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scranton-my.sharepoint.com/personal/nathaniel_frissell_scranton_edu/Documents/Grants/Active Grants/2019 NASA LWS Gravity Waves/Science/Paper/data/mary_lou/"/>
    </mc:Choice>
  </mc:AlternateContent>
  <xr:revisionPtr revIDLastSave="31" documentId="13_ncr:1_{A3C0CC4D-D674-42D9-9CEB-21C0FE4AF5A3}" xr6:coauthVersionLast="47" xr6:coauthVersionMax="47" xr10:uidLastSave="{00025A44-4F40-4C6C-B23C-3BFFCF0FDBA5}"/>
  <bookViews>
    <workbookView xWindow="-120" yWindow="-120" windowWidth="29040" windowHeight="15990" activeTab="1" xr2:uid="{4FEF5CE2-7048-4442-AA31-A1402DE68CA8}"/>
  </bookViews>
  <sheets>
    <sheet name="Sheet1" sheetId="1" r:id="rId1"/>
    <sheet name="for_cs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2" l="1"/>
  <c r="F102" i="2"/>
  <c r="I102" i="2" s="1"/>
  <c r="G101" i="2"/>
  <c r="F101" i="2"/>
  <c r="G99" i="2"/>
  <c r="F99" i="2"/>
  <c r="I96" i="2"/>
  <c r="G96" i="2"/>
  <c r="F96" i="2"/>
  <c r="G91" i="2"/>
  <c r="F91" i="2"/>
  <c r="G90" i="2"/>
  <c r="F90" i="2"/>
  <c r="G86" i="2"/>
  <c r="F86" i="2"/>
  <c r="G85" i="2"/>
  <c r="F85" i="2"/>
  <c r="G84" i="2"/>
  <c r="F84" i="2"/>
  <c r="G83" i="2"/>
  <c r="F83" i="2"/>
  <c r="G80" i="2"/>
  <c r="F80" i="2"/>
  <c r="G78" i="2"/>
  <c r="F78" i="2"/>
  <c r="G76" i="2"/>
  <c r="F76" i="2"/>
  <c r="G73" i="2"/>
  <c r="F73" i="2"/>
  <c r="G72" i="2"/>
  <c r="F72" i="2"/>
  <c r="I72" i="2" s="1"/>
  <c r="I70" i="2"/>
  <c r="G70" i="2"/>
  <c r="F70" i="2"/>
  <c r="G67" i="2"/>
  <c r="F67" i="2"/>
  <c r="G66" i="2"/>
  <c r="F66" i="2"/>
  <c r="I66" i="2" s="1"/>
  <c r="G64" i="2"/>
  <c r="F64" i="2"/>
  <c r="G62" i="2"/>
  <c r="F62" i="2"/>
  <c r="G60" i="2"/>
  <c r="F60" i="2"/>
  <c r="G59" i="2"/>
  <c r="F59" i="2"/>
  <c r="G56" i="2"/>
  <c r="F56" i="2"/>
  <c r="I56" i="2" s="1"/>
  <c r="G54" i="2"/>
  <c r="F54" i="2"/>
  <c r="G53" i="2"/>
  <c r="F53" i="2"/>
  <c r="I53" i="2" s="1"/>
  <c r="G52" i="2"/>
  <c r="F52" i="2"/>
  <c r="I52" i="2" s="1"/>
  <c r="G51" i="2"/>
  <c r="F51" i="2"/>
  <c r="G50" i="2"/>
  <c r="F50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I37" i="2" s="1"/>
  <c r="G36" i="2"/>
  <c r="F36" i="2"/>
  <c r="G35" i="2"/>
  <c r="F35" i="2"/>
  <c r="G34" i="2"/>
  <c r="F34" i="2"/>
  <c r="G33" i="2"/>
  <c r="F33" i="2"/>
  <c r="I33" i="2" s="1"/>
  <c r="G32" i="2"/>
  <c r="F32" i="2"/>
  <c r="G31" i="2"/>
  <c r="F31" i="2"/>
  <c r="G30" i="2"/>
  <c r="F30" i="2"/>
  <c r="I30" i="2" s="1"/>
  <c r="G29" i="2"/>
  <c r="F29" i="2"/>
  <c r="G28" i="2"/>
  <c r="F28" i="2"/>
  <c r="G27" i="2"/>
  <c r="F27" i="2"/>
  <c r="G26" i="2"/>
  <c r="F26" i="2"/>
  <c r="G25" i="2"/>
  <c r="F25" i="2"/>
  <c r="G24" i="2"/>
  <c r="F24" i="2"/>
  <c r="I24" i="2" s="1"/>
  <c r="G23" i="2"/>
  <c r="F23" i="2"/>
  <c r="G22" i="2"/>
  <c r="F22" i="2"/>
  <c r="G21" i="2"/>
  <c r="F21" i="2"/>
  <c r="I21" i="2" s="1"/>
  <c r="G20" i="2"/>
  <c r="F20" i="2"/>
  <c r="G19" i="2"/>
  <c r="F19" i="2"/>
  <c r="G18" i="2"/>
  <c r="F18" i="2"/>
  <c r="G17" i="2"/>
  <c r="F17" i="2"/>
  <c r="G16" i="2"/>
  <c r="F16" i="2"/>
  <c r="I16" i="2" s="1"/>
  <c r="G15" i="2"/>
  <c r="F15" i="2"/>
  <c r="G14" i="2"/>
  <c r="F14" i="2"/>
  <c r="I14" i="2" s="1"/>
  <c r="G13" i="2"/>
  <c r="F13" i="2"/>
  <c r="G12" i="2"/>
  <c r="F12" i="2"/>
  <c r="G11" i="2"/>
  <c r="F11" i="2"/>
  <c r="G10" i="2"/>
  <c r="F10" i="2"/>
  <c r="G9" i="2"/>
  <c r="F9" i="2"/>
  <c r="I9" i="2" s="1"/>
  <c r="G8" i="2"/>
  <c r="F8" i="2"/>
  <c r="G7" i="2"/>
  <c r="F7" i="2"/>
  <c r="G6" i="2"/>
  <c r="F6" i="2"/>
  <c r="G89" i="1"/>
  <c r="F89" i="1"/>
  <c r="I89" i="1" s="1"/>
  <c r="G69" i="1"/>
  <c r="F69" i="1"/>
  <c r="I69" i="1" s="1"/>
  <c r="G65" i="1"/>
  <c r="F65" i="1"/>
  <c r="I65" i="1" s="1"/>
  <c r="I63" i="1"/>
  <c r="G63" i="1"/>
  <c r="F63" i="1"/>
  <c r="G58" i="1"/>
  <c r="F58" i="1"/>
  <c r="I58" i="1" s="1"/>
  <c r="K69" i="1"/>
  <c r="K88" i="1"/>
  <c r="K9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I91" i="2" l="1"/>
  <c r="I54" i="2"/>
  <c r="I60" i="2"/>
  <c r="I32" i="2"/>
  <c r="I76" i="2"/>
  <c r="I83" i="2"/>
  <c r="I85" i="2"/>
  <c r="I12" i="2"/>
  <c r="I19" i="2"/>
  <c r="I42" i="2"/>
  <c r="I44" i="2"/>
  <c r="I46" i="2"/>
  <c r="I64" i="2"/>
  <c r="I73" i="2"/>
  <c r="I80" i="2"/>
  <c r="I101" i="2"/>
  <c r="I8" i="2"/>
  <c r="I67" i="2"/>
  <c r="I90" i="2"/>
  <c r="I59" i="2"/>
  <c r="I84" i="2"/>
  <c r="I86" i="2"/>
  <c r="I29" i="2"/>
  <c r="I62" i="2"/>
  <c r="I78" i="2"/>
  <c r="I99" i="2"/>
  <c r="I11" i="2"/>
  <c r="I20" i="2"/>
  <c r="I27" i="2"/>
  <c r="I36" i="2"/>
  <c r="I43" i="2"/>
  <c r="I45" i="2"/>
  <c r="K64" i="1"/>
  <c r="F101" i="1"/>
  <c r="K103" i="1" s="1"/>
  <c r="G101" i="1"/>
  <c r="G100" i="1"/>
  <c r="F100" i="1"/>
  <c r="I100" i="1" s="1"/>
  <c r="I98" i="1"/>
  <c r="G98" i="1"/>
  <c r="F98" i="1"/>
  <c r="G95" i="1"/>
  <c r="F95" i="1"/>
  <c r="G90" i="1"/>
  <c r="F90" i="1"/>
  <c r="I90" i="1" s="1"/>
  <c r="F83" i="1"/>
  <c r="K85" i="1" s="1"/>
  <c r="G83" i="1"/>
  <c r="F84" i="1"/>
  <c r="G84" i="1"/>
  <c r="F85" i="1"/>
  <c r="G85" i="1"/>
  <c r="G82" i="1"/>
  <c r="F82" i="1"/>
  <c r="G79" i="1"/>
  <c r="F79" i="1"/>
  <c r="G77" i="1"/>
  <c r="F77" i="1"/>
  <c r="G75" i="1"/>
  <c r="F75" i="1"/>
  <c r="F72" i="1"/>
  <c r="G72" i="1"/>
  <c r="G71" i="1"/>
  <c r="F71" i="1"/>
  <c r="I3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I28" i="1" s="1"/>
  <c r="F29" i="1"/>
  <c r="F30" i="1"/>
  <c r="F31" i="1"/>
  <c r="F32" i="1"/>
  <c r="F33" i="1"/>
  <c r="F34" i="1"/>
  <c r="F35" i="1"/>
  <c r="F7" i="1"/>
  <c r="K9" i="1" s="1"/>
  <c r="F6" i="1"/>
  <c r="K8" i="1" s="1"/>
  <c r="F5" i="1"/>
  <c r="F66" i="1"/>
  <c r="G66" i="1"/>
  <c r="G61" i="1"/>
  <c r="F61" i="1"/>
  <c r="G59" i="1"/>
  <c r="F59" i="1"/>
  <c r="G55" i="1"/>
  <c r="F55" i="1"/>
  <c r="G53" i="1"/>
  <c r="F53" i="1"/>
  <c r="F49" i="1"/>
  <c r="G49" i="1"/>
  <c r="F50" i="1"/>
  <c r="G50" i="1"/>
  <c r="F51" i="1"/>
  <c r="G51" i="1"/>
  <c r="F52" i="1"/>
  <c r="G52" i="1"/>
  <c r="G46" i="1"/>
  <c r="F46" i="1"/>
  <c r="G45" i="1"/>
  <c r="F45" i="1"/>
  <c r="F43" i="1"/>
  <c r="G43" i="1"/>
  <c r="F44" i="1"/>
  <c r="G44" i="1"/>
  <c r="G37" i="1"/>
  <c r="G38" i="1"/>
  <c r="G39" i="1"/>
  <c r="G40" i="1"/>
  <c r="G41" i="1"/>
  <c r="G42" i="1"/>
  <c r="G36" i="1"/>
  <c r="F37" i="1"/>
  <c r="F38" i="1"/>
  <c r="F39" i="1"/>
  <c r="F40" i="1"/>
  <c r="F41" i="1"/>
  <c r="F42" i="1"/>
  <c r="F36" i="1"/>
  <c r="I7" i="1" l="1"/>
  <c r="I66" i="1"/>
  <c r="K65" i="1"/>
  <c r="K66" i="1"/>
  <c r="K67" i="1"/>
  <c r="K68" i="1"/>
  <c r="K16" i="1"/>
  <c r="I51" i="1"/>
  <c r="K53" i="1"/>
  <c r="I29" i="1"/>
  <c r="K31" i="1"/>
  <c r="K75" i="1"/>
  <c r="K76" i="1"/>
  <c r="K77" i="1"/>
  <c r="I41" i="1"/>
  <c r="K43" i="1"/>
  <c r="K30" i="1"/>
  <c r="K52" i="1"/>
  <c r="K37" i="1"/>
  <c r="K29" i="1"/>
  <c r="K21" i="1"/>
  <c r="K13" i="1"/>
  <c r="I19" i="1"/>
  <c r="I75" i="1"/>
  <c r="I85" i="1"/>
  <c r="K87" i="1"/>
  <c r="I95" i="1"/>
  <c r="K94" i="1"/>
  <c r="K96" i="1"/>
  <c r="K95" i="1"/>
  <c r="K97" i="1"/>
  <c r="I52" i="1"/>
  <c r="K54" i="1"/>
  <c r="I23" i="1"/>
  <c r="K25" i="1"/>
  <c r="I36" i="1"/>
  <c r="K38" i="1"/>
  <c r="I55" i="1"/>
  <c r="K56" i="1"/>
  <c r="K57" i="1"/>
  <c r="K7" i="1"/>
  <c r="O41" i="1"/>
  <c r="I83" i="1"/>
  <c r="I43" i="1"/>
  <c r="K45" i="1"/>
  <c r="K23" i="1"/>
  <c r="K41" i="1"/>
  <c r="K48" i="1"/>
  <c r="I61" i="1"/>
  <c r="K62" i="1"/>
  <c r="K63" i="1"/>
  <c r="K36" i="1"/>
  <c r="I26" i="1"/>
  <c r="K28" i="1"/>
  <c r="I18" i="1"/>
  <c r="K20" i="1"/>
  <c r="I10" i="1"/>
  <c r="K12" i="1"/>
  <c r="K70" i="1"/>
  <c r="K71" i="1"/>
  <c r="K72" i="1"/>
  <c r="K73" i="1"/>
  <c r="I77" i="1"/>
  <c r="K78" i="1"/>
  <c r="K79" i="1"/>
  <c r="I44" i="1"/>
  <c r="K46" i="1"/>
  <c r="I31" i="1"/>
  <c r="K33" i="1"/>
  <c r="K24" i="1"/>
  <c r="I82" i="1"/>
  <c r="K82" i="1"/>
  <c r="K83" i="1"/>
  <c r="K84" i="1"/>
  <c r="K102" i="1"/>
  <c r="K101" i="1"/>
  <c r="I45" i="1"/>
  <c r="K47" i="1"/>
  <c r="K22" i="1"/>
  <c r="K42" i="1"/>
  <c r="K49" i="1"/>
  <c r="K50" i="1"/>
  <c r="K51" i="1"/>
  <c r="K35" i="1"/>
  <c r="K27" i="1"/>
  <c r="K19" i="1"/>
  <c r="K11" i="1"/>
  <c r="I84" i="1"/>
  <c r="K86" i="1"/>
  <c r="I15" i="1"/>
  <c r="K17" i="1"/>
  <c r="K32" i="1"/>
  <c r="O43" i="1"/>
  <c r="K74" i="1"/>
  <c r="I42" i="1"/>
  <c r="K44" i="1"/>
  <c r="I13" i="1"/>
  <c r="K15" i="1"/>
  <c r="K89" i="1"/>
  <c r="K90" i="1"/>
  <c r="K91" i="1"/>
  <c r="K92" i="1"/>
  <c r="I59" i="1"/>
  <c r="K61" i="1"/>
  <c r="K58" i="1"/>
  <c r="K59" i="1"/>
  <c r="K60" i="1"/>
  <c r="K14" i="1"/>
  <c r="I20" i="1"/>
  <c r="K40" i="1"/>
  <c r="K39" i="1"/>
  <c r="I53" i="1"/>
  <c r="K55" i="1"/>
  <c r="I32" i="1"/>
  <c r="K34" i="1"/>
  <c r="K26" i="1"/>
  <c r="K18" i="1"/>
  <c r="I8" i="1"/>
  <c r="K10" i="1"/>
  <c r="I11" i="1"/>
  <c r="I71" i="1"/>
  <c r="I79" i="1"/>
  <c r="K80" i="1"/>
  <c r="K81" i="1"/>
  <c r="K98" i="1"/>
  <c r="K99" i="1"/>
  <c r="K100" i="1"/>
  <c r="I101" i="1"/>
  <c r="I72" i="1"/>
  <c r="O42" i="1"/>
</calcChain>
</file>

<file path=xl/sharedStrings.xml><?xml version="1.0" encoding="utf-8"?>
<sst xmlns="http://schemas.openxmlformats.org/spreadsheetml/2006/main" count="255" uniqueCount="77">
  <si>
    <t xml:space="preserve"> </t>
  </si>
  <si>
    <t>14 MHz</t>
  </si>
  <si>
    <t>Start time</t>
  </si>
  <si>
    <t>End time</t>
  </si>
  <si>
    <t>TID hours</t>
  </si>
  <si>
    <t>cycles</t>
  </si>
  <si>
    <t>Period</t>
  </si>
  <si>
    <t>Comment</t>
  </si>
  <si>
    <t>m</t>
  </si>
  <si>
    <t>Low range</t>
  </si>
  <si>
    <t>High range</t>
  </si>
  <si>
    <t>20 meters</t>
  </si>
  <si>
    <t>CompareHam_2019.xlsx</t>
  </si>
  <si>
    <t>c</t>
  </si>
  <si>
    <t>long</t>
  </si>
  <si>
    <t>banded</t>
  </si>
  <si>
    <t>m long</t>
  </si>
  <si>
    <t>Date</t>
  </si>
  <si>
    <t>WinterHam_2018_19.xlsx</t>
  </si>
  <si>
    <t>Range range</t>
  </si>
  <si>
    <t>NICE</t>
  </si>
  <si>
    <t>Bill Engelke's plots, threshold=0</t>
  </si>
  <si>
    <t>2018-2019</t>
  </si>
  <si>
    <t xml:space="preserve">  missing</t>
  </si>
  <si>
    <t>Summary</t>
  </si>
  <si>
    <t>Jan</t>
  </si>
  <si>
    <t>Feb</t>
  </si>
  <si>
    <t>Month</t>
  </si>
  <si>
    <t>Dec</t>
  </si>
  <si>
    <t>TID m</t>
  </si>
  <si>
    <t>NOT 15 19</t>
  </si>
  <si>
    <t xml:space="preserve">TID </t>
  </si>
  <si>
    <t>TID</t>
  </si>
  <si>
    <t>NOT</t>
  </si>
  <si>
    <t>short P</t>
  </si>
  <si>
    <t>4-day run ave, Hr</t>
  </si>
  <si>
    <t>b</t>
  </si>
  <si>
    <t>1-day</t>
  </si>
  <si>
    <t>2-day</t>
  </si>
  <si>
    <t>3-day</t>
  </si>
  <si>
    <t>4-day</t>
  </si>
  <si>
    <t>hours</t>
  </si>
  <si>
    <t>Dec, 2018</t>
  </si>
  <si>
    <t>Jan, 2019</t>
  </si>
  <si>
    <t>Feb, 2019</t>
  </si>
  <si>
    <t>Gap duration, days</t>
  </si>
  <si>
    <t>TID Duration, days</t>
  </si>
  <si>
    <t>5-day</t>
  </si>
  <si>
    <t>LSTID</t>
  </si>
  <si>
    <t xml:space="preserve">LSTID Hours decreased between </t>
  </si>
  <si>
    <t>For Hemispheres, SSW</t>
  </si>
  <si>
    <t>Sudden Stratospheric Warming</t>
  </si>
  <si>
    <t>MLW</t>
  </si>
  <si>
    <t>Conclusions:</t>
  </si>
  <si>
    <t>Dec 29 2018 and Jan 15, 2019.</t>
  </si>
  <si>
    <t>LSTID hours went to 0 on Jan 2 to 5.</t>
  </si>
  <si>
    <t>LSTID hours went to 0 again on Jan 11 to 15.</t>
  </si>
  <si>
    <t>Delay from SSW (Jan 2) to LSTID stopping (Jan 2) is -0 days..</t>
  </si>
  <si>
    <t>Unusually strong MSTIDs?</t>
  </si>
  <si>
    <t>TID periods decreased to less than 1 hour on Dec 31 and Jan 1.</t>
  </si>
  <si>
    <t>Lull</t>
  </si>
  <si>
    <t>Gaps, Lulls</t>
  </si>
  <si>
    <t>String</t>
  </si>
  <si>
    <t>LSTID Strings</t>
  </si>
  <si>
    <t>date</t>
  </si>
  <si>
    <t>start_time</t>
  </si>
  <si>
    <t>end_time</t>
  </si>
  <si>
    <t>low_range_km</t>
  </si>
  <si>
    <t>high_range_km</t>
  </si>
  <si>
    <t>tid_hours</t>
  </si>
  <si>
    <t>range_km</t>
  </si>
  <si>
    <t>period_hr</t>
  </si>
  <si>
    <t>comment</t>
  </si>
  <si>
    <t># WinterHam_2018_19.xlsx</t>
  </si>
  <si>
    <t># CompareHam_2019.xlsx</t>
  </si>
  <si>
    <t># 2018-2019</t>
  </si>
  <si>
    <t># 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</si>
</sst>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14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 wrapText="1"/>
    </xf>
    <xf numFmtId="2" fontId="0" fillId="0" borderId="0" xfId="0" applyNumberFormat="1"/>
    <xf numFmtId="2" fontId="0" fillId="0" borderId="1" xfId="0" applyNumberFormat="1" applyBorder="1" applyAlignment="1">
      <alignment wrapText="1"/>
    </xf>
    <xf numFmtId="2" fontId="0" fillId="0" borderId="1" xfId="0" applyNumberFormat="1" applyBorder="1"/>
    <xf numFmtId="17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2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Dec 2018 to 1 Mar 2019, TID hours, 4-day 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8552055993002"/>
          <c:y val="7.407407407407407E-2"/>
          <c:w val="0.85201202974628176"/>
          <c:h val="0.71439596092155144"/>
        </c:manualLayout>
      </c:layout>
      <c:lineChart>
        <c:grouping val="standard"/>
        <c:varyColors val="0"/>
        <c:ser>
          <c:idx val="0"/>
          <c:order val="0"/>
          <c:tx>
            <c:strRef>
              <c:f>Sheet1!$K$5:$K$6</c:f>
              <c:strCache>
                <c:ptCount val="2"/>
                <c:pt idx="0">
                  <c:v> </c:v>
                </c:pt>
                <c:pt idx="1">
                  <c:v>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Sheet1!$A$7:$A$94</c:f>
              <c:numCache>
                <c:formatCode>m/d/yyyy</c:formatCode>
                <c:ptCount val="88"/>
                <c:pt idx="0">
                  <c:v>43437</c:v>
                </c:pt>
                <c:pt idx="1">
                  <c:v>43438</c:v>
                </c:pt>
                <c:pt idx="2">
                  <c:v>43439</c:v>
                </c:pt>
                <c:pt idx="3">
                  <c:v>43440</c:v>
                </c:pt>
                <c:pt idx="4">
                  <c:v>43441</c:v>
                </c:pt>
                <c:pt idx="5">
                  <c:v>43442</c:v>
                </c:pt>
                <c:pt idx="6">
                  <c:v>43443</c:v>
                </c:pt>
                <c:pt idx="7">
                  <c:v>43444</c:v>
                </c:pt>
                <c:pt idx="8">
                  <c:v>43445</c:v>
                </c:pt>
                <c:pt idx="9">
                  <c:v>43446</c:v>
                </c:pt>
                <c:pt idx="10">
                  <c:v>43447</c:v>
                </c:pt>
                <c:pt idx="11">
                  <c:v>43448</c:v>
                </c:pt>
                <c:pt idx="12">
                  <c:v>43449</c:v>
                </c:pt>
                <c:pt idx="13">
                  <c:v>43450</c:v>
                </c:pt>
                <c:pt idx="14">
                  <c:v>43451</c:v>
                </c:pt>
                <c:pt idx="15">
                  <c:v>43452</c:v>
                </c:pt>
                <c:pt idx="16">
                  <c:v>43453</c:v>
                </c:pt>
                <c:pt idx="17">
                  <c:v>43454</c:v>
                </c:pt>
                <c:pt idx="18">
                  <c:v>43455</c:v>
                </c:pt>
                <c:pt idx="19">
                  <c:v>43456</c:v>
                </c:pt>
                <c:pt idx="20">
                  <c:v>43457</c:v>
                </c:pt>
                <c:pt idx="21">
                  <c:v>43458</c:v>
                </c:pt>
                <c:pt idx="22">
                  <c:v>43459</c:v>
                </c:pt>
                <c:pt idx="23">
                  <c:v>43460</c:v>
                </c:pt>
                <c:pt idx="24">
                  <c:v>43461</c:v>
                </c:pt>
                <c:pt idx="25">
                  <c:v>43462</c:v>
                </c:pt>
                <c:pt idx="26">
                  <c:v>43463</c:v>
                </c:pt>
                <c:pt idx="27">
                  <c:v>43464</c:v>
                </c:pt>
                <c:pt idx="28">
                  <c:v>43465</c:v>
                </c:pt>
                <c:pt idx="29">
                  <c:v>43466</c:v>
                </c:pt>
                <c:pt idx="30">
                  <c:v>43467</c:v>
                </c:pt>
                <c:pt idx="31">
                  <c:v>43468</c:v>
                </c:pt>
                <c:pt idx="32">
                  <c:v>43469</c:v>
                </c:pt>
                <c:pt idx="33">
                  <c:v>43470</c:v>
                </c:pt>
                <c:pt idx="34">
                  <c:v>43471</c:v>
                </c:pt>
                <c:pt idx="35">
                  <c:v>43472</c:v>
                </c:pt>
                <c:pt idx="36">
                  <c:v>43473</c:v>
                </c:pt>
                <c:pt idx="37">
                  <c:v>43474</c:v>
                </c:pt>
                <c:pt idx="38">
                  <c:v>43475</c:v>
                </c:pt>
                <c:pt idx="39">
                  <c:v>43476</c:v>
                </c:pt>
                <c:pt idx="40">
                  <c:v>43477</c:v>
                </c:pt>
                <c:pt idx="41">
                  <c:v>43478</c:v>
                </c:pt>
                <c:pt idx="42">
                  <c:v>43479</c:v>
                </c:pt>
                <c:pt idx="43">
                  <c:v>43480</c:v>
                </c:pt>
                <c:pt idx="44">
                  <c:v>43481</c:v>
                </c:pt>
                <c:pt idx="45">
                  <c:v>43482</c:v>
                </c:pt>
                <c:pt idx="46">
                  <c:v>43483</c:v>
                </c:pt>
                <c:pt idx="47">
                  <c:v>43484</c:v>
                </c:pt>
                <c:pt idx="48">
                  <c:v>43485</c:v>
                </c:pt>
                <c:pt idx="49">
                  <c:v>43486</c:v>
                </c:pt>
                <c:pt idx="50">
                  <c:v>43487</c:v>
                </c:pt>
                <c:pt idx="51">
                  <c:v>43488</c:v>
                </c:pt>
                <c:pt idx="52">
                  <c:v>43489</c:v>
                </c:pt>
                <c:pt idx="53">
                  <c:v>43490</c:v>
                </c:pt>
                <c:pt idx="54">
                  <c:v>43491</c:v>
                </c:pt>
                <c:pt idx="55">
                  <c:v>43492</c:v>
                </c:pt>
                <c:pt idx="56">
                  <c:v>43493</c:v>
                </c:pt>
                <c:pt idx="57">
                  <c:v>43494</c:v>
                </c:pt>
                <c:pt idx="58">
                  <c:v>43495</c:v>
                </c:pt>
                <c:pt idx="59">
                  <c:v>43496</c:v>
                </c:pt>
                <c:pt idx="60">
                  <c:v>43497</c:v>
                </c:pt>
                <c:pt idx="61">
                  <c:v>43498</c:v>
                </c:pt>
                <c:pt idx="62">
                  <c:v>43499</c:v>
                </c:pt>
                <c:pt idx="63">
                  <c:v>43500</c:v>
                </c:pt>
                <c:pt idx="64">
                  <c:v>43501</c:v>
                </c:pt>
                <c:pt idx="65">
                  <c:v>43502</c:v>
                </c:pt>
                <c:pt idx="66">
                  <c:v>43503</c:v>
                </c:pt>
                <c:pt idx="67">
                  <c:v>43504</c:v>
                </c:pt>
                <c:pt idx="68">
                  <c:v>43505</c:v>
                </c:pt>
                <c:pt idx="69">
                  <c:v>43506</c:v>
                </c:pt>
                <c:pt idx="70">
                  <c:v>43507</c:v>
                </c:pt>
                <c:pt idx="71">
                  <c:v>43508</c:v>
                </c:pt>
                <c:pt idx="72">
                  <c:v>43509</c:v>
                </c:pt>
                <c:pt idx="73">
                  <c:v>43510</c:v>
                </c:pt>
                <c:pt idx="74">
                  <c:v>43511</c:v>
                </c:pt>
                <c:pt idx="75">
                  <c:v>43512</c:v>
                </c:pt>
                <c:pt idx="76">
                  <c:v>43513</c:v>
                </c:pt>
                <c:pt idx="77">
                  <c:v>43514</c:v>
                </c:pt>
                <c:pt idx="78">
                  <c:v>43515</c:v>
                </c:pt>
                <c:pt idx="79">
                  <c:v>43516</c:v>
                </c:pt>
                <c:pt idx="80">
                  <c:v>43517</c:v>
                </c:pt>
                <c:pt idx="81">
                  <c:v>43518</c:v>
                </c:pt>
                <c:pt idx="82">
                  <c:v>43519</c:v>
                </c:pt>
                <c:pt idx="83">
                  <c:v>43520</c:v>
                </c:pt>
                <c:pt idx="84">
                  <c:v>43521</c:v>
                </c:pt>
                <c:pt idx="85">
                  <c:v>43522</c:v>
                </c:pt>
                <c:pt idx="86">
                  <c:v>43523</c:v>
                </c:pt>
                <c:pt idx="87">
                  <c:v>43524</c:v>
                </c:pt>
              </c:numCache>
            </c:numRef>
          </c:cat>
          <c:val>
            <c:numRef>
              <c:f>Sheet1!$K$7:$K$94</c:f>
              <c:numCache>
                <c:formatCode>General</c:formatCode>
                <c:ptCount val="88"/>
                <c:pt idx="0">
                  <c:v>4.25</c:v>
                </c:pt>
                <c:pt idx="1">
                  <c:v>4.25</c:v>
                </c:pt>
                <c:pt idx="2">
                  <c:v>5.5</c:v>
                </c:pt>
                <c:pt idx="3">
                  <c:v>5.5</c:v>
                </c:pt>
                <c:pt idx="4">
                  <c:v>3.5</c:v>
                </c:pt>
                <c:pt idx="5">
                  <c:v>4.75</c:v>
                </c:pt>
                <c:pt idx="6">
                  <c:v>3.5</c:v>
                </c:pt>
                <c:pt idx="7">
                  <c:v>2.75</c:v>
                </c:pt>
                <c:pt idx="8">
                  <c:v>2.75</c:v>
                </c:pt>
                <c:pt idx="9">
                  <c:v>1.5</c:v>
                </c:pt>
                <c:pt idx="10">
                  <c:v>2.5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2.75</c:v>
                </c:pt>
                <c:pt idx="16">
                  <c:v>1.75</c:v>
                </c:pt>
                <c:pt idx="17">
                  <c:v>1.75</c:v>
                </c:pt>
                <c:pt idx="18">
                  <c:v>3.75</c:v>
                </c:pt>
                <c:pt idx="19">
                  <c:v>2</c:v>
                </c:pt>
                <c:pt idx="20">
                  <c:v>4</c:v>
                </c:pt>
                <c:pt idx="21">
                  <c:v>5.5</c:v>
                </c:pt>
                <c:pt idx="22">
                  <c:v>3.5</c:v>
                </c:pt>
                <c:pt idx="23">
                  <c:v>4.75</c:v>
                </c:pt>
                <c:pt idx="24">
                  <c:v>4.75</c:v>
                </c:pt>
                <c:pt idx="25">
                  <c:v>3.25</c:v>
                </c:pt>
                <c:pt idx="26">
                  <c:v>3.25</c:v>
                </c:pt>
                <c:pt idx="27">
                  <c:v>2.5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</c:v>
                </c:pt>
                <c:pt idx="32">
                  <c:v>0</c:v>
                </c:pt>
                <c:pt idx="33">
                  <c:v>0.75</c:v>
                </c:pt>
                <c:pt idx="34">
                  <c:v>2.25</c:v>
                </c:pt>
                <c:pt idx="35">
                  <c:v>3.75</c:v>
                </c:pt>
                <c:pt idx="36">
                  <c:v>4.75</c:v>
                </c:pt>
                <c:pt idx="37">
                  <c:v>5.25</c:v>
                </c:pt>
                <c:pt idx="38">
                  <c:v>3.75</c:v>
                </c:pt>
                <c:pt idx="39">
                  <c:v>2.25</c:v>
                </c:pt>
                <c:pt idx="40">
                  <c:v>1.25</c:v>
                </c:pt>
                <c:pt idx="41">
                  <c:v>0</c:v>
                </c:pt>
                <c:pt idx="42">
                  <c:v>0</c:v>
                </c:pt>
                <c:pt idx="43">
                  <c:v>1.75</c:v>
                </c:pt>
                <c:pt idx="44">
                  <c:v>3.75</c:v>
                </c:pt>
                <c:pt idx="45">
                  <c:v>6.25</c:v>
                </c:pt>
                <c:pt idx="46">
                  <c:v>6.25</c:v>
                </c:pt>
                <c:pt idx="47">
                  <c:v>6.25</c:v>
                </c:pt>
                <c:pt idx="48">
                  <c:v>4.25</c:v>
                </c:pt>
                <c:pt idx="49">
                  <c:v>1.75</c:v>
                </c:pt>
                <c:pt idx="50">
                  <c:v>4.25</c:v>
                </c:pt>
                <c:pt idx="51">
                  <c:v>4.25</c:v>
                </c:pt>
                <c:pt idx="52">
                  <c:v>4.25</c:v>
                </c:pt>
                <c:pt idx="53">
                  <c:v>6</c:v>
                </c:pt>
                <c:pt idx="54">
                  <c:v>3.5</c:v>
                </c:pt>
                <c:pt idx="55">
                  <c:v>4</c:v>
                </c:pt>
                <c:pt idx="56">
                  <c:v>4</c:v>
                </c:pt>
                <c:pt idx="57">
                  <c:v>4.25</c:v>
                </c:pt>
                <c:pt idx="58">
                  <c:v>6.5</c:v>
                </c:pt>
                <c:pt idx="59">
                  <c:v>4.25</c:v>
                </c:pt>
                <c:pt idx="60">
                  <c:v>4.25</c:v>
                </c:pt>
                <c:pt idx="61">
                  <c:v>4.5</c:v>
                </c:pt>
                <c:pt idx="62">
                  <c:v>2.25</c:v>
                </c:pt>
                <c:pt idx="63">
                  <c:v>4.75</c:v>
                </c:pt>
                <c:pt idx="64">
                  <c:v>6.5</c:v>
                </c:pt>
                <c:pt idx="65">
                  <c:v>4.25</c:v>
                </c:pt>
                <c:pt idx="66">
                  <c:v>4.25</c:v>
                </c:pt>
                <c:pt idx="67">
                  <c:v>3.5</c:v>
                </c:pt>
                <c:pt idx="68">
                  <c:v>1.75</c:v>
                </c:pt>
                <c:pt idx="69">
                  <c:v>2.75</c:v>
                </c:pt>
                <c:pt idx="70">
                  <c:v>2.75</c:v>
                </c:pt>
                <c:pt idx="71">
                  <c:v>2.75</c:v>
                </c:pt>
                <c:pt idx="72">
                  <c:v>2.75</c:v>
                </c:pt>
                <c:pt idx="73">
                  <c:v>1.75</c:v>
                </c:pt>
                <c:pt idx="74">
                  <c:v>3.75</c:v>
                </c:pt>
                <c:pt idx="75">
                  <c:v>3.5</c:v>
                </c:pt>
                <c:pt idx="76">
                  <c:v>5.25</c:v>
                </c:pt>
                <c:pt idx="77">
                  <c:v>6.75</c:v>
                </c:pt>
                <c:pt idx="78">
                  <c:v>4.75</c:v>
                </c:pt>
                <c:pt idx="79">
                  <c:v>3.25</c:v>
                </c:pt>
                <c:pt idx="80">
                  <c:v>1.5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5-411A-B746-3C314B593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69967"/>
        <c:axId val="198767887"/>
      </c:lineChart>
      <c:dateAx>
        <c:axId val="1987699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7887"/>
        <c:crosses val="autoZero"/>
        <c:auto val="1"/>
        <c:lblOffset val="100"/>
        <c:baseTimeUnit val="days"/>
      </c:dateAx>
      <c:valAx>
        <c:axId val="1987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Lull Duration, days</a:t>
            </a:r>
          </a:p>
        </c:rich>
      </c:tx>
      <c:layout>
        <c:manualLayout>
          <c:xMode val="edge"/>
          <c:yMode val="edge"/>
          <c:x val="0.38335978918969787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Dec-18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Sheet1!$N$47:$N$51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Sheet1!$O$47:$O$51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1-4271-8B71-E9505DE26F16}"/>
            </c:ext>
          </c:extLst>
        </c:ser>
        <c:ser>
          <c:idx val="1"/>
          <c:order val="1"/>
          <c:tx>
            <c:v>Jan-19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Sheet1!$N$47:$N$51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Sheet1!$P$47:$P$51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1-4271-8B71-E9505DE26F16}"/>
            </c:ext>
          </c:extLst>
        </c:ser>
        <c:ser>
          <c:idx val="2"/>
          <c:order val="2"/>
          <c:tx>
            <c:v>Feb-19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Sheet1!$N$47:$N$51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Sheet1!$Q$47:$Q$51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1-4271-8B71-E9505DE26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14815"/>
        <c:axId val="159303583"/>
      </c:lineChart>
      <c:catAx>
        <c:axId val="15931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Duration,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03583"/>
        <c:crosses val="autoZero"/>
        <c:auto val="1"/>
        <c:lblAlgn val="ctr"/>
        <c:lblOffset val="100"/>
        <c:noMultiLvlLbl val="0"/>
      </c:catAx>
      <c:valAx>
        <c:axId val="1593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TID duration,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Dec-18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Sheet1!$S$47:$S$51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Sheet1!$T$47:$T$51</c:f>
              <c:numCache>
                <c:formatCode>General</c:formatCode>
                <c:ptCount val="5"/>
                <c:pt idx="0">
                  <c:v>4</c:v>
                </c:pt>
                <c:pt idx="1">
                  <c:v>4.5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7-4668-93C5-E4EE8D25C747}"/>
            </c:ext>
          </c:extLst>
        </c:ser>
        <c:ser>
          <c:idx val="1"/>
          <c:order val="1"/>
          <c:tx>
            <c:v>Jan-19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Sheet1!$S$47:$S$51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Sheet1!$U$47:$U$51</c:f>
              <c:numCache>
                <c:formatCode>General</c:formatCode>
                <c:ptCount val="5"/>
                <c:pt idx="0">
                  <c:v>3</c:v>
                </c:pt>
                <c:pt idx="1">
                  <c:v>3.5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7-4668-93C5-E4EE8D25C747}"/>
            </c:ext>
          </c:extLst>
        </c:ser>
        <c:ser>
          <c:idx val="2"/>
          <c:order val="2"/>
          <c:tx>
            <c:v>Feb-19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Sheet1!$S$47:$S$51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Sheet1!$V$47:$V$51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7-4668-93C5-E4EE8D25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08159"/>
        <c:axId val="159295679"/>
      </c:lineChart>
      <c:catAx>
        <c:axId val="15930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Duration,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5679"/>
        <c:crosses val="autoZero"/>
        <c:auto val="1"/>
        <c:lblAlgn val="ctr"/>
        <c:lblOffset val="100"/>
        <c:noMultiLvlLbl val="0"/>
      </c:catAx>
      <c:valAx>
        <c:axId val="1592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0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LSTID Hours, 1 Dec 2018 to 1 Mar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Sheet1!$A$5:$A$94</c:f>
              <c:numCache>
                <c:formatCode>m/d/yyyy</c:formatCode>
                <c:ptCount val="90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  <c:pt idx="31">
                  <c:v>43466</c:v>
                </c:pt>
                <c:pt idx="32">
                  <c:v>43467</c:v>
                </c:pt>
                <c:pt idx="33">
                  <c:v>43468</c:v>
                </c:pt>
                <c:pt idx="34">
                  <c:v>43469</c:v>
                </c:pt>
                <c:pt idx="35">
                  <c:v>43470</c:v>
                </c:pt>
                <c:pt idx="36">
                  <c:v>43471</c:v>
                </c:pt>
                <c:pt idx="37">
                  <c:v>43472</c:v>
                </c:pt>
                <c:pt idx="38">
                  <c:v>43473</c:v>
                </c:pt>
                <c:pt idx="39">
                  <c:v>43474</c:v>
                </c:pt>
                <c:pt idx="40">
                  <c:v>43475</c:v>
                </c:pt>
                <c:pt idx="41">
                  <c:v>43476</c:v>
                </c:pt>
                <c:pt idx="42">
                  <c:v>43477</c:v>
                </c:pt>
                <c:pt idx="43">
                  <c:v>43478</c:v>
                </c:pt>
                <c:pt idx="44">
                  <c:v>43479</c:v>
                </c:pt>
                <c:pt idx="45">
                  <c:v>43480</c:v>
                </c:pt>
                <c:pt idx="46">
                  <c:v>43481</c:v>
                </c:pt>
                <c:pt idx="47">
                  <c:v>43482</c:v>
                </c:pt>
                <c:pt idx="48">
                  <c:v>43483</c:v>
                </c:pt>
                <c:pt idx="49">
                  <c:v>43484</c:v>
                </c:pt>
                <c:pt idx="50">
                  <c:v>43485</c:v>
                </c:pt>
                <c:pt idx="51">
                  <c:v>43486</c:v>
                </c:pt>
                <c:pt idx="52">
                  <c:v>43487</c:v>
                </c:pt>
                <c:pt idx="53">
                  <c:v>43488</c:v>
                </c:pt>
                <c:pt idx="54">
                  <c:v>43489</c:v>
                </c:pt>
                <c:pt idx="55">
                  <c:v>43490</c:v>
                </c:pt>
                <c:pt idx="56">
                  <c:v>43491</c:v>
                </c:pt>
                <c:pt idx="57">
                  <c:v>43492</c:v>
                </c:pt>
                <c:pt idx="58">
                  <c:v>43493</c:v>
                </c:pt>
                <c:pt idx="59">
                  <c:v>43494</c:v>
                </c:pt>
                <c:pt idx="60">
                  <c:v>43495</c:v>
                </c:pt>
                <c:pt idx="61">
                  <c:v>43496</c:v>
                </c:pt>
                <c:pt idx="62">
                  <c:v>43497</c:v>
                </c:pt>
                <c:pt idx="63">
                  <c:v>43498</c:v>
                </c:pt>
                <c:pt idx="64">
                  <c:v>43499</c:v>
                </c:pt>
                <c:pt idx="65">
                  <c:v>43500</c:v>
                </c:pt>
                <c:pt idx="66">
                  <c:v>43501</c:v>
                </c:pt>
                <c:pt idx="67">
                  <c:v>43502</c:v>
                </c:pt>
                <c:pt idx="68">
                  <c:v>43503</c:v>
                </c:pt>
                <c:pt idx="69">
                  <c:v>43504</c:v>
                </c:pt>
                <c:pt idx="70">
                  <c:v>43505</c:v>
                </c:pt>
                <c:pt idx="71">
                  <c:v>43506</c:v>
                </c:pt>
                <c:pt idx="72">
                  <c:v>43507</c:v>
                </c:pt>
                <c:pt idx="73">
                  <c:v>43508</c:v>
                </c:pt>
                <c:pt idx="74">
                  <c:v>43509</c:v>
                </c:pt>
                <c:pt idx="75">
                  <c:v>43510</c:v>
                </c:pt>
                <c:pt idx="76">
                  <c:v>43511</c:v>
                </c:pt>
                <c:pt idx="77">
                  <c:v>43512</c:v>
                </c:pt>
                <c:pt idx="78">
                  <c:v>43513</c:v>
                </c:pt>
                <c:pt idx="79">
                  <c:v>43514</c:v>
                </c:pt>
                <c:pt idx="80">
                  <c:v>43515</c:v>
                </c:pt>
                <c:pt idx="81">
                  <c:v>43516</c:v>
                </c:pt>
                <c:pt idx="82">
                  <c:v>43517</c:v>
                </c:pt>
                <c:pt idx="83">
                  <c:v>43518</c:v>
                </c:pt>
                <c:pt idx="84">
                  <c:v>43519</c:v>
                </c:pt>
                <c:pt idx="85">
                  <c:v>43520</c:v>
                </c:pt>
                <c:pt idx="86">
                  <c:v>43521</c:v>
                </c:pt>
                <c:pt idx="87">
                  <c:v>43522</c:v>
                </c:pt>
                <c:pt idx="88">
                  <c:v>43523</c:v>
                </c:pt>
                <c:pt idx="89">
                  <c:v>43524</c:v>
                </c:pt>
              </c:numCache>
            </c:numRef>
          </c:cat>
          <c:val>
            <c:numRef>
              <c:f>Sheet1!$F$5:$F$94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8</c:v>
                </c:pt>
                <c:pt idx="4">
                  <c:v>0</c:v>
                </c:pt>
                <c:pt idx="5">
                  <c:v>5</c:v>
                </c:pt>
                <c:pt idx="6">
                  <c:v>9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8</c:v>
                </c:pt>
                <c:pt idx="24">
                  <c:v>6</c:v>
                </c:pt>
                <c:pt idx="25">
                  <c:v>0</c:v>
                </c:pt>
                <c:pt idx="26">
                  <c:v>5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6</c:v>
                </c:pt>
                <c:pt idx="38">
                  <c:v>6</c:v>
                </c:pt>
                <c:pt idx="39">
                  <c:v>4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50">
                  <c:v>7</c:v>
                </c:pt>
                <c:pt idx="53">
                  <c:v>10</c:v>
                </c:pt>
                <c:pt idx="54">
                  <c:v>7</c:v>
                </c:pt>
                <c:pt idx="56">
                  <c:v>7</c:v>
                </c:pt>
                <c:pt idx="58">
                  <c:v>9</c:v>
                </c:pt>
                <c:pt idx="60">
                  <c:v>8</c:v>
                </c:pt>
                <c:pt idx="61">
                  <c:v>9</c:v>
                </c:pt>
                <c:pt idx="64">
                  <c:v>9</c:v>
                </c:pt>
                <c:pt idx="66">
                  <c:v>10</c:v>
                </c:pt>
                <c:pt idx="67">
                  <c:v>7</c:v>
                </c:pt>
                <c:pt idx="70">
                  <c:v>7</c:v>
                </c:pt>
                <c:pt idx="72">
                  <c:v>4</c:v>
                </c:pt>
                <c:pt idx="74">
                  <c:v>7</c:v>
                </c:pt>
                <c:pt idx="77">
                  <c:v>8</c:v>
                </c:pt>
                <c:pt idx="78">
                  <c:v>6</c:v>
                </c:pt>
                <c:pt idx="79">
                  <c:v>7</c:v>
                </c:pt>
                <c:pt idx="80">
                  <c:v>6</c:v>
                </c:pt>
                <c:pt idx="84">
                  <c:v>8</c:v>
                </c:pt>
                <c:pt idx="8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C-4ADF-B0D1-D3AA8E18A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79264"/>
        <c:axId val="96928800"/>
      </c:barChart>
      <c:dateAx>
        <c:axId val="10567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8800"/>
        <c:crosses val="autoZero"/>
        <c:auto val="1"/>
        <c:lblOffset val="100"/>
        <c:baseTimeUnit val="days"/>
      </c:dateAx>
      <c:valAx>
        <c:axId val="969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TID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Dec 2018 to 1 Mar 2019</a:t>
            </a:r>
          </a:p>
          <a:p>
            <a:pPr>
              <a:defRPr/>
            </a:pPr>
            <a:r>
              <a:rPr lang="en-US"/>
              <a:t>TID Period from Ham Spots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Sheet1!$I$5:$I$6</c:f>
              <c:strCache>
                <c:ptCount val="2"/>
                <c:pt idx="0">
                  <c:v> </c:v>
                </c:pt>
                <c:pt idx="1">
                  <c:v>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Sheet1!$A$7:$A$94</c:f>
              <c:numCache>
                <c:formatCode>m/d/yyyy</c:formatCode>
                <c:ptCount val="88"/>
                <c:pt idx="0">
                  <c:v>43437</c:v>
                </c:pt>
                <c:pt idx="1">
                  <c:v>43438</c:v>
                </c:pt>
                <c:pt idx="2">
                  <c:v>43439</c:v>
                </c:pt>
                <c:pt idx="3">
                  <c:v>43440</c:v>
                </c:pt>
                <c:pt idx="4">
                  <c:v>43441</c:v>
                </c:pt>
                <c:pt idx="5">
                  <c:v>43442</c:v>
                </c:pt>
                <c:pt idx="6">
                  <c:v>43443</c:v>
                </c:pt>
                <c:pt idx="7">
                  <c:v>43444</c:v>
                </c:pt>
                <c:pt idx="8">
                  <c:v>43445</c:v>
                </c:pt>
                <c:pt idx="9">
                  <c:v>43446</c:v>
                </c:pt>
                <c:pt idx="10">
                  <c:v>43447</c:v>
                </c:pt>
                <c:pt idx="11">
                  <c:v>43448</c:v>
                </c:pt>
                <c:pt idx="12">
                  <c:v>43449</c:v>
                </c:pt>
                <c:pt idx="13">
                  <c:v>43450</c:v>
                </c:pt>
                <c:pt idx="14">
                  <c:v>43451</c:v>
                </c:pt>
                <c:pt idx="15">
                  <c:v>43452</c:v>
                </c:pt>
                <c:pt idx="16">
                  <c:v>43453</c:v>
                </c:pt>
                <c:pt idx="17">
                  <c:v>43454</c:v>
                </c:pt>
                <c:pt idx="18">
                  <c:v>43455</c:v>
                </c:pt>
                <c:pt idx="19">
                  <c:v>43456</c:v>
                </c:pt>
                <c:pt idx="20">
                  <c:v>43457</c:v>
                </c:pt>
                <c:pt idx="21">
                  <c:v>43458</c:v>
                </c:pt>
                <c:pt idx="22">
                  <c:v>43459</c:v>
                </c:pt>
                <c:pt idx="23">
                  <c:v>43460</c:v>
                </c:pt>
                <c:pt idx="24">
                  <c:v>43461</c:v>
                </c:pt>
                <c:pt idx="25">
                  <c:v>43462</c:v>
                </c:pt>
                <c:pt idx="26">
                  <c:v>43463</c:v>
                </c:pt>
                <c:pt idx="27">
                  <c:v>43464</c:v>
                </c:pt>
                <c:pt idx="28">
                  <c:v>43465</c:v>
                </c:pt>
                <c:pt idx="29">
                  <c:v>43466</c:v>
                </c:pt>
                <c:pt idx="30">
                  <c:v>43467</c:v>
                </c:pt>
                <c:pt idx="31">
                  <c:v>43468</c:v>
                </c:pt>
                <c:pt idx="32">
                  <c:v>43469</c:v>
                </c:pt>
                <c:pt idx="33">
                  <c:v>43470</c:v>
                </c:pt>
                <c:pt idx="34">
                  <c:v>43471</c:v>
                </c:pt>
                <c:pt idx="35">
                  <c:v>43472</c:v>
                </c:pt>
                <c:pt idx="36">
                  <c:v>43473</c:v>
                </c:pt>
                <c:pt idx="37">
                  <c:v>43474</c:v>
                </c:pt>
                <c:pt idx="38">
                  <c:v>43475</c:v>
                </c:pt>
                <c:pt idx="39">
                  <c:v>43476</c:v>
                </c:pt>
                <c:pt idx="40">
                  <c:v>43477</c:v>
                </c:pt>
                <c:pt idx="41">
                  <c:v>43478</c:v>
                </c:pt>
                <c:pt idx="42">
                  <c:v>43479</c:v>
                </c:pt>
                <c:pt idx="43">
                  <c:v>43480</c:v>
                </c:pt>
                <c:pt idx="44">
                  <c:v>43481</c:v>
                </c:pt>
                <c:pt idx="45">
                  <c:v>43482</c:v>
                </c:pt>
                <c:pt idx="46">
                  <c:v>43483</c:v>
                </c:pt>
                <c:pt idx="47">
                  <c:v>43484</c:v>
                </c:pt>
                <c:pt idx="48">
                  <c:v>43485</c:v>
                </c:pt>
                <c:pt idx="49">
                  <c:v>43486</c:v>
                </c:pt>
                <c:pt idx="50">
                  <c:v>43487</c:v>
                </c:pt>
                <c:pt idx="51">
                  <c:v>43488</c:v>
                </c:pt>
                <c:pt idx="52">
                  <c:v>43489</c:v>
                </c:pt>
                <c:pt idx="53">
                  <c:v>43490</c:v>
                </c:pt>
                <c:pt idx="54">
                  <c:v>43491</c:v>
                </c:pt>
                <c:pt idx="55">
                  <c:v>43492</c:v>
                </c:pt>
                <c:pt idx="56">
                  <c:v>43493</c:v>
                </c:pt>
                <c:pt idx="57">
                  <c:v>43494</c:v>
                </c:pt>
                <c:pt idx="58">
                  <c:v>43495</c:v>
                </c:pt>
                <c:pt idx="59">
                  <c:v>43496</c:v>
                </c:pt>
                <c:pt idx="60">
                  <c:v>43497</c:v>
                </c:pt>
                <c:pt idx="61">
                  <c:v>43498</c:v>
                </c:pt>
                <c:pt idx="62">
                  <c:v>43499</c:v>
                </c:pt>
                <c:pt idx="63">
                  <c:v>43500</c:v>
                </c:pt>
                <c:pt idx="64">
                  <c:v>43501</c:v>
                </c:pt>
                <c:pt idx="65">
                  <c:v>43502</c:v>
                </c:pt>
                <c:pt idx="66">
                  <c:v>43503</c:v>
                </c:pt>
                <c:pt idx="67">
                  <c:v>43504</c:v>
                </c:pt>
                <c:pt idx="68">
                  <c:v>43505</c:v>
                </c:pt>
                <c:pt idx="69">
                  <c:v>43506</c:v>
                </c:pt>
                <c:pt idx="70">
                  <c:v>43507</c:v>
                </c:pt>
                <c:pt idx="71">
                  <c:v>43508</c:v>
                </c:pt>
                <c:pt idx="72">
                  <c:v>43509</c:v>
                </c:pt>
                <c:pt idx="73">
                  <c:v>43510</c:v>
                </c:pt>
                <c:pt idx="74">
                  <c:v>43511</c:v>
                </c:pt>
                <c:pt idx="75">
                  <c:v>43512</c:v>
                </c:pt>
                <c:pt idx="76">
                  <c:v>43513</c:v>
                </c:pt>
                <c:pt idx="77">
                  <c:v>43514</c:v>
                </c:pt>
                <c:pt idx="78">
                  <c:v>43515</c:v>
                </c:pt>
                <c:pt idx="79">
                  <c:v>43516</c:v>
                </c:pt>
                <c:pt idx="80">
                  <c:v>43517</c:v>
                </c:pt>
                <c:pt idx="81">
                  <c:v>43518</c:v>
                </c:pt>
                <c:pt idx="82">
                  <c:v>43519</c:v>
                </c:pt>
                <c:pt idx="83">
                  <c:v>43520</c:v>
                </c:pt>
                <c:pt idx="84">
                  <c:v>43521</c:v>
                </c:pt>
                <c:pt idx="85">
                  <c:v>43522</c:v>
                </c:pt>
                <c:pt idx="86">
                  <c:v>43523</c:v>
                </c:pt>
                <c:pt idx="87">
                  <c:v>43524</c:v>
                </c:pt>
              </c:numCache>
            </c:numRef>
          </c:cat>
          <c:val>
            <c:numRef>
              <c:f>Sheet1!$I$7:$I$94</c:f>
              <c:numCache>
                <c:formatCode>0.00</c:formatCode>
                <c:ptCount val="88"/>
                <c:pt idx="0">
                  <c:v>1.8</c:v>
                </c:pt>
                <c:pt idx="1">
                  <c:v>1.3333333333333333</c:v>
                </c:pt>
                <c:pt idx="2">
                  <c:v>0</c:v>
                </c:pt>
                <c:pt idx="3">
                  <c:v>2.5</c:v>
                </c:pt>
                <c:pt idx="4">
                  <c:v>1.5</c:v>
                </c:pt>
                <c:pt idx="5">
                  <c:v>0</c:v>
                </c:pt>
                <c:pt idx="6">
                  <c:v>1.6666666666666667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2.6666666666666665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1.4</c:v>
                </c:pt>
                <c:pt idx="17">
                  <c:v>0</c:v>
                </c:pt>
                <c:pt idx="18">
                  <c:v>0</c:v>
                </c:pt>
                <c:pt idx="19">
                  <c:v>2.6666666666666665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1.6666666666666667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0.66666666666666663</c:v>
                </c:pt>
                <c:pt idx="29">
                  <c:v>0.8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1.5</c:v>
                </c:pt>
                <c:pt idx="35">
                  <c:v>1.5</c:v>
                </c:pt>
                <c:pt idx="36">
                  <c:v>1.2</c:v>
                </c:pt>
                <c:pt idx="37">
                  <c:v>2</c:v>
                </c:pt>
                <c:pt idx="38">
                  <c:v>2.5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1.75</c:v>
                </c:pt>
                <c:pt idx="45">
                  <c:v>2</c:v>
                </c:pt>
                <c:pt idx="46">
                  <c:v>2</c:v>
                </c:pt>
                <c:pt idx="48">
                  <c:v>2.3333333333333335</c:v>
                </c:pt>
                <c:pt idx="51">
                  <c:v>5</c:v>
                </c:pt>
                <c:pt idx="52">
                  <c:v>1.75</c:v>
                </c:pt>
                <c:pt idx="54">
                  <c:v>2.3333333333333335</c:v>
                </c:pt>
                <c:pt idx="56">
                  <c:v>2.25</c:v>
                </c:pt>
                <c:pt idx="58">
                  <c:v>2.6666666666666665</c:v>
                </c:pt>
                <c:pt idx="59">
                  <c:v>1.8</c:v>
                </c:pt>
                <c:pt idx="62">
                  <c:v>3</c:v>
                </c:pt>
                <c:pt idx="64">
                  <c:v>2</c:v>
                </c:pt>
                <c:pt idx="65">
                  <c:v>2.3333333333333335</c:v>
                </c:pt>
                <c:pt idx="68">
                  <c:v>2.3333333333333335</c:v>
                </c:pt>
                <c:pt idx="70">
                  <c:v>2</c:v>
                </c:pt>
                <c:pt idx="72">
                  <c:v>2.3333333333333335</c:v>
                </c:pt>
                <c:pt idx="75">
                  <c:v>2.6666666666666665</c:v>
                </c:pt>
                <c:pt idx="76">
                  <c:v>2</c:v>
                </c:pt>
                <c:pt idx="77">
                  <c:v>2.3333333333333335</c:v>
                </c:pt>
                <c:pt idx="78">
                  <c:v>3</c:v>
                </c:pt>
                <c:pt idx="82">
                  <c:v>5.333333333333333</c:v>
                </c:pt>
                <c:pt idx="8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A-472D-82BD-E6CD2AC18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746496"/>
        <c:axId val="817747328"/>
      </c:barChart>
      <c:dateAx>
        <c:axId val="81774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47328"/>
        <c:crosses val="autoZero"/>
        <c:auto val="1"/>
        <c:lblOffset val="100"/>
        <c:baseTimeUnit val="days"/>
      </c:dateAx>
      <c:valAx>
        <c:axId val="8177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Wave Period,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4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165100</xdr:colOff>
      <xdr:row>77</xdr:row>
      <xdr:rowOff>161925</xdr:rowOff>
    </xdr:from>
    <xdr:to>
      <xdr:col>21</xdr:col>
      <xdr:colOff>317500</xdr:colOff>
      <xdr:row>87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11BB87-15DC-7C48-98A3-24BFC99BB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101600</xdr:colOff>
      <xdr:row>51</xdr:row>
      <xdr:rowOff>180975</xdr:rowOff>
    </xdr:from>
    <xdr:to>
      <xdr:col>24</xdr:col>
      <xdr:colOff>44450</xdr:colOff>
      <xdr:row>63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2F13F5-7FD1-E7C1-BBE5-6ABF9DF58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139700</xdr:colOff>
      <xdr:row>64</xdr:row>
      <xdr:rowOff>88901</xdr:rowOff>
    </xdr:from>
    <xdr:to>
      <xdr:col>23</xdr:col>
      <xdr:colOff>368300</xdr:colOff>
      <xdr:row>77</xdr:row>
      <xdr:rowOff>50801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79B876-AB19-C0FF-B45F-9F8DF9200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127000</xdr:colOff>
      <xdr:row>0</xdr:row>
      <xdr:rowOff>165100</xdr:rowOff>
    </xdr:from>
    <xdr:to>
      <xdr:col>22</xdr:col>
      <xdr:colOff>146050</xdr:colOff>
      <xdr:row>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2A1921-7CE4-A447-FB78-D0E4AFD2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120650</xdr:colOff>
      <xdr:row>10</xdr:row>
      <xdr:rowOff>38101</xdr:rowOff>
    </xdr:from>
    <xdr:to>
      <xdr:col>22</xdr:col>
      <xdr:colOff>171450</xdr:colOff>
      <xdr:row>25</xdr:row>
      <xdr:rowOff>114301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C363B0-A1ED-47A6-98A8-327053C74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6139-FB0C-4EDF-9400-ADC86FEC4FA7}">
  <dimension ref="A1:Y166"/>
  <sheetViews>
    <sheetView workbookViewId="0">
      <selection sqref="A1:XFD3"/>
    </sheetView>
  </sheetViews>
  <sheetFormatPr defaultRowHeight="15" x14ac:dyDescent="0.25"/>
  <cols>
    <col min="1" max="1" width="10.85546875" customWidth="1"/>
    <col min="2" max="2" width="5.140625" customWidth="1"/>
    <col min="3" max="3" width="4.5703125" customWidth="1"/>
    <col min="4" max="4" width="5.28515625" customWidth="1"/>
    <col min="5" max="5" width="6.140625" customWidth="1"/>
    <col min="6" max="6" width="6.42578125" customWidth="1"/>
    <col min="7" max="7" width="6.5703125" customWidth="1"/>
    <col min="8" max="8" width="6.140625" customWidth="1"/>
    <col min="9" max="9" width="6" style="8" customWidth="1"/>
    <col min="10" max="10" width="6.85546875" customWidth="1"/>
    <col min="11" max="11" width="6.5703125" customWidth="1"/>
    <col min="15" max="15" width="5.85546875" customWidth="1"/>
    <col min="16" max="16" width="6.28515625" customWidth="1"/>
    <col min="17" max="18" width="5.85546875" customWidth="1"/>
    <col min="19" max="19" width="8.85546875" customWidth="1"/>
    <col min="20" max="20" width="5.85546875" customWidth="1"/>
    <col min="21" max="22" width="5.5703125" customWidth="1"/>
    <col min="23" max="23" width="5.7109375" customWidth="1"/>
    <col min="24" max="25" width="5.42578125" customWidth="1"/>
  </cols>
  <sheetData>
    <row r="1" spans="1:11" x14ac:dyDescent="0.25">
      <c r="A1" t="s">
        <v>18</v>
      </c>
      <c r="E1" t="s">
        <v>52</v>
      </c>
      <c r="F1" t="s">
        <v>21</v>
      </c>
    </row>
    <row r="2" spans="1:11" x14ac:dyDescent="0.25">
      <c r="A2" s="1" t="s">
        <v>12</v>
      </c>
      <c r="E2" t="s">
        <v>0</v>
      </c>
      <c r="F2" t="s">
        <v>1</v>
      </c>
      <c r="I2" s="8" t="s">
        <v>50</v>
      </c>
    </row>
    <row r="3" spans="1:11" x14ac:dyDescent="0.25">
      <c r="A3" s="1" t="s">
        <v>22</v>
      </c>
      <c r="F3" t="s">
        <v>11</v>
      </c>
      <c r="I3" s="8" t="s">
        <v>51</v>
      </c>
    </row>
    <row r="4" spans="1:11" ht="60" x14ac:dyDescent="0.25">
      <c r="A4" s="2" t="s">
        <v>17</v>
      </c>
      <c r="B4" s="3" t="s">
        <v>2</v>
      </c>
      <c r="C4" s="3" t="s">
        <v>3</v>
      </c>
      <c r="D4" s="3" t="s">
        <v>9</v>
      </c>
      <c r="E4" s="3" t="s">
        <v>10</v>
      </c>
      <c r="F4" s="3" t="s">
        <v>4</v>
      </c>
      <c r="G4" s="5" t="s">
        <v>19</v>
      </c>
      <c r="H4" s="3" t="s">
        <v>5</v>
      </c>
      <c r="I4" s="9" t="s">
        <v>6</v>
      </c>
      <c r="J4" s="3" t="s">
        <v>7</v>
      </c>
      <c r="K4" s="5" t="s">
        <v>35</v>
      </c>
    </row>
    <row r="5" spans="1:11" x14ac:dyDescent="0.25">
      <c r="A5" s="7">
        <v>43435</v>
      </c>
      <c r="B5" s="3">
        <v>0</v>
      </c>
      <c r="C5" s="3"/>
      <c r="D5" s="3"/>
      <c r="E5" s="3"/>
      <c r="F5" s="3">
        <f t="shared" ref="F5:F35" si="0">C5-B5</f>
        <v>0</v>
      </c>
      <c r="G5" s="3">
        <f t="shared" ref="G5:G35" si="1">E5-D5</f>
        <v>0</v>
      </c>
      <c r="H5" s="3"/>
      <c r="I5" s="10" t="s">
        <v>0</v>
      </c>
      <c r="J5" s="3"/>
    </row>
    <row r="6" spans="1:11" x14ac:dyDescent="0.25">
      <c r="A6" s="7">
        <v>43436</v>
      </c>
      <c r="B6" s="3">
        <v>0</v>
      </c>
      <c r="C6" s="3"/>
      <c r="D6" s="3"/>
      <c r="E6" s="3"/>
      <c r="F6" s="3">
        <f t="shared" si="0"/>
        <v>0</v>
      </c>
      <c r="G6" s="3">
        <f t="shared" si="1"/>
        <v>0</v>
      </c>
      <c r="H6" s="3"/>
      <c r="I6" s="10" t="s">
        <v>0</v>
      </c>
      <c r="J6" s="3"/>
      <c r="K6" t="s">
        <v>0</v>
      </c>
    </row>
    <row r="7" spans="1:11" x14ac:dyDescent="0.25">
      <c r="A7" s="7">
        <v>43437</v>
      </c>
      <c r="B7" s="3">
        <v>14</v>
      </c>
      <c r="C7" s="3">
        <v>23</v>
      </c>
      <c r="D7" s="3">
        <v>1000</v>
      </c>
      <c r="E7" s="3">
        <v>1500</v>
      </c>
      <c r="F7" s="3">
        <f t="shared" si="0"/>
        <v>9</v>
      </c>
      <c r="G7" s="3">
        <f t="shared" si="1"/>
        <v>500</v>
      </c>
      <c r="H7" s="3">
        <v>5</v>
      </c>
      <c r="I7" s="10">
        <f t="shared" ref="I7:I35" si="2">F7/H7</f>
        <v>1.8</v>
      </c>
      <c r="J7" s="3"/>
      <c r="K7">
        <f>SUM(F5:F8)/4</f>
        <v>4.25</v>
      </c>
    </row>
    <row r="8" spans="1:11" x14ac:dyDescent="0.25">
      <c r="A8" s="7">
        <v>43438</v>
      </c>
      <c r="B8" s="3">
        <v>15</v>
      </c>
      <c r="C8" s="3">
        <v>23</v>
      </c>
      <c r="D8" s="3">
        <v>1100</v>
      </c>
      <c r="E8" s="3">
        <v>1500</v>
      </c>
      <c r="F8" s="3">
        <f t="shared" si="0"/>
        <v>8</v>
      </c>
      <c r="G8" s="3">
        <f t="shared" si="1"/>
        <v>400</v>
      </c>
      <c r="H8" s="3">
        <v>6</v>
      </c>
      <c r="I8" s="10">
        <f t="shared" si="2"/>
        <v>1.3333333333333333</v>
      </c>
      <c r="J8" s="3"/>
      <c r="K8">
        <f t="shared" ref="K8:K71" si="3">SUM(F6:F9)/4</f>
        <v>4.25</v>
      </c>
    </row>
    <row r="9" spans="1:11" x14ac:dyDescent="0.25">
      <c r="A9" s="7">
        <v>43439</v>
      </c>
      <c r="B9" s="3">
        <v>0</v>
      </c>
      <c r="C9" s="3"/>
      <c r="D9" s="3"/>
      <c r="E9" s="3"/>
      <c r="F9" s="3">
        <f t="shared" si="0"/>
        <v>0</v>
      </c>
      <c r="G9" s="3">
        <f t="shared" si="1"/>
        <v>0</v>
      </c>
      <c r="H9" s="3"/>
      <c r="I9" s="10" t="s">
        <v>0</v>
      </c>
      <c r="J9" s="3" t="s">
        <v>8</v>
      </c>
      <c r="K9">
        <f t="shared" si="3"/>
        <v>5.5</v>
      </c>
    </row>
    <row r="10" spans="1:11" x14ac:dyDescent="0.25">
      <c r="A10" s="7">
        <v>43440</v>
      </c>
      <c r="B10" s="3">
        <v>17</v>
      </c>
      <c r="C10" s="3">
        <v>22</v>
      </c>
      <c r="D10" s="3">
        <v>1100</v>
      </c>
      <c r="E10" s="3">
        <v>1400</v>
      </c>
      <c r="F10" s="3">
        <f t="shared" si="0"/>
        <v>5</v>
      </c>
      <c r="G10" s="3">
        <f t="shared" si="1"/>
        <v>300</v>
      </c>
      <c r="H10" s="3">
        <v>2</v>
      </c>
      <c r="I10" s="10">
        <f t="shared" si="2"/>
        <v>2.5</v>
      </c>
      <c r="J10" s="3" t="s">
        <v>14</v>
      </c>
      <c r="K10">
        <f t="shared" si="3"/>
        <v>5.5</v>
      </c>
    </row>
    <row r="11" spans="1:11" x14ac:dyDescent="0.25">
      <c r="A11" s="7">
        <v>43441</v>
      </c>
      <c r="B11" s="3">
        <v>13</v>
      </c>
      <c r="C11" s="3">
        <v>22</v>
      </c>
      <c r="D11" s="3">
        <v>1000</v>
      </c>
      <c r="E11" s="3">
        <v>1500</v>
      </c>
      <c r="F11" s="3">
        <f t="shared" si="0"/>
        <v>9</v>
      </c>
      <c r="G11" s="3">
        <f t="shared" si="1"/>
        <v>500</v>
      </c>
      <c r="H11" s="3">
        <v>6</v>
      </c>
      <c r="I11" s="10">
        <f t="shared" si="2"/>
        <v>1.5</v>
      </c>
      <c r="J11" s="3" t="s">
        <v>20</v>
      </c>
      <c r="K11">
        <f t="shared" si="3"/>
        <v>3.5</v>
      </c>
    </row>
    <row r="12" spans="1:11" x14ac:dyDescent="0.25">
      <c r="A12" s="7">
        <v>43442</v>
      </c>
      <c r="B12" s="3">
        <v>0</v>
      </c>
      <c r="C12" s="3"/>
      <c r="D12" s="3"/>
      <c r="E12" s="3"/>
      <c r="F12" s="3">
        <f t="shared" si="0"/>
        <v>0</v>
      </c>
      <c r="G12" s="3">
        <f t="shared" si="1"/>
        <v>0</v>
      </c>
      <c r="H12" s="3"/>
      <c r="I12" s="10" t="s">
        <v>0</v>
      </c>
      <c r="J12" s="3"/>
      <c r="K12">
        <f t="shared" si="3"/>
        <v>4.75</v>
      </c>
    </row>
    <row r="13" spans="1:11" x14ac:dyDescent="0.25">
      <c r="A13" s="7">
        <v>43443</v>
      </c>
      <c r="B13" s="3">
        <v>14</v>
      </c>
      <c r="C13" s="3">
        <v>19</v>
      </c>
      <c r="D13" s="3">
        <v>1000</v>
      </c>
      <c r="E13" s="3">
        <v>1400</v>
      </c>
      <c r="F13" s="3">
        <f t="shared" si="0"/>
        <v>5</v>
      </c>
      <c r="G13" s="3">
        <f t="shared" si="1"/>
        <v>400</v>
      </c>
      <c r="H13" s="3">
        <v>3</v>
      </c>
      <c r="I13" s="10">
        <f t="shared" si="2"/>
        <v>1.6666666666666667</v>
      </c>
      <c r="J13" s="3"/>
      <c r="K13">
        <f t="shared" si="3"/>
        <v>3.5</v>
      </c>
    </row>
    <row r="14" spans="1:11" x14ac:dyDescent="0.25">
      <c r="A14" s="7">
        <v>43444</v>
      </c>
      <c r="B14" s="3">
        <v>0</v>
      </c>
      <c r="C14" s="3"/>
      <c r="D14" s="3"/>
      <c r="E14" s="3"/>
      <c r="F14" s="3">
        <f t="shared" si="0"/>
        <v>0</v>
      </c>
      <c r="G14" s="3">
        <f t="shared" si="1"/>
        <v>0</v>
      </c>
      <c r="H14" s="3"/>
      <c r="I14" s="10" t="s">
        <v>0</v>
      </c>
      <c r="J14" s="3"/>
      <c r="K14">
        <f t="shared" si="3"/>
        <v>2.75</v>
      </c>
    </row>
    <row r="15" spans="1:11" x14ac:dyDescent="0.25">
      <c r="A15" s="7">
        <v>43445</v>
      </c>
      <c r="B15" s="3">
        <v>17</v>
      </c>
      <c r="C15" s="3">
        <v>23</v>
      </c>
      <c r="D15" s="3">
        <v>1200</v>
      </c>
      <c r="E15" s="3">
        <v>1700</v>
      </c>
      <c r="F15" s="3">
        <f t="shared" si="0"/>
        <v>6</v>
      </c>
      <c r="G15" s="3">
        <f t="shared" si="1"/>
        <v>500</v>
      </c>
      <c r="H15" s="3">
        <v>2</v>
      </c>
      <c r="I15" s="10">
        <f t="shared" si="2"/>
        <v>3</v>
      </c>
      <c r="J15" s="3" t="s">
        <v>14</v>
      </c>
      <c r="K15">
        <f t="shared" si="3"/>
        <v>2.75</v>
      </c>
    </row>
    <row r="16" spans="1:11" x14ac:dyDescent="0.25">
      <c r="A16" s="7">
        <v>43446</v>
      </c>
      <c r="B16" s="3">
        <v>0</v>
      </c>
      <c r="C16" s="3"/>
      <c r="D16" s="3"/>
      <c r="E16" s="3"/>
      <c r="F16" s="3">
        <f t="shared" si="0"/>
        <v>0</v>
      </c>
      <c r="G16" s="3">
        <f t="shared" si="1"/>
        <v>0</v>
      </c>
      <c r="H16" s="3"/>
      <c r="I16" s="10" t="s">
        <v>0</v>
      </c>
      <c r="J16" s="3"/>
      <c r="K16">
        <f t="shared" si="3"/>
        <v>1.5</v>
      </c>
    </row>
    <row r="17" spans="1:17" x14ac:dyDescent="0.25">
      <c r="A17" s="7">
        <v>43447</v>
      </c>
      <c r="B17" s="3">
        <v>0</v>
      </c>
      <c r="C17" s="3"/>
      <c r="D17" s="3"/>
      <c r="E17" s="3"/>
      <c r="F17" s="3">
        <f t="shared" si="0"/>
        <v>0</v>
      </c>
      <c r="G17" s="3">
        <f t="shared" si="1"/>
        <v>0</v>
      </c>
      <c r="H17" s="3"/>
      <c r="I17" s="10" t="s">
        <v>0</v>
      </c>
      <c r="J17" s="3"/>
      <c r="K17">
        <f t="shared" si="3"/>
        <v>2.5</v>
      </c>
    </row>
    <row r="18" spans="1:17" x14ac:dyDescent="0.25">
      <c r="A18" s="7">
        <v>43448</v>
      </c>
      <c r="B18" s="3">
        <v>15</v>
      </c>
      <c r="C18" s="3">
        <v>19</v>
      </c>
      <c r="D18" s="3">
        <v>1200</v>
      </c>
      <c r="E18" s="3">
        <v>1600</v>
      </c>
      <c r="F18" s="3">
        <f t="shared" si="0"/>
        <v>4</v>
      </c>
      <c r="G18" s="3">
        <f t="shared" si="1"/>
        <v>400</v>
      </c>
      <c r="H18" s="3">
        <v>2</v>
      </c>
      <c r="I18" s="10">
        <f t="shared" si="2"/>
        <v>2</v>
      </c>
      <c r="J18" s="3"/>
      <c r="K18">
        <f t="shared" si="3"/>
        <v>3</v>
      </c>
    </row>
    <row r="19" spans="1:17" x14ac:dyDescent="0.25">
      <c r="A19" s="7">
        <v>43449</v>
      </c>
      <c r="B19" s="3">
        <v>14</v>
      </c>
      <c r="C19" s="3">
        <v>22</v>
      </c>
      <c r="D19" s="3">
        <v>1000</v>
      </c>
      <c r="E19" s="3">
        <v>1500</v>
      </c>
      <c r="F19" s="3">
        <f t="shared" si="0"/>
        <v>8</v>
      </c>
      <c r="G19" s="3">
        <f t="shared" si="1"/>
        <v>500</v>
      </c>
      <c r="H19" s="3">
        <v>3</v>
      </c>
      <c r="I19" s="10">
        <f t="shared" si="2"/>
        <v>2.6666666666666665</v>
      </c>
      <c r="J19" s="3" t="s">
        <v>20</v>
      </c>
      <c r="K19">
        <f t="shared" si="3"/>
        <v>4</v>
      </c>
    </row>
    <row r="20" spans="1:17" x14ac:dyDescent="0.25">
      <c r="A20" s="7">
        <v>43450</v>
      </c>
      <c r="B20" s="3">
        <v>19</v>
      </c>
      <c r="C20" s="3">
        <v>23</v>
      </c>
      <c r="D20" s="3">
        <v>1200</v>
      </c>
      <c r="E20" s="3">
        <v>1899</v>
      </c>
      <c r="F20" s="3">
        <f t="shared" si="0"/>
        <v>4</v>
      </c>
      <c r="G20" s="3">
        <f t="shared" si="1"/>
        <v>699</v>
      </c>
      <c r="H20" s="3">
        <v>2</v>
      </c>
      <c r="I20" s="10">
        <f t="shared" si="2"/>
        <v>2</v>
      </c>
      <c r="J20" s="3"/>
      <c r="K20">
        <f t="shared" si="3"/>
        <v>4</v>
      </c>
    </row>
    <row r="21" spans="1:17" x14ac:dyDescent="0.25">
      <c r="A21" s="7">
        <v>43451</v>
      </c>
      <c r="B21" s="3">
        <v>0</v>
      </c>
      <c r="C21" s="3"/>
      <c r="D21" s="3"/>
      <c r="E21" s="3"/>
      <c r="F21" s="3">
        <f t="shared" si="0"/>
        <v>0</v>
      </c>
      <c r="G21" s="3">
        <f t="shared" si="1"/>
        <v>0</v>
      </c>
      <c r="H21" s="3"/>
      <c r="I21" s="10" t="s">
        <v>0</v>
      </c>
      <c r="J21" s="3"/>
      <c r="K21">
        <f t="shared" si="3"/>
        <v>3</v>
      </c>
    </row>
    <row r="22" spans="1:17" x14ac:dyDescent="0.25">
      <c r="A22" s="7">
        <v>43452</v>
      </c>
      <c r="B22" s="3">
        <v>0</v>
      </c>
      <c r="C22" s="3"/>
      <c r="D22" s="3"/>
      <c r="E22" s="3"/>
      <c r="F22" s="3">
        <f t="shared" si="0"/>
        <v>0</v>
      </c>
      <c r="G22" s="3">
        <f t="shared" si="1"/>
        <v>0</v>
      </c>
      <c r="H22" s="3"/>
      <c r="I22" s="10" t="s">
        <v>0</v>
      </c>
      <c r="J22" s="3"/>
      <c r="K22">
        <f t="shared" si="3"/>
        <v>2.75</v>
      </c>
    </row>
    <row r="23" spans="1:17" x14ac:dyDescent="0.25">
      <c r="A23" s="7">
        <v>43453</v>
      </c>
      <c r="B23" s="3">
        <v>15</v>
      </c>
      <c r="C23" s="3">
        <v>22</v>
      </c>
      <c r="D23" s="3">
        <v>1200</v>
      </c>
      <c r="E23" s="3">
        <v>1500</v>
      </c>
      <c r="F23" s="3">
        <f t="shared" si="0"/>
        <v>7</v>
      </c>
      <c r="G23" s="3">
        <f t="shared" si="1"/>
        <v>300</v>
      </c>
      <c r="H23" s="3">
        <v>5</v>
      </c>
      <c r="I23" s="10">
        <f t="shared" si="2"/>
        <v>1.4</v>
      </c>
      <c r="J23" s="3"/>
      <c r="K23">
        <f t="shared" si="3"/>
        <v>1.75</v>
      </c>
      <c r="Q23" t="s">
        <v>0</v>
      </c>
    </row>
    <row r="24" spans="1:17" x14ac:dyDescent="0.25">
      <c r="A24" s="7">
        <v>43454</v>
      </c>
      <c r="B24" s="3">
        <v>0</v>
      </c>
      <c r="C24" s="3"/>
      <c r="D24" s="3"/>
      <c r="E24" s="3"/>
      <c r="F24" s="3">
        <f t="shared" si="0"/>
        <v>0</v>
      </c>
      <c r="G24" s="3">
        <f t="shared" si="1"/>
        <v>0</v>
      </c>
      <c r="H24" s="3"/>
      <c r="I24" s="10" t="s">
        <v>0</v>
      </c>
      <c r="J24" s="3"/>
      <c r="K24">
        <f t="shared" si="3"/>
        <v>1.75</v>
      </c>
    </row>
    <row r="25" spans="1:17" x14ac:dyDescent="0.25">
      <c r="A25" s="7">
        <v>43455</v>
      </c>
      <c r="B25" s="3">
        <v>0</v>
      </c>
      <c r="C25" s="3"/>
      <c r="D25" s="3"/>
      <c r="E25" s="3"/>
      <c r="F25" s="3">
        <f t="shared" si="0"/>
        <v>0</v>
      </c>
      <c r="G25" s="3">
        <f t="shared" si="1"/>
        <v>0</v>
      </c>
      <c r="H25" s="3"/>
      <c r="I25" s="10" t="s">
        <v>0</v>
      </c>
      <c r="J25" s="3"/>
      <c r="K25">
        <f t="shared" si="3"/>
        <v>3.75</v>
      </c>
    </row>
    <row r="26" spans="1:17" x14ac:dyDescent="0.25">
      <c r="A26" s="7">
        <v>43456</v>
      </c>
      <c r="B26" s="3">
        <v>15</v>
      </c>
      <c r="C26" s="3">
        <v>23</v>
      </c>
      <c r="D26" s="3">
        <v>1000</v>
      </c>
      <c r="E26" s="3">
        <v>1900</v>
      </c>
      <c r="F26" s="3">
        <f t="shared" si="0"/>
        <v>8</v>
      </c>
      <c r="G26" s="3">
        <f t="shared" si="1"/>
        <v>900</v>
      </c>
      <c r="H26" s="3">
        <v>3</v>
      </c>
      <c r="I26" s="10">
        <f t="shared" si="2"/>
        <v>2.6666666666666665</v>
      </c>
      <c r="J26" s="3"/>
      <c r="K26">
        <f t="shared" si="3"/>
        <v>2</v>
      </c>
    </row>
    <row r="27" spans="1:17" x14ac:dyDescent="0.25">
      <c r="A27" s="7">
        <v>43457</v>
      </c>
      <c r="B27" s="3">
        <v>0</v>
      </c>
      <c r="C27" s="3"/>
      <c r="D27" s="3"/>
      <c r="E27" s="3"/>
      <c r="F27" s="3">
        <f t="shared" si="0"/>
        <v>0</v>
      </c>
      <c r="G27" s="3">
        <f t="shared" si="1"/>
        <v>0</v>
      </c>
      <c r="H27" s="3"/>
      <c r="I27" s="10" t="s">
        <v>0</v>
      </c>
      <c r="J27" s="3"/>
      <c r="K27">
        <f t="shared" si="3"/>
        <v>4</v>
      </c>
    </row>
    <row r="28" spans="1:17" x14ac:dyDescent="0.25">
      <c r="A28" s="7">
        <v>43458</v>
      </c>
      <c r="B28" s="3">
        <v>15</v>
      </c>
      <c r="C28" s="3">
        <v>23</v>
      </c>
      <c r="D28" s="3">
        <v>1100</v>
      </c>
      <c r="E28" s="3">
        <v>1600</v>
      </c>
      <c r="F28" s="3">
        <f t="shared" si="0"/>
        <v>8</v>
      </c>
      <c r="G28" s="3">
        <f t="shared" si="1"/>
        <v>500</v>
      </c>
      <c r="H28" s="3">
        <v>4</v>
      </c>
      <c r="I28" s="10">
        <f t="shared" si="2"/>
        <v>2</v>
      </c>
      <c r="J28" s="3"/>
      <c r="K28">
        <f t="shared" si="3"/>
        <v>5.5</v>
      </c>
      <c r="N28" s="13" t="s">
        <v>53</v>
      </c>
    </row>
    <row r="29" spans="1:17" x14ac:dyDescent="0.25">
      <c r="A29" s="7">
        <v>43459</v>
      </c>
      <c r="B29" s="3">
        <v>15</v>
      </c>
      <c r="C29" s="3">
        <v>21</v>
      </c>
      <c r="D29" s="3">
        <v>1100</v>
      </c>
      <c r="E29" s="3">
        <v>1600</v>
      </c>
      <c r="F29" s="3">
        <f t="shared" si="0"/>
        <v>6</v>
      </c>
      <c r="G29" s="3">
        <f t="shared" si="1"/>
        <v>500</v>
      </c>
      <c r="H29" s="3">
        <v>2</v>
      </c>
      <c r="I29" s="10">
        <f t="shared" si="2"/>
        <v>3</v>
      </c>
      <c r="J29" s="3"/>
      <c r="K29">
        <f t="shared" si="3"/>
        <v>3.5</v>
      </c>
    </row>
    <row r="30" spans="1:17" x14ac:dyDescent="0.25">
      <c r="A30" s="7">
        <v>43460</v>
      </c>
      <c r="B30" s="3">
        <v>0</v>
      </c>
      <c r="C30" s="3"/>
      <c r="D30" s="3"/>
      <c r="E30" s="3"/>
      <c r="F30" s="3">
        <f t="shared" si="0"/>
        <v>0</v>
      </c>
      <c r="G30" s="3">
        <f t="shared" si="1"/>
        <v>0</v>
      </c>
      <c r="H30" s="3"/>
      <c r="I30" s="10" t="s">
        <v>0</v>
      </c>
      <c r="J30" s="3"/>
      <c r="K30">
        <f t="shared" si="3"/>
        <v>4.75</v>
      </c>
      <c r="N30" t="s">
        <v>49</v>
      </c>
    </row>
    <row r="31" spans="1:17" x14ac:dyDescent="0.25">
      <c r="A31" s="7">
        <v>43461</v>
      </c>
      <c r="B31" s="3">
        <v>16</v>
      </c>
      <c r="C31" s="3">
        <v>21</v>
      </c>
      <c r="D31" s="3">
        <v>1200</v>
      </c>
      <c r="E31" s="3">
        <v>1800</v>
      </c>
      <c r="F31" s="3">
        <f t="shared" si="0"/>
        <v>5</v>
      </c>
      <c r="G31" s="3">
        <f t="shared" si="1"/>
        <v>600</v>
      </c>
      <c r="H31" s="3">
        <v>3</v>
      </c>
      <c r="I31" s="10">
        <f t="shared" si="2"/>
        <v>1.6666666666666667</v>
      </c>
      <c r="J31" s="3"/>
      <c r="K31">
        <f t="shared" si="3"/>
        <v>4.75</v>
      </c>
      <c r="N31" t="s">
        <v>54</v>
      </c>
    </row>
    <row r="32" spans="1:17" x14ac:dyDescent="0.25">
      <c r="A32" s="7">
        <v>43462</v>
      </c>
      <c r="B32" s="3">
        <v>15</v>
      </c>
      <c r="C32" s="3">
        <v>23</v>
      </c>
      <c r="D32" s="3">
        <v>900</v>
      </c>
      <c r="E32" s="3">
        <v>1700</v>
      </c>
      <c r="F32" s="3">
        <f t="shared" si="0"/>
        <v>8</v>
      </c>
      <c r="G32" s="3">
        <f t="shared" si="1"/>
        <v>800</v>
      </c>
      <c r="H32" s="3">
        <v>4</v>
      </c>
      <c r="I32" s="10">
        <f t="shared" si="2"/>
        <v>2</v>
      </c>
      <c r="J32" s="3"/>
      <c r="K32">
        <f t="shared" si="3"/>
        <v>3.25</v>
      </c>
      <c r="N32" t="s">
        <v>55</v>
      </c>
    </row>
    <row r="33" spans="1:25" x14ac:dyDescent="0.25">
      <c r="A33" s="7">
        <v>43463</v>
      </c>
      <c r="B33" s="3"/>
      <c r="C33" s="3"/>
      <c r="D33" s="3"/>
      <c r="E33" s="3"/>
      <c r="F33" s="3">
        <f t="shared" si="0"/>
        <v>0</v>
      </c>
      <c r="G33" s="3">
        <f t="shared" si="1"/>
        <v>0</v>
      </c>
      <c r="H33" s="3"/>
      <c r="I33" s="10" t="s">
        <v>0</v>
      </c>
      <c r="J33" s="3"/>
      <c r="K33">
        <f t="shared" si="3"/>
        <v>3.25</v>
      </c>
      <c r="N33" t="s">
        <v>56</v>
      </c>
    </row>
    <row r="34" spans="1:25" x14ac:dyDescent="0.25">
      <c r="A34" s="7">
        <v>43464</v>
      </c>
      <c r="B34" s="3">
        <v>0</v>
      </c>
      <c r="C34" s="3"/>
      <c r="D34" s="3"/>
      <c r="E34" s="3"/>
      <c r="F34" s="3">
        <f t="shared" si="0"/>
        <v>0</v>
      </c>
      <c r="G34" s="3">
        <f t="shared" si="1"/>
        <v>0</v>
      </c>
      <c r="H34" s="3"/>
      <c r="I34" s="10" t="s">
        <v>0</v>
      </c>
      <c r="J34" s="3"/>
      <c r="K34">
        <f t="shared" si="3"/>
        <v>2.5</v>
      </c>
      <c r="N34" t="s">
        <v>57</v>
      </c>
    </row>
    <row r="35" spans="1:25" ht="18.600000000000001" customHeight="1" x14ac:dyDescent="0.25">
      <c r="A35" s="7">
        <v>43465</v>
      </c>
      <c r="B35" s="3">
        <v>21</v>
      </c>
      <c r="C35" s="3">
        <v>23</v>
      </c>
      <c r="D35" s="3">
        <v>1400</v>
      </c>
      <c r="E35" s="3">
        <v>1600</v>
      </c>
      <c r="F35" s="3">
        <f t="shared" si="0"/>
        <v>2</v>
      </c>
      <c r="G35" s="3">
        <f t="shared" si="1"/>
        <v>200</v>
      </c>
      <c r="H35" s="3">
        <v>3</v>
      </c>
      <c r="I35" s="14">
        <f t="shared" si="2"/>
        <v>0.66666666666666663</v>
      </c>
      <c r="J35" s="15" t="s">
        <v>34</v>
      </c>
      <c r="K35">
        <f t="shared" si="3"/>
        <v>1.5</v>
      </c>
    </row>
    <row r="36" spans="1:25" x14ac:dyDescent="0.25">
      <c r="A36" s="6">
        <v>43466</v>
      </c>
      <c r="B36" s="4">
        <v>18</v>
      </c>
      <c r="C36" s="4">
        <v>22</v>
      </c>
      <c r="D36" s="3">
        <v>900</v>
      </c>
      <c r="E36" s="4">
        <v>1900</v>
      </c>
      <c r="F36" s="3">
        <f>C36-B36</f>
        <v>4</v>
      </c>
      <c r="G36" s="3">
        <f>E36-D36</f>
        <v>1000</v>
      </c>
      <c r="H36" s="4">
        <v>5</v>
      </c>
      <c r="I36" s="14">
        <f>F36/H36</f>
        <v>0.8</v>
      </c>
      <c r="J36" s="16" t="s">
        <v>34</v>
      </c>
      <c r="K36">
        <f t="shared" si="3"/>
        <v>1.5</v>
      </c>
      <c r="N36" t="s">
        <v>59</v>
      </c>
    </row>
    <row r="37" spans="1:25" x14ac:dyDescent="0.25">
      <c r="A37" s="6">
        <v>43467</v>
      </c>
      <c r="B37" s="4">
        <v>0</v>
      </c>
      <c r="C37" s="4"/>
      <c r="D37" s="4"/>
      <c r="E37" s="4"/>
      <c r="F37" s="15">
        <f t="shared" ref="F37:F42" si="4">C37-B37</f>
        <v>0</v>
      </c>
      <c r="G37" s="3">
        <f t="shared" ref="G37:G42" si="5">E37-D37</f>
        <v>0</v>
      </c>
      <c r="H37" s="4"/>
      <c r="I37" s="10" t="s">
        <v>0</v>
      </c>
      <c r="J37" s="16" t="s">
        <v>60</v>
      </c>
      <c r="K37">
        <f t="shared" si="3"/>
        <v>1.5</v>
      </c>
      <c r="N37" t="s">
        <v>58</v>
      </c>
    </row>
    <row r="38" spans="1:25" x14ac:dyDescent="0.25">
      <c r="A38" s="6">
        <v>43468</v>
      </c>
      <c r="B38" s="4"/>
      <c r="C38" s="4"/>
      <c r="D38" s="4"/>
      <c r="E38" s="4"/>
      <c r="F38" s="15">
        <f t="shared" si="4"/>
        <v>0</v>
      </c>
      <c r="G38" s="3">
        <f t="shared" si="5"/>
        <v>0</v>
      </c>
      <c r="H38" s="4"/>
      <c r="I38" s="10" t="s">
        <v>0</v>
      </c>
      <c r="J38" s="4" t="s">
        <v>8</v>
      </c>
      <c r="K38">
        <f t="shared" si="3"/>
        <v>1</v>
      </c>
    </row>
    <row r="39" spans="1:25" x14ac:dyDescent="0.25">
      <c r="A39" s="6">
        <v>43469</v>
      </c>
      <c r="B39" s="4"/>
      <c r="C39" s="4"/>
      <c r="D39" s="4"/>
      <c r="E39" s="4"/>
      <c r="F39" s="15">
        <f t="shared" si="4"/>
        <v>0</v>
      </c>
      <c r="G39" s="3">
        <f t="shared" si="5"/>
        <v>0</v>
      </c>
      <c r="H39" s="4"/>
      <c r="I39" s="10" t="s">
        <v>0</v>
      </c>
      <c r="J39" s="4" t="s">
        <v>8</v>
      </c>
      <c r="K39">
        <f t="shared" si="3"/>
        <v>0</v>
      </c>
      <c r="N39" t="s">
        <v>24</v>
      </c>
      <c r="O39" t="s">
        <v>48</v>
      </c>
      <c r="P39" t="s">
        <v>61</v>
      </c>
      <c r="U39" t="s">
        <v>63</v>
      </c>
    </row>
    <row r="40" spans="1:25" ht="14.45" customHeight="1" x14ac:dyDescent="0.25">
      <c r="A40" s="6">
        <v>43470</v>
      </c>
      <c r="B40" s="4"/>
      <c r="C40" s="4"/>
      <c r="D40" s="4"/>
      <c r="E40" s="4"/>
      <c r="F40" s="15">
        <f t="shared" si="4"/>
        <v>0</v>
      </c>
      <c r="G40" s="3">
        <f t="shared" si="5"/>
        <v>0</v>
      </c>
      <c r="H40" s="4"/>
      <c r="I40" s="10" t="s">
        <v>0</v>
      </c>
      <c r="J40" s="4" t="s">
        <v>8</v>
      </c>
      <c r="K40">
        <f t="shared" si="3"/>
        <v>0.75</v>
      </c>
      <c r="N40" s="12" t="s">
        <v>27</v>
      </c>
      <c r="O40" s="12" t="s">
        <v>41</v>
      </c>
      <c r="P40" s="12" t="s">
        <v>37</v>
      </c>
      <c r="Q40" s="12" t="s">
        <v>38</v>
      </c>
      <c r="R40" s="12" t="s">
        <v>39</v>
      </c>
      <c r="S40" s="12" t="s">
        <v>40</v>
      </c>
      <c r="T40" s="12" t="s">
        <v>47</v>
      </c>
      <c r="U40" s="12" t="s">
        <v>37</v>
      </c>
      <c r="V40" s="12" t="s">
        <v>38</v>
      </c>
      <c r="W40" s="12" t="s">
        <v>39</v>
      </c>
      <c r="X40" s="12" t="s">
        <v>40</v>
      </c>
      <c r="Y40" s="12" t="s">
        <v>47</v>
      </c>
    </row>
    <row r="41" spans="1:25" x14ac:dyDescent="0.25">
      <c r="A41" s="6">
        <v>43471</v>
      </c>
      <c r="B41" s="4">
        <v>16</v>
      </c>
      <c r="C41" s="4">
        <v>19</v>
      </c>
      <c r="D41" s="4">
        <v>1000</v>
      </c>
      <c r="E41" s="4">
        <v>1500</v>
      </c>
      <c r="F41" s="15">
        <f t="shared" si="4"/>
        <v>3</v>
      </c>
      <c r="G41" s="3">
        <f t="shared" si="5"/>
        <v>500</v>
      </c>
      <c r="H41" s="4">
        <v>2</v>
      </c>
      <c r="I41" s="10">
        <f t="shared" ref="I41:I42" si="6">F41/H41</f>
        <v>1.5</v>
      </c>
      <c r="J41" s="16" t="s">
        <v>62</v>
      </c>
      <c r="K41">
        <f t="shared" si="3"/>
        <v>2.25</v>
      </c>
      <c r="N41" s="11" t="s">
        <v>28</v>
      </c>
      <c r="O41">
        <f>SUM(F5:F35)</f>
        <v>102</v>
      </c>
      <c r="P41">
        <v>5</v>
      </c>
      <c r="Q41">
        <v>5</v>
      </c>
      <c r="R41">
        <v>0</v>
      </c>
      <c r="S41">
        <v>0</v>
      </c>
      <c r="T41">
        <v>0</v>
      </c>
      <c r="U41">
        <v>4</v>
      </c>
      <c r="V41">
        <v>4.5</v>
      </c>
      <c r="W41">
        <v>1</v>
      </c>
      <c r="X41">
        <v>0</v>
      </c>
      <c r="Y41">
        <v>0</v>
      </c>
    </row>
    <row r="42" spans="1:25" x14ac:dyDescent="0.25">
      <c r="A42" s="6">
        <v>43472</v>
      </c>
      <c r="B42" s="4">
        <v>16</v>
      </c>
      <c r="C42" s="4">
        <v>22</v>
      </c>
      <c r="D42" s="4">
        <v>1300</v>
      </c>
      <c r="E42" s="4">
        <v>1600</v>
      </c>
      <c r="F42" s="15">
        <f t="shared" si="4"/>
        <v>6</v>
      </c>
      <c r="G42" s="3">
        <f t="shared" si="5"/>
        <v>300</v>
      </c>
      <c r="H42" s="4">
        <v>4</v>
      </c>
      <c r="I42" s="10">
        <f t="shared" si="6"/>
        <v>1.5</v>
      </c>
      <c r="J42" s="4"/>
      <c r="K42">
        <f t="shared" si="3"/>
        <v>3.75</v>
      </c>
      <c r="N42" t="s">
        <v>25</v>
      </c>
      <c r="O42">
        <f>SUM(F36:F66)</f>
        <v>110</v>
      </c>
      <c r="P42">
        <v>4</v>
      </c>
      <c r="Q42">
        <v>1</v>
      </c>
      <c r="R42">
        <v>0</v>
      </c>
      <c r="S42" s="13">
        <v>1</v>
      </c>
      <c r="T42">
        <v>1</v>
      </c>
      <c r="U42">
        <v>3</v>
      </c>
      <c r="V42">
        <v>3.5</v>
      </c>
      <c r="W42">
        <v>1</v>
      </c>
      <c r="X42">
        <v>0</v>
      </c>
      <c r="Y42" s="13">
        <v>1</v>
      </c>
    </row>
    <row r="43" spans="1:25" x14ac:dyDescent="0.25">
      <c r="A43" s="6">
        <v>43473</v>
      </c>
      <c r="B43" s="4">
        <v>16</v>
      </c>
      <c r="C43" s="4">
        <v>22</v>
      </c>
      <c r="D43" s="4">
        <v>1200</v>
      </c>
      <c r="E43" s="4">
        <v>1600</v>
      </c>
      <c r="F43" s="15">
        <f t="shared" ref="F43:F46" si="7">C43-B43</f>
        <v>6</v>
      </c>
      <c r="G43" s="3">
        <f t="shared" ref="G43:G46" si="8">E43-D43</f>
        <v>400</v>
      </c>
      <c r="H43" s="4">
        <v>5</v>
      </c>
      <c r="I43" s="10">
        <f t="shared" ref="I43:I55" si="9">F43/H43</f>
        <v>1.2</v>
      </c>
      <c r="J43" s="4"/>
      <c r="K43">
        <f t="shared" si="3"/>
        <v>4.75</v>
      </c>
      <c r="N43" t="s">
        <v>26</v>
      </c>
      <c r="O43">
        <f>SUM(F67:F94)</f>
        <v>83</v>
      </c>
      <c r="P43">
        <v>3</v>
      </c>
      <c r="Q43">
        <v>3</v>
      </c>
      <c r="R43">
        <v>1</v>
      </c>
      <c r="S43">
        <v>1</v>
      </c>
      <c r="T43">
        <v>0</v>
      </c>
      <c r="U43">
        <v>4</v>
      </c>
      <c r="V43">
        <v>2</v>
      </c>
      <c r="W43">
        <v>0</v>
      </c>
      <c r="X43">
        <v>1</v>
      </c>
      <c r="Y43">
        <v>0</v>
      </c>
    </row>
    <row r="44" spans="1:25" x14ac:dyDescent="0.25">
      <c r="A44" s="6">
        <v>43474</v>
      </c>
      <c r="B44" s="4">
        <v>19</v>
      </c>
      <c r="C44" s="4">
        <v>23</v>
      </c>
      <c r="D44" s="4">
        <v>700</v>
      </c>
      <c r="E44" s="4">
        <v>1000</v>
      </c>
      <c r="F44" s="15">
        <f t="shared" si="7"/>
        <v>4</v>
      </c>
      <c r="G44" s="3">
        <f t="shared" si="8"/>
        <v>300</v>
      </c>
      <c r="H44" s="4">
        <v>2</v>
      </c>
      <c r="I44" s="10">
        <f t="shared" si="9"/>
        <v>2</v>
      </c>
      <c r="J44" s="4" t="s">
        <v>13</v>
      </c>
      <c r="K44">
        <f t="shared" si="3"/>
        <v>5.25</v>
      </c>
      <c r="N44" t="s">
        <v>0</v>
      </c>
      <c r="O44" t="s">
        <v>0</v>
      </c>
    </row>
    <row r="45" spans="1:25" x14ac:dyDescent="0.25">
      <c r="A45" s="6">
        <v>43475</v>
      </c>
      <c r="B45" s="4">
        <v>15</v>
      </c>
      <c r="C45" s="4">
        <v>20</v>
      </c>
      <c r="D45" s="4">
        <v>1200</v>
      </c>
      <c r="E45" s="4">
        <v>1500</v>
      </c>
      <c r="F45" s="16">
        <f t="shared" si="7"/>
        <v>5</v>
      </c>
      <c r="G45" s="4">
        <f t="shared" si="8"/>
        <v>300</v>
      </c>
      <c r="H45" s="4">
        <v>2</v>
      </c>
      <c r="I45" s="10">
        <f t="shared" si="9"/>
        <v>2.5</v>
      </c>
      <c r="J45" s="4"/>
      <c r="K45">
        <f t="shared" si="3"/>
        <v>3.75</v>
      </c>
      <c r="N45" t="s">
        <v>0</v>
      </c>
      <c r="O45" t="s">
        <v>0</v>
      </c>
    </row>
    <row r="46" spans="1:25" ht="45" x14ac:dyDescent="0.25">
      <c r="A46" s="6">
        <v>43476</v>
      </c>
      <c r="B46" s="4">
        <v>0</v>
      </c>
      <c r="C46" s="4"/>
      <c r="D46" s="4"/>
      <c r="E46" s="4"/>
      <c r="F46" s="4">
        <f t="shared" si="7"/>
        <v>0</v>
      </c>
      <c r="G46" s="4">
        <f t="shared" si="8"/>
        <v>0</v>
      </c>
      <c r="H46" s="4"/>
      <c r="I46" s="10" t="s">
        <v>0</v>
      </c>
      <c r="J46" s="16" t="s">
        <v>60</v>
      </c>
      <c r="K46">
        <f t="shared" si="3"/>
        <v>2.25</v>
      </c>
      <c r="N46" s="12" t="s">
        <v>45</v>
      </c>
      <c r="O46" s="12" t="s">
        <v>42</v>
      </c>
      <c r="P46" s="12" t="s">
        <v>43</v>
      </c>
      <c r="Q46" s="12" t="s">
        <v>44</v>
      </c>
      <c r="S46" s="12" t="s">
        <v>46</v>
      </c>
      <c r="T46" s="12" t="s">
        <v>28</v>
      </c>
      <c r="U46" s="12" t="s">
        <v>25</v>
      </c>
      <c r="V46" s="12" t="s">
        <v>26</v>
      </c>
    </row>
    <row r="47" spans="1:25" x14ac:dyDescent="0.25">
      <c r="A47" s="6">
        <v>43477</v>
      </c>
      <c r="B47" s="4">
        <v>0</v>
      </c>
      <c r="C47" s="4" t="s">
        <v>0</v>
      </c>
      <c r="D47" s="4" t="s">
        <v>0</v>
      </c>
      <c r="E47" s="4" t="s">
        <v>0</v>
      </c>
      <c r="F47" s="4" t="s">
        <v>0</v>
      </c>
      <c r="G47" s="4" t="s">
        <v>0</v>
      </c>
      <c r="H47" s="4" t="s">
        <v>0</v>
      </c>
      <c r="I47" s="10" t="s">
        <v>0</v>
      </c>
      <c r="J47" s="4" t="s">
        <v>8</v>
      </c>
      <c r="K47">
        <f t="shared" si="3"/>
        <v>1.25</v>
      </c>
      <c r="N47">
        <v>1</v>
      </c>
      <c r="O47">
        <v>5</v>
      </c>
      <c r="P47">
        <v>4</v>
      </c>
      <c r="Q47">
        <v>3</v>
      </c>
      <c r="S47">
        <v>1</v>
      </c>
      <c r="T47">
        <v>4</v>
      </c>
      <c r="U47">
        <v>3</v>
      </c>
      <c r="V47">
        <v>4</v>
      </c>
    </row>
    <row r="48" spans="1:25" x14ac:dyDescent="0.25">
      <c r="A48" s="6">
        <v>43478</v>
      </c>
      <c r="B48" s="4">
        <v>0</v>
      </c>
      <c r="C48" s="4" t="s">
        <v>0</v>
      </c>
      <c r="D48" s="4"/>
      <c r="E48" s="4"/>
      <c r="F48" s="4" t="s">
        <v>0</v>
      </c>
      <c r="G48" s="4" t="s">
        <v>0</v>
      </c>
      <c r="H48" s="4" t="s">
        <v>0</v>
      </c>
      <c r="I48" s="10" t="s">
        <v>0</v>
      </c>
      <c r="J48" s="4" t="s">
        <v>14</v>
      </c>
      <c r="K48">
        <f t="shared" si="3"/>
        <v>0</v>
      </c>
      <c r="N48">
        <v>2</v>
      </c>
      <c r="O48">
        <v>5</v>
      </c>
      <c r="P48">
        <v>1</v>
      </c>
      <c r="Q48">
        <v>3</v>
      </c>
      <c r="S48">
        <v>2</v>
      </c>
      <c r="T48">
        <v>4.5</v>
      </c>
      <c r="U48">
        <v>3.5</v>
      </c>
      <c r="V48">
        <v>2</v>
      </c>
    </row>
    <row r="49" spans="1:22" x14ac:dyDescent="0.25">
      <c r="A49" s="6">
        <v>43479</v>
      </c>
      <c r="B49" s="4">
        <v>0</v>
      </c>
      <c r="C49" s="4"/>
      <c r="D49" s="4"/>
      <c r="E49" s="4"/>
      <c r="F49" s="4">
        <f t="shared" ref="F49:F55" si="10">C49-B49</f>
        <v>0</v>
      </c>
      <c r="G49" s="4">
        <f t="shared" ref="G49:G55" si="11">E49-D49</f>
        <v>0</v>
      </c>
      <c r="H49" s="4"/>
      <c r="I49" s="10" t="s">
        <v>0</v>
      </c>
      <c r="J49" s="4" t="s">
        <v>16</v>
      </c>
      <c r="K49">
        <f t="shared" si="3"/>
        <v>0</v>
      </c>
      <c r="N49">
        <v>3</v>
      </c>
      <c r="O49">
        <v>0</v>
      </c>
      <c r="P49">
        <v>0</v>
      </c>
      <c r="Q49">
        <v>1</v>
      </c>
      <c r="S49">
        <v>3</v>
      </c>
      <c r="T49">
        <v>1</v>
      </c>
      <c r="U49">
        <v>1</v>
      </c>
      <c r="V49">
        <v>0</v>
      </c>
    </row>
    <row r="50" spans="1:22" x14ac:dyDescent="0.25">
      <c r="A50" s="6">
        <v>43480</v>
      </c>
      <c r="B50" s="4">
        <v>0</v>
      </c>
      <c r="C50" s="4"/>
      <c r="D50" s="4"/>
      <c r="E50" s="4"/>
      <c r="F50" s="4">
        <f t="shared" si="10"/>
        <v>0</v>
      </c>
      <c r="G50" s="4">
        <f t="shared" si="11"/>
        <v>0</v>
      </c>
      <c r="H50" s="4"/>
      <c r="I50" s="10"/>
      <c r="J50" s="4" t="s">
        <v>8</v>
      </c>
      <c r="K50">
        <f t="shared" si="3"/>
        <v>1.75</v>
      </c>
      <c r="N50">
        <v>4</v>
      </c>
      <c r="O50">
        <v>0</v>
      </c>
      <c r="P50">
        <v>1</v>
      </c>
      <c r="Q50">
        <v>1</v>
      </c>
      <c r="S50">
        <v>4</v>
      </c>
      <c r="T50">
        <v>0</v>
      </c>
      <c r="U50">
        <v>0</v>
      </c>
      <c r="V50">
        <v>1</v>
      </c>
    </row>
    <row r="51" spans="1:22" x14ac:dyDescent="0.25">
      <c r="A51" s="6">
        <v>43481</v>
      </c>
      <c r="B51" s="4">
        <v>15</v>
      </c>
      <c r="C51" s="4">
        <v>22</v>
      </c>
      <c r="D51" s="4">
        <v>800</v>
      </c>
      <c r="E51" s="4">
        <v>2000</v>
      </c>
      <c r="F51" s="4">
        <f t="shared" si="10"/>
        <v>7</v>
      </c>
      <c r="G51" s="4">
        <f t="shared" si="11"/>
        <v>1200</v>
      </c>
      <c r="H51" s="4">
        <v>4</v>
      </c>
      <c r="I51" s="10">
        <f t="shared" si="9"/>
        <v>1.75</v>
      </c>
      <c r="J51" s="4"/>
      <c r="K51">
        <f t="shared" si="3"/>
        <v>3.75</v>
      </c>
      <c r="N51">
        <v>5</v>
      </c>
      <c r="O51">
        <v>0</v>
      </c>
      <c r="P51">
        <v>1</v>
      </c>
      <c r="Q51">
        <v>0</v>
      </c>
      <c r="S51">
        <v>5</v>
      </c>
      <c r="T51">
        <v>0</v>
      </c>
      <c r="U51">
        <v>1</v>
      </c>
      <c r="V51">
        <v>0</v>
      </c>
    </row>
    <row r="52" spans="1:22" x14ac:dyDescent="0.25">
      <c r="A52" s="6">
        <v>43482</v>
      </c>
      <c r="B52" s="4">
        <v>15</v>
      </c>
      <c r="C52" s="4">
        <v>23</v>
      </c>
      <c r="D52" s="4">
        <v>1200</v>
      </c>
      <c r="E52" s="4">
        <v>2000</v>
      </c>
      <c r="F52" s="4">
        <f t="shared" si="10"/>
        <v>8</v>
      </c>
      <c r="G52" s="4">
        <f t="shared" si="11"/>
        <v>800</v>
      </c>
      <c r="H52" s="4">
        <v>4</v>
      </c>
      <c r="I52" s="10">
        <f t="shared" si="9"/>
        <v>2</v>
      </c>
      <c r="J52" s="4"/>
      <c r="K52">
        <f t="shared" si="3"/>
        <v>6.25</v>
      </c>
      <c r="N52" t="s">
        <v>0</v>
      </c>
    </row>
    <row r="53" spans="1:22" x14ac:dyDescent="0.25">
      <c r="A53" s="6">
        <v>43483</v>
      </c>
      <c r="B53" s="4">
        <v>13</v>
      </c>
      <c r="C53" s="4">
        <v>23</v>
      </c>
      <c r="D53" s="4">
        <v>1000</v>
      </c>
      <c r="E53" s="4">
        <v>1800</v>
      </c>
      <c r="F53" s="4">
        <f t="shared" si="10"/>
        <v>10</v>
      </c>
      <c r="G53" s="4">
        <f t="shared" si="11"/>
        <v>800</v>
      </c>
      <c r="H53" s="4">
        <v>5</v>
      </c>
      <c r="I53" s="10">
        <f t="shared" si="9"/>
        <v>2</v>
      </c>
      <c r="J53" s="4"/>
      <c r="K53">
        <f t="shared" si="3"/>
        <v>6.25</v>
      </c>
      <c r="N53" t="s">
        <v>0</v>
      </c>
    </row>
    <row r="54" spans="1:22" x14ac:dyDescent="0.25">
      <c r="A54" s="6">
        <v>43484</v>
      </c>
      <c r="B54" s="4">
        <v>0</v>
      </c>
      <c r="C54" s="4"/>
      <c r="D54" s="4"/>
      <c r="E54" s="4"/>
      <c r="F54" s="4"/>
      <c r="G54" s="4"/>
      <c r="H54" s="4"/>
      <c r="I54" s="10"/>
      <c r="J54" s="4" t="s">
        <v>15</v>
      </c>
      <c r="K54">
        <f t="shared" si="3"/>
        <v>6.25</v>
      </c>
    </row>
    <row r="55" spans="1:22" x14ac:dyDescent="0.25">
      <c r="A55" s="6">
        <v>43485</v>
      </c>
      <c r="B55" s="4">
        <v>16</v>
      </c>
      <c r="C55" s="4">
        <v>23</v>
      </c>
      <c r="D55" s="4">
        <v>1200</v>
      </c>
      <c r="E55" s="4">
        <v>1800</v>
      </c>
      <c r="F55" s="4">
        <f t="shared" si="10"/>
        <v>7</v>
      </c>
      <c r="G55" s="4">
        <f t="shared" si="11"/>
        <v>600</v>
      </c>
      <c r="H55" s="4">
        <v>3</v>
      </c>
      <c r="I55" s="10">
        <f t="shared" si="9"/>
        <v>2.3333333333333335</v>
      </c>
      <c r="J55" s="4"/>
      <c r="K55">
        <f t="shared" si="3"/>
        <v>4.25</v>
      </c>
    </row>
    <row r="56" spans="1:22" x14ac:dyDescent="0.25">
      <c r="A56" s="6">
        <v>43486</v>
      </c>
      <c r="B56" s="4">
        <v>0</v>
      </c>
      <c r="C56" s="4"/>
      <c r="D56" s="4"/>
      <c r="E56" s="4"/>
      <c r="F56" s="4"/>
      <c r="G56" s="4"/>
      <c r="H56" s="4"/>
      <c r="I56" s="10"/>
      <c r="J56" s="4" t="s">
        <v>8</v>
      </c>
      <c r="K56">
        <f t="shared" si="3"/>
        <v>1.75</v>
      </c>
    </row>
    <row r="57" spans="1:22" x14ac:dyDescent="0.25">
      <c r="A57" s="6">
        <v>43487</v>
      </c>
      <c r="B57" s="4">
        <v>0</v>
      </c>
      <c r="C57" s="4"/>
      <c r="D57" s="4"/>
      <c r="E57" s="4"/>
      <c r="F57" s="4"/>
      <c r="G57" s="4"/>
      <c r="H57" s="4"/>
      <c r="I57" s="10"/>
      <c r="J57" s="4"/>
      <c r="K57">
        <f t="shared" si="3"/>
        <v>4.25</v>
      </c>
    </row>
    <row r="58" spans="1:22" x14ac:dyDescent="0.25">
      <c r="A58" s="6">
        <v>43488</v>
      </c>
      <c r="B58" s="4">
        <v>14</v>
      </c>
      <c r="C58" s="4">
        <v>24</v>
      </c>
      <c r="D58" s="4">
        <v>1100</v>
      </c>
      <c r="E58" s="4">
        <v>1600</v>
      </c>
      <c r="F58" s="4">
        <f t="shared" ref="F58" si="12">C58-B58</f>
        <v>10</v>
      </c>
      <c r="G58" s="4">
        <f t="shared" ref="G58" si="13">E58-D58</f>
        <v>500</v>
      </c>
      <c r="H58" s="4">
        <v>2</v>
      </c>
      <c r="I58" s="10">
        <f t="shared" ref="I58" si="14">F58/H58</f>
        <v>5</v>
      </c>
      <c r="J58" s="4" t="s">
        <v>14</v>
      </c>
      <c r="K58">
        <f t="shared" si="3"/>
        <v>4.25</v>
      </c>
    </row>
    <row r="59" spans="1:22" x14ac:dyDescent="0.25">
      <c r="A59" s="6">
        <v>43489</v>
      </c>
      <c r="B59" s="4">
        <v>16</v>
      </c>
      <c r="C59" s="4">
        <v>23</v>
      </c>
      <c r="D59" s="4">
        <v>800</v>
      </c>
      <c r="E59" s="4">
        <v>2200</v>
      </c>
      <c r="F59" s="4">
        <f t="shared" ref="F59:F65" si="15">C59-B59</f>
        <v>7</v>
      </c>
      <c r="G59" s="4">
        <f t="shared" ref="G59:G65" si="16">E59-D59</f>
        <v>1400</v>
      </c>
      <c r="H59" s="4">
        <v>4</v>
      </c>
      <c r="I59" s="10">
        <f t="shared" ref="I59:I65" si="17">F59/H59</f>
        <v>1.75</v>
      </c>
      <c r="J59" s="4"/>
      <c r="K59">
        <f t="shared" si="3"/>
        <v>4.25</v>
      </c>
    </row>
    <row r="60" spans="1:22" x14ac:dyDescent="0.25">
      <c r="A60" s="6">
        <v>43490</v>
      </c>
      <c r="B60" s="4">
        <v>0</v>
      </c>
      <c r="C60" s="4"/>
      <c r="D60" s="4"/>
      <c r="E60" s="4"/>
      <c r="F60" s="4"/>
      <c r="G60" s="4"/>
      <c r="H60" s="4"/>
      <c r="I60" s="10"/>
      <c r="J60" s="4" t="s">
        <v>8</v>
      </c>
      <c r="K60">
        <f t="shared" si="3"/>
        <v>6</v>
      </c>
    </row>
    <row r="61" spans="1:22" x14ac:dyDescent="0.25">
      <c r="A61" s="6">
        <v>43491</v>
      </c>
      <c r="B61" s="4">
        <v>14</v>
      </c>
      <c r="C61" s="4">
        <v>21</v>
      </c>
      <c r="D61" s="4">
        <v>1300</v>
      </c>
      <c r="E61" s="4">
        <v>1500</v>
      </c>
      <c r="F61" s="4">
        <f t="shared" si="15"/>
        <v>7</v>
      </c>
      <c r="G61" s="4">
        <f t="shared" si="16"/>
        <v>200</v>
      </c>
      <c r="H61" s="4">
        <v>3</v>
      </c>
      <c r="I61" s="10">
        <f t="shared" si="17"/>
        <v>2.3333333333333335</v>
      </c>
      <c r="J61" s="4"/>
      <c r="K61">
        <f t="shared" si="3"/>
        <v>3.5</v>
      </c>
    </row>
    <row r="62" spans="1:22" x14ac:dyDescent="0.25">
      <c r="A62" s="6">
        <v>43492</v>
      </c>
      <c r="B62" s="4">
        <v>0</v>
      </c>
      <c r="C62" s="4"/>
      <c r="D62" s="4"/>
      <c r="E62" s="4"/>
      <c r="F62" s="4"/>
      <c r="G62" s="4"/>
      <c r="H62" s="4"/>
      <c r="I62" s="10"/>
      <c r="J62" s="4" t="s">
        <v>8</v>
      </c>
      <c r="K62">
        <f t="shared" si="3"/>
        <v>4</v>
      </c>
    </row>
    <row r="63" spans="1:22" x14ac:dyDescent="0.25">
      <c r="A63" s="6">
        <v>43493</v>
      </c>
      <c r="B63" s="4">
        <v>14</v>
      </c>
      <c r="C63" s="4">
        <v>23</v>
      </c>
      <c r="D63" s="4">
        <v>1200</v>
      </c>
      <c r="E63" s="4">
        <v>1400</v>
      </c>
      <c r="F63" s="4">
        <f t="shared" si="15"/>
        <v>9</v>
      </c>
      <c r="G63" s="4">
        <f t="shared" si="16"/>
        <v>200</v>
      </c>
      <c r="H63" s="4">
        <v>4</v>
      </c>
      <c r="I63" s="10">
        <f t="shared" si="17"/>
        <v>2.25</v>
      </c>
      <c r="J63" s="4" t="s">
        <v>0</v>
      </c>
      <c r="K63">
        <f t="shared" si="3"/>
        <v>4</v>
      </c>
      <c r="M63" t="s">
        <v>0</v>
      </c>
    </row>
    <row r="64" spans="1:22" x14ac:dyDescent="0.25">
      <c r="A64" s="6">
        <v>43494</v>
      </c>
      <c r="B64" s="4">
        <v>0</v>
      </c>
      <c r="C64" s="4"/>
      <c r="D64" s="4"/>
      <c r="E64" s="4"/>
      <c r="F64" s="4"/>
      <c r="G64" s="4"/>
      <c r="H64" s="4"/>
      <c r="I64" s="10"/>
      <c r="J64" s="4"/>
      <c r="K64">
        <f t="shared" si="3"/>
        <v>4.25</v>
      </c>
    </row>
    <row r="65" spans="1:12" x14ac:dyDescent="0.25">
      <c r="A65" s="6">
        <v>43495</v>
      </c>
      <c r="B65" s="4">
        <v>14</v>
      </c>
      <c r="C65" s="4">
        <v>22</v>
      </c>
      <c r="D65" s="4">
        <v>1100</v>
      </c>
      <c r="E65" s="4">
        <v>1500</v>
      </c>
      <c r="F65" s="4">
        <f t="shared" si="15"/>
        <v>8</v>
      </c>
      <c r="G65" s="4">
        <f t="shared" si="16"/>
        <v>400</v>
      </c>
      <c r="H65" s="4">
        <v>3</v>
      </c>
      <c r="I65" s="10">
        <f t="shared" si="17"/>
        <v>2.6666666666666665</v>
      </c>
      <c r="J65" s="4" t="s">
        <v>14</v>
      </c>
      <c r="K65">
        <f t="shared" si="3"/>
        <v>6.5</v>
      </c>
      <c r="L65" t="s">
        <v>0</v>
      </c>
    </row>
    <row r="66" spans="1:12" x14ac:dyDescent="0.25">
      <c r="A66" s="6">
        <v>43496</v>
      </c>
      <c r="B66" s="4">
        <v>14</v>
      </c>
      <c r="C66" s="4">
        <v>23</v>
      </c>
      <c r="D66" s="4">
        <v>1100</v>
      </c>
      <c r="E66" s="4">
        <v>1900</v>
      </c>
      <c r="F66" s="4">
        <f t="shared" ref="F66" si="18">C66-B66</f>
        <v>9</v>
      </c>
      <c r="G66" s="4">
        <f t="shared" ref="G66" si="19">E66-D66</f>
        <v>800</v>
      </c>
      <c r="H66" s="4">
        <v>5</v>
      </c>
      <c r="I66" s="10">
        <f t="shared" ref="I66" si="20">F66/H66</f>
        <v>1.8</v>
      </c>
      <c r="J66" s="4" t="s">
        <v>8</v>
      </c>
      <c r="K66">
        <f t="shared" si="3"/>
        <v>4.25</v>
      </c>
    </row>
    <row r="67" spans="1:12" x14ac:dyDescent="0.25">
      <c r="A67" s="6">
        <v>43497</v>
      </c>
      <c r="B67" s="4">
        <v>0</v>
      </c>
      <c r="C67" s="4"/>
      <c r="D67" s="4"/>
      <c r="E67" s="4"/>
      <c r="F67" s="4"/>
      <c r="G67" s="4"/>
      <c r="H67" s="4"/>
      <c r="I67" s="10"/>
      <c r="J67" s="4" t="s">
        <v>8</v>
      </c>
      <c r="K67">
        <f t="shared" si="3"/>
        <v>4.25</v>
      </c>
    </row>
    <row r="68" spans="1:12" x14ac:dyDescent="0.25">
      <c r="A68" s="6">
        <v>43498</v>
      </c>
      <c r="B68" s="4">
        <v>0</v>
      </c>
      <c r="C68" s="4"/>
      <c r="D68" s="4"/>
      <c r="E68" s="4"/>
      <c r="F68" s="4"/>
      <c r="G68" s="4"/>
      <c r="H68" s="4"/>
      <c r="I68" s="10"/>
      <c r="J68" s="4" t="s">
        <v>8</v>
      </c>
      <c r="K68">
        <f t="shared" si="3"/>
        <v>4.5</v>
      </c>
    </row>
    <row r="69" spans="1:12" x14ac:dyDescent="0.25">
      <c r="A69" s="6">
        <v>43499</v>
      </c>
      <c r="B69" s="4">
        <v>14</v>
      </c>
      <c r="C69" s="4">
        <v>23</v>
      </c>
      <c r="D69" s="4">
        <v>1300</v>
      </c>
      <c r="E69" s="4">
        <v>1500</v>
      </c>
      <c r="F69" s="4">
        <f t="shared" ref="F69" si="21">C69-B69</f>
        <v>9</v>
      </c>
      <c r="G69" s="4">
        <f t="shared" ref="G69" si="22">E69-D69</f>
        <v>200</v>
      </c>
      <c r="H69" s="4">
        <v>3</v>
      </c>
      <c r="I69" s="10">
        <f t="shared" ref="I69" si="23">F69/H69</f>
        <v>3</v>
      </c>
      <c r="J69" s="4" t="s">
        <v>8</v>
      </c>
      <c r="K69">
        <f t="shared" si="3"/>
        <v>2.25</v>
      </c>
    </row>
    <row r="70" spans="1:12" x14ac:dyDescent="0.25">
      <c r="A70" s="6">
        <v>43500</v>
      </c>
      <c r="B70" s="4">
        <v>0</v>
      </c>
      <c r="C70" s="4"/>
      <c r="D70" s="4"/>
      <c r="E70" s="4"/>
      <c r="F70" s="4"/>
      <c r="G70" s="4"/>
      <c r="H70" s="4"/>
      <c r="I70" s="10"/>
      <c r="J70" s="4" t="s">
        <v>8</v>
      </c>
      <c r="K70">
        <f t="shared" si="3"/>
        <v>4.75</v>
      </c>
    </row>
    <row r="71" spans="1:12" x14ac:dyDescent="0.25">
      <c r="A71" s="6">
        <v>43501</v>
      </c>
      <c r="B71" s="4">
        <v>13</v>
      </c>
      <c r="C71" s="4">
        <v>23</v>
      </c>
      <c r="D71" s="4">
        <v>1300</v>
      </c>
      <c r="E71" s="4">
        <v>1500</v>
      </c>
      <c r="F71" s="4">
        <f t="shared" ref="F71" si="24">C71-B71</f>
        <v>10</v>
      </c>
      <c r="G71" s="4">
        <f t="shared" ref="G71" si="25">E71-D71</f>
        <v>200</v>
      </c>
      <c r="H71" s="4">
        <v>5</v>
      </c>
      <c r="I71" s="10">
        <f t="shared" ref="I71:I72" si="26">F71/H71</f>
        <v>2</v>
      </c>
      <c r="J71" s="4"/>
      <c r="K71">
        <f t="shared" si="3"/>
        <v>6.5</v>
      </c>
    </row>
    <row r="72" spans="1:12" x14ac:dyDescent="0.25">
      <c r="A72" s="6">
        <v>43502</v>
      </c>
      <c r="B72" s="4">
        <v>17</v>
      </c>
      <c r="C72" s="4">
        <v>24</v>
      </c>
      <c r="D72" s="4">
        <v>1100</v>
      </c>
      <c r="E72" s="4">
        <v>1500</v>
      </c>
      <c r="F72" s="4">
        <f t="shared" ref="F72" si="27">C72-B72</f>
        <v>7</v>
      </c>
      <c r="G72" s="4">
        <f t="shared" ref="G72" si="28">E72-D72</f>
        <v>400</v>
      </c>
      <c r="H72" s="4">
        <v>3</v>
      </c>
      <c r="I72" s="10">
        <f t="shared" si="26"/>
        <v>2.3333333333333335</v>
      </c>
      <c r="J72" s="4"/>
      <c r="K72">
        <f t="shared" ref="K72:K125" si="29">SUM(F70:F73)/4</f>
        <v>4.25</v>
      </c>
    </row>
    <row r="73" spans="1:12" x14ac:dyDescent="0.25">
      <c r="A73" s="6">
        <v>43503</v>
      </c>
      <c r="B73" s="4">
        <v>0</v>
      </c>
      <c r="C73" s="4"/>
      <c r="D73" s="4"/>
      <c r="E73" s="4"/>
      <c r="F73" s="4"/>
      <c r="G73" s="4"/>
      <c r="H73" s="4"/>
      <c r="I73" s="10"/>
      <c r="J73" s="4" t="s">
        <v>8</v>
      </c>
      <c r="K73">
        <f t="shared" si="29"/>
        <v>4.25</v>
      </c>
    </row>
    <row r="74" spans="1:12" x14ac:dyDescent="0.25">
      <c r="A74" s="6">
        <v>43504</v>
      </c>
      <c r="B74" s="4">
        <v>0</v>
      </c>
      <c r="C74" s="4"/>
      <c r="D74" s="4"/>
      <c r="E74" s="4"/>
      <c r="F74" s="4"/>
      <c r="G74" s="4"/>
      <c r="H74" s="4"/>
      <c r="I74" s="10"/>
      <c r="J74" s="4" t="s">
        <v>8</v>
      </c>
      <c r="K74">
        <f t="shared" si="29"/>
        <v>3.5</v>
      </c>
    </row>
    <row r="75" spans="1:12" x14ac:dyDescent="0.25">
      <c r="A75" s="6">
        <v>43505</v>
      </c>
      <c r="B75" s="4">
        <v>15</v>
      </c>
      <c r="C75" s="4">
        <v>22</v>
      </c>
      <c r="D75" s="4">
        <v>1000</v>
      </c>
      <c r="E75" s="4">
        <v>1500</v>
      </c>
      <c r="F75" s="4">
        <f t="shared" ref="F75" si="30">C75-B75</f>
        <v>7</v>
      </c>
      <c r="G75" s="4">
        <f t="shared" ref="G75" si="31">E75-D75</f>
        <v>500</v>
      </c>
      <c r="H75" s="4">
        <v>3</v>
      </c>
      <c r="I75" s="10">
        <f t="shared" ref="I75:I79" si="32">F75/H75</f>
        <v>2.3333333333333335</v>
      </c>
      <c r="J75" s="4"/>
      <c r="K75">
        <f t="shared" si="29"/>
        <v>1.75</v>
      </c>
    </row>
    <row r="76" spans="1:12" x14ac:dyDescent="0.25">
      <c r="A76" s="6">
        <v>43506</v>
      </c>
      <c r="B76" s="4">
        <v>0</v>
      </c>
      <c r="C76" s="4"/>
      <c r="D76" s="4"/>
      <c r="E76" s="4"/>
      <c r="F76" s="4"/>
      <c r="G76" s="4"/>
      <c r="H76" s="4"/>
      <c r="I76" s="10"/>
      <c r="J76" s="4" t="s">
        <v>8</v>
      </c>
      <c r="K76">
        <f t="shared" si="29"/>
        <v>2.75</v>
      </c>
    </row>
    <row r="77" spans="1:12" x14ac:dyDescent="0.25">
      <c r="A77" s="6">
        <v>43507</v>
      </c>
      <c r="B77" s="4">
        <v>18</v>
      </c>
      <c r="C77" s="4">
        <v>22</v>
      </c>
      <c r="D77" s="4">
        <v>1100</v>
      </c>
      <c r="E77" s="4">
        <v>1600</v>
      </c>
      <c r="F77" s="4">
        <f t="shared" ref="F77" si="33">C77-B77</f>
        <v>4</v>
      </c>
      <c r="G77" s="4">
        <f t="shared" ref="G77" si="34">E77-D77</f>
        <v>500</v>
      </c>
      <c r="H77" s="4">
        <v>2</v>
      </c>
      <c r="I77" s="10">
        <f t="shared" si="32"/>
        <v>2</v>
      </c>
      <c r="J77" s="4"/>
      <c r="K77">
        <f t="shared" si="29"/>
        <v>2.75</v>
      </c>
    </row>
    <row r="78" spans="1:12" x14ac:dyDescent="0.25">
      <c r="A78" s="6">
        <v>43508</v>
      </c>
      <c r="B78" s="4">
        <v>0</v>
      </c>
      <c r="C78" s="4"/>
      <c r="D78" s="4"/>
      <c r="E78" s="4"/>
      <c r="F78" s="4"/>
      <c r="G78" s="4"/>
      <c r="H78" s="4"/>
      <c r="I78" s="10"/>
      <c r="J78" s="4" t="s">
        <v>8</v>
      </c>
      <c r="K78">
        <f t="shared" si="29"/>
        <v>2.75</v>
      </c>
    </row>
    <row r="79" spans="1:12" x14ac:dyDescent="0.25">
      <c r="A79" s="6">
        <v>43509</v>
      </c>
      <c r="B79" s="4">
        <v>15</v>
      </c>
      <c r="C79" s="4">
        <v>22</v>
      </c>
      <c r="D79" s="4">
        <v>1100</v>
      </c>
      <c r="E79" s="4">
        <v>1500</v>
      </c>
      <c r="F79" s="4">
        <f t="shared" ref="F79" si="35">C79-B79</f>
        <v>7</v>
      </c>
      <c r="G79" s="4">
        <f t="shared" ref="G79" si="36">E79-D79</f>
        <v>400</v>
      </c>
      <c r="H79" s="4">
        <v>3</v>
      </c>
      <c r="I79" s="10">
        <f t="shared" si="32"/>
        <v>2.3333333333333335</v>
      </c>
      <c r="J79" s="4"/>
      <c r="K79">
        <f t="shared" si="29"/>
        <v>2.75</v>
      </c>
    </row>
    <row r="80" spans="1:12" x14ac:dyDescent="0.25">
      <c r="A80" s="6">
        <v>43510</v>
      </c>
      <c r="B80" s="4">
        <v>0</v>
      </c>
      <c r="C80" s="4"/>
      <c r="D80" s="4"/>
      <c r="E80" s="4"/>
      <c r="F80" s="4"/>
      <c r="G80" s="4"/>
      <c r="H80" s="4"/>
      <c r="I80" s="10"/>
      <c r="J80" s="4"/>
      <c r="K80">
        <f t="shared" si="29"/>
        <v>1.75</v>
      </c>
    </row>
    <row r="81" spans="1:11" x14ac:dyDescent="0.25">
      <c r="A81" s="6">
        <v>43511</v>
      </c>
      <c r="B81" s="4">
        <v>0</v>
      </c>
      <c r="C81" s="4"/>
      <c r="D81" s="4"/>
      <c r="E81" s="4"/>
      <c r="F81" s="4"/>
      <c r="G81" s="4"/>
      <c r="H81" s="4"/>
      <c r="I81" s="10"/>
      <c r="J81" s="4" t="s">
        <v>8</v>
      </c>
      <c r="K81">
        <f t="shared" si="29"/>
        <v>3.75</v>
      </c>
    </row>
    <row r="82" spans="1:11" x14ac:dyDescent="0.25">
      <c r="A82" s="6">
        <v>43512</v>
      </c>
      <c r="B82" s="4">
        <v>15</v>
      </c>
      <c r="C82" s="4">
        <v>23</v>
      </c>
      <c r="D82" s="4">
        <v>1000</v>
      </c>
      <c r="E82" s="4">
        <v>1600</v>
      </c>
      <c r="F82" s="4">
        <f t="shared" ref="F82" si="37">C82-B82</f>
        <v>8</v>
      </c>
      <c r="G82" s="4">
        <f t="shared" ref="G82" si="38">E82-D82</f>
        <v>600</v>
      </c>
      <c r="H82" s="4">
        <v>3</v>
      </c>
      <c r="I82" s="10">
        <f t="shared" ref="I82:I85" si="39">F82/H82</f>
        <v>2.6666666666666665</v>
      </c>
      <c r="J82" s="4"/>
      <c r="K82">
        <f t="shared" si="29"/>
        <v>3.5</v>
      </c>
    </row>
    <row r="83" spans="1:11" x14ac:dyDescent="0.25">
      <c r="A83" s="6">
        <v>43513</v>
      </c>
      <c r="B83" s="4">
        <v>17</v>
      </c>
      <c r="C83" s="4">
        <v>23</v>
      </c>
      <c r="D83" s="4">
        <v>1100</v>
      </c>
      <c r="E83" s="4">
        <v>1600</v>
      </c>
      <c r="F83" s="4">
        <f t="shared" ref="F83:F85" si="40">C83-B83</f>
        <v>6</v>
      </c>
      <c r="G83" s="4">
        <f t="shared" ref="G83:G85" si="41">E83-D83</f>
        <v>500</v>
      </c>
      <c r="H83" s="4">
        <v>3</v>
      </c>
      <c r="I83" s="10">
        <f t="shared" si="39"/>
        <v>2</v>
      </c>
      <c r="J83" s="4"/>
      <c r="K83">
        <f t="shared" si="29"/>
        <v>5.25</v>
      </c>
    </row>
    <row r="84" spans="1:11" x14ac:dyDescent="0.25">
      <c r="A84" s="6">
        <v>43514</v>
      </c>
      <c r="B84" s="4">
        <v>17</v>
      </c>
      <c r="C84" s="4">
        <v>24</v>
      </c>
      <c r="D84" s="4">
        <v>1100</v>
      </c>
      <c r="E84" s="4">
        <v>1600</v>
      </c>
      <c r="F84" s="4">
        <f t="shared" si="40"/>
        <v>7</v>
      </c>
      <c r="G84" s="4">
        <f t="shared" si="41"/>
        <v>500</v>
      </c>
      <c r="H84" s="4">
        <v>3</v>
      </c>
      <c r="I84" s="10">
        <f t="shared" si="39"/>
        <v>2.3333333333333335</v>
      </c>
      <c r="J84" s="4"/>
      <c r="K84">
        <f t="shared" si="29"/>
        <v>6.75</v>
      </c>
    </row>
    <row r="85" spans="1:11" x14ac:dyDescent="0.25">
      <c r="A85" s="6">
        <v>43515</v>
      </c>
      <c r="B85" s="4">
        <v>17</v>
      </c>
      <c r="C85" s="4">
        <v>23</v>
      </c>
      <c r="D85" s="4">
        <v>1100</v>
      </c>
      <c r="E85" s="4">
        <v>1900</v>
      </c>
      <c r="F85" s="4">
        <f t="shared" si="40"/>
        <v>6</v>
      </c>
      <c r="G85" s="4">
        <f t="shared" si="41"/>
        <v>800</v>
      </c>
      <c r="H85" s="4">
        <v>2</v>
      </c>
      <c r="I85" s="10">
        <f t="shared" si="39"/>
        <v>3</v>
      </c>
      <c r="J85" s="4"/>
      <c r="K85">
        <f t="shared" si="29"/>
        <v>4.75</v>
      </c>
    </row>
    <row r="86" spans="1:11" x14ac:dyDescent="0.25">
      <c r="A86" s="6">
        <v>43516</v>
      </c>
      <c r="B86" s="4">
        <v>0</v>
      </c>
      <c r="C86" s="4"/>
      <c r="D86" s="4"/>
      <c r="E86" s="4"/>
      <c r="F86" s="4"/>
      <c r="G86" s="4"/>
      <c r="H86" s="4"/>
      <c r="I86" s="10"/>
      <c r="J86" s="4"/>
      <c r="K86">
        <f t="shared" si="29"/>
        <v>3.25</v>
      </c>
    </row>
    <row r="87" spans="1:11" x14ac:dyDescent="0.25">
      <c r="A87" s="6">
        <v>43517</v>
      </c>
      <c r="B87" s="4">
        <v>0</v>
      </c>
      <c r="C87" s="4"/>
      <c r="D87" s="4"/>
      <c r="E87" s="4"/>
      <c r="F87" s="4"/>
      <c r="G87" s="4"/>
      <c r="H87" s="4"/>
      <c r="I87" s="10"/>
      <c r="J87" s="4" t="s">
        <v>8</v>
      </c>
      <c r="K87">
        <f t="shared" si="29"/>
        <v>1.5</v>
      </c>
    </row>
    <row r="88" spans="1:11" x14ac:dyDescent="0.25">
      <c r="A88" s="6">
        <v>43518</v>
      </c>
      <c r="B88" s="4">
        <v>0</v>
      </c>
      <c r="C88" s="4"/>
      <c r="D88" s="4"/>
      <c r="E88" s="4"/>
      <c r="F88" s="4"/>
      <c r="G88" s="4"/>
      <c r="H88" s="4"/>
      <c r="I88" s="10"/>
      <c r="J88" s="4" t="s">
        <v>8</v>
      </c>
      <c r="K88">
        <f t="shared" si="29"/>
        <v>2</v>
      </c>
    </row>
    <row r="89" spans="1:11" x14ac:dyDescent="0.25">
      <c r="A89" s="6">
        <v>43519</v>
      </c>
      <c r="B89" s="4">
        <v>15</v>
      </c>
      <c r="C89" s="4">
        <v>23</v>
      </c>
      <c r="D89" s="4">
        <v>1300</v>
      </c>
      <c r="E89" s="4">
        <v>1800</v>
      </c>
      <c r="F89" s="4">
        <f t="shared" ref="F89" si="42">C89-B89</f>
        <v>8</v>
      </c>
      <c r="G89" s="4">
        <f t="shared" ref="G89" si="43">E89-D89</f>
        <v>500</v>
      </c>
      <c r="H89" s="4">
        <v>1.5</v>
      </c>
      <c r="I89" s="10">
        <f t="shared" ref="I89" si="44">F89/H89</f>
        <v>5.333333333333333</v>
      </c>
      <c r="J89" s="4" t="s">
        <v>8</v>
      </c>
      <c r="K89">
        <f t="shared" si="29"/>
        <v>3</v>
      </c>
    </row>
    <row r="90" spans="1:11" x14ac:dyDescent="0.25">
      <c r="A90" s="6">
        <v>43520</v>
      </c>
      <c r="B90" s="4">
        <v>20</v>
      </c>
      <c r="C90" s="4">
        <v>24</v>
      </c>
      <c r="D90" s="4">
        <v>1200</v>
      </c>
      <c r="E90" s="4">
        <v>1600</v>
      </c>
      <c r="F90" s="4">
        <f t="shared" ref="F90" si="45">C90-B90</f>
        <v>4</v>
      </c>
      <c r="G90" s="4">
        <f t="shared" ref="G90" si="46">E90-D90</f>
        <v>400</v>
      </c>
      <c r="H90" s="4">
        <v>2</v>
      </c>
      <c r="I90" s="10">
        <f t="shared" ref="I90" si="47">F90/H90</f>
        <v>2</v>
      </c>
      <c r="J90" s="4"/>
      <c r="K90">
        <f t="shared" si="29"/>
        <v>3</v>
      </c>
    </row>
    <row r="91" spans="1:11" x14ac:dyDescent="0.25">
      <c r="A91" s="6">
        <v>43521</v>
      </c>
      <c r="B91" s="4" t="s">
        <v>0</v>
      </c>
      <c r="C91" s="4"/>
      <c r="D91" s="4"/>
      <c r="E91" s="4"/>
      <c r="F91" s="4"/>
      <c r="G91" s="4"/>
      <c r="H91" s="4"/>
      <c r="I91" s="10"/>
      <c r="J91" s="4" t="s">
        <v>23</v>
      </c>
      <c r="K91">
        <f t="shared" si="29"/>
        <v>3</v>
      </c>
    </row>
    <row r="92" spans="1:11" x14ac:dyDescent="0.25">
      <c r="A92" s="6">
        <v>43522</v>
      </c>
      <c r="B92" s="4">
        <v>0</v>
      </c>
      <c r="C92" s="4"/>
      <c r="D92" s="4"/>
      <c r="E92" s="4"/>
      <c r="F92" s="4"/>
      <c r="G92" s="4"/>
      <c r="H92" s="4"/>
      <c r="I92" s="10"/>
      <c r="J92" s="4" t="s">
        <v>36</v>
      </c>
      <c r="K92">
        <f t="shared" si="29"/>
        <v>1</v>
      </c>
    </row>
    <row r="93" spans="1:11" x14ac:dyDescent="0.25">
      <c r="A93" s="6">
        <v>43523</v>
      </c>
      <c r="B93" s="4">
        <v>0</v>
      </c>
      <c r="C93" s="4"/>
      <c r="D93" s="4"/>
      <c r="E93" s="4"/>
      <c r="F93" s="4"/>
      <c r="G93" s="4"/>
      <c r="H93" s="4"/>
      <c r="I93" s="10"/>
      <c r="J93" s="4" t="s">
        <v>36</v>
      </c>
      <c r="K93">
        <f t="shared" si="29"/>
        <v>0</v>
      </c>
    </row>
    <row r="94" spans="1:11" x14ac:dyDescent="0.25">
      <c r="A94" s="6">
        <v>43524</v>
      </c>
      <c r="B94" s="4">
        <v>0</v>
      </c>
      <c r="C94" s="4"/>
      <c r="D94" s="4"/>
      <c r="E94" s="4"/>
      <c r="F94" s="4"/>
      <c r="G94" s="4"/>
      <c r="H94" s="4"/>
      <c r="I94" s="10"/>
      <c r="J94" s="4" t="s">
        <v>8</v>
      </c>
      <c r="K94">
        <f t="shared" si="29"/>
        <v>1.25</v>
      </c>
    </row>
    <row r="95" spans="1:11" x14ac:dyDescent="0.25">
      <c r="A95" s="6">
        <v>43525</v>
      </c>
      <c r="B95" s="4">
        <v>19</v>
      </c>
      <c r="C95" s="4">
        <v>24</v>
      </c>
      <c r="D95" s="4">
        <v>1500</v>
      </c>
      <c r="E95" s="4">
        <v>2200</v>
      </c>
      <c r="F95" s="4">
        <f t="shared" ref="F95" si="48">C95-B95</f>
        <v>5</v>
      </c>
      <c r="G95" s="4">
        <f t="shared" ref="G95" si="49">E95-D95</f>
        <v>700</v>
      </c>
      <c r="H95" s="4">
        <v>3</v>
      </c>
      <c r="I95" s="10">
        <f t="shared" ref="I95" si="50">F95/H95</f>
        <v>1.6666666666666667</v>
      </c>
      <c r="J95" s="4" t="s">
        <v>8</v>
      </c>
      <c r="K95">
        <f t="shared" si="29"/>
        <v>1.25</v>
      </c>
    </row>
    <row r="96" spans="1:11" x14ac:dyDescent="0.25">
      <c r="A96" s="6">
        <v>43526</v>
      </c>
      <c r="B96" s="4">
        <v>0</v>
      </c>
      <c r="C96" s="4"/>
      <c r="D96" s="4"/>
      <c r="E96" s="4"/>
      <c r="F96" s="4"/>
      <c r="G96" s="4"/>
      <c r="H96" s="4"/>
      <c r="I96" s="10"/>
      <c r="J96" s="4" t="s">
        <v>8</v>
      </c>
      <c r="K96">
        <f t="shared" si="29"/>
        <v>1.25</v>
      </c>
    </row>
    <row r="97" spans="1:11" x14ac:dyDescent="0.25">
      <c r="A97" s="6">
        <v>43527</v>
      </c>
      <c r="B97" s="4">
        <v>0</v>
      </c>
      <c r="C97" s="4"/>
      <c r="D97" s="4"/>
      <c r="E97" s="4"/>
      <c r="F97" s="4"/>
      <c r="G97" s="4"/>
      <c r="H97" s="4"/>
      <c r="I97" s="10"/>
      <c r="J97" s="4"/>
      <c r="K97">
        <f t="shared" si="29"/>
        <v>2.25</v>
      </c>
    </row>
    <row r="98" spans="1:11" x14ac:dyDescent="0.25">
      <c r="A98" s="6">
        <v>43528</v>
      </c>
      <c r="B98" s="4">
        <v>20</v>
      </c>
      <c r="C98" s="4">
        <v>24</v>
      </c>
      <c r="D98" s="4">
        <v>1500</v>
      </c>
      <c r="E98" s="4">
        <v>1800</v>
      </c>
      <c r="F98" s="4">
        <f t="shared" ref="F98" si="51">C98-B98</f>
        <v>4</v>
      </c>
      <c r="G98" s="4">
        <f t="shared" ref="G98" si="52">E98-D98</f>
        <v>300</v>
      </c>
      <c r="H98" s="4">
        <v>2</v>
      </c>
      <c r="I98" s="10">
        <f t="shared" ref="I98:I101" si="53">F98/H98</f>
        <v>2</v>
      </c>
      <c r="J98" s="4" t="s">
        <v>29</v>
      </c>
      <c r="K98">
        <f t="shared" si="29"/>
        <v>1</v>
      </c>
    </row>
    <row r="99" spans="1:11" x14ac:dyDescent="0.25">
      <c r="A99" s="6">
        <v>43529</v>
      </c>
      <c r="B99" s="4">
        <v>0</v>
      </c>
      <c r="C99" s="4"/>
      <c r="D99" s="4"/>
      <c r="E99" s="4"/>
      <c r="F99" s="4"/>
      <c r="G99" s="4"/>
      <c r="H99" s="4"/>
      <c r="I99" s="10"/>
      <c r="J99" s="4" t="s">
        <v>30</v>
      </c>
      <c r="K99">
        <f t="shared" si="29"/>
        <v>1.75</v>
      </c>
    </row>
    <row r="100" spans="1:11" x14ac:dyDescent="0.25">
      <c r="A100" s="6">
        <v>43530</v>
      </c>
      <c r="B100" s="4">
        <v>21</v>
      </c>
      <c r="C100" s="4">
        <v>24</v>
      </c>
      <c r="D100" s="4">
        <v>1600</v>
      </c>
      <c r="E100" s="4">
        <v>2100</v>
      </c>
      <c r="F100" s="4">
        <f t="shared" ref="F100" si="54">C100-B100</f>
        <v>3</v>
      </c>
      <c r="G100" s="4">
        <f t="shared" ref="G100" si="55">E100-D100</f>
        <v>500</v>
      </c>
      <c r="H100" s="4">
        <v>2</v>
      </c>
      <c r="I100" s="10">
        <f t="shared" si="53"/>
        <v>1.5</v>
      </c>
      <c r="J100" s="4" t="s">
        <v>31</v>
      </c>
      <c r="K100">
        <f t="shared" si="29"/>
        <v>2.5</v>
      </c>
    </row>
    <row r="101" spans="1:11" x14ac:dyDescent="0.25">
      <c r="A101" s="6">
        <v>43531</v>
      </c>
      <c r="B101" s="4">
        <v>21</v>
      </c>
      <c r="C101" s="4">
        <v>24</v>
      </c>
      <c r="D101" s="4">
        <v>1500</v>
      </c>
      <c r="E101" s="4">
        <v>2100</v>
      </c>
      <c r="F101" s="4">
        <f t="shared" ref="F101" si="56">C101-B101</f>
        <v>3</v>
      </c>
      <c r="G101" s="4">
        <f t="shared" ref="G101" si="57">E101-D101</f>
        <v>600</v>
      </c>
      <c r="H101" s="4">
        <v>2</v>
      </c>
      <c r="I101" s="10">
        <f t="shared" si="53"/>
        <v>1.5</v>
      </c>
      <c r="J101" s="4" t="s">
        <v>32</v>
      </c>
      <c r="K101">
        <f t="shared" si="29"/>
        <v>1.5</v>
      </c>
    </row>
    <row r="102" spans="1:11" x14ac:dyDescent="0.25">
      <c r="A102" s="6">
        <v>43532</v>
      </c>
      <c r="B102" s="4">
        <v>0</v>
      </c>
      <c r="C102" s="4"/>
      <c r="D102" s="4"/>
      <c r="E102" s="4"/>
      <c r="F102" s="4"/>
      <c r="G102" s="4"/>
      <c r="H102" s="4"/>
      <c r="I102" s="10"/>
      <c r="J102" s="4" t="s">
        <v>33</v>
      </c>
      <c r="K102">
        <f t="shared" si="29"/>
        <v>1.5</v>
      </c>
    </row>
    <row r="103" spans="1:11" x14ac:dyDescent="0.25">
      <c r="A103" s="6">
        <v>43533</v>
      </c>
      <c r="B103" s="4"/>
      <c r="C103" s="4"/>
      <c r="D103" s="4"/>
      <c r="E103" s="4"/>
      <c r="F103" s="4"/>
      <c r="G103" s="4"/>
      <c r="H103" s="4"/>
      <c r="I103" s="10"/>
      <c r="J103" s="4" t="s">
        <v>32</v>
      </c>
      <c r="K103">
        <f t="shared" si="29"/>
        <v>0.75</v>
      </c>
    </row>
    <row r="104" spans="1:11" x14ac:dyDescent="0.25">
      <c r="A104" s="6">
        <v>43534</v>
      </c>
      <c r="B104" s="4"/>
      <c r="C104" s="4"/>
      <c r="D104" s="4"/>
      <c r="E104" s="4"/>
      <c r="F104" s="4"/>
      <c r="G104" s="4"/>
      <c r="H104" s="4"/>
      <c r="I104" s="10"/>
      <c r="J104" s="4"/>
      <c r="K104">
        <f t="shared" si="29"/>
        <v>0</v>
      </c>
    </row>
    <row r="105" spans="1:11" x14ac:dyDescent="0.25">
      <c r="A105" s="6">
        <v>43535</v>
      </c>
      <c r="B105" s="4"/>
      <c r="C105" s="4"/>
      <c r="D105" s="4"/>
      <c r="E105" s="4"/>
      <c r="F105" s="4"/>
      <c r="G105" s="4"/>
      <c r="H105" s="4"/>
      <c r="I105" s="10"/>
      <c r="J105" s="4"/>
      <c r="K105">
        <f t="shared" si="29"/>
        <v>0</v>
      </c>
    </row>
    <row r="106" spans="1:11" x14ac:dyDescent="0.25">
      <c r="A106" s="6">
        <v>43536</v>
      </c>
      <c r="B106" s="4"/>
      <c r="C106" s="4"/>
      <c r="D106" s="4"/>
      <c r="E106" s="4"/>
      <c r="F106" s="4"/>
      <c r="G106" s="4"/>
      <c r="H106" s="4"/>
      <c r="I106" s="10"/>
      <c r="J106" s="4"/>
      <c r="K106">
        <f t="shared" si="29"/>
        <v>0</v>
      </c>
    </row>
    <row r="107" spans="1:11" x14ac:dyDescent="0.25">
      <c r="A107" s="6">
        <v>43537</v>
      </c>
      <c r="B107" s="4"/>
      <c r="C107" s="4"/>
      <c r="D107" s="4"/>
      <c r="E107" s="4"/>
      <c r="F107" s="4"/>
      <c r="G107" s="4"/>
      <c r="H107" s="4"/>
      <c r="I107" s="10"/>
      <c r="J107" s="4"/>
      <c r="K107">
        <f t="shared" si="29"/>
        <v>0</v>
      </c>
    </row>
    <row r="108" spans="1:11" x14ac:dyDescent="0.25">
      <c r="A108" s="6">
        <v>43538</v>
      </c>
      <c r="B108" s="4"/>
      <c r="C108" s="4"/>
      <c r="D108" s="4"/>
      <c r="E108" s="4"/>
      <c r="F108" s="4"/>
      <c r="G108" s="4"/>
      <c r="H108" s="4"/>
      <c r="I108" s="10"/>
      <c r="J108" s="4"/>
      <c r="K108">
        <f t="shared" si="29"/>
        <v>0</v>
      </c>
    </row>
    <row r="109" spans="1:11" x14ac:dyDescent="0.25">
      <c r="A109" s="6">
        <v>43539</v>
      </c>
      <c r="B109" s="4"/>
      <c r="C109" s="4"/>
      <c r="D109" s="4"/>
      <c r="E109" s="4"/>
      <c r="F109" s="4"/>
      <c r="G109" s="4"/>
      <c r="H109" s="4"/>
      <c r="I109" s="10"/>
      <c r="J109" s="4"/>
      <c r="K109">
        <f t="shared" si="29"/>
        <v>0</v>
      </c>
    </row>
    <row r="110" spans="1:11" x14ac:dyDescent="0.25">
      <c r="A110" s="6">
        <v>43540</v>
      </c>
      <c r="B110" s="4"/>
      <c r="C110" s="4"/>
      <c r="D110" s="4"/>
      <c r="E110" s="4"/>
      <c r="F110" s="4"/>
      <c r="G110" s="4"/>
      <c r="H110" s="4"/>
      <c r="I110" s="10"/>
      <c r="J110" s="4"/>
      <c r="K110">
        <f t="shared" si="29"/>
        <v>0</v>
      </c>
    </row>
    <row r="111" spans="1:11" x14ac:dyDescent="0.25">
      <c r="A111" s="6">
        <v>43541</v>
      </c>
      <c r="B111" s="4"/>
      <c r="C111" s="4"/>
      <c r="D111" s="4"/>
      <c r="E111" s="4"/>
      <c r="F111" s="4"/>
      <c r="G111" s="4"/>
      <c r="H111" s="4"/>
      <c r="I111" s="10"/>
      <c r="J111" s="4"/>
      <c r="K111">
        <f t="shared" si="29"/>
        <v>0</v>
      </c>
    </row>
    <row r="112" spans="1:11" x14ac:dyDescent="0.25">
      <c r="A112" s="6">
        <v>43542</v>
      </c>
      <c r="B112" s="4"/>
      <c r="C112" s="4"/>
      <c r="D112" s="4"/>
      <c r="E112" s="4"/>
      <c r="F112" s="4"/>
      <c r="G112" s="4"/>
      <c r="H112" s="4"/>
      <c r="I112" s="10"/>
      <c r="J112" s="4"/>
      <c r="K112">
        <f t="shared" si="29"/>
        <v>0</v>
      </c>
    </row>
    <row r="113" spans="1:11" x14ac:dyDescent="0.25">
      <c r="A113" s="6">
        <v>43543</v>
      </c>
      <c r="B113" s="4"/>
      <c r="C113" s="4"/>
      <c r="D113" s="4"/>
      <c r="E113" s="4"/>
      <c r="F113" s="4"/>
      <c r="G113" s="4"/>
      <c r="H113" s="4"/>
      <c r="I113" s="10"/>
      <c r="J113" s="4"/>
      <c r="K113">
        <f t="shared" si="29"/>
        <v>0</v>
      </c>
    </row>
    <row r="114" spans="1:11" x14ac:dyDescent="0.25">
      <c r="A114" s="6">
        <v>43544</v>
      </c>
      <c r="B114" s="4"/>
      <c r="C114" s="4"/>
      <c r="D114" s="4"/>
      <c r="E114" s="4"/>
      <c r="F114" s="4"/>
      <c r="G114" s="4"/>
      <c r="H114" s="4"/>
      <c r="I114" s="10"/>
      <c r="J114" s="4"/>
      <c r="K114">
        <f t="shared" si="29"/>
        <v>0</v>
      </c>
    </row>
    <row r="115" spans="1:11" x14ac:dyDescent="0.25">
      <c r="A115" s="6">
        <v>43545</v>
      </c>
      <c r="B115" s="4"/>
      <c r="C115" s="4"/>
      <c r="D115" s="4"/>
      <c r="E115" s="4"/>
      <c r="F115" s="4"/>
      <c r="G115" s="4"/>
      <c r="H115" s="4"/>
      <c r="I115" s="10"/>
      <c r="J115" s="4"/>
      <c r="K115">
        <f t="shared" si="29"/>
        <v>0</v>
      </c>
    </row>
    <row r="116" spans="1:11" x14ac:dyDescent="0.25">
      <c r="A116" s="6">
        <v>43546</v>
      </c>
      <c r="B116" s="4"/>
      <c r="C116" s="4"/>
      <c r="D116" s="4"/>
      <c r="E116" s="4"/>
      <c r="F116" s="4"/>
      <c r="G116" s="4"/>
      <c r="H116" s="4"/>
      <c r="I116" s="10"/>
      <c r="J116" s="4"/>
      <c r="K116">
        <f t="shared" si="29"/>
        <v>0</v>
      </c>
    </row>
    <row r="117" spans="1:11" x14ac:dyDescent="0.25">
      <c r="A117" s="6">
        <v>43547</v>
      </c>
      <c r="B117" s="4"/>
      <c r="C117" s="4"/>
      <c r="D117" s="4"/>
      <c r="E117" s="4"/>
      <c r="F117" s="4"/>
      <c r="G117" s="4"/>
      <c r="H117" s="4"/>
      <c r="I117" s="10"/>
      <c r="J117" s="4"/>
      <c r="K117">
        <f t="shared" si="29"/>
        <v>0</v>
      </c>
    </row>
    <row r="118" spans="1:11" x14ac:dyDescent="0.25">
      <c r="A118" s="6">
        <v>43548</v>
      </c>
      <c r="B118" s="4"/>
      <c r="C118" s="4"/>
      <c r="D118" s="4"/>
      <c r="E118" s="4"/>
      <c r="F118" s="4"/>
      <c r="G118" s="4"/>
      <c r="H118" s="4"/>
      <c r="I118" s="10"/>
      <c r="J118" s="4"/>
      <c r="K118">
        <f t="shared" si="29"/>
        <v>0</v>
      </c>
    </row>
    <row r="119" spans="1:11" x14ac:dyDescent="0.25">
      <c r="A119" s="6">
        <v>43549</v>
      </c>
      <c r="B119" s="4"/>
      <c r="C119" s="4"/>
      <c r="D119" s="4"/>
      <c r="E119" s="4"/>
      <c r="F119" s="4"/>
      <c r="G119" s="4"/>
      <c r="H119" s="4"/>
      <c r="I119" s="10"/>
      <c r="J119" s="4"/>
      <c r="K119">
        <f t="shared" si="29"/>
        <v>0</v>
      </c>
    </row>
    <row r="120" spans="1:11" x14ac:dyDescent="0.25">
      <c r="A120" s="6">
        <v>43550</v>
      </c>
      <c r="B120" s="4"/>
      <c r="C120" s="4"/>
      <c r="D120" s="4"/>
      <c r="E120" s="4"/>
      <c r="F120" s="4"/>
      <c r="G120" s="4"/>
      <c r="H120" s="4"/>
      <c r="I120" s="10"/>
      <c r="J120" s="4"/>
      <c r="K120">
        <f t="shared" si="29"/>
        <v>0</v>
      </c>
    </row>
    <row r="121" spans="1:11" x14ac:dyDescent="0.25">
      <c r="A121" s="6">
        <v>43551</v>
      </c>
      <c r="B121" s="4"/>
      <c r="C121" s="4"/>
      <c r="D121" s="4"/>
      <c r="E121" s="4"/>
      <c r="F121" s="4"/>
      <c r="G121" s="4"/>
      <c r="H121" s="4"/>
      <c r="I121" s="10"/>
      <c r="J121" s="4"/>
      <c r="K121">
        <f t="shared" si="29"/>
        <v>0</v>
      </c>
    </row>
    <row r="122" spans="1:11" x14ac:dyDescent="0.25">
      <c r="A122" s="6">
        <v>43552</v>
      </c>
      <c r="B122" s="4"/>
      <c r="C122" s="4"/>
      <c r="D122" s="4"/>
      <c r="E122" s="4"/>
      <c r="F122" s="4"/>
      <c r="G122" s="4"/>
      <c r="H122" s="4"/>
      <c r="I122" s="10"/>
      <c r="J122" s="4"/>
      <c r="K122">
        <f t="shared" si="29"/>
        <v>0</v>
      </c>
    </row>
    <row r="123" spans="1:11" x14ac:dyDescent="0.25">
      <c r="A123" s="6">
        <v>43553</v>
      </c>
      <c r="B123" s="4"/>
      <c r="C123" s="4"/>
      <c r="D123" s="4"/>
      <c r="E123" s="4"/>
      <c r="F123" s="4"/>
      <c r="G123" s="4"/>
      <c r="H123" s="4"/>
      <c r="I123" s="10"/>
      <c r="J123" s="4"/>
      <c r="K123">
        <f t="shared" si="29"/>
        <v>0</v>
      </c>
    </row>
    <row r="124" spans="1:11" x14ac:dyDescent="0.25">
      <c r="A124" s="6">
        <v>43554</v>
      </c>
      <c r="B124" s="4"/>
      <c r="C124" s="4"/>
      <c r="D124" s="4"/>
      <c r="E124" s="4"/>
      <c r="F124" s="4"/>
      <c r="G124" s="4"/>
      <c r="H124" s="4"/>
      <c r="I124" s="10"/>
      <c r="J124" s="4"/>
      <c r="K124">
        <f t="shared" si="29"/>
        <v>0</v>
      </c>
    </row>
    <row r="125" spans="1:11" x14ac:dyDescent="0.25">
      <c r="A125" s="6">
        <v>43555</v>
      </c>
      <c r="B125" s="4"/>
      <c r="C125" s="4"/>
      <c r="D125" s="4"/>
      <c r="E125" s="4"/>
      <c r="F125" s="4"/>
      <c r="G125" s="4"/>
      <c r="H125" s="4"/>
      <c r="I125" s="10"/>
      <c r="J125" s="4"/>
      <c r="K125">
        <f t="shared" si="29"/>
        <v>0</v>
      </c>
    </row>
    <row r="126" spans="1:11" x14ac:dyDescent="0.25">
      <c r="I126"/>
    </row>
    <row r="127" spans="1:11" x14ac:dyDescent="0.25">
      <c r="I127"/>
    </row>
    <row r="128" spans="1:11" x14ac:dyDescent="0.25">
      <c r="I128"/>
    </row>
    <row r="129" spans="9:9" x14ac:dyDescent="0.25">
      <c r="I129"/>
    </row>
    <row r="130" spans="9:9" x14ac:dyDescent="0.25">
      <c r="I130"/>
    </row>
    <row r="131" spans="9:9" x14ac:dyDescent="0.25">
      <c r="I131"/>
    </row>
    <row r="132" spans="9:9" x14ac:dyDescent="0.25">
      <c r="I132"/>
    </row>
    <row r="133" spans="9:9" x14ac:dyDescent="0.25">
      <c r="I133"/>
    </row>
    <row r="134" spans="9:9" x14ac:dyDescent="0.25">
      <c r="I134"/>
    </row>
    <row r="135" spans="9:9" x14ac:dyDescent="0.25">
      <c r="I135"/>
    </row>
    <row r="136" spans="9:9" x14ac:dyDescent="0.25">
      <c r="I136"/>
    </row>
    <row r="137" spans="9:9" x14ac:dyDescent="0.25">
      <c r="I137"/>
    </row>
    <row r="138" spans="9:9" x14ac:dyDescent="0.25">
      <c r="I138"/>
    </row>
    <row r="139" spans="9:9" x14ac:dyDescent="0.25">
      <c r="I139"/>
    </row>
    <row r="140" spans="9:9" x14ac:dyDescent="0.25">
      <c r="I140"/>
    </row>
    <row r="141" spans="9:9" x14ac:dyDescent="0.25">
      <c r="I141"/>
    </row>
    <row r="142" spans="9:9" x14ac:dyDescent="0.25">
      <c r="I142"/>
    </row>
    <row r="143" spans="9:9" x14ac:dyDescent="0.25">
      <c r="I143"/>
    </row>
    <row r="144" spans="9:9" x14ac:dyDescent="0.25">
      <c r="I144"/>
    </row>
    <row r="145" spans="9:9" x14ac:dyDescent="0.25">
      <c r="I145"/>
    </row>
    <row r="146" spans="9:9" x14ac:dyDescent="0.25">
      <c r="I146"/>
    </row>
    <row r="147" spans="9:9" x14ac:dyDescent="0.25">
      <c r="I147"/>
    </row>
    <row r="148" spans="9:9" x14ac:dyDescent="0.25">
      <c r="I148"/>
    </row>
    <row r="149" spans="9:9" x14ac:dyDescent="0.25">
      <c r="I149"/>
    </row>
    <row r="150" spans="9:9" x14ac:dyDescent="0.25">
      <c r="I150"/>
    </row>
    <row r="151" spans="9:9" x14ac:dyDescent="0.25">
      <c r="I151"/>
    </row>
    <row r="152" spans="9:9" x14ac:dyDescent="0.25">
      <c r="I152"/>
    </row>
    <row r="153" spans="9:9" x14ac:dyDescent="0.25">
      <c r="I153"/>
    </row>
    <row r="154" spans="9:9" x14ac:dyDescent="0.25">
      <c r="I154"/>
    </row>
    <row r="155" spans="9:9" x14ac:dyDescent="0.25">
      <c r="I155"/>
    </row>
    <row r="156" spans="9:9" x14ac:dyDescent="0.25">
      <c r="I156"/>
    </row>
    <row r="157" spans="9:9" x14ac:dyDescent="0.25">
      <c r="I157"/>
    </row>
    <row r="158" spans="9:9" x14ac:dyDescent="0.25">
      <c r="I158"/>
    </row>
    <row r="159" spans="9:9" x14ac:dyDescent="0.25">
      <c r="I159"/>
    </row>
    <row r="160" spans="9:9" x14ac:dyDescent="0.25">
      <c r="I160"/>
    </row>
    <row r="161" spans="9:9" x14ac:dyDescent="0.25">
      <c r="I161"/>
    </row>
    <row r="162" spans="9:9" x14ac:dyDescent="0.25">
      <c r="I162"/>
    </row>
    <row r="163" spans="9:9" x14ac:dyDescent="0.25">
      <c r="I163"/>
    </row>
    <row r="164" spans="9:9" x14ac:dyDescent="0.25">
      <c r="I164"/>
    </row>
    <row r="165" spans="9:9" x14ac:dyDescent="0.25">
      <c r="I165"/>
    </row>
    <row r="166" spans="9:9" x14ac:dyDescent="0.25">
      <c r="I166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E053-2160-4B64-98E7-C100A7C17309}">
  <dimension ref="A1:J126"/>
  <sheetViews>
    <sheetView tabSelected="1" workbookViewId="0">
      <selection activeCell="A5" sqref="A5"/>
    </sheetView>
  </sheetViews>
  <sheetFormatPr defaultRowHeight="15" x14ac:dyDescent="0.25"/>
  <cols>
    <col min="1" max="1" width="10.7109375" style="17" bestFit="1" customWidth="1"/>
    <col min="2" max="2" width="10.5703125" customWidth="1"/>
    <col min="3" max="3" width="8.85546875" bestFit="1" customWidth="1"/>
    <col min="4" max="4" width="10.28515625" bestFit="1" customWidth="1"/>
    <col min="5" max="5" width="6.140625" customWidth="1"/>
    <col min="6" max="6" width="9.28515625" bestFit="1" customWidth="1"/>
    <col min="7" max="7" width="9.7109375" bestFit="1" customWidth="1"/>
    <col min="8" max="8" width="6.140625" customWidth="1"/>
    <col min="9" max="9" width="6" customWidth="1"/>
    <col min="10" max="10" width="9.7109375" bestFit="1" customWidth="1"/>
  </cols>
  <sheetData>
    <row r="1" spans="1:10" x14ac:dyDescent="0.25">
      <c r="A1" t="s">
        <v>73</v>
      </c>
      <c r="E1" t="s">
        <v>52</v>
      </c>
      <c r="F1" t="s">
        <v>21</v>
      </c>
      <c r="I1" s="8"/>
    </row>
    <row r="2" spans="1:10" x14ac:dyDescent="0.25">
      <c r="A2" s="1" t="s">
        <v>74</v>
      </c>
      <c r="E2" t="s">
        <v>0</v>
      </c>
      <c r="F2" t="s">
        <v>1</v>
      </c>
      <c r="I2" s="8" t="s">
        <v>50</v>
      </c>
    </row>
    <row r="3" spans="1:10" x14ac:dyDescent="0.25">
      <c r="A3" s="1" t="s">
        <v>75</v>
      </c>
      <c r="F3" t="s">
        <v>11</v>
      </c>
      <c r="I3" s="8" t="s">
        <v>51</v>
      </c>
    </row>
    <row r="4" spans="1:10" x14ac:dyDescent="0.25">
      <c r="A4" s="1" t="s">
        <v>76</v>
      </c>
      <c r="I4" s="8"/>
    </row>
    <row r="5" spans="1:10" x14ac:dyDescent="0.25">
      <c r="A5" s="17" t="s">
        <v>64</v>
      </c>
      <c r="B5" t="s">
        <v>65</v>
      </c>
      <c r="C5" t="s">
        <v>66</v>
      </c>
      <c r="D5" t="s">
        <v>67</v>
      </c>
      <c r="E5" t="s">
        <v>68</v>
      </c>
      <c r="F5" t="s">
        <v>69</v>
      </c>
      <c r="G5" t="s">
        <v>70</v>
      </c>
      <c r="H5" t="s">
        <v>5</v>
      </c>
      <c r="I5" t="s">
        <v>71</v>
      </c>
      <c r="J5" t="s">
        <v>72</v>
      </c>
    </row>
    <row r="6" spans="1:10" x14ac:dyDescent="0.25">
      <c r="A6" s="17">
        <v>43435</v>
      </c>
      <c r="B6">
        <v>0</v>
      </c>
      <c r="F6">
        <f t="shared" ref="F6:F36" si="0">C6-B6</f>
        <v>0</v>
      </c>
      <c r="G6">
        <f t="shared" ref="G6:G36" si="1">E6-D6</f>
        <v>0</v>
      </c>
      <c r="I6" t="s">
        <v>0</v>
      </c>
    </row>
    <row r="7" spans="1:10" x14ac:dyDescent="0.25">
      <c r="A7" s="17">
        <v>43436</v>
      </c>
      <c r="B7">
        <v>0</v>
      </c>
      <c r="F7">
        <f t="shared" si="0"/>
        <v>0</v>
      </c>
      <c r="G7">
        <f t="shared" si="1"/>
        <v>0</v>
      </c>
      <c r="I7" t="s">
        <v>0</v>
      </c>
    </row>
    <row r="8" spans="1:10" x14ac:dyDescent="0.25">
      <c r="A8" s="17">
        <v>43437</v>
      </c>
      <c r="B8">
        <v>14</v>
      </c>
      <c r="C8">
        <v>23</v>
      </c>
      <c r="D8">
        <v>1000</v>
      </c>
      <c r="E8">
        <v>1500</v>
      </c>
      <c r="F8">
        <f t="shared" si="0"/>
        <v>9</v>
      </c>
      <c r="G8">
        <f t="shared" si="1"/>
        <v>500</v>
      </c>
      <c r="H8">
        <v>5</v>
      </c>
      <c r="I8">
        <f t="shared" ref="I8:I36" si="2">F8/H8</f>
        <v>1.8</v>
      </c>
    </row>
    <row r="9" spans="1:10" x14ac:dyDescent="0.25">
      <c r="A9" s="17">
        <v>43438</v>
      </c>
      <c r="B9">
        <v>15</v>
      </c>
      <c r="C9">
        <v>23</v>
      </c>
      <c r="D9">
        <v>1100</v>
      </c>
      <c r="E9">
        <v>1500</v>
      </c>
      <c r="F9">
        <f t="shared" si="0"/>
        <v>8</v>
      </c>
      <c r="G9">
        <f t="shared" si="1"/>
        <v>400</v>
      </c>
      <c r="H9">
        <v>6</v>
      </c>
      <c r="I9">
        <f t="shared" si="2"/>
        <v>1.3333333333333333</v>
      </c>
    </row>
    <row r="10" spans="1:10" x14ac:dyDescent="0.25">
      <c r="A10" s="17">
        <v>43439</v>
      </c>
      <c r="B10">
        <v>0</v>
      </c>
      <c r="F10">
        <f t="shared" si="0"/>
        <v>0</v>
      </c>
      <c r="G10">
        <f t="shared" si="1"/>
        <v>0</v>
      </c>
      <c r="I10" t="s">
        <v>0</v>
      </c>
      <c r="J10" t="s">
        <v>8</v>
      </c>
    </row>
    <row r="11" spans="1:10" x14ac:dyDescent="0.25">
      <c r="A11" s="17">
        <v>43440</v>
      </c>
      <c r="B11">
        <v>17</v>
      </c>
      <c r="C11">
        <v>22</v>
      </c>
      <c r="D11">
        <v>1100</v>
      </c>
      <c r="E11">
        <v>1400</v>
      </c>
      <c r="F11">
        <f t="shared" si="0"/>
        <v>5</v>
      </c>
      <c r="G11">
        <f t="shared" si="1"/>
        <v>300</v>
      </c>
      <c r="H11">
        <v>2</v>
      </c>
      <c r="I11">
        <f t="shared" si="2"/>
        <v>2.5</v>
      </c>
      <c r="J11" t="s">
        <v>14</v>
      </c>
    </row>
    <row r="12" spans="1:10" x14ac:dyDescent="0.25">
      <c r="A12" s="17">
        <v>43441</v>
      </c>
      <c r="B12">
        <v>13</v>
      </c>
      <c r="C12">
        <v>22</v>
      </c>
      <c r="D12">
        <v>1000</v>
      </c>
      <c r="E12">
        <v>1500</v>
      </c>
      <c r="F12">
        <f t="shared" si="0"/>
        <v>9</v>
      </c>
      <c r="G12">
        <f t="shared" si="1"/>
        <v>500</v>
      </c>
      <c r="H12">
        <v>6</v>
      </c>
      <c r="I12">
        <f t="shared" si="2"/>
        <v>1.5</v>
      </c>
      <c r="J12" t="s">
        <v>20</v>
      </c>
    </row>
    <row r="13" spans="1:10" x14ac:dyDescent="0.25">
      <c r="A13" s="17">
        <v>43442</v>
      </c>
      <c r="B13">
        <v>0</v>
      </c>
      <c r="F13">
        <f t="shared" si="0"/>
        <v>0</v>
      </c>
      <c r="G13">
        <f t="shared" si="1"/>
        <v>0</v>
      </c>
      <c r="I13" t="s">
        <v>0</v>
      </c>
    </row>
    <row r="14" spans="1:10" x14ac:dyDescent="0.25">
      <c r="A14" s="17">
        <v>43443</v>
      </c>
      <c r="B14">
        <v>14</v>
      </c>
      <c r="C14">
        <v>19</v>
      </c>
      <c r="D14">
        <v>1000</v>
      </c>
      <c r="E14">
        <v>1400</v>
      </c>
      <c r="F14">
        <f t="shared" si="0"/>
        <v>5</v>
      </c>
      <c r="G14">
        <f t="shared" si="1"/>
        <v>400</v>
      </c>
      <c r="H14">
        <v>3</v>
      </c>
      <c r="I14">
        <f t="shared" si="2"/>
        <v>1.6666666666666667</v>
      </c>
    </row>
    <row r="15" spans="1:10" x14ac:dyDescent="0.25">
      <c r="A15" s="17">
        <v>43444</v>
      </c>
      <c r="B15">
        <v>0</v>
      </c>
      <c r="F15">
        <f t="shared" si="0"/>
        <v>0</v>
      </c>
      <c r="G15">
        <f t="shared" si="1"/>
        <v>0</v>
      </c>
      <c r="I15" t="s">
        <v>0</v>
      </c>
    </row>
    <row r="16" spans="1:10" x14ac:dyDescent="0.25">
      <c r="A16" s="17">
        <v>43445</v>
      </c>
      <c r="B16">
        <v>17</v>
      </c>
      <c r="C16">
        <v>23</v>
      </c>
      <c r="D16">
        <v>1200</v>
      </c>
      <c r="E16">
        <v>1700</v>
      </c>
      <c r="F16">
        <f t="shared" si="0"/>
        <v>6</v>
      </c>
      <c r="G16">
        <f t="shared" si="1"/>
        <v>500</v>
      </c>
      <c r="H16">
        <v>2</v>
      </c>
      <c r="I16">
        <f t="shared" si="2"/>
        <v>3</v>
      </c>
      <c r="J16" t="s">
        <v>14</v>
      </c>
    </row>
    <row r="17" spans="1:10" x14ac:dyDescent="0.25">
      <c r="A17" s="17">
        <v>43446</v>
      </c>
      <c r="B17">
        <v>0</v>
      </c>
      <c r="F17">
        <f t="shared" si="0"/>
        <v>0</v>
      </c>
      <c r="G17">
        <f t="shared" si="1"/>
        <v>0</v>
      </c>
      <c r="I17" t="s">
        <v>0</v>
      </c>
    </row>
    <row r="18" spans="1:10" x14ac:dyDescent="0.25">
      <c r="A18" s="17">
        <v>43447</v>
      </c>
      <c r="B18">
        <v>0</v>
      </c>
      <c r="F18">
        <f t="shared" si="0"/>
        <v>0</v>
      </c>
      <c r="G18">
        <f t="shared" si="1"/>
        <v>0</v>
      </c>
      <c r="I18" t="s">
        <v>0</v>
      </c>
    </row>
    <row r="19" spans="1:10" x14ac:dyDescent="0.25">
      <c r="A19" s="17">
        <v>43448</v>
      </c>
      <c r="B19">
        <v>15</v>
      </c>
      <c r="C19">
        <v>19</v>
      </c>
      <c r="D19">
        <v>1200</v>
      </c>
      <c r="E19">
        <v>1600</v>
      </c>
      <c r="F19">
        <f t="shared" si="0"/>
        <v>4</v>
      </c>
      <c r="G19">
        <f t="shared" si="1"/>
        <v>400</v>
      </c>
      <c r="H19">
        <v>2</v>
      </c>
      <c r="I19">
        <f t="shared" si="2"/>
        <v>2</v>
      </c>
    </row>
    <row r="20" spans="1:10" x14ac:dyDescent="0.25">
      <c r="A20" s="17">
        <v>43449</v>
      </c>
      <c r="B20">
        <v>14</v>
      </c>
      <c r="C20">
        <v>22</v>
      </c>
      <c r="D20">
        <v>1000</v>
      </c>
      <c r="E20">
        <v>1500</v>
      </c>
      <c r="F20">
        <f t="shared" si="0"/>
        <v>8</v>
      </c>
      <c r="G20">
        <f t="shared" si="1"/>
        <v>500</v>
      </c>
      <c r="H20">
        <v>3</v>
      </c>
      <c r="I20">
        <f t="shared" si="2"/>
        <v>2.6666666666666665</v>
      </c>
      <c r="J20" t="s">
        <v>20</v>
      </c>
    </row>
    <row r="21" spans="1:10" x14ac:dyDescent="0.25">
      <c r="A21" s="17">
        <v>43450</v>
      </c>
      <c r="B21">
        <v>19</v>
      </c>
      <c r="C21">
        <v>23</v>
      </c>
      <c r="D21">
        <v>1200</v>
      </c>
      <c r="E21">
        <v>1899</v>
      </c>
      <c r="F21">
        <f t="shared" si="0"/>
        <v>4</v>
      </c>
      <c r="G21">
        <f t="shared" si="1"/>
        <v>699</v>
      </c>
      <c r="H21">
        <v>2</v>
      </c>
      <c r="I21">
        <f t="shared" si="2"/>
        <v>2</v>
      </c>
    </row>
    <row r="22" spans="1:10" x14ac:dyDescent="0.25">
      <c r="A22" s="17">
        <v>43451</v>
      </c>
      <c r="B22">
        <v>0</v>
      </c>
      <c r="F22">
        <f t="shared" si="0"/>
        <v>0</v>
      </c>
      <c r="G22">
        <f t="shared" si="1"/>
        <v>0</v>
      </c>
      <c r="I22" t="s">
        <v>0</v>
      </c>
    </row>
    <row r="23" spans="1:10" x14ac:dyDescent="0.25">
      <c r="A23" s="17">
        <v>43452</v>
      </c>
      <c r="B23">
        <v>0</v>
      </c>
      <c r="F23">
        <f t="shared" si="0"/>
        <v>0</v>
      </c>
      <c r="G23">
        <f t="shared" si="1"/>
        <v>0</v>
      </c>
      <c r="I23" t="s">
        <v>0</v>
      </c>
    </row>
    <row r="24" spans="1:10" x14ac:dyDescent="0.25">
      <c r="A24" s="17">
        <v>43453</v>
      </c>
      <c r="B24">
        <v>15</v>
      </c>
      <c r="C24">
        <v>22</v>
      </c>
      <c r="D24">
        <v>1200</v>
      </c>
      <c r="E24">
        <v>1500</v>
      </c>
      <c r="F24">
        <f t="shared" si="0"/>
        <v>7</v>
      </c>
      <c r="G24">
        <f t="shared" si="1"/>
        <v>300</v>
      </c>
      <c r="H24">
        <v>5</v>
      </c>
      <c r="I24">
        <f t="shared" si="2"/>
        <v>1.4</v>
      </c>
    </row>
    <row r="25" spans="1:10" x14ac:dyDescent="0.25">
      <c r="A25" s="17">
        <v>43454</v>
      </c>
      <c r="B25">
        <v>0</v>
      </c>
      <c r="F25">
        <f t="shared" si="0"/>
        <v>0</v>
      </c>
      <c r="G25">
        <f t="shared" si="1"/>
        <v>0</v>
      </c>
      <c r="I25" t="s">
        <v>0</v>
      </c>
    </row>
    <row r="26" spans="1:10" x14ac:dyDescent="0.25">
      <c r="A26" s="17">
        <v>43455</v>
      </c>
      <c r="B26">
        <v>0</v>
      </c>
      <c r="F26">
        <f t="shared" si="0"/>
        <v>0</v>
      </c>
      <c r="G26">
        <f t="shared" si="1"/>
        <v>0</v>
      </c>
      <c r="I26" t="s">
        <v>0</v>
      </c>
    </row>
    <row r="27" spans="1:10" x14ac:dyDescent="0.25">
      <c r="A27" s="17">
        <v>43456</v>
      </c>
      <c r="B27">
        <v>15</v>
      </c>
      <c r="C27">
        <v>23</v>
      </c>
      <c r="D27">
        <v>1000</v>
      </c>
      <c r="E27">
        <v>1900</v>
      </c>
      <c r="F27">
        <f t="shared" si="0"/>
        <v>8</v>
      </c>
      <c r="G27">
        <f t="shared" si="1"/>
        <v>900</v>
      </c>
      <c r="H27">
        <v>3</v>
      </c>
      <c r="I27">
        <f t="shared" si="2"/>
        <v>2.6666666666666665</v>
      </c>
    </row>
    <row r="28" spans="1:10" x14ac:dyDescent="0.25">
      <c r="A28" s="17">
        <v>43457</v>
      </c>
      <c r="B28">
        <v>0</v>
      </c>
      <c r="F28">
        <f t="shared" si="0"/>
        <v>0</v>
      </c>
      <c r="G28">
        <f t="shared" si="1"/>
        <v>0</v>
      </c>
      <c r="I28" t="s">
        <v>0</v>
      </c>
    </row>
    <row r="29" spans="1:10" x14ac:dyDescent="0.25">
      <c r="A29" s="17">
        <v>43458</v>
      </c>
      <c r="B29">
        <v>15</v>
      </c>
      <c r="C29">
        <v>23</v>
      </c>
      <c r="D29">
        <v>1100</v>
      </c>
      <c r="E29">
        <v>1600</v>
      </c>
      <c r="F29">
        <f t="shared" si="0"/>
        <v>8</v>
      </c>
      <c r="G29">
        <f t="shared" si="1"/>
        <v>500</v>
      </c>
      <c r="H29">
        <v>4</v>
      </c>
      <c r="I29">
        <f t="shared" si="2"/>
        <v>2</v>
      </c>
    </row>
    <row r="30" spans="1:10" x14ac:dyDescent="0.25">
      <c r="A30" s="17">
        <v>43459</v>
      </c>
      <c r="B30">
        <v>15</v>
      </c>
      <c r="C30">
        <v>21</v>
      </c>
      <c r="D30">
        <v>1100</v>
      </c>
      <c r="E30">
        <v>1600</v>
      </c>
      <c r="F30">
        <f t="shared" si="0"/>
        <v>6</v>
      </c>
      <c r="G30">
        <f t="shared" si="1"/>
        <v>500</v>
      </c>
      <c r="H30">
        <v>2</v>
      </c>
      <c r="I30">
        <f t="shared" si="2"/>
        <v>3</v>
      </c>
    </row>
    <row r="31" spans="1:10" x14ac:dyDescent="0.25">
      <c r="A31" s="17">
        <v>43460</v>
      </c>
      <c r="B31">
        <v>0</v>
      </c>
      <c r="F31">
        <f t="shared" si="0"/>
        <v>0</v>
      </c>
      <c r="G31">
        <f t="shared" si="1"/>
        <v>0</v>
      </c>
      <c r="I31" t="s">
        <v>0</v>
      </c>
    </row>
    <row r="32" spans="1:10" x14ac:dyDescent="0.25">
      <c r="A32" s="17">
        <v>43461</v>
      </c>
      <c r="B32">
        <v>16</v>
      </c>
      <c r="C32">
        <v>21</v>
      </c>
      <c r="D32">
        <v>1200</v>
      </c>
      <c r="E32">
        <v>1800</v>
      </c>
      <c r="F32">
        <f t="shared" si="0"/>
        <v>5</v>
      </c>
      <c r="G32">
        <f t="shared" si="1"/>
        <v>600</v>
      </c>
      <c r="H32">
        <v>3</v>
      </c>
      <c r="I32">
        <f t="shared" si="2"/>
        <v>1.6666666666666667</v>
      </c>
    </row>
    <row r="33" spans="1:10" x14ac:dyDescent="0.25">
      <c r="A33" s="17">
        <v>43462</v>
      </c>
      <c r="B33">
        <v>15</v>
      </c>
      <c r="C33">
        <v>23</v>
      </c>
      <c r="D33">
        <v>900</v>
      </c>
      <c r="E33">
        <v>1700</v>
      </c>
      <c r="F33">
        <f t="shared" si="0"/>
        <v>8</v>
      </c>
      <c r="G33">
        <f t="shared" si="1"/>
        <v>800</v>
      </c>
      <c r="H33">
        <v>4</v>
      </c>
      <c r="I33">
        <f t="shared" si="2"/>
        <v>2</v>
      </c>
    </row>
    <row r="34" spans="1:10" x14ac:dyDescent="0.25">
      <c r="A34" s="17">
        <v>43463</v>
      </c>
      <c r="F34">
        <f t="shared" si="0"/>
        <v>0</v>
      </c>
      <c r="G34">
        <f t="shared" si="1"/>
        <v>0</v>
      </c>
      <c r="I34" t="s">
        <v>0</v>
      </c>
    </row>
    <row r="35" spans="1:10" x14ac:dyDescent="0.25">
      <c r="A35" s="17">
        <v>43464</v>
      </c>
      <c r="B35">
        <v>0</v>
      </c>
      <c r="F35">
        <f t="shared" si="0"/>
        <v>0</v>
      </c>
      <c r="G35">
        <f t="shared" si="1"/>
        <v>0</v>
      </c>
      <c r="I35" t="s">
        <v>0</v>
      </c>
    </row>
    <row r="36" spans="1:10" x14ac:dyDescent="0.25">
      <c r="A36" s="17">
        <v>43465</v>
      </c>
      <c r="B36">
        <v>21</v>
      </c>
      <c r="C36">
        <v>23</v>
      </c>
      <c r="D36">
        <v>1400</v>
      </c>
      <c r="E36">
        <v>1600</v>
      </c>
      <c r="F36">
        <f t="shared" si="0"/>
        <v>2</v>
      </c>
      <c r="G36">
        <f t="shared" si="1"/>
        <v>200</v>
      </c>
      <c r="H36">
        <v>3</v>
      </c>
      <c r="I36">
        <f t="shared" si="2"/>
        <v>0.66666666666666663</v>
      </c>
      <c r="J36" t="s">
        <v>34</v>
      </c>
    </row>
    <row r="37" spans="1:10" x14ac:dyDescent="0.25">
      <c r="A37" s="17">
        <v>43466</v>
      </c>
      <c r="B37">
        <v>18</v>
      </c>
      <c r="C37">
        <v>22</v>
      </c>
      <c r="D37">
        <v>900</v>
      </c>
      <c r="E37">
        <v>1900</v>
      </c>
      <c r="F37">
        <f>C37-B37</f>
        <v>4</v>
      </c>
      <c r="G37">
        <f>E37-D37</f>
        <v>1000</v>
      </c>
      <c r="H37">
        <v>5</v>
      </c>
      <c r="I37">
        <f>F37/H37</f>
        <v>0.8</v>
      </c>
      <c r="J37" t="s">
        <v>34</v>
      </c>
    </row>
    <row r="38" spans="1:10" x14ac:dyDescent="0.25">
      <c r="A38" s="17">
        <v>43467</v>
      </c>
      <c r="B38">
        <v>0</v>
      </c>
      <c r="F38">
        <f t="shared" ref="F38:F47" si="3">C38-B38</f>
        <v>0</v>
      </c>
      <c r="G38">
        <f t="shared" ref="G38:G47" si="4">E38-D38</f>
        <v>0</v>
      </c>
      <c r="I38" t="s">
        <v>0</v>
      </c>
      <c r="J38" t="s">
        <v>60</v>
      </c>
    </row>
    <row r="39" spans="1:10" x14ac:dyDescent="0.25">
      <c r="A39" s="17">
        <v>43468</v>
      </c>
      <c r="F39">
        <f t="shared" si="3"/>
        <v>0</v>
      </c>
      <c r="G39">
        <f t="shared" si="4"/>
        <v>0</v>
      </c>
      <c r="I39" t="s">
        <v>0</v>
      </c>
      <c r="J39" t="s">
        <v>8</v>
      </c>
    </row>
    <row r="40" spans="1:10" x14ac:dyDescent="0.25">
      <c r="A40" s="17">
        <v>43469</v>
      </c>
      <c r="F40">
        <f t="shared" si="3"/>
        <v>0</v>
      </c>
      <c r="G40">
        <f t="shared" si="4"/>
        <v>0</v>
      </c>
      <c r="I40" t="s">
        <v>0</v>
      </c>
      <c r="J40" t="s">
        <v>8</v>
      </c>
    </row>
    <row r="41" spans="1:10" x14ac:dyDescent="0.25">
      <c r="A41" s="17">
        <v>43470</v>
      </c>
      <c r="F41">
        <f t="shared" si="3"/>
        <v>0</v>
      </c>
      <c r="G41">
        <f t="shared" si="4"/>
        <v>0</v>
      </c>
      <c r="I41" t="s">
        <v>0</v>
      </c>
      <c r="J41" t="s">
        <v>8</v>
      </c>
    </row>
    <row r="42" spans="1:10" x14ac:dyDescent="0.25">
      <c r="A42" s="17">
        <v>43471</v>
      </c>
      <c r="B42">
        <v>16</v>
      </c>
      <c r="C42">
        <v>19</v>
      </c>
      <c r="D42">
        <v>1000</v>
      </c>
      <c r="E42">
        <v>1500</v>
      </c>
      <c r="F42">
        <f t="shared" si="3"/>
        <v>3</v>
      </c>
      <c r="G42">
        <f t="shared" si="4"/>
        <v>500</v>
      </c>
      <c r="H42">
        <v>2</v>
      </c>
      <c r="I42">
        <f t="shared" ref="I42:I56" si="5">F42/H42</f>
        <v>1.5</v>
      </c>
      <c r="J42" t="s">
        <v>62</v>
      </c>
    </row>
    <row r="43" spans="1:10" x14ac:dyDescent="0.25">
      <c r="A43" s="17">
        <v>43472</v>
      </c>
      <c r="B43">
        <v>16</v>
      </c>
      <c r="C43">
        <v>22</v>
      </c>
      <c r="D43">
        <v>1300</v>
      </c>
      <c r="E43">
        <v>1600</v>
      </c>
      <c r="F43">
        <f t="shared" si="3"/>
        <v>6</v>
      </c>
      <c r="G43">
        <f t="shared" si="4"/>
        <v>300</v>
      </c>
      <c r="H43">
        <v>4</v>
      </c>
      <c r="I43">
        <f t="shared" si="5"/>
        <v>1.5</v>
      </c>
    </row>
    <row r="44" spans="1:10" x14ac:dyDescent="0.25">
      <c r="A44" s="17">
        <v>43473</v>
      </c>
      <c r="B44">
        <v>16</v>
      </c>
      <c r="C44">
        <v>22</v>
      </c>
      <c r="D44">
        <v>1200</v>
      </c>
      <c r="E44">
        <v>1600</v>
      </c>
      <c r="F44">
        <f t="shared" si="3"/>
        <v>6</v>
      </c>
      <c r="G44">
        <f t="shared" si="4"/>
        <v>400</v>
      </c>
      <c r="H44">
        <v>5</v>
      </c>
      <c r="I44">
        <f t="shared" si="5"/>
        <v>1.2</v>
      </c>
    </row>
    <row r="45" spans="1:10" x14ac:dyDescent="0.25">
      <c r="A45" s="17">
        <v>43474</v>
      </c>
      <c r="B45">
        <v>19</v>
      </c>
      <c r="C45">
        <v>23</v>
      </c>
      <c r="D45">
        <v>700</v>
      </c>
      <c r="E45">
        <v>1000</v>
      </c>
      <c r="F45">
        <f t="shared" si="3"/>
        <v>4</v>
      </c>
      <c r="G45">
        <f t="shared" si="4"/>
        <v>300</v>
      </c>
      <c r="H45">
        <v>2</v>
      </c>
      <c r="I45">
        <f t="shared" si="5"/>
        <v>2</v>
      </c>
      <c r="J45" t="s">
        <v>13</v>
      </c>
    </row>
    <row r="46" spans="1:10" x14ac:dyDescent="0.25">
      <c r="A46" s="17">
        <v>43475</v>
      </c>
      <c r="B46">
        <v>15</v>
      </c>
      <c r="C46">
        <v>20</v>
      </c>
      <c r="D46">
        <v>1200</v>
      </c>
      <c r="E46">
        <v>1500</v>
      </c>
      <c r="F46">
        <f t="shared" si="3"/>
        <v>5</v>
      </c>
      <c r="G46">
        <f t="shared" si="4"/>
        <v>300</v>
      </c>
      <c r="H46">
        <v>2</v>
      </c>
      <c r="I46">
        <f t="shared" si="5"/>
        <v>2.5</v>
      </c>
    </row>
    <row r="47" spans="1:10" x14ac:dyDescent="0.25">
      <c r="A47" s="17">
        <v>43476</v>
      </c>
      <c r="B47">
        <v>0</v>
      </c>
      <c r="F47">
        <f t="shared" si="3"/>
        <v>0</v>
      </c>
      <c r="G47">
        <f t="shared" si="4"/>
        <v>0</v>
      </c>
      <c r="I47" t="s">
        <v>0</v>
      </c>
      <c r="J47" t="s">
        <v>60</v>
      </c>
    </row>
    <row r="48" spans="1:10" x14ac:dyDescent="0.25">
      <c r="A48" s="17">
        <v>43477</v>
      </c>
      <c r="B48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8</v>
      </c>
    </row>
    <row r="49" spans="1:10" x14ac:dyDescent="0.25">
      <c r="A49" s="17">
        <v>43478</v>
      </c>
      <c r="B49">
        <v>0</v>
      </c>
      <c r="C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14</v>
      </c>
    </row>
    <row r="50" spans="1:10" x14ac:dyDescent="0.25">
      <c r="A50" s="17">
        <v>43479</v>
      </c>
      <c r="B50">
        <v>0</v>
      </c>
      <c r="F50">
        <f t="shared" ref="F50:F56" si="6">C50-B50</f>
        <v>0</v>
      </c>
      <c r="G50">
        <f t="shared" ref="G50:G56" si="7">E50-D50</f>
        <v>0</v>
      </c>
      <c r="I50" t="s">
        <v>0</v>
      </c>
      <c r="J50" t="s">
        <v>16</v>
      </c>
    </row>
    <row r="51" spans="1:10" x14ac:dyDescent="0.25">
      <c r="A51" s="17">
        <v>43480</v>
      </c>
      <c r="B51">
        <v>0</v>
      </c>
      <c r="F51">
        <f t="shared" si="6"/>
        <v>0</v>
      </c>
      <c r="G51">
        <f t="shared" si="7"/>
        <v>0</v>
      </c>
      <c r="J51" t="s">
        <v>8</v>
      </c>
    </row>
    <row r="52" spans="1:10" x14ac:dyDescent="0.25">
      <c r="A52" s="17">
        <v>43481</v>
      </c>
      <c r="B52">
        <v>15</v>
      </c>
      <c r="C52">
        <v>22</v>
      </c>
      <c r="D52">
        <v>800</v>
      </c>
      <c r="E52">
        <v>2000</v>
      </c>
      <c r="F52">
        <f t="shared" si="6"/>
        <v>7</v>
      </c>
      <c r="G52">
        <f t="shared" si="7"/>
        <v>1200</v>
      </c>
      <c r="H52">
        <v>4</v>
      </c>
      <c r="I52">
        <f t="shared" si="5"/>
        <v>1.75</v>
      </c>
    </row>
    <row r="53" spans="1:10" x14ac:dyDescent="0.25">
      <c r="A53" s="17">
        <v>43482</v>
      </c>
      <c r="B53">
        <v>15</v>
      </c>
      <c r="C53">
        <v>23</v>
      </c>
      <c r="D53">
        <v>1200</v>
      </c>
      <c r="E53">
        <v>2000</v>
      </c>
      <c r="F53">
        <f t="shared" si="6"/>
        <v>8</v>
      </c>
      <c r="G53">
        <f t="shared" si="7"/>
        <v>800</v>
      </c>
      <c r="H53">
        <v>4</v>
      </c>
      <c r="I53">
        <f t="shared" si="5"/>
        <v>2</v>
      </c>
    </row>
    <row r="54" spans="1:10" x14ac:dyDescent="0.25">
      <c r="A54" s="17">
        <v>43483</v>
      </c>
      <c r="B54">
        <v>13</v>
      </c>
      <c r="C54">
        <v>23</v>
      </c>
      <c r="D54">
        <v>1000</v>
      </c>
      <c r="E54">
        <v>1800</v>
      </c>
      <c r="F54">
        <f t="shared" si="6"/>
        <v>10</v>
      </c>
      <c r="G54">
        <f t="shared" si="7"/>
        <v>800</v>
      </c>
      <c r="H54">
        <v>5</v>
      </c>
      <c r="I54">
        <f t="shared" si="5"/>
        <v>2</v>
      </c>
    </row>
    <row r="55" spans="1:10" x14ac:dyDescent="0.25">
      <c r="A55" s="17">
        <v>43484</v>
      </c>
      <c r="B55">
        <v>0</v>
      </c>
      <c r="J55" t="s">
        <v>15</v>
      </c>
    </row>
    <row r="56" spans="1:10" x14ac:dyDescent="0.25">
      <c r="A56" s="17">
        <v>43485</v>
      </c>
      <c r="B56">
        <v>16</v>
      </c>
      <c r="C56">
        <v>23</v>
      </c>
      <c r="D56">
        <v>1200</v>
      </c>
      <c r="E56">
        <v>1800</v>
      </c>
      <c r="F56">
        <f t="shared" si="6"/>
        <v>7</v>
      </c>
      <c r="G56">
        <f t="shared" si="7"/>
        <v>600</v>
      </c>
      <c r="H56">
        <v>3</v>
      </c>
      <c r="I56">
        <f t="shared" si="5"/>
        <v>2.3333333333333335</v>
      </c>
    </row>
    <row r="57" spans="1:10" x14ac:dyDescent="0.25">
      <c r="A57" s="17">
        <v>43486</v>
      </c>
      <c r="B57">
        <v>0</v>
      </c>
      <c r="J57" t="s">
        <v>8</v>
      </c>
    </row>
    <row r="58" spans="1:10" x14ac:dyDescent="0.25">
      <c r="A58" s="17">
        <v>43487</v>
      </c>
      <c r="B58">
        <v>0</v>
      </c>
    </row>
    <row r="59" spans="1:10" x14ac:dyDescent="0.25">
      <c r="A59" s="17">
        <v>43488</v>
      </c>
      <c r="B59">
        <v>14</v>
      </c>
      <c r="C59">
        <v>24</v>
      </c>
      <c r="D59">
        <v>1100</v>
      </c>
      <c r="E59">
        <v>1600</v>
      </c>
      <c r="F59">
        <f t="shared" ref="F59:F67" si="8">C59-B59</f>
        <v>10</v>
      </c>
      <c r="G59">
        <f t="shared" ref="G59:G67" si="9">E59-D59</f>
        <v>500</v>
      </c>
      <c r="H59">
        <v>2</v>
      </c>
      <c r="I59">
        <f t="shared" ref="I59:I67" si="10">F59/H59</f>
        <v>5</v>
      </c>
      <c r="J59" t="s">
        <v>14</v>
      </c>
    </row>
    <row r="60" spans="1:10" x14ac:dyDescent="0.25">
      <c r="A60" s="17">
        <v>43489</v>
      </c>
      <c r="B60">
        <v>16</v>
      </c>
      <c r="C60">
        <v>23</v>
      </c>
      <c r="D60">
        <v>800</v>
      </c>
      <c r="E60">
        <v>2200</v>
      </c>
      <c r="F60">
        <f t="shared" si="8"/>
        <v>7</v>
      </c>
      <c r="G60">
        <f t="shared" si="9"/>
        <v>1400</v>
      </c>
      <c r="H60">
        <v>4</v>
      </c>
      <c r="I60">
        <f t="shared" si="10"/>
        <v>1.75</v>
      </c>
    </row>
    <row r="61" spans="1:10" x14ac:dyDescent="0.25">
      <c r="A61" s="17">
        <v>43490</v>
      </c>
      <c r="B61">
        <v>0</v>
      </c>
      <c r="J61" t="s">
        <v>8</v>
      </c>
    </row>
    <row r="62" spans="1:10" x14ac:dyDescent="0.25">
      <c r="A62" s="17">
        <v>43491</v>
      </c>
      <c r="B62">
        <v>14</v>
      </c>
      <c r="C62">
        <v>21</v>
      </c>
      <c r="D62">
        <v>1300</v>
      </c>
      <c r="E62">
        <v>1500</v>
      </c>
      <c r="F62">
        <f t="shared" si="8"/>
        <v>7</v>
      </c>
      <c r="G62">
        <f t="shared" si="9"/>
        <v>200</v>
      </c>
      <c r="H62">
        <v>3</v>
      </c>
      <c r="I62">
        <f t="shared" si="10"/>
        <v>2.3333333333333335</v>
      </c>
    </row>
    <row r="63" spans="1:10" x14ac:dyDescent="0.25">
      <c r="A63" s="17">
        <v>43492</v>
      </c>
      <c r="B63">
        <v>0</v>
      </c>
      <c r="J63" t="s">
        <v>8</v>
      </c>
    </row>
    <row r="64" spans="1:10" x14ac:dyDescent="0.25">
      <c r="A64" s="17">
        <v>43493</v>
      </c>
      <c r="B64">
        <v>14</v>
      </c>
      <c r="C64">
        <v>23</v>
      </c>
      <c r="D64">
        <v>1200</v>
      </c>
      <c r="E64">
        <v>1400</v>
      </c>
      <c r="F64">
        <f t="shared" si="8"/>
        <v>9</v>
      </c>
      <c r="G64">
        <f t="shared" si="9"/>
        <v>200</v>
      </c>
      <c r="H64">
        <v>4</v>
      </c>
      <c r="I64">
        <f t="shared" si="10"/>
        <v>2.25</v>
      </c>
      <c r="J64" t="s">
        <v>0</v>
      </c>
    </row>
    <row r="65" spans="1:10" x14ac:dyDescent="0.25">
      <c r="A65" s="17">
        <v>43494</v>
      </c>
      <c r="B65">
        <v>0</v>
      </c>
    </row>
    <row r="66" spans="1:10" x14ac:dyDescent="0.25">
      <c r="A66" s="17">
        <v>43495</v>
      </c>
      <c r="B66">
        <v>14</v>
      </c>
      <c r="C66">
        <v>22</v>
      </c>
      <c r="D66">
        <v>1100</v>
      </c>
      <c r="E66">
        <v>1500</v>
      </c>
      <c r="F66">
        <f t="shared" si="8"/>
        <v>8</v>
      </c>
      <c r="G66">
        <f t="shared" si="9"/>
        <v>400</v>
      </c>
      <c r="H66">
        <v>3</v>
      </c>
      <c r="I66">
        <f t="shared" si="10"/>
        <v>2.6666666666666665</v>
      </c>
      <c r="J66" t="s">
        <v>14</v>
      </c>
    </row>
    <row r="67" spans="1:10" x14ac:dyDescent="0.25">
      <c r="A67" s="17">
        <v>43496</v>
      </c>
      <c r="B67">
        <v>14</v>
      </c>
      <c r="C67">
        <v>23</v>
      </c>
      <c r="D67">
        <v>1100</v>
      </c>
      <c r="E67">
        <v>1900</v>
      </c>
      <c r="F67">
        <f t="shared" si="8"/>
        <v>9</v>
      </c>
      <c r="G67">
        <f t="shared" si="9"/>
        <v>800</v>
      </c>
      <c r="H67">
        <v>5</v>
      </c>
      <c r="I67">
        <f t="shared" si="10"/>
        <v>1.8</v>
      </c>
      <c r="J67" t="s">
        <v>8</v>
      </c>
    </row>
    <row r="68" spans="1:10" x14ac:dyDescent="0.25">
      <c r="A68" s="17">
        <v>43497</v>
      </c>
      <c r="B68">
        <v>0</v>
      </c>
      <c r="J68" t="s">
        <v>8</v>
      </c>
    </row>
    <row r="69" spans="1:10" x14ac:dyDescent="0.25">
      <c r="A69" s="17">
        <v>43498</v>
      </c>
      <c r="B69">
        <v>0</v>
      </c>
      <c r="J69" t="s">
        <v>8</v>
      </c>
    </row>
    <row r="70" spans="1:10" x14ac:dyDescent="0.25">
      <c r="A70" s="17">
        <v>43499</v>
      </c>
      <c r="B70">
        <v>14</v>
      </c>
      <c r="C70">
        <v>23</v>
      </c>
      <c r="D70">
        <v>1300</v>
      </c>
      <c r="E70">
        <v>1500</v>
      </c>
      <c r="F70">
        <f t="shared" ref="F70" si="11">C70-B70</f>
        <v>9</v>
      </c>
      <c r="G70">
        <f t="shared" ref="G70" si="12">E70-D70</f>
        <v>200</v>
      </c>
      <c r="H70">
        <v>3</v>
      </c>
      <c r="I70">
        <f t="shared" ref="I70" si="13">F70/H70</f>
        <v>3</v>
      </c>
      <c r="J70" t="s">
        <v>8</v>
      </c>
    </row>
    <row r="71" spans="1:10" x14ac:dyDescent="0.25">
      <c r="A71" s="17">
        <v>43500</v>
      </c>
      <c r="B71">
        <v>0</v>
      </c>
      <c r="J71" t="s">
        <v>8</v>
      </c>
    </row>
    <row r="72" spans="1:10" x14ac:dyDescent="0.25">
      <c r="A72" s="17">
        <v>43501</v>
      </c>
      <c r="B72">
        <v>13</v>
      </c>
      <c r="C72">
        <v>23</v>
      </c>
      <c r="D72">
        <v>1300</v>
      </c>
      <c r="E72">
        <v>1500</v>
      </c>
      <c r="F72">
        <f t="shared" ref="F72:F73" si="14">C72-B72</f>
        <v>10</v>
      </c>
      <c r="G72">
        <f t="shared" ref="G72:G73" si="15">E72-D72</f>
        <v>200</v>
      </c>
      <c r="H72">
        <v>5</v>
      </c>
      <c r="I72">
        <f t="shared" ref="I72:I73" si="16">F72/H72</f>
        <v>2</v>
      </c>
    </row>
    <row r="73" spans="1:10" x14ac:dyDescent="0.25">
      <c r="A73" s="17">
        <v>43502</v>
      </c>
      <c r="B73">
        <v>17</v>
      </c>
      <c r="C73">
        <v>24</v>
      </c>
      <c r="D73">
        <v>1100</v>
      </c>
      <c r="E73">
        <v>1500</v>
      </c>
      <c r="F73">
        <f t="shared" si="14"/>
        <v>7</v>
      </c>
      <c r="G73">
        <f t="shared" si="15"/>
        <v>400</v>
      </c>
      <c r="H73">
        <v>3</v>
      </c>
      <c r="I73">
        <f t="shared" si="16"/>
        <v>2.3333333333333335</v>
      </c>
    </row>
    <row r="74" spans="1:10" x14ac:dyDescent="0.25">
      <c r="A74" s="17">
        <v>43503</v>
      </c>
      <c r="B74">
        <v>0</v>
      </c>
      <c r="J74" t="s">
        <v>8</v>
      </c>
    </row>
    <row r="75" spans="1:10" x14ac:dyDescent="0.25">
      <c r="A75" s="17">
        <v>43504</v>
      </c>
      <c r="B75">
        <v>0</v>
      </c>
      <c r="J75" t="s">
        <v>8</v>
      </c>
    </row>
    <row r="76" spans="1:10" x14ac:dyDescent="0.25">
      <c r="A76" s="17">
        <v>43505</v>
      </c>
      <c r="B76">
        <v>15</v>
      </c>
      <c r="C76">
        <v>22</v>
      </c>
      <c r="D76">
        <v>1000</v>
      </c>
      <c r="E76">
        <v>1500</v>
      </c>
      <c r="F76">
        <f t="shared" ref="F76" si="17">C76-B76</f>
        <v>7</v>
      </c>
      <c r="G76">
        <f t="shared" ref="G76" si="18">E76-D76</f>
        <v>500</v>
      </c>
      <c r="H76">
        <v>3</v>
      </c>
      <c r="I76">
        <f t="shared" ref="I76:I80" si="19">F76/H76</f>
        <v>2.3333333333333335</v>
      </c>
    </row>
    <row r="77" spans="1:10" x14ac:dyDescent="0.25">
      <c r="A77" s="17">
        <v>43506</v>
      </c>
      <c r="B77">
        <v>0</v>
      </c>
      <c r="J77" t="s">
        <v>8</v>
      </c>
    </row>
    <row r="78" spans="1:10" x14ac:dyDescent="0.25">
      <c r="A78" s="17">
        <v>43507</v>
      </c>
      <c r="B78">
        <v>18</v>
      </c>
      <c r="C78">
        <v>22</v>
      </c>
      <c r="D78">
        <v>1100</v>
      </c>
      <c r="E78">
        <v>1600</v>
      </c>
      <c r="F78">
        <f t="shared" ref="F78" si="20">C78-B78</f>
        <v>4</v>
      </c>
      <c r="G78">
        <f t="shared" ref="G78" si="21">E78-D78</f>
        <v>500</v>
      </c>
      <c r="H78">
        <v>2</v>
      </c>
      <c r="I78">
        <f t="shared" si="19"/>
        <v>2</v>
      </c>
    </row>
    <row r="79" spans="1:10" x14ac:dyDescent="0.25">
      <c r="A79" s="17">
        <v>43508</v>
      </c>
      <c r="B79">
        <v>0</v>
      </c>
      <c r="J79" t="s">
        <v>8</v>
      </c>
    </row>
    <row r="80" spans="1:10" x14ac:dyDescent="0.25">
      <c r="A80" s="17">
        <v>43509</v>
      </c>
      <c r="B80">
        <v>15</v>
      </c>
      <c r="C80">
        <v>22</v>
      </c>
      <c r="D80">
        <v>1100</v>
      </c>
      <c r="E80">
        <v>1500</v>
      </c>
      <c r="F80">
        <f t="shared" ref="F80" si="22">C80-B80</f>
        <v>7</v>
      </c>
      <c r="G80">
        <f t="shared" ref="G80" si="23">E80-D80</f>
        <v>400</v>
      </c>
      <c r="H80">
        <v>3</v>
      </c>
      <c r="I80">
        <f t="shared" si="19"/>
        <v>2.3333333333333335</v>
      </c>
    </row>
    <row r="81" spans="1:10" x14ac:dyDescent="0.25">
      <c r="A81" s="17">
        <v>43510</v>
      </c>
      <c r="B81">
        <v>0</v>
      </c>
    </row>
    <row r="82" spans="1:10" x14ac:dyDescent="0.25">
      <c r="A82" s="17">
        <v>43511</v>
      </c>
      <c r="B82">
        <v>0</v>
      </c>
      <c r="J82" t="s">
        <v>8</v>
      </c>
    </row>
    <row r="83" spans="1:10" x14ac:dyDescent="0.25">
      <c r="A83" s="17">
        <v>43512</v>
      </c>
      <c r="B83">
        <v>15</v>
      </c>
      <c r="C83">
        <v>23</v>
      </c>
      <c r="D83">
        <v>1000</v>
      </c>
      <c r="E83">
        <v>1600</v>
      </c>
      <c r="F83">
        <f t="shared" ref="F83:F86" si="24">C83-B83</f>
        <v>8</v>
      </c>
      <c r="G83">
        <f t="shared" ref="G83:G86" si="25">E83-D83</f>
        <v>600</v>
      </c>
      <c r="H83">
        <v>3</v>
      </c>
      <c r="I83">
        <f t="shared" ref="I83:I86" si="26">F83/H83</f>
        <v>2.6666666666666665</v>
      </c>
    </row>
    <row r="84" spans="1:10" x14ac:dyDescent="0.25">
      <c r="A84" s="17">
        <v>43513</v>
      </c>
      <c r="B84">
        <v>17</v>
      </c>
      <c r="C84">
        <v>23</v>
      </c>
      <c r="D84">
        <v>1100</v>
      </c>
      <c r="E84">
        <v>1600</v>
      </c>
      <c r="F84">
        <f t="shared" si="24"/>
        <v>6</v>
      </c>
      <c r="G84">
        <f t="shared" si="25"/>
        <v>500</v>
      </c>
      <c r="H84">
        <v>3</v>
      </c>
      <c r="I84">
        <f t="shared" si="26"/>
        <v>2</v>
      </c>
    </row>
    <row r="85" spans="1:10" x14ac:dyDescent="0.25">
      <c r="A85" s="17">
        <v>43514</v>
      </c>
      <c r="B85">
        <v>17</v>
      </c>
      <c r="C85">
        <v>24</v>
      </c>
      <c r="D85">
        <v>1100</v>
      </c>
      <c r="E85">
        <v>1600</v>
      </c>
      <c r="F85">
        <f t="shared" si="24"/>
        <v>7</v>
      </c>
      <c r="G85">
        <f t="shared" si="25"/>
        <v>500</v>
      </c>
      <c r="H85">
        <v>3</v>
      </c>
      <c r="I85">
        <f t="shared" si="26"/>
        <v>2.3333333333333335</v>
      </c>
    </row>
    <row r="86" spans="1:10" x14ac:dyDescent="0.25">
      <c r="A86" s="17">
        <v>43515</v>
      </c>
      <c r="B86">
        <v>17</v>
      </c>
      <c r="C86">
        <v>23</v>
      </c>
      <c r="D86">
        <v>1100</v>
      </c>
      <c r="E86">
        <v>1900</v>
      </c>
      <c r="F86">
        <f t="shared" si="24"/>
        <v>6</v>
      </c>
      <c r="G86">
        <f t="shared" si="25"/>
        <v>800</v>
      </c>
      <c r="H86">
        <v>2</v>
      </c>
      <c r="I86">
        <f t="shared" si="26"/>
        <v>3</v>
      </c>
    </row>
    <row r="87" spans="1:10" x14ac:dyDescent="0.25">
      <c r="A87" s="17">
        <v>43516</v>
      </c>
      <c r="B87">
        <v>0</v>
      </c>
    </row>
    <row r="88" spans="1:10" x14ac:dyDescent="0.25">
      <c r="A88" s="17">
        <v>43517</v>
      </c>
      <c r="B88">
        <v>0</v>
      </c>
      <c r="J88" t="s">
        <v>8</v>
      </c>
    </row>
    <row r="89" spans="1:10" x14ac:dyDescent="0.25">
      <c r="A89" s="17">
        <v>43518</v>
      </c>
      <c r="B89">
        <v>0</v>
      </c>
      <c r="J89" t="s">
        <v>8</v>
      </c>
    </row>
    <row r="90" spans="1:10" x14ac:dyDescent="0.25">
      <c r="A90" s="17">
        <v>43519</v>
      </c>
      <c r="B90">
        <v>15</v>
      </c>
      <c r="C90">
        <v>23</v>
      </c>
      <c r="D90">
        <v>1300</v>
      </c>
      <c r="E90">
        <v>1800</v>
      </c>
      <c r="F90">
        <f t="shared" ref="F90:F91" si="27">C90-B90</f>
        <v>8</v>
      </c>
      <c r="G90">
        <f t="shared" ref="G90:G91" si="28">E90-D90</f>
        <v>500</v>
      </c>
      <c r="H90">
        <v>1.5</v>
      </c>
      <c r="I90">
        <f t="shared" ref="I90:I91" si="29">F90/H90</f>
        <v>5.333333333333333</v>
      </c>
      <c r="J90" t="s">
        <v>8</v>
      </c>
    </row>
    <row r="91" spans="1:10" x14ac:dyDescent="0.25">
      <c r="A91" s="17">
        <v>43520</v>
      </c>
      <c r="B91">
        <v>20</v>
      </c>
      <c r="C91">
        <v>24</v>
      </c>
      <c r="D91">
        <v>1200</v>
      </c>
      <c r="E91">
        <v>1600</v>
      </c>
      <c r="F91">
        <f t="shared" si="27"/>
        <v>4</v>
      </c>
      <c r="G91">
        <f t="shared" si="28"/>
        <v>400</v>
      </c>
      <c r="H91">
        <v>2</v>
      </c>
      <c r="I91">
        <f t="shared" si="29"/>
        <v>2</v>
      </c>
    </row>
    <row r="92" spans="1:10" x14ac:dyDescent="0.25">
      <c r="A92" s="17">
        <v>43521</v>
      </c>
      <c r="B92" t="s">
        <v>0</v>
      </c>
      <c r="J92" t="s">
        <v>23</v>
      </c>
    </row>
    <row r="93" spans="1:10" x14ac:dyDescent="0.25">
      <c r="A93" s="17">
        <v>43522</v>
      </c>
      <c r="B93">
        <v>0</v>
      </c>
      <c r="J93" t="s">
        <v>36</v>
      </c>
    </row>
    <row r="94" spans="1:10" x14ac:dyDescent="0.25">
      <c r="A94" s="17">
        <v>43523</v>
      </c>
      <c r="B94">
        <v>0</v>
      </c>
      <c r="J94" t="s">
        <v>36</v>
      </c>
    </row>
    <row r="95" spans="1:10" x14ac:dyDescent="0.25">
      <c r="A95" s="17">
        <v>43524</v>
      </c>
      <c r="B95">
        <v>0</v>
      </c>
      <c r="J95" t="s">
        <v>8</v>
      </c>
    </row>
    <row r="96" spans="1:10" x14ac:dyDescent="0.25">
      <c r="A96" s="17">
        <v>43525</v>
      </c>
      <c r="B96">
        <v>19</v>
      </c>
      <c r="C96">
        <v>24</v>
      </c>
      <c r="D96">
        <v>1500</v>
      </c>
      <c r="E96">
        <v>2200</v>
      </c>
      <c r="F96">
        <f t="shared" ref="F96" si="30">C96-B96</f>
        <v>5</v>
      </c>
      <c r="G96">
        <f t="shared" ref="G96" si="31">E96-D96</f>
        <v>700</v>
      </c>
      <c r="H96">
        <v>3</v>
      </c>
      <c r="I96">
        <f t="shared" ref="I96" si="32">F96/H96</f>
        <v>1.6666666666666667</v>
      </c>
      <c r="J96" t="s">
        <v>8</v>
      </c>
    </row>
    <row r="97" spans="1:10" x14ac:dyDescent="0.25">
      <c r="A97" s="17">
        <v>43526</v>
      </c>
      <c r="B97">
        <v>0</v>
      </c>
      <c r="J97" t="s">
        <v>8</v>
      </c>
    </row>
    <row r="98" spans="1:10" x14ac:dyDescent="0.25">
      <c r="A98" s="17">
        <v>43527</v>
      </c>
      <c r="B98">
        <v>0</v>
      </c>
    </row>
    <row r="99" spans="1:10" x14ac:dyDescent="0.25">
      <c r="A99" s="17">
        <v>43528</v>
      </c>
      <c r="B99">
        <v>20</v>
      </c>
      <c r="C99">
        <v>24</v>
      </c>
      <c r="D99">
        <v>1500</v>
      </c>
      <c r="E99">
        <v>1800</v>
      </c>
      <c r="F99">
        <f t="shared" ref="F99" si="33">C99-B99</f>
        <v>4</v>
      </c>
      <c r="G99">
        <f t="shared" ref="G99" si="34">E99-D99</f>
        <v>300</v>
      </c>
      <c r="H99">
        <v>2</v>
      </c>
      <c r="I99">
        <f t="shared" ref="I99:I102" si="35">F99/H99</f>
        <v>2</v>
      </c>
      <c r="J99" t="s">
        <v>29</v>
      </c>
    </row>
    <row r="100" spans="1:10" x14ac:dyDescent="0.25">
      <c r="A100" s="17">
        <v>43529</v>
      </c>
      <c r="B100">
        <v>0</v>
      </c>
      <c r="J100" t="s">
        <v>30</v>
      </c>
    </row>
    <row r="101" spans="1:10" x14ac:dyDescent="0.25">
      <c r="A101" s="17">
        <v>43530</v>
      </c>
      <c r="B101">
        <v>21</v>
      </c>
      <c r="C101">
        <v>24</v>
      </c>
      <c r="D101">
        <v>1600</v>
      </c>
      <c r="E101">
        <v>2100</v>
      </c>
      <c r="F101">
        <f t="shared" ref="F101:F102" si="36">C101-B101</f>
        <v>3</v>
      </c>
      <c r="G101">
        <f t="shared" ref="G101:G102" si="37">E101-D101</f>
        <v>500</v>
      </c>
      <c r="H101">
        <v>2</v>
      </c>
      <c r="I101">
        <f t="shared" si="35"/>
        <v>1.5</v>
      </c>
      <c r="J101" t="s">
        <v>31</v>
      </c>
    </row>
    <row r="102" spans="1:10" x14ac:dyDescent="0.25">
      <c r="A102" s="17">
        <v>43531</v>
      </c>
      <c r="B102">
        <v>21</v>
      </c>
      <c r="C102">
        <v>24</v>
      </c>
      <c r="D102">
        <v>1500</v>
      </c>
      <c r="E102">
        <v>2100</v>
      </c>
      <c r="F102">
        <f t="shared" si="36"/>
        <v>3</v>
      </c>
      <c r="G102">
        <f t="shared" si="37"/>
        <v>600</v>
      </c>
      <c r="H102">
        <v>2</v>
      </c>
      <c r="I102">
        <f t="shared" si="35"/>
        <v>1.5</v>
      </c>
      <c r="J102" t="s">
        <v>32</v>
      </c>
    </row>
    <row r="103" spans="1:10" x14ac:dyDescent="0.25">
      <c r="A103" s="17">
        <v>43532</v>
      </c>
      <c r="B103">
        <v>0</v>
      </c>
      <c r="J103" t="s">
        <v>33</v>
      </c>
    </row>
    <row r="104" spans="1:10" x14ac:dyDescent="0.25">
      <c r="A104" s="17">
        <v>43533</v>
      </c>
      <c r="J104" t="s">
        <v>32</v>
      </c>
    </row>
    <row r="105" spans="1:10" x14ac:dyDescent="0.25">
      <c r="A105" s="17">
        <v>43534</v>
      </c>
    </row>
    <row r="106" spans="1:10" x14ac:dyDescent="0.25">
      <c r="A106" s="17">
        <v>43535</v>
      </c>
    </row>
    <row r="107" spans="1:10" x14ac:dyDescent="0.25">
      <c r="A107" s="17">
        <v>43536</v>
      </c>
    </row>
    <row r="108" spans="1:10" x14ac:dyDescent="0.25">
      <c r="A108" s="17">
        <v>43537</v>
      </c>
    </row>
    <row r="109" spans="1:10" x14ac:dyDescent="0.25">
      <c r="A109" s="17">
        <v>43538</v>
      </c>
    </row>
    <row r="110" spans="1:10" x14ac:dyDescent="0.25">
      <c r="A110" s="17">
        <v>43539</v>
      </c>
    </row>
    <row r="111" spans="1:10" x14ac:dyDescent="0.25">
      <c r="A111" s="17">
        <v>43540</v>
      </c>
    </row>
    <row r="112" spans="1:10" x14ac:dyDescent="0.25">
      <c r="A112" s="17">
        <v>43541</v>
      </c>
    </row>
    <row r="113" spans="1:1" x14ac:dyDescent="0.25">
      <c r="A113" s="17">
        <v>43542</v>
      </c>
    </row>
    <row r="114" spans="1:1" x14ac:dyDescent="0.25">
      <c r="A114" s="17">
        <v>43543</v>
      </c>
    </row>
    <row r="115" spans="1:1" x14ac:dyDescent="0.25">
      <c r="A115" s="17">
        <v>43544</v>
      </c>
    </row>
    <row r="116" spans="1:1" x14ac:dyDescent="0.25">
      <c r="A116" s="17">
        <v>43545</v>
      </c>
    </row>
    <row r="117" spans="1:1" x14ac:dyDescent="0.25">
      <c r="A117" s="17">
        <v>43546</v>
      </c>
    </row>
    <row r="118" spans="1:1" x14ac:dyDescent="0.25">
      <c r="A118" s="17">
        <v>43547</v>
      </c>
    </row>
    <row r="119" spans="1:1" x14ac:dyDescent="0.25">
      <c r="A119" s="17">
        <v>43548</v>
      </c>
    </row>
    <row r="120" spans="1:1" x14ac:dyDescent="0.25">
      <c r="A120" s="17">
        <v>43549</v>
      </c>
    </row>
    <row r="121" spans="1:1" x14ac:dyDescent="0.25">
      <c r="A121" s="17">
        <v>43550</v>
      </c>
    </row>
    <row r="122" spans="1:1" x14ac:dyDescent="0.25">
      <c r="A122" s="17">
        <v>43551</v>
      </c>
    </row>
    <row r="123" spans="1:1" x14ac:dyDescent="0.25">
      <c r="A123" s="17">
        <v>43552</v>
      </c>
    </row>
    <row r="124" spans="1:1" x14ac:dyDescent="0.25">
      <c r="A124" s="17">
        <v>43553</v>
      </c>
    </row>
    <row r="125" spans="1:1" x14ac:dyDescent="0.25">
      <c r="A125" s="17">
        <v>43554</v>
      </c>
    </row>
    <row r="126" spans="1:1" x14ac:dyDescent="0.25">
      <c r="A126" s="17">
        <v>43555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Dr. Nathaniel A. Frissell Ph.D.</cp:lastModifiedBy>
  <cp:lastPrinted>2023-03-27T14:13:35Z</cp:lastPrinted>
  <dcterms:created xsi:type="dcterms:W3CDTF">2022-10-01T01:40:39Z</dcterms:created>
  <dcterms:modified xsi:type="dcterms:W3CDTF">2023-04-24T09:18:23Z</dcterms:modified>
</cp:coreProperties>
</file>