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/Library/Mobile Documents/com~apple~CloudDocs/Projects/Active/RC-CAR/RC CAR PCBA/"/>
    </mc:Choice>
  </mc:AlternateContent>
  <xr:revisionPtr revIDLastSave="0" documentId="8_{29C78ACC-6DED-3849-87C4-D77A3084ED5D}" xr6:coauthVersionLast="47" xr6:coauthVersionMax="47" xr10:uidLastSave="{00000000-0000-0000-0000-000000000000}"/>
  <bookViews>
    <workbookView xWindow="1100" yWindow="820" windowWidth="28040" windowHeight="17440" xr2:uid="{931F8E52-DD77-9741-AC8F-32C8C611B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3" i="1"/>
  <c r="I4" i="1"/>
  <c r="I5" i="1"/>
  <c r="I6" i="1"/>
  <c r="I7" i="1"/>
  <c r="I8" i="1"/>
  <c r="I9" i="1"/>
  <c r="I3" i="1"/>
  <c r="H3" i="1"/>
  <c r="E4" i="1"/>
  <c r="E5" i="1"/>
  <c r="E6" i="1"/>
  <c r="E7" i="1"/>
  <c r="E8" i="1"/>
  <c r="E9" i="1"/>
  <c r="E3" i="1"/>
  <c r="F3" i="1" s="1"/>
  <c r="D4" i="1"/>
  <c r="D5" i="1"/>
  <c r="D6" i="1"/>
  <c r="D7" i="1"/>
  <c r="D8" i="1"/>
  <c r="D9" i="1"/>
  <c r="D3" i="1"/>
  <c r="F4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<sst xmlns="http://schemas.openxmlformats.org/spreadsheetml/2006/main" count="16" uniqueCount="16">
  <si>
    <t>BATT</t>
  </si>
  <si>
    <t>LOW</t>
  </si>
  <si>
    <t>B+</t>
  </si>
  <si>
    <t>B-</t>
  </si>
  <si>
    <t>VB</t>
  </si>
  <si>
    <t>R6</t>
  </si>
  <si>
    <t>R7</t>
  </si>
  <si>
    <t>R8</t>
  </si>
  <si>
    <t>R5</t>
  </si>
  <si>
    <t>USB+</t>
  </si>
  <si>
    <t>USB-</t>
  </si>
  <si>
    <t>VA</t>
  </si>
  <si>
    <t>LED</t>
  </si>
  <si>
    <t>IDS</t>
  </si>
  <si>
    <t>LED on</t>
  </si>
  <si>
    <t>I_Batt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</si>
</sst>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VB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Sheet1!$C$3:$C$9</c:f>
              <c:numCache>
                <c:formatCode>General</c:formatCode>
                <c:ptCount val="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Sheet1!$F$3:$F$9</c:f>
              <c:numCache>
                <c:formatCode>0.00</c:formatCode>
                <c:ptCount val="7"/>
                <c:pt idx="0">
                  <c:v>3.1538461538461537</c:v>
                </c:pt>
                <c:pt idx="1">
                  <c:v>2.6923076923076925</c:v>
                </c:pt>
                <c:pt idx="2">
                  <c:v>2.2307692307692308</c:v>
                </c:pt>
                <c:pt idx="3">
                  <c:v>1.7692307692307692</c:v>
                </c:pt>
                <c:pt idx="4">
                  <c:v>1.3076923076923077</c:v>
                </c:pt>
                <c:pt idx="5">
                  <c:v>0.84615384615384615</c:v>
                </c:pt>
                <c:pt idx="6">
                  <c:v>0.38461538461538464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F-9F41-834D-308846993525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LED 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Sheet1!$C$3:$C$9</c:f>
              <c:numCache>
                <c:formatCode>General</c:formatCode>
                <c:ptCount val="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Sheet1!$I$3:$I$9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2F-9F41-834D-308846993525}"/>
            </c:ext>
          </c:extLst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I_Batt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Sheet1!$C$3:$C$9</c:f>
              <c:numCache>
                <c:formatCode>General</c:formatCode>
                <c:ptCount val="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Sheet1!$J$3:$J$9</c:f>
              <c:numCache>
                <c:formatCode>0.00</c:formatCode>
                <c:ptCount val="7"/>
                <c:pt idx="0">
                  <c:v>1.2505128205128204</c:v>
                </c:pt>
                <c:pt idx="1">
                  <c:v>1.0423076923076924</c:v>
                </c:pt>
                <c:pt idx="2">
                  <c:v>0.83410256410256411</c:v>
                </c:pt>
                <c:pt idx="3">
                  <c:v>0.62589743589743585</c:v>
                </c:pt>
                <c:pt idx="4">
                  <c:v>0.4176923076923077</c:v>
                </c:pt>
                <c:pt idx="5">
                  <c:v>0.20948717948717949</c:v>
                </c:pt>
                <c:pt idx="6">
                  <c:v>1.2820512820512821E-3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2F-9F41-834D-308846993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798975"/>
        <c:axId val="937160143"/>
      </c:scatterChart>
      <c:valAx>
        <c:axId val="93679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160143"/>
        <c:crosses val="autoZero"/>
        <c:crossBetween val="midCat"/>
      </c:valAx>
      <c:valAx>
        <c:axId val="93716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79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11</xdr:row>
      <xdr:rowOff>107950</xdr:rowOff>
    </xdr:from>
    <xdr:to>
      <xdr:col>14</xdr:col>
      <xdr:colOff>476250</xdr:colOff>
      <xdr:row>25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36B7A-289C-1F4F-A3FC-F4E4BD542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E96-A794-E348-BC32-1C94E5B14103}">
  <dimension ref="A2:J17"/>
  <sheetViews>
    <sheetView tabSelected="1" workbookViewId="0">
      <selection activeCell="F21" sqref="F21"/>
    </sheetView>
  </sheetViews>
  <sheetFormatPr baseColWidth="10" defaultRowHeight="16" x14ac:dyDescent="0.2"/>
  <cols>
    <col min="6" max="6" width="8.33203125" customWidth="1"/>
  </cols>
  <sheetData>
    <row r="2" spans="1:10" x14ac:dyDescent="0.2">
      <c r="C2" t="s">
        <v>1</v>
      </c>
      <c r="D2" t="s">
        <v>2</v>
      </c>
      <c r="E2" t="s">
        <v>3</v>
      </c>
      <c r="F2" t="s">
        <v>4</v>
      </c>
      <c r="G2" t="s">
        <v>11</v>
      </c>
      <c r="H2" t="s">
        <v>13</v>
      </c>
      <c r="I2" t="s">
        <v>14</v>
      </c>
      <c r="J2" t="s">
        <v>15</v>
      </c>
    </row>
    <row r="3" spans="1:10" x14ac:dyDescent="0.2">
      <c r="B3" t="s">
        <v>0</v>
      </c>
      <c r="C3" s="1">
        <v>2</v>
      </c>
      <c r="D3">
        <f>$B$15</f>
        <v>5</v>
      </c>
      <c r="E3">
        <f>$D3-$C3</f>
        <v>3</v>
      </c>
      <c r="F3" s="2">
        <f>($B$15-$E3)*$B$13/($B$13+$B$12)+$E3</f>
        <v>3.1538461538461537</v>
      </c>
      <c r="G3">
        <v>0</v>
      </c>
      <c r="H3">
        <f>($B$15-$B$17)/$B$11</f>
        <v>3.0999999999999999E-3</v>
      </c>
      <c r="I3">
        <f>5-G3</f>
        <v>5</v>
      </c>
      <c r="J3" s="2">
        <f>($B$15-E3)/($B$12+$B$13)+$E3/$B$14</f>
        <v>1.2505128205128204</v>
      </c>
    </row>
    <row r="4" spans="1:10" x14ac:dyDescent="0.2">
      <c r="C4" s="1">
        <v>2.5</v>
      </c>
      <c r="D4">
        <f t="shared" ref="D4:D9" si="0">$B$15</f>
        <v>5</v>
      </c>
      <c r="E4">
        <f t="shared" ref="E4:E9" si="1">$D4-$C4</f>
        <v>2.5</v>
      </c>
      <c r="F4" s="2">
        <f t="shared" ref="F4:F9" si="2">($B$15-$E4)*$B$13/($B$13+$B$12)+$E4</f>
        <v>2.6923076923076925</v>
      </c>
      <c r="G4">
        <v>0</v>
      </c>
      <c r="I4">
        <f t="shared" ref="I4:I9" si="3">5-G4</f>
        <v>5</v>
      </c>
      <c r="J4" s="2">
        <f t="shared" ref="J4:J9" si="4">($B$15-E4)/($B$12+$B$13)+$E4/$B$14</f>
        <v>1.0423076923076924</v>
      </c>
    </row>
    <row r="5" spans="1:10" x14ac:dyDescent="0.2">
      <c r="C5" s="1">
        <v>3</v>
      </c>
      <c r="D5">
        <f t="shared" si="0"/>
        <v>5</v>
      </c>
      <c r="E5">
        <f t="shared" si="1"/>
        <v>2</v>
      </c>
      <c r="F5" s="2">
        <f t="shared" si="2"/>
        <v>2.2307692307692308</v>
      </c>
      <c r="G5">
        <v>0</v>
      </c>
      <c r="I5">
        <f t="shared" si="3"/>
        <v>5</v>
      </c>
      <c r="J5" s="2">
        <f t="shared" si="4"/>
        <v>0.83410256410256411</v>
      </c>
    </row>
    <row r="6" spans="1:10" x14ac:dyDescent="0.2">
      <c r="C6" s="1">
        <v>3.5</v>
      </c>
      <c r="D6">
        <f t="shared" si="0"/>
        <v>5</v>
      </c>
      <c r="E6">
        <f t="shared" si="1"/>
        <v>1.5</v>
      </c>
      <c r="F6" s="2">
        <f t="shared" si="2"/>
        <v>1.7692307692307692</v>
      </c>
      <c r="G6">
        <v>0</v>
      </c>
      <c r="I6">
        <f t="shared" si="3"/>
        <v>5</v>
      </c>
      <c r="J6" s="2">
        <f t="shared" si="4"/>
        <v>0.62589743589743585</v>
      </c>
    </row>
    <row r="7" spans="1:10" x14ac:dyDescent="0.2">
      <c r="C7" s="1">
        <v>4</v>
      </c>
      <c r="D7">
        <f t="shared" si="0"/>
        <v>5</v>
      </c>
      <c r="E7">
        <f t="shared" si="1"/>
        <v>1</v>
      </c>
      <c r="F7" s="2">
        <f t="shared" si="2"/>
        <v>1.3076923076923077</v>
      </c>
      <c r="G7">
        <v>0</v>
      </c>
      <c r="I7">
        <f t="shared" si="3"/>
        <v>5</v>
      </c>
      <c r="J7" s="2">
        <f t="shared" si="4"/>
        <v>0.4176923076923077</v>
      </c>
    </row>
    <row r="8" spans="1:10" x14ac:dyDescent="0.2">
      <c r="C8" s="1">
        <v>4.5</v>
      </c>
      <c r="D8">
        <f t="shared" si="0"/>
        <v>5</v>
      </c>
      <c r="E8">
        <f t="shared" si="1"/>
        <v>0.5</v>
      </c>
      <c r="F8" s="2">
        <f t="shared" si="2"/>
        <v>0.84615384615384615</v>
      </c>
      <c r="G8">
        <v>5</v>
      </c>
      <c r="I8">
        <f t="shared" si="3"/>
        <v>0</v>
      </c>
      <c r="J8" s="2">
        <f t="shared" si="4"/>
        <v>0.20948717948717949</v>
      </c>
    </row>
    <row r="9" spans="1:10" x14ac:dyDescent="0.2">
      <c r="C9" s="1">
        <v>5</v>
      </c>
      <c r="D9">
        <f t="shared" si="0"/>
        <v>5</v>
      </c>
      <c r="E9">
        <f t="shared" si="1"/>
        <v>0</v>
      </c>
      <c r="F9" s="2">
        <f t="shared" si="2"/>
        <v>0.38461538461538464</v>
      </c>
      <c r="G9">
        <v>5</v>
      </c>
      <c r="I9">
        <f t="shared" si="3"/>
        <v>0</v>
      </c>
      <c r="J9" s="2">
        <f t="shared" si="4"/>
        <v>1.2820512820512821E-3</v>
      </c>
    </row>
    <row r="11" spans="1:10" x14ac:dyDescent="0.2">
      <c r="A11" t="s">
        <v>8</v>
      </c>
      <c r="B11" s="1">
        <v>1000</v>
      </c>
    </row>
    <row r="12" spans="1:10" x14ac:dyDescent="0.2">
      <c r="A12" t="s">
        <v>5</v>
      </c>
      <c r="B12" s="1">
        <v>3600</v>
      </c>
    </row>
    <row r="13" spans="1:10" x14ac:dyDescent="0.2">
      <c r="A13" t="s">
        <v>6</v>
      </c>
      <c r="B13" s="1">
        <v>300</v>
      </c>
    </row>
    <row r="14" spans="1:10" x14ac:dyDescent="0.2">
      <c r="A14" t="s">
        <v>7</v>
      </c>
      <c r="B14" s="1">
        <v>2.4</v>
      </c>
    </row>
    <row r="15" spans="1:10" x14ac:dyDescent="0.2">
      <c r="A15" t="s">
        <v>9</v>
      </c>
      <c r="B15" s="1">
        <v>5</v>
      </c>
    </row>
    <row r="16" spans="1:10" x14ac:dyDescent="0.2">
      <c r="A16" t="s">
        <v>10</v>
      </c>
      <c r="B16" s="1">
        <v>0</v>
      </c>
    </row>
    <row r="17" spans="1:2" x14ac:dyDescent="0.2">
      <c r="A17" t="s">
        <v>12</v>
      </c>
      <c r="B17" s="1">
        <v>1.9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2022-01-16T18:02:11Z</dcterms:created>
  <dcterms:modified xsi:type="dcterms:W3CDTF">2022-01-16T20:24:31Z</dcterms:modified>
</cp:coreProperties>
</file>