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auex-my.sharepoint.com/personal/orrcomay_tauex_tau_ac_il/Documents/Maarag/State of Nature Report/2023/Reptiles/data/"/>
    </mc:Choice>
  </mc:AlternateContent>
  <xr:revisionPtr revIDLastSave="0" documentId="11_8134DE31E9A2031964FA4CE36C7BB8F5C9357A6D" xr6:coauthVersionLast="47" xr6:coauthVersionMax="47" xr10:uidLastSave="{00000000-0000-0000-0000-000000000000}"/>
  <bookViews>
    <workbookView minimized="1" xWindow="3060" yWindow="3225" windowWidth="21600" windowHeight="11385" activeTab="1" xr2:uid="{00000000-000D-0000-FFFF-FFFF00000000}"/>
  </bookViews>
  <sheets>
    <sheet name="observations" sheetId="2" r:id="rId1"/>
    <sheet name="transect data" sheetId="6" r:id="rId2"/>
    <sheet name="trans-summary" sheetId="7" r:id="rId3"/>
    <sheet name="table" sheetId="5" r:id="rId4"/>
    <sheet name="headings" sheetId="8" r:id="rId5"/>
  </sheets>
  <definedNames>
    <definedName name="_xlnm._FilterDatabase" localSheetId="0" hidden="1">observations!$A$1:$AJ$71</definedName>
    <definedName name="_xlnm._FilterDatabase" localSheetId="1" hidden="1">'transect data'!$A$1:$P$99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7" l="1"/>
  <c r="G47" i="7"/>
  <c r="H47" i="7"/>
  <c r="I47" i="7"/>
  <c r="E47" i="7"/>
  <c r="F43" i="7"/>
  <c r="G43" i="7"/>
  <c r="H43" i="7"/>
  <c r="I43" i="7"/>
  <c r="E43" i="7"/>
  <c r="F46" i="7"/>
  <c r="G46" i="7"/>
  <c r="H46" i="7"/>
  <c r="I46" i="7"/>
  <c r="E46" i="7"/>
  <c r="F42" i="7"/>
  <c r="G42" i="7"/>
  <c r="H42" i="7"/>
  <c r="I42" i="7"/>
  <c r="E42" i="7"/>
  <c r="P23" i="5"/>
  <c r="O2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3" i="5"/>
  <c r="M9" i="5"/>
  <c r="M6" i="5"/>
  <c r="M7" i="5"/>
  <c r="M4" i="5"/>
  <c r="G17" i="5"/>
  <c r="H17" i="5"/>
  <c r="G18" i="5"/>
  <c r="H18" i="5"/>
  <c r="M10" i="5"/>
  <c r="I17" i="5"/>
  <c r="J17" i="5"/>
  <c r="I18" i="5"/>
  <c r="J18" i="5"/>
  <c r="L18" i="5"/>
  <c r="K18" i="5"/>
  <c r="F18" i="5"/>
  <c r="E18" i="5"/>
  <c r="D18" i="5"/>
  <c r="K17" i="5"/>
  <c r="F17" i="5"/>
  <c r="E17" i="5"/>
  <c r="D17" i="5"/>
  <c r="M3" i="5"/>
  <c r="M5" i="5"/>
  <c r="M8" i="5"/>
  <c r="M11" i="5"/>
  <c r="M12" i="5"/>
  <c r="M13" i="5"/>
  <c r="M14" i="5"/>
  <c r="M15" i="5"/>
  <c r="M16" i="5"/>
  <c r="L17" i="5"/>
  <c r="O18" i="5" l="1"/>
  <c r="M18" i="5"/>
  <c r="O17" i="5"/>
  <c r="M17" i="5"/>
  <c r="P17" i="5"/>
  <c r="P18" i="5"/>
</calcChain>
</file>

<file path=xl/sharedStrings.xml><?xml version="1.0" encoding="utf-8"?>
<sst xmlns="http://schemas.openxmlformats.org/spreadsheetml/2006/main" count="2197" uniqueCount="283">
  <si>
    <t>species</t>
  </si>
  <si>
    <t>YEAR</t>
  </si>
  <si>
    <t>MM</t>
  </si>
  <si>
    <t>DD</t>
  </si>
  <si>
    <t>HOUR</t>
  </si>
  <si>
    <t>Hebrew name</t>
  </si>
  <si>
    <t>M</t>
  </si>
  <si>
    <t>F</t>
  </si>
  <si>
    <t>J</t>
  </si>
  <si>
    <t>??</t>
  </si>
  <si>
    <t>mode</t>
  </si>
  <si>
    <t>Total</t>
  </si>
  <si>
    <t>Body</t>
  </si>
  <si>
    <t>Tail</t>
  </si>
  <si>
    <t>Comments</t>
  </si>
  <si>
    <t>orientation</t>
  </si>
  <si>
    <t>type</t>
  </si>
  <si>
    <t>size(cm)</t>
  </si>
  <si>
    <t>under</t>
  </si>
  <si>
    <t>action</t>
  </si>
  <si>
    <t>shelter</t>
  </si>
  <si>
    <t>between</t>
  </si>
  <si>
    <t>rock</t>
  </si>
  <si>
    <t>x</t>
  </si>
  <si>
    <t>main observer</t>
  </si>
  <si>
    <t>other observers</t>
  </si>
  <si>
    <t>captured</t>
  </si>
  <si>
    <t>walking</t>
  </si>
  <si>
    <t>locality</t>
  </si>
  <si>
    <t>photo</t>
  </si>
  <si>
    <t>bag#</t>
  </si>
  <si>
    <t>collected for</t>
  </si>
  <si>
    <t>annuals</t>
  </si>
  <si>
    <t>Mabuya vittata</t>
  </si>
  <si>
    <t>חומט פסים</t>
  </si>
  <si>
    <t>weight</t>
  </si>
  <si>
    <t>movement</t>
  </si>
  <si>
    <t>habitat</t>
  </si>
  <si>
    <t>SA</t>
  </si>
  <si>
    <t>Testudo graeca</t>
  </si>
  <si>
    <t>צב-יבשה מצוי</t>
  </si>
  <si>
    <t>plot</t>
  </si>
  <si>
    <t>station</t>
  </si>
  <si>
    <t>shrubs</t>
  </si>
  <si>
    <t>sun T</t>
  </si>
  <si>
    <t>shade T</t>
  </si>
  <si>
    <t>Boaz Shacham</t>
  </si>
  <si>
    <t>regenerated</t>
  </si>
  <si>
    <t>original</t>
  </si>
  <si>
    <t>YES</t>
  </si>
  <si>
    <t>on</t>
  </si>
  <si>
    <t>Ophisops elegans</t>
  </si>
  <si>
    <t>עינחש</t>
  </si>
  <si>
    <t>HUJ</t>
  </si>
  <si>
    <t>מין</t>
  </si>
  <si>
    <t>סדרה: משפחה</t>
  </si>
  <si>
    <t>צבים: צבי יבשה</t>
  </si>
  <si>
    <t>לטאות: חרדוניים</t>
  </si>
  <si>
    <t>לטאות: שממיתיים</t>
  </si>
  <si>
    <t>לטאות: חומטיים</t>
  </si>
  <si>
    <t>נחשים: זעמניים</t>
  </si>
  <si>
    <t>מזדמן</t>
  </si>
  <si>
    <t>סה"כ</t>
  </si>
  <si>
    <t>סה"כ תצפיות:</t>
  </si>
  <si>
    <t>עושר מינים:</t>
  </si>
  <si>
    <t>towards</t>
  </si>
  <si>
    <t>לטאות: לטאיים</t>
  </si>
  <si>
    <t>New-Long</t>
  </si>
  <si>
    <t>New-Lat</t>
  </si>
  <si>
    <t>slough</t>
  </si>
  <si>
    <t>ground</t>
  </si>
  <si>
    <t>occasional</t>
  </si>
  <si>
    <t>broken</t>
  </si>
  <si>
    <t>bask</t>
  </si>
  <si>
    <t>Scincidae sp.</t>
  </si>
  <si>
    <t>חומטיים ב"מ</t>
  </si>
  <si>
    <t>PHL1</t>
  </si>
  <si>
    <t>PHL2</t>
  </si>
  <si>
    <t>PHL4</t>
  </si>
  <si>
    <t>topo</t>
  </si>
  <si>
    <t>midron</t>
  </si>
  <si>
    <t>plain</t>
  </si>
  <si>
    <t>bitron</t>
  </si>
  <si>
    <t>rocky loess</t>
  </si>
  <si>
    <t>loess</t>
  </si>
  <si>
    <t>Mesalina guttulata</t>
  </si>
  <si>
    <t>מדברית עינונית</t>
  </si>
  <si>
    <t>Trapelus pallidus</t>
  </si>
  <si>
    <t>חרדון מדבר</t>
  </si>
  <si>
    <t>כחל</t>
  </si>
  <si>
    <t>חוגלה</t>
  </si>
  <si>
    <t>מניפנית מצויה</t>
  </si>
  <si>
    <t>צב יבשה מצוי</t>
  </si>
  <si>
    <t>Ptyodactylus guttatus</t>
  </si>
  <si>
    <t>Alectoris chukar</t>
  </si>
  <si>
    <t>Csoracias garrulus</t>
  </si>
  <si>
    <t>remains</t>
  </si>
  <si>
    <t>vehicle</t>
  </si>
  <si>
    <t>south of Nahal Beer Sheva</t>
  </si>
  <si>
    <t>Itay Tesler &amp; Ashael Raveh</t>
  </si>
  <si>
    <t>immobile</t>
  </si>
  <si>
    <t>Chalcides ocellatus</t>
  </si>
  <si>
    <t>נחושית עינונית</t>
  </si>
  <si>
    <t>קיפוד ב"מ</t>
  </si>
  <si>
    <t>hedgehog sp.</t>
  </si>
  <si>
    <t>Cercotrichas galactotes</t>
  </si>
  <si>
    <t>חמריה חלודת-זנב</t>
  </si>
  <si>
    <t>דרבן</t>
  </si>
  <si>
    <t>חרדון מצוי</t>
  </si>
  <si>
    <t>Hystrix indica</t>
  </si>
  <si>
    <t>Laudakia stellio</t>
  </si>
  <si>
    <t>קיפוד חולות</t>
  </si>
  <si>
    <t>Hemiechinus auritus</t>
  </si>
  <si>
    <t>Malpolon monspessulanus</t>
  </si>
  <si>
    <t>תלום-קשקשים מצוי</t>
  </si>
  <si>
    <t>Chlamydotis undulata</t>
  </si>
  <si>
    <t>חוברה מדברית</t>
  </si>
  <si>
    <t>PHS1</t>
  </si>
  <si>
    <t>PSS3</t>
  </si>
  <si>
    <t>HBS1</t>
  </si>
  <si>
    <t>KAKAL</t>
  </si>
  <si>
    <t>road</t>
  </si>
  <si>
    <t>Psammophis schokari</t>
  </si>
  <si>
    <t>ארבע-קו מובהק</t>
  </si>
  <si>
    <t>feces</t>
  </si>
  <si>
    <t>cardboard</t>
  </si>
  <si>
    <t>tree</t>
  </si>
  <si>
    <t>paved road</t>
  </si>
  <si>
    <t>near Qibbuz Hazerim</t>
  </si>
  <si>
    <t>Park Sayeret Shaked</t>
  </si>
  <si>
    <t>Hazerim base</t>
  </si>
  <si>
    <t>date</t>
  </si>
  <si>
    <t>hour</t>
  </si>
  <si>
    <t>transect</t>
  </si>
  <si>
    <t>hebrew</t>
  </si>
  <si>
    <t>age/sex</t>
  </si>
  <si>
    <t>distance(m)</t>
  </si>
  <si>
    <t>comments</t>
  </si>
  <si>
    <t>shadeT</t>
  </si>
  <si>
    <t>sunT</t>
  </si>
  <si>
    <t>sector</t>
  </si>
  <si>
    <t>START</t>
  </si>
  <si>
    <t>juvenile</t>
  </si>
  <si>
    <t>END</t>
  </si>
  <si>
    <t>subadult</t>
  </si>
  <si>
    <t>adult</t>
  </si>
  <si>
    <t>longitude</t>
  </si>
  <si>
    <t>latitude</t>
  </si>
  <si>
    <t>Park Hazerim loess</t>
  </si>
  <si>
    <t>Park Hazerim savanization</t>
  </si>
  <si>
    <t>PHS2</t>
  </si>
  <si>
    <t>PHS3</t>
  </si>
  <si>
    <t>PSS4</t>
  </si>
  <si>
    <t>x6</t>
  </si>
  <si>
    <t>outside planted rows!</t>
  </si>
  <si>
    <t>photographed</t>
  </si>
  <si>
    <t>tail broken; hid under dead tree</t>
  </si>
  <si>
    <t>weather</t>
  </si>
  <si>
    <t>clear</t>
  </si>
  <si>
    <t>partial cloudy</t>
  </si>
  <si>
    <t>observed by</t>
  </si>
  <si>
    <t>Boaz Shacham, Itay Tesler &amp; Ashael Raveh</t>
  </si>
  <si>
    <t>Boaz Shacham (solo)</t>
  </si>
  <si>
    <t>Park Sayeret Shaked savanization</t>
  </si>
  <si>
    <t>Hazerim base savanization</t>
  </si>
  <si>
    <t>HBS2</t>
  </si>
  <si>
    <t>HBS3</t>
  </si>
  <si>
    <t>HBL3</t>
  </si>
  <si>
    <t>HBL5</t>
  </si>
  <si>
    <t>HBL2</t>
  </si>
  <si>
    <t>Hazerim base loess</t>
  </si>
  <si>
    <t>פארק חצרים</t>
  </si>
  <si>
    <t>בסיס חצרים</t>
  </si>
  <si>
    <t>סיירת שקד</t>
  </si>
  <si>
    <t>גבעות הכובשים</t>
  </si>
  <si>
    <t>טבעי</t>
  </si>
  <si>
    <t>נטוע</t>
  </si>
  <si>
    <t>plot type?</t>
  </si>
  <si>
    <t>natural</t>
  </si>
  <si>
    <t>savanization</t>
  </si>
  <si>
    <t>NKL1</t>
  </si>
  <si>
    <t>NKL3</t>
  </si>
  <si>
    <t>NKS2</t>
  </si>
  <si>
    <t>NKS1</t>
  </si>
  <si>
    <t>NKS3</t>
  </si>
  <si>
    <t>hirbe</t>
  </si>
  <si>
    <t>wadi</t>
  </si>
  <si>
    <t>dirt road</t>
  </si>
  <si>
    <t>Athene noctua</t>
  </si>
  <si>
    <t>ינשוף עצים</t>
  </si>
  <si>
    <t>כוס החורבות</t>
  </si>
  <si>
    <t>Stenodactylus sthenodactylus</t>
  </si>
  <si>
    <t>Chamaeleo chamaeleon</t>
  </si>
  <si>
    <t>כרוון</t>
  </si>
  <si>
    <t>בז מצוי</t>
  </si>
  <si>
    <t>זיקית</t>
  </si>
  <si>
    <t>ישימונית מצויה</t>
  </si>
  <si>
    <t>Falco tinnunculus</t>
  </si>
  <si>
    <t>Burhinus oedicnemus</t>
  </si>
  <si>
    <t>Asio otus</t>
  </si>
  <si>
    <t>Nahal Ashan area</t>
  </si>
  <si>
    <t>near</t>
  </si>
  <si>
    <t>cement</t>
  </si>
  <si>
    <t>fence</t>
  </si>
  <si>
    <t>flying</t>
  </si>
  <si>
    <t>above</t>
  </si>
  <si>
    <t>Shezaf</t>
  </si>
  <si>
    <t>rubber</t>
  </si>
  <si>
    <t>fabric</t>
  </si>
  <si>
    <t>Nahal Kovshim loess</t>
  </si>
  <si>
    <t>NKL2</t>
  </si>
  <si>
    <t>male</t>
  </si>
  <si>
    <t>female</t>
  </si>
  <si>
    <t>Nahal Kovshim savanization</t>
  </si>
  <si>
    <t>כן</t>
  </si>
  <si>
    <t>דיגום 2013 הושלם?</t>
  </si>
  <si>
    <t>לטאות: זיקיתיים</t>
  </si>
  <si>
    <t>PSL5</t>
  </si>
  <si>
    <t>PSL2</t>
  </si>
  <si>
    <t>צבוע מפוספס</t>
  </si>
  <si>
    <t>Gekkonidae sp.</t>
  </si>
  <si>
    <t>Hyaena hyaena</t>
  </si>
  <si>
    <t>tin</t>
  </si>
  <si>
    <t>Park Sayeret Shaked loess</t>
  </si>
  <si>
    <t>PSL1</t>
  </si>
  <si>
    <t>PSS1</t>
  </si>
  <si>
    <t>Lacertidae sp.</t>
  </si>
  <si>
    <t>לטאיים ב"מ</t>
  </si>
  <si>
    <t>in small wadi with dense annuals</t>
  </si>
  <si>
    <t>טבעי (הכל)</t>
  </si>
  <si>
    <t>נטוע (הכל)</t>
  </si>
  <si>
    <t>מינים "גנרליסטיים"</t>
  </si>
  <si>
    <t>מינים "מדבריים"</t>
  </si>
  <si>
    <t>% מינים "מדבריים"</t>
  </si>
  <si>
    <t>עמודה</t>
  </si>
  <si>
    <t>הסבר</t>
  </si>
  <si>
    <t>שנה בתאריך התצפית</t>
  </si>
  <si>
    <t>חודש בתאריך התצפית</t>
  </si>
  <si>
    <t>יום בתאריך התצפית</t>
  </si>
  <si>
    <t>קוד קיצור של שם התחנה/חלקה</t>
  </si>
  <si>
    <t>תצפיות מזדמנות = occasional</t>
  </si>
  <si>
    <t>אופי הנוף במקום התצפית</t>
  </si>
  <si>
    <t>שעת התצפית</t>
  </si>
  <si>
    <t>הערות / אפשרויות</t>
  </si>
  <si>
    <t>מישור, ערוץ (ואדי), בתרון, מדרון, דרך עפר, כביש, קק"ל (שטח נטוע)</t>
  </si>
  <si>
    <t>אופי התכסית במקום התצפית</t>
  </si>
  <si>
    <t>לס, או אבנים ולס</t>
  </si>
  <si>
    <t>שם עברי של המין</t>
  </si>
  <si>
    <t>מין הזוחל בלטינית</t>
  </si>
  <si>
    <t>כמות הזכרים male</t>
  </si>
  <si>
    <t>כמות הנקבות female</t>
  </si>
  <si>
    <t>כמות הבלתי מזוהים</t>
  </si>
  <si>
    <t>כמות הצעירים juvenile</t>
  </si>
  <si>
    <t>כמות המתבגרים subadult</t>
  </si>
  <si>
    <t>שיטת תצפית - ברגל או ברכב?</t>
  </si>
  <si>
    <t>כשתצפית עקיפה - שרידים (remains), נשל (slough), גללים (feces)</t>
  </si>
  <si>
    <t>סוג הפעילות או התצפית העקיפה</t>
  </si>
  <si>
    <t>מה היחס בין הפעולה לסביבת החיה</t>
  </si>
  <si>
    <t>הרכיב עליו או לידו התבצעה הפעילות, או החומר ממנו עשוי המחסה</t>
  </si>
  <si>
    <t>גודל המחסה (בס"מ) או סוג הצמח</t>
  </si>
  <si>
    <t>אורך כללי - גוף + זנב (במ"מ)</t>
  </si>
  <si>
    <t>אורך הגוף בלבד (במ"מ)</t>
  </si>
  <si>
    <t>אורך הזנב בלבד (במ"מ)</t>
  </si>
  <si>
    <t>או - האם זנב מחודש? מקורי? שבור?</t>
  </si>
  <si>
    <t>משקל בגרם</t>
  </si>
  <si>
    <t>האם צולם?</t>
  </si>
  <si>
    <t>האם נלכד?</t>
  </si>
  <si>
    <t>האם נאסף לאוסף האוניברסיטה?</t>
  </si>
  <si>
    <t>הערות...</t>
  </si>
  <si>
    <t>שם המקום</t>
  </si>
  <si>
    <t>נ"צ אורך רשת ישראל החדשה</t>
  </si>
  <si>
    <t>נ"צ רוחב רשת ישראל החדשה</t>
  </si>
  <si>
    <t>מספר שקית זוחלים (אם נאסף או הוחזק)</t>
  </si>
  <si>
    <t>שם הצופה העיקרי</t>
  </si>
  <si>
    <t>שמות הצופים הנוספים</t>
  </si>
  <si>
    <t>כפילות עם הטור HUJ (טעות)</t>
  </si>
  <si>
    <t>טמפ' במעלות צלזיוס בנקודה חשופה לשמש</t>
  </si>
  <si>
    <t>טמפ' במעלות צלזיוס בנקודה מוצלת מהשמש</t>
  </si>
  <si>
    <t>plots</t>
  </si>
  <si>
    <t>Lizard N</t>
  </si>
  <si>
    <t>Lizard incidence (plot N)</t>
  </si>
  <si>
    <t>INCIDENCE</t>
  </si>
  <si>
    <t>LOG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</si>
</sst>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2" fillId="0" borderId="0" xfId="0" applyFont="1"/>
    <xf numFmtId="20" fontId="0" fillId="0" borderId="0" xfId="0" applyNumberFormat="1"/>
    <xf numFmtId="20" fontId="2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20" fontId="1" fillId="0" borderId="0" xfId="0" applyNumberFormat="1" applyFont="1"/>
    <xf numFmtId="0" fontId="1" fillId="0" borderId="0" xfId="0" applyFont="1" applyFill="1"/>
    <xf numFmtId="0" fontId="3" fillId="0" borderId="0" xfId="0" applyFont="1" applyFill="1" applyAlignment="1">
      <alignment horizontal="left"/>
    </xf>
    <xf numFmtId="0" fontId="2" fillId="0" borderId="0" xfId="0" applyFont="1" applyFill="1"/>
    <xf numFmtId="0" fontId="4" fillId="0" borderId="0" xfId="0" applyFont="1" applyFill="1"/>
    <xf numFmtId="0" fontId="0" fillId="0" borderId="0" xfId="0" applyFill="1"/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0" fillId="0" borderId="0" xfId="0" applyFill="1" applyAlignment="1">
      <alignment readingOrder="2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readingOrder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4" fillId="0" borderId="0" xfId="0" applyFont="1"/>
    <xf numFmtId="0" fontId="0" fillId="0" borderId="0" xfId="0" applyFont="1" applyFill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readingOrder="2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4" fillId="0" borderId="6" xfId="0" applyFont="1" applyFill="1" applyBorder="1"/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4" fillId="0" borderId="8" xfId="0" applyFont="1" applyFill="1" applyBorder="1"/>
    <xf numFmtId="20" fontId="1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 readingOrder="2"/>
    </xf>
    <xf numFmtId="0" fontId="0" fillId="0" borderId="0" xfId="0" applyAlignment="1">
      <alignment readingOrder="2"/>
    </xf>
    <xf numFmtId="0" fontId="0" fillId="0" borderId="2" xfId="0" applyFill="1" applyBorder="1" applyAlignment="1">
      <alignment horizontal="right"/>
    </xf>
    <xf numFmtId="0" fontId="2" fillId="0" borderId="0" xfId="0" applyFont="1" applyBorder="1"/>
    <xf numFmtId="0" fontId="1" fillId="2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3" fillId="0" borderId="5" xfId="0" applyFont="1" applyBorder="1"/>
    <xf numFmtId="0" fontId="1" fillId="2" borderId="5" xfId="0" applyFont="1" applyFill="1" applyBorder="1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14" fontId="0" fillId="0" borderId="0" xfId="0" applyNumberFormat="1"/>
    <xf numFmtId="14" fontId="2" fillId="0" borderId="0" xfId="0" applyNumberFormat="1" applyFont="1"/>
    <xf numFmtId="0" fontId="1" fillId="3" borderId="12" xfId="0" applyFont="1" applyFill="1" applyBorder="1"/>
    <xf numFmtId="0" fontId="1" fillId="4" borderId="12" xfId="0" applyFont="1" applyFill="1" applyBorder="1" applyAlignment="1">
      <alignment horizontal="right"/>
    </xf>
    <xf numFmtId="0" fontId="1" fillId="4" borderId="13" xfId="0" applyFont="1" applyFill="1" applyBorder="1" applyAlignment="1">
      <alignment horizontal="right"/>
    </xf>
    <xf numFmtId="0" fontId="1" fillId="5" borderId="12" xfId="0" applyFont="1" applyFill="1" applyBorder="1" applyAlignment="1">
      <alignment horizontal="right"/>
    </xf>
    <xf numFmtId="0" fontId="1" fillId="5" borderId="13" xfId="0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6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right"/>
    </xf>
    <xf numFmtId="0" fontId="1" fillId="0" borderId="0" xfId="0" applyFont="1" applyBorder="1"/>
    <xf numFmtId="0" fontId="1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5" xfId="0" applyFont="1" applyBorder="1"/>
    <xf numFmtId="0" fontId="1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center"/>
    </xf>
    <xf numFmtId="0" fontId="1" fillId="0" borderId="8" xfId="0" applyFont="1" applyBorder="1"/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3" xfId="0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Border="1" applyAlignment="1">
      <alignment horizontal="left"/>
    </xf>
    <xf numFmtId="0" fontId="1" fillId="9" borderId="0" xfId="0" applyFont="1" applyFill="1" applyAlignment="1">
      <alignment horizontal="left"/>
    </xf>
    <xf numFmtId="0" fontId="1" fillId="9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/>
    <xf numFmtId="0" fontId="0" fillId="0" borderId="13" xfId="0" applyBorder="1"/>
    <xf numFmtId="0" fontId="7" fillId="0" borderId="12" xfId="0" applyFont="1" applyBorder="1" applyAlignment="1">
      <alignment horizontal="center"/>
    </xf>
    <xf numFmtId="0" fontId="7" fillId="0" borderId="14" xfId="0" applyFont="1" applyBorder="1"/>
    <xf numFmtId="0" fontId="6" fillId="0" borderId="17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12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13" xfId="0" applyFont="1" applyFill="1" applyBorder="1"/>
    <xf numFmtId="0" fontId="7" fillId="0" borderId="0" xfId="0" applyFont="1" applyFill="1" applyBorder="1"/>
    <xf numFmtId="0" fontId="7" fillId="10" borderId="12" xfId="0" applyFont="1" applyFill="1" applyBorder="1" applyAlignment="1">
      <alignment horizontal="right" readingOrder="2"/>
    </xf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NATURAL</c:v>
          </c:tx>
          <c:spPr>
            <a:ln w="28575">
              <a:noFill/>
            </a:ln>
          </c:spPr>
          <c:xVal>
            <c:numRef>
              <c:f>'trans-summary'!$E$42:$I$42</c:f>
              <c:numCache>
                <c:formatCode>General</c:formatCode>
                <c:ptCount val="5"/>
                <c:pt idx="0">
                  <c:v>0.5</c:v>
                </c:pt>
                <c:pt idx="1">
                  <c:v>8.3333333333333329E-2</c:v>
                </c:pt>
                <c:pt idx="2">
                  <c:v>0</c:v>
                </c:pt>
                <c:pt idx="3">
                  <c:v>8.3333333333333329E-2</c:v>
                </c:pt>
                <c:pt idx="4">
                  <c:v>0</c:v>
                </c:pt>
              </c:numCache>
            </c:numRef>
          </c:xVal>
          <c:yVal>
            <c:numRef>
              <c:f>'trans-summary'!$E$43:$I$43</c:f>
              <c:numCache>
                <c:formatCode>General</c:formatCode>
                <c:ptCount val="5"/>
                <c:pt idx="0">
                  <c:v>0.46488679830265078</c:v>
                </c:pt>
                <c:pt idx="1">
                  <c:v>-0.77815125038364363</c:v>
                </c:pt>
                <c:pt idx="2">
                  <c:v>0</c:v>
                </c:pt>
                <c:pt idx="3">
                  <c:v>-1.0791812460476249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5-44C2-A537-00A00ED21A89}"/>
            </c:ext>
          </c:extLst>
        </c:ser>
        <c:ser>
          <c:idx val="1"/>
          <c:order val="1"/>
          <c:tx>
            <c:v>SAVANIZATION</c:v>
          </c:tx>
          <c:spPr>
            <a:ln w="28575">
              <a:noFill/>
            </a:ln>
          </c:spPr>
          <c:xVal>
            <c:numRef>
              <c:f>'trans-summary'!$E$46:$I$46</c:f>
              <c:numCache>
                <c:formatCode>General</c:formatCode>
                <c:ptCount val="5"/>
                <c:pt idx="0">
                  <c:v>0.25</c:v>
                </c:pt>
                <c:pt idx="1">
                  <c:v>0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8.3333333333333329E-2</c:v>
                </c:pt>
              </c:numCache>
            </c:numRef>
          </c:xVal>
          <c:yVal>
            <c:numRef>
              <c:f>'trans-summary'!$E$47:$I$47</c:f>
              <c:numCache>
                <c:formatCode>General</c:formatCode>
                <c:ptCount val="5"/>
                <c:pt idx="0">
                  <c:v>-0.6020599913279624</c:v>
                </c:pt>
                <c:pt idx="1">
                  <c:v>0</c:v>
                </c:pt>
                <c:pt idx="2">
                  <c:v>-1.0791812460476249</c:v>
                </c:pt>
                <c:pt idx="3">
                  <c:v>-0.6020599913279624</c:v>
                </c:pt>
                <c:pt idx="4">
                  <c:v>-1.0791812460476249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E5-44C2-A537-00A00ED21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78560"/>
        <c:axId val="225703840"/>
      </c:scatterChart>
      <c:valAx>
        <c:axId val="26467856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IL"/>
          </a:p>
        </c:txPr>
        <c:crossAx val="225703840"/>
        <c:crosses val="autoZero"/>
        <c:crossBetween val="midCat"/>
      </c:valAx>
      <c:valAx>
        <c:axId val="22570384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64678560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50</xdr:row>
      <xdr:rowOff>57150</xdr:rowOff>
    </xdr:from>
    <xdr:to>
      <xdr:col>8</xdr:col>
      <xdr:colOff>85725</xdr:colOff>
      <xdr:row>67</xdr:row>
      <xdr:rowOff>47625</xdr:rowOff>
    </xdr:to>
    <xdr:graphicFrame macro="">
      <xdr:nvGraphicFramePr>
        <xdr:cNvPr id="2051" name="Chart 2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79"/>
  <sheetViews>
    <sheetView zoomScale="88" workbookViewId="0">
      <pane ySplit="1" topLeftCell="A44" activePane="bottomLeft" state="frozen"/>
      <selection pane="bottomLeft" activeCell="H64" sqref="H64"/>
    </sheetView>
  </sheetViews>
  <sheetFormatPr defaultRowHeight="12.75" x14ac:dyDescent="0.2"/>
  <cols>
    <col min="1" max="1" width="5.5703125" customWidth="1"/>
    <col min="2" max="2" width="3.5703125" customWidth="1"/>
    <col min="3" max="3" width="3.28515625" customWidth="1"/>
    <col min="4" max="4" width="5.85546875" style="3" customWidth="1"/>
    <col min="5" max="6" width="7.140625" style="48" customWidth="1"/>
    <col min="7" max="7" width="7" style="2" customWidth="1"/>
    <col min="8" max="8" width="22" style="16" customWidth="1"/>
    <col min="9" max="9" width="14.5703125" style="20" customWidth="1"/>
    <col min="10" max="10" width="3.28515625" style="15" customWidth="1"/>
    <col min="11" max="11" width="2.85546875" style="15" customWidth="1"/>
    <col min="12" max="14" width="3.140625" style="15" customWidth="1"/>
    <col min="15" max="15" width="7" customWidth="1"/>
    <col min="16" max="16" width="6.42578125" customWidth="1"/>
    <col min="17" max="17" width="6" customWidth="1"/>
    <col min="18" max="18" width="6.42578125" customWidth="1"/>
    <col min="19" max="19" width="4.7109375" customWidth="1"/>
    <col min="20" max="20" width="6.140625" customWidth="1"/>
    <col min="21" max="21" width="5.7109375" bestFit="1" customWidth="1"/>
    <col min="22" max="22" width="5.7109375" customWidth="1"/>
    <col min="23" max="23" width="6.140625" customWidth="1"/>
    <col min="24" max="24" width="6.28515625" bestFit="1" customWidth="1"/>
    <col min="25" max="25" width="4.7109375" customWidth="1"/>
    <col min="26" max="26" width="5.5703125" style="2" customWidth="1"/>
    <col min="27" max="27" width="26.42578125" style="8" customWidth="1"/>
    <col min="28" max="28" width="18.7109375" customWidth="1"/>
    <col min="30" max="30" width="9.7109375" customWidth="1"/>
    <col min="31" max="31" width="5.85546875" style="8" customWidth="1"/>
    <col min="32" max="32" width="14.85546875" style="8" customWidth="1"/>
    <col min="33" max="33" width="17.42578125" customWidth="1"/>
    <col min="34" max="34" width="6.42578125" customWidth="1"/>
    <col min="35" max="36" width="9.140625" style="2"/>
  </cols>
  <sheetData>
    <row r="1" spans="1:36" s="1" customFormat="1" x14ac:dyDescent="0.2">
      <c r="A1" s="1" t="s">
        <v>1</v>
      </c>
      <c r="B1" s="1" t="s">
        <v>2</v>
      </c>
      <c r="C1" s="1" t="s">
        <v>3</v>
      </c>
      <c r="D1" s="10" t="s">
        <v>4</v>
      </c>
      <c r="E1" s="47" t="s">
        <v>42</v>
      </c>
      <c r="F1" s="47" t="s">
        <v>79</v>
      </c>
      <c r="G1" s="1" t="s">
        <v>37</v>
      </c>
      <c r="H1" s="12" t="s">
        <v>0</v>
      </c>
      <c r="I1" s="22" t="s">
        <v>5</v>
      </c>
      <c r="J1" s="11" t="s">
        <v>6</v>
      </c>
      <c r="K1" s="11" t="s">
        <v>7</v>
      </c>
      <c r="L1" s="11" t="s">
        <v>38</v>
      </c>
      <c r="M1" s="11" t="s">
        <v>8</v>
      </c>
      <c r="N1" s="11" t="s">
        <v>9</v>
      </c>
      <c r="O1" s="1" t="s">
        <v>10</v>
      </c>
      <c r="P1" s="1" t="s">
        <v>19</v>
      </c>
      <c r="Q1" s="1" t="s">
        <v>15</v>
      </c>
      <c r="R1" s="1" t="s">
        <v>16</v>
      </c>
      <c r="S1" s="1" t="s">
        <v>17</v>
      </c>
      <c r="T1" s="1" t="s">
        <v>11</v>
      </c>
      <c r="U1" s="1" t="s">
        <v>12</v>
      </c>
      <c r="V1" s="1" t="s">
        <v>13</v>
      </c>
      <c r="W1" s="1" t="s">
        <v>35</v>
      </c>
      <c r="X1" s="1" t="s">
        <v>29</v>
      </c>
      <c r="Y1" s="1" t="s">
        <v>26</v>
      </c>
      <c r="Z1" s="1" t="s">
        <v>53</v>
      </c>
      <c r="AA1" s="5" t="s">
        <v>14</v>
      </c>
      <c r="AB1" s="1" t="s">
        <v>28</v>
      </c>
      <c r="AC1" s="1" t="s">
        <v>67</v>
      </c>
      <c r="AD1" s="1" t="s">
        <v>68</v>
      </c>
      <c r="AE1" s="5" t="s">
        <v>30</v>
      </c>
      <c r="AF1" s="5" t="s">
        <v>24</v>
      </c>
      <c r="AG1" s="1" t="s">
        <v>25</v>
      </c>
      <c r="AH1" s="1" t="s">
        <v>31</v>
      </c>
      <c r="AI1" s="1" t="s">
        <v>44</v>
      </c>
      <c r="AJ1" s="1" t="s">
        <v>45</v>
      </c>
    </row>
    <row r="2" spans="1:36" s="1" customFormat="1" x14ac:dyDescent="0.2">
      <c r="A2">
        <v>2013</v>
      </c>
      <c r="B2">
        <v>7</v>
      </c>
      <c r="C2">
        <v>3</v>
      </c>
      <c r="D2" s="3">
        <v>0.3347222222222222</v>
      </c>
      <c r="E2" s="19" t="s">
        <v>76</v>
      </c>
      <c r="F2" s="19" t="s">
        <v>80</v>
      </c>
      <c r="G2" s="2" t="s">
        <v>83</v>
      </c>
      <c r="H2" s="24" t="s">
        <v>85</v>
      </c>
      <c r="I2" s="17" t="s">
        <v>86</v>
      </c>
      <c r="J2" s="13"/>
      <c r="K2" s="13"/>
      <c r="L2" s="13">
        <v>1</v>
      </c>
      <c r="M2" s="13"/>
      <c r="N2" s="13"/>
      <c r="O2" t="s">
        <v>27</v>
      </c>
      <c r="P2" s="2" t="s">
        <v>36</v>
      </c>
      <c r="Q2" s="2" t="s">
        <v>21</v>
      </c>
      <c r="R2" s="2" t="s">
        <v>43</v>
      </c>
      <c r="S2" t="s">
        <v>23</v>
      </c>
      <c r="T2"/>
      <c r="U2"/>
      <c r="V2" s="2" t="s">
        <v>48</v>
      </c>
      <c r="W2"/>
      <c r="X2" s="2" t="s">
        <v>23</v>
      </c>
      <c r="Y2"/>
      <c r="Z2" s="2" t="s">
        <v>23</v>
      </c>
      <c r="AA2"/>
      <c r="AB2" s="2" t="s">
        <v>98</v>
      </c>
      <c r="AC2">
        <v>177610</v>
      </c>
      <c r="AD2">
        <v>568845</v>
      </c>
      <c r="AF2" t="s">
        <v>46</v>
      </c>
      <c r="AG2" s="2" t="s">
        <v>99</v>
      </c>
      <c r="AH2"/>
      <c r="AI2" s="2"/>
      <c r="AJ2" s="2"/>
    </row>
    <row r="3" spans="1:36" s="1" customFormat="1" x14ac:dyDescent="0.2">
      <c r="A3">
        <v>2013</v>
      </c>
      <c r="B3">
        <v>7</v>
      </c>
      <c r="C3">
        <v>3</v>
      </c>
      <c r="D3" s="3">
        <v>0.33611111111111108</v>
      </c>
      <c r="E3" s="19" t="s">
        <v>76</v>
      </c>
      <c r="F3" s="19" t="s">
        <v>80</v>
      </c>
      <c r="G3" s="2" t="s">
        <v>83</v>
      </c>
      <c r="H3" s="24" t="s">
        <v>85</v>
      </c>
      <c r="I3" s="17" t="s">
        <v>86</v>
      </c>
      <c r="J3" s="2"/>
      <c r="K3" s="13"/>
      <c r="L3" s="13"/>
      <c r="M3" s="13">
        <v>1</v>
      </c>
      <c r="N3" s="13"/>
      <c r="O3" t="s">
        <v>27</v>
      </c>
      <c r="P3" s="2" t="s">
        <v>36</v>
      </c>
      <c r="Q3" s="2" t="s">
        <v>21</v>
      </c>
      <c r="R3" s="2" t="s">
        <v>43</v>
      </c>
      <c r="S3" t="s">
        <v>23</v>
      </c>
      <c r="T3"/>
      <c r="U3"/>
      <c r="V3" t="s">
        <v>48</v>
      </c>
      <c r="W3"/>
      <c r="X3" s="2" t="s">
        <v>23</v>
      </c>
      <c r="Y3"/>
      <c r="Z3" s="2" t="s">
        <v>23</v>
      </c>
      <c r="AA3"/>
      <c r="AB3" s="2" t="s">
        <v>98</v>
      </c>
      <c r="AC3">
        <v>177610</v>
      </c>
      <c r="AD3">
        <v>568845</v>
      </c>
      <c r="AF3" t="s">
        <v>46</v>
      </c>
      <c r="AG3" s="2" t="s">
        <v>99</v>
      </c>
      <c r="AH3"/>
      <c r="AI3" s="2"/>
      <c r="AJ3" s="2"/>
    </row>
    <row r="4" spans="1:36" s="1" customFormat="1" x14ac:dyDescent="0.2">
      <c r="A4">
        <v>2013</v>
      </c>
      <c r="B4">
        <v>7</v>
      </c>
      <c r="C4">
        <v>3</v>
      </c>
      <c r="D4" s="3">
        <v>0.33749999999999997</v>
      </c>
      <c r="E4" s="19" t="s">
        <v>76</v>
      </c>
      <c r="F4" s="19" t="s">
        <v>80</v>
      </c>
      <c r="G4" s="2" t="s">
        <v>83</v>
      </c>
      <c r="H4" s="24" t="s">
        <v>85</v>
      </c>
      <c r="I4" s="17" t="s">
        <v>86</v>
      </c>
      <c r="J4" s="13"/>
      <c r="K4" s="15"/>
      <c r="L4" s="15"/>
      <c r="M4" s="15">
        <v>1</v>
      </c>
      <c r="N4" s="15"/>
      <c r="O4" t="s">
        <v>27</v>
      </c>
      <c r="P4" s="2" t="s">
        <v>36</v>
      </c>
      <c r="Q4" s="2" t="s">
        <v>21</v>
      </c>
      <c r="R4" s="2" t="s">
        <v>43</v>
      </c>
      <c r="S4" t="s">
        <v>23</v>
      </c>
      <c r="T4"/>
      <c r="U4"/>
      <c r="V4" t="s">
        <v>48</v>
      </c>
      <c r="W4"/>
      <c r="X4" t="s">
        <v>23</v>
      </c>
      <c r="Y4"/>
      <c r="Z4" s="2" t="s">
        <v>23</v>
      </c>
      <c r="AA4"/>
      <c r="AB4" s="2" t="s">
        <v>98</v>
      </c>
      <c r="AC4">
        <v>176652</v>
      </c>
      <c r="AD4">
        <v>568884</v>
      </c>
      <c r="AF4" t="s">
        <v>46</v>
      </c>
      <c r="AG4" s="2" t="s">
        <v>99</v>
      </c>
      <c r="AH4"/>
      <c r="AI4" s="2"/>
      <c r="AJ4" s="2"/>
    </row>
    <row r="5" spans="1:36" s="1" customFormat="1" x14ac:dyDescent="0.2">
      <c r="A5">
        <v>2013</v>
      </c>
      <c r="B5">
        <v>7</v>
      </c>
      <c r="C5">
        <v>3</v>
      </c>
      <c r="D5" s="3">
        <v>0.33819444444444446</v>
      </c>
      <c r="E5" s="19" t="s">
        <v>76</v>
      </c>
      <c r="F5" s="19" t="s">
        <v>80</v>
      </c>
      <c r="G5" s="2" t="s">
        <v>83</v>
      </c>
      <c r="H5" s="24" t="s">
        <v>85</v>
      </c>
      <c r="I5" s="17" t="s">
        <v>86</v>
      </c>
      <c r="J5" s="13"/>
      <c r="K5" s="15"/>
      <c r="L5" s="15"/>
      <c r="M5" s="15">
        <v>1</v>
      </c>
      <c r="N5" s="15"/>
      <c r="O5" t="s">
        <v>27</v>
      </c>
      <c r="P5" s="2" t="s">
        <v>36</v>
      </c>
      <c r="Q5" s="2" t="s">
        <v>21</v>
      </c>
      <c r="R5" s="2" t="s">
        <v>43</v>
      </c>
      <c r="S5" t="s">
        <v>23</v>
      </c>
      <c r="T5"/>
      <c r="U5"/>
      <c r="V5" t="s">
        <v>23</v>
      </c>
      <c r="W5"/>
      <c r="X5" t="s">
        <v>23</v>
      </c>
      <c r="Y5"/>
      <c r="Z5" s="2" t="s">
        <v>23</v>
      </c>
      <c r="AA5"/>
      <c r="AB5" s="2" t="s">
        <v>98</v>
      </c>
      <c r="AC5">
        <v>176652</v>
      </c>
      <c r="AD5">
        <v>568884</v>
      </c>
      <c r="AF5" t="s">
        <v>46</v>
      </c>
      <c r="AG5" s="2" t="s">
        <v>99</v>
      </c>
      <c r="AH5"/>
      <c r="AI5" s="2"/>
      <c r="AJ5" s="2"/>
    </row>
    <row r="6" spans="1:36" s="1" customFormat="1" x14ac:dyDescent="0.2">
      <c r="A6">
        <v>2013</v>
      </c>
      <c r="B6">
        <v>7</v>
      </c>
      <c r="C6">
        <v>3</v>
      </c>
      <c r="D6" s="3">
        <v>0.33958333333333335</v>
      </c>
      <c r="E6" s="19" t="s">
        <v>76</v>
      </c>
      <c r="F6" s="19" t="s">
        <v>80</v>
      </c>
      <c r="G6" s="2" t="s">
        <v>83</v>
      </c>
      <c r="H6" s="26" t="s">
        <v>87</v>
      </c>
      <c r="I6" s="2" t="s">
        <v>88</v>
      </c>
      <c r="J6" s="13"/>
      <c r="K6" s="15"/>
      <c r="L6" s="15"/>
      <c r="M6" s="15">
        <v>1</v>
      </c>
      <c r="N6" s="15"/>
      <c r="O6" t="s">
        <v>27</v>
      </c>
      <c r="P6" s="2" t="s">
        <v>36</v>
      </c>
      <c r="Q6" s="2" t="s">
        <v>21</v>
      </c>
      <c r="R6" s="2" t="s">
        <v>43</v>
      </c>
      <c r="S6" t="s">
        <v>23</v>
      </c>
      <c r="T6"/>
      <c r="U6"/>
      <c r="V6" s="2" t="s">
        <v>48</v>
      </c>
      <c r="W6"/>
      <c r="X6" t="s">
        <v>49</v>
      </c>
      <c r="Y6"/>
      <c r="Z6" s="2" t="s">
        <v>23</v>
      </c>
      <c r="AA6"/>
      <c r="AB6" s="2" t="s">
        <v>98</v>
      </c>
      <c r="AC6">
        <v>176692</v>
      </c>
      <c r="AD6">
        <v>568904</v>
      </c>
      <c r="AF6" t="s">
        <v>46</v>
      </c>
      <c r="AG6" s="2" t="s">
        <v>99</v>
      </c>
      <c r="AH6"/>
      <c r="AI6" s="2"/>
      <c r="AJ6" s="2"/>
    </row>
    <row r="7" spans="1:36" s="1" customFormat="1" x14ac:dyDescent="0.2">
      <c r="A7">
        <v>2013</v>
      </c>
      <c r="B7">
        <v>7</v>
      </c>
      <c r="C7">
        <v>3</v>
      </c>
      <c r="D7" s="3">
        <v>0.34236111111111112</v>
      </c>
      <c r="E7" s="19" t="s">
        <v>76</v>
      </c>
      <c r="F7" s="19" t="s">
        <v>80</v>
      </c>
      <c r="G7" s="2" t="s">
        <v>83</v>
      </c>
      <c r="H7" s="24" t="s">
        <v>85</v>
      </c>
      <c r="I7" s="17" t="s">
        <v>86</v>
      </c>
      <c r="J7" s="13"/>
      <c r="K7" s="15"/>
      <c r="L7" s="15"/>
      <c r="M7" s="15">
        <v>1</v>
      </c>
      <c r="N7" s="15"/>
      <c r="O7" t="s">
        <v>27</v>
      </c>
      <c r="P7" s="2" t="s">
        <v>36</v>
      </c>
      <c r="Q7" s="2" t="s">
        <v>21</v>
      </c>
      <c r="R7" s="2" t="s">
        <v>43</v>
      </c>
      <c r="S7" t="s">
        <v>23</v>
      </c>
      <c r="T7"/>
      <c r="U7"/>
      <c r="V7" s="2" t="s">
        <v>23</v>
      </c>
      <c r="W7"/>
      <c r="X7" t="s">
        <v>23</v>
      </c>
      <c r="Y7"/>
      <c r="Z7" s="2" t="s">
        <v>23</v>
      </c>
      <c r="AA7" s="2"/>
      <c r="AB7" s="2" t="s">
        <v>98</v>
      </c>
      <c r="AC7">
        <v>176692</v>
      </c>
      <c r="AD7">
        <v>568904</v>
      </c>
      <c r="AF7" t="s">
        <v>46</v>
      </c>
      <c r="AG7" s="2" t="s">
        <v>99</v>
      </c>
      <c r="AH7"/>
      <c r="AI7" s="2"/>
      <c r="AJ7" s="2"/>
    </row>
    <row r="8" spans="1:36" s="1" customFormat="1" x14ac:dyDescent="0.2">
      <c r="A8">
        <v>2013</v>
      </c>
      <c r="B8">
        <v>7</v>
      </c>
      <c r="C8">
        <v>3</v>
      </c>
      <c r="D8" s="3">
        <v>0.3430555555555555</v>
      </c>
      <c r="E8" s="19" t="s">
        <v>76</v>
      </c>
      <c r="F8" s="19" t="s">
        <v>80</v>
      </c>
      <c r="G8" s="2" t="s">
        <v>83</v>
      </c>
      <c r="H8" s="24" t="s">
        <v>85</v>
      </c>
      <c r="I8" s="17" t="s">
        <v>86</v>
      </c>
      <c r="J8" s="13"/>
      <c r="K8" s="15"/>
      <c r="L8" s="15">
        <v>1</v>
      </c>
      <c r="M8" s="15"/>
      <c r="N8" s="15"/>
      <c r="O8" t="s">
        <v>27</v>
      </c>
      <c r="P8" s="2" t="s">
        <v>36</v>
      </c>
      <c r="Q8" s="2" t="s">
        <v>21</v>
      </c>
      <c r="R8" s="2" t="s">
        <v>43</v>
      </c>
      <c r="S8" t="s">
        <v>23</v>
      </c>
      <c r="T8"/>
      <c r="U8"/>
      <c r="V8" t="s">
        <v>23</v>
      </c>
      <c r="W8"/>
      <c r="X8" t="s">
        <v>23</v>
      </c>
      <c r="Y8"/>
      <c r="Z8" s="2" t="s">
        <v>23</v>
      </c>
      <c r="AA8"/>
      <c r="AB8" s="2" t="s">
        <v>98</v>
      </c>
      <c r="AC8">
        <v>176692</v>
      </c>
      <c r="AD8">
        <v>568904</v>
      </c>
      <c r="AF8" t="s">
        <v>46</v>
      </c>
      <c r="AG8" s="2" t="s">
        <v>99</v>
      </c>
      <c r="AH8"/>
      <c r="AI8" s="2"/>
      <c r="AJ8" s="2"/>
    </row>
    <row r="9" spans="1:36" s="1" customFormat="1" x14ac:dyDescent="0.2">
      <c r="A9">
        <v>2013</v>
      </c>
      <c r="B9">
        <v>7</v>
      </c>
      <c r="C9">
        <v>3</v>
      </c>
      <c r="D9" s="3">
        <v>0.3576388888888889</v>
      </c>
      <c r="E9" s="19" t="s">
        <v>76</v>
      </c>
      <c r="F9" s="19" t="s">
        <v>80</v>
      </c>
      <c r="G9" s="2" t="s">
        <v>84</v>
      </c>
      <c r="H9" s="24" t="s">
        <v>85</v>
      </c>
      <c r="I9" s="17" t="s">
        <v>86</v>
      </c>
      <c r="J9" s="13"/>
      <c r="K9" s="15"/>
      <c r="L9" s="15"/>
      <c r="M9" s="15">
        <v>1</v>
      </c>
      <c r="N9" s="15"/>
      <c r="O9" t="s">
        <v>27</v>
      </c>
      <c r="P9" s="2" t="s">
        <v>36</v>
      </c>
      <c r="Q9" s="2" t="s">
        <v>21</v>
      </c>
      <c r="R9" s="2" t="s">
        <v>43</v>
      </c>
      <c r="S9" t="s">
        <v>23</v>
      </c>
      <c r="T9"/>
      <c r="U9"/>
      <c r="V9" t="s">
        <v>72</v>
      </c>
      <c r="W9"/>
      <c r="X9" t="s">
        <v>23</v>
      </c>
      <c r="Y9"/>
      <c r="Z9" s="2" t="s">
        <v>23</v>
      </c>
      <c r="AA9"/>
      <c r="AB9" s="2" t="s">
        <v>98</v>
      </c>
      <c r="AC9">
        <v>176640</v>
      </c>
      <c r="AD9">
        <v>568832</v>
      </c>
      <c r="AF9" t="s">
        <v>46</v>
      </c>
      <c r="AG9" s="2" t="s">
        <v>99</v>
      </c>
      <c r="AH9"/>
      <c r="AI9" s="2"/>
      <c r="AJ9" s="2"/>
    </row>
    <row r="10" spans="1:36" s="1" customFormat="1" x14ac:dyDescent="0.2">
      <c r="A10">
        <v>2013</v>
      </c>
      <c r="B10">
        <v>7</v>
      </c>
      <c r="C10">
        <v>3</v>
      </c>
      <c r="D10" s="3">
        <v>0.3611111111111111</v>
      </c>
      <c r="E10" s="19" t="s">
        <v>76</v>
      </c>
      <c r="F10" s="19" t="s">
        <v>80</v>
      </c>
      <c r="G10" s="2" t="s">
        <v>83</v>
      </c>
      <c r="H10" s="24" t="s">
        <v>85</v>
      </c>
      <c r="I10" s="17" t="s">
        <v>86</v>
      </c>
      <c r="J10" s="13"/>
      <c r="K10" s="15"/>
      <c r="L10" s="15"/>
      <c r="M10" s="15">
        <v>1</v>
      </c>
      <c r="N10" s="15"/>
      <c r="O10" t="s">
        <v>27</v>
      </c>
      <c r="P10" s="2" t="s">
        <v>36</v>
      </c>
      <c r="Q10" s="2" t="s">
        <v>21</v>
      </c>
      <c r="R10" s="2" t="s">
        <v>43</v>
      </c>
      <c r="S10" t="s">
        <v>23</v>
      </c>
      <c r="T10" s="2"/>
      <c r="U10" s="2"/>
      <c r="V10" t="s">
        <v>23</v>
      </c>
      <c r="W10"/>
      <c r="X10" t="s">
        <v>23</v>
      </c>
      <c r="Y10"/>
      <c r="Z10" s="2" t="s">
        <v>23</v>
      </c>
      <c r="AA10"/>
      <c r="AB10" s="2" t="s">
        <v>98</v>
      </c>
      <c r="AC10">
        <v>176577</v>
      </c>
      <c r="AD10">
        <v>568786</v>
      </c>
      <c r="AF10" t="s">
        <v>46</v>
      </c>
      <c r="AG10" s="2" t="s">
        <v>99</v>
      </c>
      <c r="AH10"/>
      <c r="AI10" s="2"/>
      <c r="AJ10" s="2"/>
    </row>
    <row r="11" spans="1:36" s="1" customFormat="1" x14ac:dyDescent="0.2">
      <c r="A11">
        <v>2013</v>
      </c>
      <c r="B11">
        <v>7</v>
      </c>
      <c r="C11">
        <v>3</v>
      </c>
      <c r="D11" s="3">
        <v>0.40625</v>
      </c>
      <c r="E11" s="19" t="s">
        <v>77</v>
      </c>
      <c r="F11" s="19" t="s">
        <v>81</v>
      </c>
      <c r="G11" s="2" t="s">
        <v>83</v>
      </c>
      <c r="H11" s="26" t="s">
        <v>87</v>
      </c>
      <c r="I11" s="2" t="s">
        <v>88</v>
      </c>
      <c r="J11" s="13">
        <v>1</v>
      </c>
      <c r="K11" s="15"/>
      <c r="L11" s="15"/>
      <c r="M11" s="15"/>
      <c r="N11" s="15"/>
      <c r="O11" t="s">
        <v>27</v>
      </c>
      <c r="P11" s="2" t="s">
        <v>73</v>
      </c>
      <c r="Q11" s="2" t="s">
        <v>50</v>
      </c>
      <c r="R11" s="2" t="s">
        <v>22</v>
      </c>
      <c r="S11" t="s">
        <v>23</v>
      </c>
      <c r="T11"/>
      <c r="U11"/>
      <c r="V11" t="s">
        <v>48</v>
      </c>
      <c r="W11"/>
      <c r="X11" t="s">
        <v>49</v>
      </c>
      <c r="Y11"/>
      <c r="Z11" s="2" t="s">
        <v>23</v>
      </c>
      <c r="AA11"/>
      <c r="AB11" s="2" t="s">
        <v>98</v>
      </c>
      <c r="AC11">
        <v>175930</v>
      </c>
      <c r="AD11">
        <v>569302</v>
      </c>
      <c r="AF11" t="s">
        <v>46</v>
      </c>
      <c r="AG11" s="2" t="s">
        <v>99</v>
      </c>
      <c r="AH11"/>
      <c r="AI11" s="2"/>
      <c r="AJ11" s="2"/>
    </row>
    <row r="12" spans="1:36" s="1" customFormat="1" x14ac:dyDescent="0.2">
      <c r="A12">
        <v>2013</v>
      </c>
      <c r="B12">
        <v>7</v>
      </c>
      <c r="C12">
        <v>3</v>
      </c>
      <c r="D12" s="3">
        <v>0.43263888888888885</v>
      </c>
      <c r="E12" s="19" t="s">
        <v>78</v>
      </c>
      <c r="F12" s="19" t="s">
        <v>80</v>
      </c>
      <c r="G12" s="2" t="s">
        <v>83</v>
      </c>
      <c r="H12" s="24" t="s">
        <v>85</v>
      </c>
      <c r="I12" s="17" t="s">
        <v>86</v>
      </c>
      <c r="J12" s="13"/>
      <c r="K12" s="15"/>
      <c r="L12" s="15"/>
      <c r="M12" s="15">
        <v>1</v>
      </c>
      <c r="N12" s="15"/>
      <c r="O12" t="s">
        <v>27</v>
      </c>
      <c r="P12" s="2" t="s">
        <v>36</v>
      </c>
      <c r="Q12" s="2" t="s">
        <v>65</v>
      </c>
      <c r="R12" s="2" t="s">
        <v>22</v>
      </c>
      <c r="S12" t="s">
        <v>23</v>
      </c>
      <c r="T12"/>
      <c r="U12"/>
      <c r="V12" t="s">
        <v>23</v>
      </c>
      <c r="W12"/>
      <c r="X12" s="2" t="s">
        <v>23</v>
      </c>
      <c r="Y12"/>
      <c r="Z12" s="2" t="s">
        <v>23</v>
      </c>
      <c r="AA12"/>
      <c r="AB12" s="2" t="s">
        <v>98</v>
      </c>
      <c r="AC12">
        <v>174720</v>
      </c>
      <c r="AD12">
        <v>569168</v>
      </c>
      <c r="AF12" t="s">
        <v>46</v>
      </c>
      <c r="AG12" s="2" t="s">
        <v>99</v>
      </c>
      <c r="AH12"/>
      <c r="AI12" s="2"/>
      <c r="AJ12" s="2"/>
    </row>
    <row r="13" spans="1:36" s="1" customFormat="1" x14ac:dyDescent="0.2">
      <c r="A13">
        <v>2013</v>
      </c>
      <c r="B13">
        <v>7</v>
      </c>
      <c r="C13">
        <v>3</v>
      </c>
      <c r="D13" s="3">
        <v>0.44444444444444442</v>
      </c>
      <c r="E13" s="19" t="s">
        <v>78</v>
      </c>
      <c r="F13" s="19" t="s">
        <v>82</v>
      </c>
      <c r="G13" s="2" t="s">
        <v>84</v>
      </c>
      <c r="H13" s="24" t="s">
        <v>93</v>
      </c>
      <c r="I13" s="17" t="s">
        <v>91</v>
      </c>
      <c r="J13" s="13"/>
      <c r="K13" s="15"/>
      <c r="L13" s="15"/>
      <c r="M13" s="15"/>
      <c r="N13" s="15">
        <v>1</v>
      </c>
      <c r="O13" t="s">
        <v>27</v>
      </c>
      <c r="P13" s="2" t="s">
        <v>36</v>
      </c>
      <c r="Q13" s="2" t="s">
        <v>50</v>
      </c>
      <c r="R13" s="2" t="s">
        <v>82</v>
      </c>
      <c r="S13" t="s">
        <v>23</v>
      </c>
      <c r="T13"/>
      <c r="U13"/>
      <c r="V13" t="s">
        <v>23</v>
      </c>
      <c r="W13"/>
      <c r="X13" t="s">
        <v>23</v>
      </c>
      <c r="Y13"/>
      <c r="Z13" s="2" t="s">
        <v>23</v>
      </c>
      <c r="AA13"/>
      <c r="AB13" s="2" t="s">
        <v>98</v>
      </c>
      <c r="AC13">
        <v>174679</v>
      </c>
      <c r="AD13">
        <v>569304</v>
      </c>
      <c r="AF13" t="s">
        <v>46</v>
      </c>
      <c r="AG13" s="2" t="s">
        <v>99</v>
      </c>
      <c r="AH13"/>
      <c r="AI13" s="2"/>
      <c r="AJ13" s="2"/>
    </row>
    <row r="14" spans="1:36" s="1" customFormat="1" x14ac:dyDescent="0.2">
      <c r="A14">
        <v>2013</v>
      </c>
      <c r="B14">
        <v>7</v>
      </c>
      <c r="C14">
        <v>3</v>
      </c>
      <c r="D14" s="3">
        <v>0.44513888888888892</v>
      </c>
      <c r="E14" s="19" t="s">
        <v>78</v>
      </c>
      <c r="F14" s="19" t="s">
        <v>81</v>
      </c>
      <c r="G14" s="2" t="s">
        <v>84</v>
      </c>
      <c r="H14" s="24" t="s">
        <v>39</v>
      </c>
      <c r="I14" s="17" t="s">
        <v>92</v>
      </c>
      <c r="J14" s="13" t="s">
        <v>96</v>
      </c>
      <c r="K14" s="15"/>
      <c r="L14" s="15"/>
      <c r="M14" s="15"/>
      <c r="N14" s="15"/>
      <c r="O14" t="s">
        <v>27</v>
      </c>
      <c r="P14" s="2" t="s">
        <v>96</v>
      </c>
      <c r="Q14" s="2" t="s">
        <v>50</v>
      </c>
      <c r="R14" s="2" t="s">
        <v>70</v>
      </c>
      <c r="S14" t="s">
        <v>23</v>
      </c>
      <c r="T14"/>
      <c r="U14"/>
      <c r="V14" t="s">
        <v>23</v>
      </c>
      <c r="W14"/>
      <c r="X14" t="s">
        <v>23</v>
      </c>
      <c r="Y14"/>
      <c r="Z14" s="2" t="s">
        <v>23</v>
      </c>
      <c r="AA14"/>
      <c r="AB14" s="2" t="s">
        <v>98</v>
      </c>
      <c r="AC14">
        <v>174679</v>
      </c>
      <c r="AD14">
        <v>569304</v>
      </c>
      <c r="AF14" t="s">
        <v>46</v>
      </c>
      <c r="AG14" s="2" t="s">
        <v>99</v>
      </c>
      <c r="AH14"/>
      <c r="AI14" s="2"/>
      <c r="AJ14" s="2"/>
    </row>
    <row r="15" spans="1:36" s="1" customFormat="1" x14ac:dyDescent="0.2">
      <c r="A15">
        <v>2013</v>
      </c>
      <c r="B15">
        <v>7</v>
      </c>
      <c r="C15">
        <v>3</v>
      </c>
      <c r="D15" s="3">
        <v>0.45069444444444445</v>
      </c>
      <c r="E15" s="19" t="s">
        <v>78</v>
      </c>
      <c r="F15" s="19" t="s">
        <v>80</v>
      </c>
      <c r="G15" s="2" t="s">
        <v>84</v>
      </c>
      <c r="H15" s="24" t="s">
        <v>85</v>
      </c>
      <c r="I15" s="17" t="s">
        <v>86</v>
      </c>
      <c r="J15" s="13"/>
      <c r="K15" s="15"/>
      <c r="L15" s="15"/>
      <c r="M15" s="15">
        <v>1</v>
      </c>
      <c r="N15" s="15"/>
      <c r="O15" t="s">
        <v>27</v>
      </c>
      <c r="P15" s="2" t="s">
        <v>36</v>
      </c>
      <c r="Q15" s="2" t="s">
        <v>21</v>
      </c>
      <c r="R15" s="2" t="s">
        <v>43</v>
      </c>
      <c r="S15" t="s">
        <v>23</v>
      </c>
      <c r="T15"/>
      <c r="U15"/>
      <c r="V15" s="2"/>
      <c r="W15"/>
      <c r="X15" t="s">
        <v>23</v>
      </c>
      <c r="Y15"/>
      <c r="Z15" s="2" t="s">
        <v>23</v>
      </c>
      <c r="AA15"/>
      <c r="AB15" s="2" t="s">
        <v>98</v>
      </c>
      <c r="AC15">
        <v>174651</v>
      </c>
      <c r="AD15">
        <v>569284</v>
      </c>
      <c r="AF15" t="s">
        <v>46</v>
      </c>
      <c r="AG15" s="2" t="s">
        <v>99</v>
      </c>
      <c r="AH15"/>
      <c r="AI15" s="2"/>
      <c r="AJ15" s="2"/>
    </row>
    <row r="16" spans="1:36" s="1" customFormat="1" x14ac:dyDescent="0.2">
      <c r="A16">
        <v>2013</v>
      </c>
      <c r="B16">
        <v>7</v>
      </c>
      <c r="C16">
        <v>3</v>
      </c>
      <c r="D16" s="3">
        <v>0.45069444444444445</v>
      </c>
      <c r="E16" s="19" t="s">
        <v>78</v>
      </c>
      <c r="F16" s="19" t="s">
        <v>80</v>
      </c>
      <c r="G16" s="2" t="s">
        <v>84</v>
      </c>
      <c r="H16" s="24" t="s">
        <v>85</v>
      </c>
      <c r="I16" s="17" t="s">
        <v>86</v>
      </c>
      <c r="J16" s="13"/>
      <c r="K16" s="15"/>
      <c r="L16" s="15"/>
      <c r="M16" s="15">
        <v>1</v>
      </c>
      <c r="N16" s="15"/>
      <c r="O16" t="s">
        <v>27</v>
      </c>
      <c r="P16" s="2" t="s">
        <v>36</v>
      </c>
      <c r="Q16" s="2" t="s">
        <v>21</v>
      </c>
      <c r="R16" s="2" t="s">
        <v>43</v>
      </c>
      <c r="S16" t="s">
        <v>23</v>
      </c>
      <c r="T16"/>
      <c r="U16"/>
      <c r="V16" t="s">
        <v>23</v>
      </c>
      <c r="W16"/>
      <c r="X16" t="s">
        <v>23</v>
      </c>
      <c r="Y16"/>
      <c r="Z16" s="2" t="s">
        <v>23</v>
      </c>
      <c r="AA16"/>
      <c r="AB16" s="2" t="s">
        <v>98</v>
      </c>
      <c r="AC16">
        <v>174651</v>
      </c>
      <c r="AD16">
        <v>569284</v>
      </c>
      <c r="AF16" t="s">
        <v>46</v>
      </c>
      <c r="AG16" s="2" t="s">
        <v>99</v>
      </c>
      <c r="AH16" s="2"/>
      <c r="AJ16" s="2"/>
    </row>
    <row r="17" spans="1:36" s="1" customFormat="1" x14ac:dyDescent="0.2">
      <c r="A17">
        <v>2013</v>
      </c>
      <c r="B17">
        <v>7</v>
      </c>
      <c r="C17">
        <v>3</v>
      </c>
      <c r="D17" s="3">
        <v>0.45208333333333334</v>
      </c>
      <c r="E17" s="19" t="s">
        <v>78</v>
      </c>
      <c r="F17" s="19" t="s">
        <v>80</v>
      </c>
      <c r="G17" s="2" t="s">
        <v>84</v>
      </c>
      <c r="H17" s="24" t="s">
        <v>85</v>
      </c>
      <c r="I17" s="17" t="s">
        <v>86</v>
      </c>
      <c r="J17" s="13"/>
      <c r="K17" s="15"/>
      <c r="L17" s="15"/>
      <c r="M17" s="15">
        <v>1</v>
      </c>
      <c r="N17" s="15"/>
      <c r="O17" t="s">
        <v>27</v>
      </c>
      <c r="P17" s="2" t="s">
        <v>36</v>
      </c>
      <c r="Q17" s="2" t="s">
        <v>21</v>
      </c>
      <c r="R17" s="2" t="s">
        <v>43</v>
      </c>
      <c r="S17" t="s">
        <v>23</v>
      </c>
      <c r="T17"/>
      <c r="U17"/>
      <c r="V17" s="2" t="s">
        <v>48</v>
      </c>
      <c r="W17"/>
      <c r="X17" s="2" t="s">
        <v>49</v>
      </c>
      <c r="Y17"/>
      <c r="Z17" s="2" t="s">
        <v>23</v>
      </c>
      <c r="AA17" s="2"/>
      <c r="AB17" s="2" t="s">
        <v>98</v>
      </c>
      <c r="AC17">
        <v>174653</v>
      </c>
      <c r="AD17">
        <v>569234</v>
      </c>
      <c r="AF17" t="s">
        <v>46</v>
      </c>
      <c r="AG17" s="2" t="s">
        <v>99</v>
      </c>
      <c r="AH17"/>
      <c r="AI17" s="2"/>
      <c r="AJ17" s="2"/>
    </row>
    <row r="18" spans="1:36" s="1" customFormat="1" x14ac:dyDescent="0.2">
      <c r="A18">
        <v>2013</v>
      </c>
      <c r="B18">
        <v>7</v>
      </c>
      <c r="C18">
        <v>3</v>
      </c>
      <c r="D18" s="3">
        <v>0.45347222222222222</v>
      </c>
      <c r="E18" s="19" t="s">
        <v>78</v>
      </c>
      <c r="F18" s="19" t="s">
        <v>80</v>
      </c>
      <c r="G18" s="2" t="s">
        <v>84</v>
      </c>
      <c r="H18" s="24" t="s">
        <v>85</v>
      </c>
      <c r="I18" s="17" t="s">
        <v>86</v>
      </c>
      <c r="J18" s="13"/>
      <c r="K18" s="15"/>
      <c r="L18" s="15"/>
      <c r="M18" s="15"/>
      <c r="N18" s="15">
        <v>1</v>
      </c>
      <c r="O18" t="s">
        <v>27</v>
      </c>
      <c r="P18" s="2" t="s">
        <v>36</v>
      </c>
      <c r="Q18" s="2" t="s">
        <v>21</v>
      </c>
      <c r="R18" s="2" t="s">
        <v>43</v>
      </c>
      <c r="S18" t="s">
        <v>23</v>
      </c>
      <c r="T18"/>
      <c r="U18"/>
      <c r="V18" s="2" t="s">
        <v>48</v>
      </c>
      <c r="W18"/>
      <c r="X18" t="s">
        <v>49</v>
      </c>
      <c r="Y18"/>
      <c r="Z18" s="2" t="s">
        <v>23</v>
      </c>
      <c r="AA18"/>
      <c r="AB18" s="2" t="s">
        <v>98</v>
      </c>
      <c r="AC18">
        <v>174653</v>
      </c>
      <c r="AD18">
        <v>569234</v>
      </c>
      <c r="AF18" t="s">
        <v>46</v>
      </c>
      <c r="AG18" s="2" t="s">
        <v>99</v>
      </c>
      <c r="AH18"/>
      <c r="AI18" s="2"/>
      <c r="AJ18" s="2"/>
    </row>
    <row r="19" spans="1:36" s="1" customFormat="1" x14ac:dyDescent="0.2">
      <c r="A19">
        <v>2013</v>
      </c>
      <c r="B19">
        <v>7</v>
      </c>
      <c r="C19">
        <v>3</v>
      </c>
      <c r="D19" s="3">
        <v>0.4548611111111111</v>
      </c>
      <c r="E19" s="19" t="s">
        <v>78</v>
      </c>
      <c r="F19" s="19" t="s">
        <v>80</v>
      </c>
      <c r="G19" s="2" t="s">
        <v>84</v>
      </c>
      <c r="H19" s="24" t="s">
        <v>85</v>
      </c>
      <c r="I19" s="17" t="s">
        <v>86</v>
      </c>
      <c r="J19" s="13"/>
      <c r="K19" s="15"/>
      <c r="L19" s="15"/>
      <c r="M19" s="15"/>
      <c r="N19" s="15">
        <v>1</v>
      </c>
      <c r="O19" t="s">
        <v>27</v>
      </c>
      <c r="P19" s="2" t="s">
        <v>36</v>
      </c>
      <c r="Q19" s="2" t="s">
        <v>21</v>
      </c>
      <c r="R19" s="2" t="s">
        <v>43</v>
      </c>
      <c r="S19" t="s">
        <v>23</v>
      </c>
      <c r="T19"/>
      <c r="U19"/>
      <c r="V19" t="s">
        <v>48</v>
      </c>
      <c r="W19"/>
      <c r="X19" t="s">
        <v>23</v>
      </c>
      <c r="Y19"/>
      <c r="Z19" s="2" t="s">
        <v>23</v>
      </c>
      <c r="AA19"/>
      <c r="AB19" s="2" t="s">
        <v>98</v>
      </c>
      <c r="AC19">
        <v>174653</v>
      </c>
      <c r="AD19">
        <v>569234</v>
      </c>
      <c r="AF19" t="s">
        <v>46</v>
      </c>
      <c r="AG19" s="2" t="s">
        <v>99</v>
      </c>
      <c r="AH19"/>
      <c r="AI19" s="2"/>
      <c r="AJ19" s="2"/>
    </row>
    <row r="20" spans="1:36" s="1" customFormat="1" x14ac:dyDescent="0.2">
      <c r="A20">
        <v>2013</v>
      </c>
      <c r="B20">
        <v>7</v>
      </c>
      <c r="C20">
        <v>3</v>
      </c>
      <c r="D20" s="3">
        <v>0.45902777777777781</v>
      </c>
      <c r="E20" s="19" t="s">
        <v>71</v>
      </c>
      <c r="F20" s="19" t="s">
        <v>80</v>
      </c>
      <c r="G20" s="2" t="s">
        <v>83</v>
      </c>
      <c r="H20" s="24" t="s">
        <v>95</v>
      </c>
      <c r="I20" s="17" t="s">
        <v>89</v>
      </c>
      <c r="J20" s="13"/>
      <c r="K20" s="13"/>
      <c r="L20" s="13"/>
      <c r="M20" s="13"/>
      <c r="N20" s="13">
        <v>1</v>
      </c>
      <c r="O20" t="s">
        <v>97</v>
      </c>
      <c r="P20" s="2" t="s">
        <v>100</v>
      </c>
      <c r="Q20" s="2" t="s">
        <v>50</v>
      </c>
      <c r="R20" s="2" t="s">
        <v>43</v>
      </c>
      <c r="S20" t="s">
        <v>23</v>
      </c>
      <c r="T20"/>
      <c r="U20"/>
      <c r="V20" s="2" t="s">
        <v>23</v>
      </c>
      <c r="W20"/>
      <c r="X20" t="s">
        <v>23</v>
      </c>
      <c r="Y20"/>
      <c r="Z20" s="2" t="s">
        <v>23</v>
      </c>
      <c r="AA20"/>
      <c r="AB20" s="2" t="s">
        <v>98</v>
      </c>
      <c r="AC20">
        <v>174945</v>
      </c>
      <c r="AD20">
        <v>569007</v>
      </c>
      <c r="AF20" t="s">
        <v>46</v>
      </c>
      <c r="AG20" s="2" t="s">
        <v>99</v>
      </c>
      <c r="AH20"/>
      <c r="AI20" s="2"/>
      <c r="AJ20" s="2"/>
    </row>
    <row r="21" spans="1:36" s="1" customFormat="1" x14ac:dyDescent="0.2">
      <c r="A21">
        <v>2013</v>
      </c>
      <c r="B21">
        <v>7</v>
      </c>
      <c r="C21">
        <v>3</v>
      </c>
      <c r="D21" s="3">
        <v>0.47291666666666665</v>
      </c>
      <c r="E21" s="19" t="s">
        <v>71</v>
      </c>
      <c r="F21" s="19" t="s">
        <v>80</v>
      </c>
      <c r="G21" s="2" t="s">
        <v>83</v>
      </c>
      <c r="H21" s="26" t="s">
        <v>94</v>
      </c>
      <c r="I21" s="17" t="s">
        <v>90</v>
      </c>
      <c r="J21" s="13"/>
      <c r="K21" s="15"/>
      <c r="L21" s="15"/>
      <c r="M21" s="15"/>
      <c r="N21" s="13">
        <v>3</v>
      </c>
      <c r="O21" t="s">
        <v>97</v>
      </c>
      <c r="P21" s="2" t="s">
        <v>36</v>
      </c>
      <c r="Q21" s="2" t="s">
        <v>21</v>
      </c>
      <c r="R21" s="2" t="s">
        <v>22</v>
      </c>
      <c r="S21" t="s">
        <v>23</v>
      </c>
      <c r="T21"/>
      <c r="U21"/>
      <c r="V21" s="2" t="s">
        <v>23</v>
      </c>
      <c r="W21"/>
      <c r="X21" t="s">
        <v>23</v>
      </c>
      <c r="Y21"/>
      <c r="Z21" s="2" t="s">
        <v>23</v>
      </c>
      <c r="AA21"/>
      <c r="AB21" s="2" t="s">
        <v>98</v>
      </c>
      <c r="AC21">
        <v>180226</v>
      </c>
      <c r="AD21">
        <v>568144</v>
      </c>
      <c r="AF21" t="s">
        <v>46</v>
      </c>
      <c r="AG21" s="2" t="s">
        <v>99</v>
      </c>
      <c r="AH21"/>
      <c r="AI21" s="2"/>
      <c r="AJ21" s="2"/>
    </row>
    <row r="22" spans="1:36" s="1" customFormat="1" x14ac:dyDescent="0.2">
      <c r="A22">
        <v>2013</v>
      </c>
      <c r="B22">
        <v>7</v>
      </c>
      <c r="C22">
        <v>10</v>
      </c>
      <c r="D22" s="3">
        <v>0.39374999999999999</v>
      </c>
      <c r="E22" s="19" t="s">
        <v>117</v>
      </c>
      <c r="F22" s="19" t="s">
        <v>120</v>
      </c>
      <c r="G22" s="2" t="s">
        <v>84</v>
      </c>
      <c r="H22" s="14" t="s">
        <v>101</v>
      </c>
      <c r="I22" s="17" t="s">
        <v>102</v>
      </c>
      <c r="J22" s="13"/>
      <c r="K22" s="15"/>
      <c r="L22" s="15">
        <v>1</v>
      </c>
      <c r="M22" s="15"/>
      <c r="N22" s="15"/>
      <c r="O22" t="s">
        <v>27</v>
      </c>
      <c r="P22" s="2" t="s">
        <v>20</v>
      </c>
      <c r="Q22" s="2" t="s">
        <v>18</v>
      </c>
      <c r="R22" s="2" t="s">
        <v>125</v>
      </c>
      <c r="S22">
        <v>60</v>
      </c>
      <c r="T22"/>
      <c r="U22"/>
      <c r="V22" s="2" t="s">
        <v>23</v>
      </c>
      <c r="W22"/>
      <c r="X22" t="s">
        <v>23</v>
      </c>
      <c r="Y22"/>
      <c r="Z22" s="2" t="s">
        <v>23</v>
      </c>
      <c r="AA22"/>
      <c r="AB22" s="2" t="s">
        <v>128</v>
      </c>
      <c r="AC22">
        <v>171667</v>
      </c>
      <c r="AD22">
        <v>572185</v>
      </c>
      <c r="AF22" t="s">
        <v>46</v>
      </c>
      <c r="AG22" s="2"/>
      <c r="AH22"/>
      <c r="AI22" s="2"/>
      <c r="AJ22" s="2"/>
    </row>
    <row r="23" spans="1:36" s="1" customFormat="1" x14ac:dyDescent="0.2">
      <c r="A23">
        <v>2013</v>
      </c>
      <c r="B23">
        <v>7</v>
      </c>
      <c r="C23">
        <v>10</v>
      </c>
      <c r="D23" s="3">
        <v>0.40069444444444446</v>
      </c>
      <c r="E23" s="19" t="s">
        <v>117</v>
      </c>
      <c r="F23" s="19" t="s">
        <v>120</v>
      </c>
      <c r="G23" s="2" t="s">
        <v>84</v>
      </c>
      <c r="H23" s="7" t="s">
        <v>104</v>
      </c>
      <c r="I23" s="17" t="s">
        <v>103</v>
      </c>
      <c r="J23" s="19" t="s">
        <v>96</v>
      </c>
      <c r="K23" s="15"/>
      <c r="L23" s="15"/>
      <c r="M23" s="15"/>
      <c r="N23" s="15"/>
      <c r="O23" t="s">
        <v>27</v>
      </c>
      <c r="P23" s="2" t="s">
        <v>96</v>
      </c>
      <c r="Q23" s="2" t="s">
        <v>50</v>
      </c>
      <c r="R23" s="2" t="s">
        <v>70</v>
      </c>
      <c r="S23" t="s">
        <v>23</v>
      </c>
      <c r="T23"/>
      <c r="U23"/>
      <c r="V23" s="2" t="s">
        <v>23</v>
      </c>
      <c r="W23"/>
      <c r="X23" s="2" t="s">
        <v>49</v>
      </c>
      <c r="Y23"/>
      <c r="Z23" s="2" t="s">
        <v>23</v>
      </c>
      <c r="AA23"/>
      <c r="AB23" s="2" t="s">
        <v>128</v>
      </c>
      <c r="AC23">
        <v>171704</v>
      </c>
      <c r="AD23">
        <v>572162</v>
      </c>
      <c r="AF23" t="s">
        <v>46</v>
      </c>
      <c r="AG23" s="2"/>
      <c r="AH23"/>
      <c r="AI23" s="2"/>
      <c r="AJ23" s="2"/>
    </row>
    <row r="24" spans="1:36" s="1" customFormat="1" x14ac:dyDescent="0.2">
      <c r="A24">
        <v>2013</v>
      </c>
      <c r="B24">
        <v>7</v>
      </c>
      <c r="C24">
        <v>10</v>
      </c>
      <c r="D24" s="3">
        <v>0.43263888888888885</v>
      </c>
      <c r="E24" s="19" t="s">
        <v>71</v>
      </c>
      <c r="F24" s="19" t="s">
        <v>120</v>
      </c>
      <c r="G24" s="2" t="s">
        <v>83</v>
      </c>
      <c r="H24" s="14" t="s">
        <v>105</v>
      </c>
      <c r="I24" s="17" t="s">
        <v>106</v>
      </c>
      <c r="J24" s="13"/>
      <c r="K24" s="15"/>
      <c r="L24" s="15"/>
      <c r="M24" s="15"/>
      <c r="N24" s="15">
        <v>1</v>
      </c>
      <c r="O24" s="2" t="s">
        <v>97</v>
      </c>
      <c r="P24" s="2" t="s">
        <v>36</v>
      </c>
      <c r="Q24" s="2" t="s">
        <v>50</v>
      </c>
      <c r="R24" s="2" t="s">
        <v>70</v>
      </c>
      <c r="S24" t="s">
        <v>23</v>
      </c>
      <c r="T24"/>
      <c r="U24"/>
      <c r="V24" s="2" t="s">
        <v>23</v>
      </c>
      <c r="W24"/>
      <c r="X24" t="s">
        <v>23</v>
      </c>
      <c r="Y24"/>
      <c r="Z24" s="2" t="s">
        <v>23</v>
      </c>
      <c r="AA24"/>
      <c r="AB24" s="2" t="s">
        <v>129</v>
      </c>
      <c r="AC24">
        <v>167926</v>
      </c>
      <c r="AD24">
        <v>574426</v>
      </c>
      <c r="AF24" t="s">
        <v>46</v>
      </c>
      <c r="AG24" s="2"/>
      <c r="AH24"/>
      <c r="AI24" s="2"/>
      <c r="AJ24" s="2"/>
    </row>
    <row r="25" spans="1:36" s="1" customFormat="1" x14ac:dyDescent="0.2">
      <c r="A25">
        <v>2013</v>
      </c>
      <c r="B25">
        <v>7</v>
      </c>
      <c r="C25">
        <v>10</v>
      </c>
      <c r="D25" s="3">
        <v>0.4465277777777778</v>
      </c>
      <c r="E25" s="19" t="s">
        <v>118</v>
      </c>
      <c r="F25" s="19" t="s">
        <v>120</v>
      </c>
      <c r="G25" s="2" t="s">
        <v>84</v>
      </c>
      <c r="H25" s="14" t="s">
        <v>109</v>
      </c>
      <c r="I25" s="17" t="s">
        <v>107</v>
      </c>
      <c r="J25" s="13" t="s">
        <v>124</v>
      </c>
      <c r="K25" s="15"/>
      <c r="L25" s="15"/>
      <c r="M25" s="15"/>
      <c r="N25" s="15"/>
      <c r="O25" t="s">
        <v>27</v>
      </c>
      <c r="P25" s="2" t="s">
        <v>124</v>
      </c>
      <c r="Q25" s="2" t="s">
        <v>50</v>
      </c>
      <c r="R25" s="2" t="s">
        <v>70</v>
      </c>
      <c r="S25" t="s">
        <v>23</v>
      </c>
      <c r="V25" s="2" t="s">
        <v>23</v>
      </c>
      <c r="W25"/>
      <c r="X25" t="s">
        <v>23</v>
      </c>
      <c r="Y25"/>
      <c r="Z25" s="2" t="s">
        <v>23</v>
      </c>
      <c r="AA25"/>
      <c r="AB25" s="2" t="s">
        <v>129</v>
      </c>
      <c r="AC25">
        <v>167597</v>
      </c>
      <c r="AD25">
        <v>574694</v>
      </c>
      <c r="AF25" t="s">
        <v>46</v>
      </c>
      <c r="AG25" s="2"/>
      <c r="AH25"/>
      <c r="AI25" s="2"/>
      <c r="AJ25" s="2"/>
    </row>
    <row r="26" spans="1:36" s="1" customFormat="1" x14ac:dyDescent="0.2">
      <c r="A26">
        <v>2013</v>
      </c>
      <c r="B26">
        <v>7</v>
      </c>
      <c r="C26">
        <v>10</v>
      </c>
      <c r="D26" s="4">
        <v>0.34375</v>
      </c>
      <c r="E26" s="19" t="s">
        <v>71</v>
      </c>
      <c r="F26" s="19" t="s">
        <v>120</v>
      </c>
      <c r="G26" s="2" t="s">
        <v>84</v>
      </c>
      <c r="H26" s="14" t="s">
        <v>110</v>
      </c>
      <c r="I26" s="17" t="s">
        <v>108</v>
      </c>
      <c r="J26" s="13"/>
      <c r="K26" s="15"/>
      <c r="L26" s="15"/>
      <c r="M26" s="15">
        <v>1</v>
      </c>
      <c r="N26" s="15"/>
      <c r="O26" t="s">
        <v>27</v>
      </c>
      <c r="P26" s="2" t="s">
        <v>36</v>
      </c>
      <c r="Q26" s="2" t="s">
        <v>50</v>
      </c>
      <c r="R26" s="2" t="s">
        <v>126</v>
      </c>
      <c r="S26" t="s">
        <v>23</v>
      </c>
      <c r="T26"/>
      <c r="U26"/>
      <c r="V26" s="2" t="s">
        <v>23</v>
      </c>
      <c r="W26"/>
      <c r="X26" t="s">
        <v>23</v>
      </c>
      <c r="Y26"/>
      <c r="Z26" s="2" t="s">
        <v>23</v>
      </c>
      <c r="AA26"/>
      <c r="AB26" s="2" t="s">
        <v>128</v>
      </c>
      <c r="AC26"/>
      <c r="AD26"/>
      <c r="AF26" t="s">
        <v>46</v>
      </c>
      <c r="AG26" s="2"/>
      <c r="AH26"/>
      <c r="AI26" s="2"/>
      <c r="AJ26" s="2"/>
    </row>
    <row r="27" spans="1:36" s="1" customFormat="1" x14ac:dyDescent="0.2">
      <c r="A27">
        <v>2013</v>
      </c>
      <c r="B27">
        <v>7</v>
      </c>
      <c r="C27">
        <v>16</v>
      </c>
      <c r="D27" s="3">
        <v>0.50347222222222221</v>
      </c>
      <c r="E27" s="19" t="s">
        <v>71</v>
      </c>
      <c r="F27" s="19" t="s">
        <v>121</v>
      </c>
      <c r="G27" s="2" t="s">
        <v>84</v>
      </c>
      <c r="H27" s="14" t="s">
        <v>112</v>
      </c>
      <c r="I27" s="17" t="s">
        <v>111</v>
      </c>
      <c r="J27" s="13" t="s">
        <v>96</v>
      </c>
      <c r="K27" s="15"/>
      <c r="L27" s="15"/>
      <c r="M27" s="15"/>
      <c r="N27" s="15"/>
      <c r="O27" s="2" t="s">
        <v>97</v>
      </c>
      <c r="P27" s="2" t="s">
        <v>96</v>
      </c>
      <c r="Q27" s="2" t="s">
        <v>50</v>
      </c>
      <c r="R27" s="2" t="s">
        <v>127</v>
      </c>
      <c r="S27" t="s">
        <v>23</v>
      </c>
      <c r="T27"/>
      <c r="U27"/>
      <c r="V27" s="2" t="s">
        <v>23</v>
      </c>
      <c r="W27"/>
      <c r="X27" s="2" t="s">
        <v>49</v>
      </c>
      <c r="Y27"/>
      <c r="Z27" s="2" t="s">
        <v>23</v>
      </c>
      <c r="AA27"/>
      <c r="AB27" s="2" t="s">
        <v>130</v>
      </c>
      <c r="AC27">
        <v>176111</v>
      </c>
      <c r="AD27">
        <v>573911</v>
      </c>
      <c r="AF27" t="s">
        <v>46</v>
      </c>
      <c r="AG27" s="2" t="s">
        <v>99</v>
      </c>
      <c r="AH27"/>
      <c r="AI27" s="2"/>
      <c r="AJ27" s="2"/>
    </row>
    <row r="28" spans="1:36" s="1" customFormat="1" x14ac:dyDescent="0.2">
      <c r="A28">
        <v>2013</v>
      </c>
      <c r="B28">
        <v>7</v>
      </c>
      <c r="C28">
        <v>16</v>
      </c>
      <c r="D28" s="3">
        <v>0.36736111111111108</v>
      </c>
      <c r="E28" s="19" t="s">
        <v>119</v>
      </c>
      <c r="F28" s="19" t="s">
        <v>120</v>
      </c>
      <c r="G28" s="2" t="s">
        <v>84</v>
      </c>
      <c r="H28" s="14" t="s">
        <v>113</v>
      </c>
      <c r="I28" s="17" t="s">
        <v>114</v>
      </c>
      <c r="J28" s="13" t="s">
        <v>69</v>
      </c>
      <c r="K28" s="13"/>
      <c r="L28" s="25"/>
      <c r="M28" s="13"/>
      <c r="N28" s="13"/>
      <c r="O28" t="s">
        <v>27</v>
      </c>
      <c r="P28" s="2" t="s">
        <v>69</v>
      </c>
      <c r="Q28" s="2" t="s">
        <v>21</v>
      </c>
      <c r="R28" s="2" t="s">
        <v>32</v>
      </c>
      <c r="S28" t="s">
        <v>23</v>
      </c>
      <c r="T28"/>
      <c r="U28"/>
      <c r="V28" s="2" t="s">
        <v>23</v>
      </c>
      <c r="W28"/>
      <c r="X28" t="s">
        <v>23</v>
      </c>
      <c r="Y28"/>
      <c r="Z28" s="2" t="s">
        <v>23</v>
      </c>
      <c r="AA28"/>
      <c r="AB28" s="2" t="s">
        <v>130</v>
      </c>
      <c r="AC28">
        <v>165843</v>
      </c>
      <c r="AD28">
        <v>573192</v>
      </c>
      <c r="AF28" t="s">
        <v>46</v>
      </c>
      <c r="AG28" s="2" t="s">
        <v>99</v>
      </c>
      <c r="AH28"/>
      <c r="AI28" s="2"/>
      <c r="AJ28" s="2"/>
    </row>
    <row r="29" spans="1:36" s="1" customFormat="1" x14ac:dyDescent="0.2">
      <c r="A29">
        <v>2013</v>
      </c>
      <c r="B29">
        <v>7</v>
      </c>
      <c r="C29">
        <v>16</v>
      </c>
      <c r="D29" s="3">
        <v>0.36944444444444446</v>
      </c>
      <c r="E29" s="19" t="s">
        <v>119</v>
      </c>
      <c r="F29" s="19" t="s">
        <v>120</v>
      </c>
      <c r="G29" s="2" t="s">
        <v>84</v>
      </c>
      <c r="H29" s="14" t="s">
        <v>113</v>
      </c>
      <c r="I29" s="17" t="s">
        <v>114</v>
      </c>
      <c r="J29" s="13" t="s">
        <v>69</v>
      </c>
      <c r="K29" s="15"/>
      <c r="L29" s="15"/>
      <c r="M29" s="15"/>
      <c r="N29" s="15"/>
      <c r="O29" t="s">
        <v>27</v>
      </c>
      <c r="P29" s="2" t="s">
        <v>69</v>
      </c>
      <c r="Q29" s="2" t="s">
        <v>21</v>
      </c>
      <c r="R29" s="2" t="s">
        <v>32</v>
      </c>
      <c r="S29" t="s">
        <v>23</v>
      </c>
      <c r="T29"/>
      <c r="U29"/>
      <c r="V29" s="2" t="s">
        <v>23</v>
      </c>
      <c r="W29"/>
      <c r="X29" t="s">
        <v>23</v>
      </c>
      <c r="Y29"/>
      <c r="Z29" s="2" t="s">
        <v>23</v>
      </c>
      <c r="AA29"/>
      <c r="AB29" s="2" t="s">
        <v>130</v>
      </c>
      <c r="AC29"/>
      <c r="AD29"/>
      <c r="AF29" t="s">
        <v>46</v>
      </c>
      <c r="AG29" s="2" t="s">
        <v>99</v>
      </c>
      <c r="AH29"/>
      <c r="AI29" s="2"/>
      <c r="AJ29" s="2"/>
    </row>
    <row r="30" spans="1:36" s="1" customFormat="1" x14ac:dyDescent="0.2">
      <c r="A30">
        <v>2013</v>
      </c>
      <c r="B30">
        <v>7</v>
      </c>
      <c r="C30">
        <v>16</v>
      </c>
      <c r="D30" s="3">
        <v>0.37152777777777773</v>
      </c>
      <c r="E30" s="19" t="s">
        <v>119</v>
      </c>
      <c r="F30" s="19" t="s">
        <v>120</v>
      </c>
      <c r="G30" s="2" t="s">
        <v>84</v>
      </c>
      <c r="H30" s="14" t="s">
        <v>113</v>
      </c>
      <c r="I30" s="17" t="s">
        <v>114</v>
      </c>
      <c r="J30" s="13" t="s">
        <v>69</v>
      </c>
      <c r="K30" s="13"/>
      <c r="L30" s="13"/>
      <c r="M30" s="13"/>
      <c r="N30" s="25"/>
      <c r="O30" t="s">
        <v>27</v>
      </c>
      <c r="P30" s="2" t="s">
        <v>69</v>
      </c>
      <c r="Q30" s="2" t="s">
        <v>21</v>
      </c>
      <c r="R30" s="2" t="s">
        <v>32</v>
      </c>
      <c r="S30" t="s">
        <v>23</v>
      </c>
      <c r="T30"/>
      <c r="U30"/>
      <c r="V30" s="2" t="s">
        <v>23</v>
      </c>
      <c r="W30"/>
      <c r="X30" t="s">
        <v>23</v>
      </c>
      <c r="Y30"/>
      <c r="Z30" s="2" t="s">
        <v>23</v>
      </c>
      <c r="AA30" s="2"/>
      <c r="AB30" s="2" t="s">
        <v>130</v>
      </c>
      <c r="AC30"/>
      <c r="AD30"/>
      <c r="AF30" t="s">
        <v>46</v>
      </c>
      <c r="AG30" s="2" t="s">
        <v>99</v>
      </c>
      <c r="AH30"/>
      <c r="AI30" s="2"/>
      <c r="AJ30" s="2"/>
    </row>
    <row r="31" spans="1:36" s="1" customFormat="1" x14ac:dyDescent="0.2">
      <c r="A31">
        <v>2013</v>
      </c>
      <c r="B31">
        <v>7</v>
      </c>
      <c r="C31">
        <v>16</v>
      </c>
      <c r="D31" s="3">
        <v>0.43263888888888885</v>
      </c>
      <c r="E31" s="19" t="s">
        <v>71</v>
      </c>
      <c r="F31" s="19" t="s">
        <v>81</v>
      </c>
      <c r="G31" s="2" t="s">
        <v>84</v>
      </c>
      <c r="H31" s="14" t="s">
        <v>115</v>
      </c>
      <c r="I31" s="2" t="s">
        <v>116</v>
      </c>
      <c r="J31" s="13"/>
      <c r="K31" s="15"/>
      <c r="L31" s="15"/>
      <c r="M31" s="15"/>
      <c r="N31" s="25">
        <v>2</v>
      </c>
      <c r="O31" t="s">
        <v>27</v>
      </c>
      <c r="P31" s="2" t="s">
        <v>36</v>
      </c>
      <c r="Q31" s="2" t="s">
        <v>21</v>
      </c>
      <c r="R31" s="2" t="s">
        <v>32</v>
      </c>
      <c r="S31" t="s">
        <v>23</v>
      </c>
      <c r="T31"/>
      <c r="U31"/>
      <c r="V31" s="2" t="s">
        <v>23</v>
      </c>
      <c r="W31"/>
      <c r="X31" t="s">
        <v>23</v>
      </c>
      <c r="Y31"/>
      <c r="Z31" s="2" t="s">
        <v>23</v>
      </c>
      <c r="AA31"/>
      <c r="AB31" s="2" t="s">
        <v>130</v>
      </c>
      <c r="AC31">
        <v>163534</v>
      </c>
      <c r="AD31">
        <v>572024</v>
      </c>
      <c r="AF31" t="s">
        <v>46</v>
      </c>
      <c r="AG31" s="2" t="s">
        <v>99</v>
      </c>
      <c r="AH31"/>
      <c r="AI31" s="2"/>
      <c r="AJ31" s="2"/>
    </row>
    <row r="32" spans="1:36" s="1" customFormat="1" x14ac:dyDescent="0.2">
      <c r="A32">
        <v>2013</v>
      </c>
      <c r="B32">
        <v>7</v>
      </c>
      <c r="C32">
        <v>16</v>
      </c>
      <c r="D32" s="3">
        <v>0.4465277777777778</v>
      </c>
      <c r="E32" s="19" t="s">
        <v>71</v>
      </c>
      <c r="F32" s="19" t="s">
        <v>80</v>
      </c>
      <c r="G32" s="2" t="s">
        <v>83</v>
      </c>
      <c r="H32" s="24" t="s">
        <v>85</v>
      </c>
      <c r="I32" s="17" t="s">
        <v>86</v>
      </c>
      <c r="J32" s="13"/>
      <c r="K32" s="15"/>
      <c r="L32" s="15"/>
      <c r="M32" s="15">
        <v>1</v>
      </c>
      <c r="N32" s="25"/>
      <c r="O32" t="s">
        <v>27</v>
      </c>
      <c r="P32" s="2" t="s">
        <v>36</v>
      </c>
      <c r="Q32" s="2" t="s">
        <v>21</v>
      </c>
      <c r="R32" s="2" t="s">
        <v>43</v>
      </c>
      <c r="S32" s="2" t="s">
        <v>23</v>
      </c>
      <c r="T32"/>
      <c r="U32"/>
      <c r="V32" s="2" t="s">
        <v>47</v>
      </c>
      <c r="W32"/>
      <c r="X32" t="s">
        <v>23</v>
      </c>
      <c r="Y32"/>
      <c r="Z32" s="2" t="s">
        <v>23</v>
      </c>
      <c r="AA32" s="2"/>
      <c r="AB32" s="2" t="s">
        <v>130</v>
      </c>
      <c r="AC32">
        <v>163520</v>
      </c>
      <c r="AD32">
        <v>572159</v>
      </c>
      <c r="AF32" t="s">
        <v>46</v>
      </c>
      <c r="AG32" s="2" t="s">
        <v>99</v>
      </c>
      <c r="AH32"/>
      <c r="AI32" s="2"/>
      <c r="AJ32" s="2"/>
    </row>
    <row r="33" spans="1:36" s="1" customFormat="1" x14ac:dyDescent="0.2">
      <c r="A33">
        <v>2013</v>
      </c>
      <c r="B33">
        <v>7</v>
      </c>
      <c r="C33">
        <v>16</v>
      </c>
      <c r="D33" s="3">
        <v>0.45555555555555555</v>
      </c>
      <c r="E33" s="19" t="s">
        <v>71</v>
      </c>
      <c r="F33" s="19" t="s">
        <v>81</v>
      </c>
      <c r="G33" s="2" t="s">
        <v>84</v>
      </c>
      <c r="H33" s="14" t="s">
        <v>115</v>
      </c>
      <c r="I33" s="2" t="s">
        <v>116</v>
      </c>
      <c r="J33" s="13"/>
      <c r="K33" s="15"/>
      <c r="L33" s="15"/>
      <c r="M33" s="15"/>
      <c r="N33" s="25">
        <v>2</v>
      </c>
      <c r="O33" t="s">
        <v>27</v>
      </c>
      <c r="P33" s="2" t="s">
        <v>36</v>
      </c>
      <c r="Q33" s="2" t="s">
        <v>21</v>
      </c>
      <c r="R33" s="2" t="s">
        <v>32</v>
      </c>
      <c r="S33" t="s">
        <v>23</v>
      </c>
      <c r="T33"/>
      <c r="U33"/>
      <c r="V33" s="2" t="s">
        <v>23</v>
      </c>
      <c r="W33"/>
      <c r="X33" t="s">
        <v>23</v>
      </c>
      <c r="Y33"/>
      <c r="Z33" s="2" t="s">
        <v>23</v>
      </c>
      <c r="AA33"/>
      <c r="AB33" s="2" t="s">
        <v>130</v>
      </c>
      <c r="AC33">
        <v>164613</v>
      </c>
      <c r="AD33">
        <v>572255</v>
      </c>
      <c r="AF33" t="s">
        <v>46</v>
      </c>
      <c r="AG33" s="2" t="s">
        <v>99</v>
      </c>
      <c r="AH33"/>
      <c r="AI33" s="2"/>
      <c r="AJ33" s="2"/>
    </row>
    <row r="34" spans="1:36" s="1" customFormat="1" x14ac:dyDescent="0.2">
      <c r="A34">
        <v>2013</v>
      </c>
      <c r="B34">
        <v>7</v>
      </c>
      <c r="C34">
        <v>16</v>
      </c>
      <c r="D34" s="3">
        <v>0.46527777777777773</v>
      </c>
      <c r="E34" s="19" t="s">
        <v>71</v>
      </c>
      <c r="F34" s="19" t="s">
        <v>81</v>
      </c>
      <c r="G34" s="2" t="s">
        <v>84</v>
      </c>
      <c r="H34" s="14" t="s">
        <v>115</v>
      </c>
      <c r="I34" s="2" t="s">
        <v>116</v>
      </c>
      <c r="J34" s="13"/>
      <c r="K34" s="15"/>
      <c r="L34" s="15"/>
      <c r="M34" s="15"/>
      <c r="N34" s="25">
        <v>1</v>
      </c>
      <c r="O34" s="2" t="s">
        <v>97</v>
      </c>
      <c r="P34" s="2" t="s">
        <v>36</v>
      </c>
      <c r="Q34" s="2" t="s">
        <v>21</v>
      </c>
      <c r="R34" s="2" t="s">
        <v>32</v>
      </c>
      <c r="S34" t="s">
        <v>23</v>
      </c>
      <c r="T34"/>
      <c r="U34"/>
      <c r="V34" s="2" t="s">
        <v>23</v>
      </c>
      <c r="W34"/>
      <c r="X34" t="s">
        <v>23</v>
      </c>
      <c r="Y34"/>
      <c r="Z34" s="2" t="s">
        <v>23</v>
      </c>
      <c r="AA34"/>
      <c r="AB34" s="2" t="s">
        <v>130</v>
      </c>
      <c r="AC34">
        <v>164613</v>
      </c>
      <c r="AD34">
        <v>572255</v>
      </c>
      <c r="AF34" t="s">
        <v>46</v>
      </c>
      <c r="AG34" s="2" t="s">
        <v>99</v>
      </c>
      <c r="AH34"/>
      <c r="AI34" s="2"/>
      <c r="AJ34" s="2"/>
    </row>
    <row r="35" spans="1:36" s="1" customFormat="1" x14ac:dyDescent="0.2">
      <c r="A35">
        <v>2013</v>
      </c>
      <c r="B35">
        <v>7</v>
      </c>
      <c r="C35">
        <v>16</v>
      </c>
      <c r="D35" s="3">
        <v>0.49305555555555558</v>
      </c>
      <c r="E35" s="19" t="s">
        <v>71</v>
      </c>
      <c r="F35" s="19" t="s">
        <v>121</v>
      </c>
      <c r="G35" s="2" t="s">
        <v>84</v>
      </c>
      <c r="H35" s="26" t="s">
        <v>122</v>
      </c>
      <c r="I35" s="2" t="s">
        <v>123</v>
      </c>
      <c r="J35" s="13" t="s">
        <v>96</v>
      </c>
      <c r="K35" s="15"/>
      <c r="L35" s="15"/>
      <c r="M35" s="15"/>
      <c r="N35" s="15"/>
      <c r="O35" s="2" t="s">
        <v>97</v>
      </c>
      <c r="P35" s="2" t="s">
        <v>96</v>
      </c>
      <c r="Q35" s="2" t="s">
        <v>50</v>
      </c>
      <c r="R35" s="2" t="s">
        <v>127</v>
      </c>
      <c r="S35" t="s">
        <v>23</v>
      </c>
      <c r="T35"/>
      <c r="U35"/>
      <c r="V35" s="2" t="s">
        <v>23</v>
      </c>
      <c r="W35"/>
      <c r="X35" t="s">
        <v>23</v>
      </c>
      <c r="Y35"/>
      <c r="Z35" s="2" t="s">
        <v>49</v>
      </c>
      <c r="AA35" s="2"/>
      <c r="AB35" s="2" t="s">
        <v>130</v>
      </c>
      <c r="AC35">
        <v>175812</v>
      </c>
      <c r="AD35">
        <v>572320</v>
      </c>
      <c r="AF35" t="s">
        <v>46</v>
      </c>
      <c r="AG35" s="2" t="s">
        <v>99</v>
      </c>
      <c r="AH35"/>
      <c r="AI35" s="2"/>
      <c r="AJ35" s="2"/>
    </row>
    <row r="36" spans="1:36" s="1" customFormat="1" x14ac:dyDescent="0.2">
      <c r="A36">
        <v>2013</v>
      </c>
      <c r="B36">
        <v>8</v>
      </c>
      <c r="C36">
        <v>13</v>
      </c>
      <c r="D36" s="3">
        <v>0.2722222222222222</v>
      </c>
      <c r="E36" s="19" t="s">
        <v>71</v>
      </c>
      <c r="F36" s="19" t="s">
        <v>186</v>
      </c>
      <c r="G36" s="2" t="s">
        <v>84</v>
      </c>
      <c r="H36" s="26" t="s">
        <v>188</v>
      </c>
      <c r="I36" s="2" t="s">
        <v>190</v>
      </c>
      <c r="J36" s="13"/>
      <c r="K36" s="13"/>
      <c r="L36" s="13"/>
      <c r="M36" s="13"/>
      <c r="N36" s="25">
        <v>1</v>
      </c>
      <c r="O36" s="2" t="s">
        <v>97</v>
      </c>
      <c r="P36" s="2" t="s">
        <v>100</v>
      </c>
      <c r="Q36" s="2" t="s">
        <v>50</v>
      </c>
      <c r="R36" s="2" t="s">
        <v>70</v>
      </c>
      <c r="S36" t="s">
        <v>23</v>
      </c>
      <c r="T36"/>
      <c r="U36"/>
      <c r="V36" s="2" t="s">
        <v>23</v>
      </c>
      <c r="W36"/>
      <c r="X36" t="s">
        <v>23</v>
      </c>
      <c r="Y36"/>
      <c r="Z36" s="2" t="s">
        <v>23</v>
      </c>
      <c r="AA36"/>
      <c r="AB36" s="2" t="s">
        <v>200</v>
      </c>
      <c r="AC36">
        <v>176026</v>
      </c>
      <c r="AD36">
        <v>573921</v>
      </c>
      <c r="AF36" t="s">
        <v>46</v>
      </c>
      <c r="AG36" s="2" t="s">
        <v>99</v>
      </c>
      <c r="AH36"/>
      <c r="AI36" s="2"/>
      <c r="AJ36" s="2"/>
    </row>
    <row r="37" spans="1:36" s="1" customFormat="1" x14ac:dyDescent="0.2">
      <c r="A37">
        <v>2013</v>
      </c>
      <c r="B37">
        <v>8</v>
      </c>
      <c r="C37">
        <v>13</v>
      </c>
      <c r="D37" s="3">
        <v>0.28472222222222221</v>
      </c>
      <c r="E37" s="19" t="s">
        <v>71</v>
      </c>
      <c r="F37" s="19" t="s">
        <v>186</v>
      </c>
      <c r="G37" s="2" t="s">
        <v>84</v>
      </c>
      <c r="H37" s="24" t="s">
        <v>188</v>
      </c>
      <c r="I37" s="2" t="s">
        <v>190</v>
      </c>
      <c r="J37" s="13"/>
      <c r="K37" s="15"/>
      <c r="L37" s="15"/>
      <c r="M37" s="15"/>
      <c r="N37" s="25">
        <v>1</v>
      </c>
      <c r="O37" s="2" t="s">
        <v>97</v>
      </c>
      <c r="P37" s="2" t="s">
        <v>100</v>
      </c>
      <c r="Q37" s="2" t="s">
        <v>50</v>
      </c>
      <c r="R37" s="2" t="s">
        <v>70</v>
      </c>
      <c r="S37" t="s">
        <v>23</v>
      </c>
      <c r="T37"/>
      <c r="U37"/>
      <c r="V37" s="2" t="s">
        <v>23</v>
      </c>
      <c r="W37"/>
      <c r="X37" t="s">
        <v>23</v>
      </c>
      <c r="Y37"/>
      <c r="Z37" s="2" t="s">
        <v>23</v>
      </c>
      <c r="AA37"/>
      <c r="AB37" s="2" t="s">
        <v>200</v>
      </c>
      <c r="AC37">
        <v>177351</v>
      </c>
      <c r="AD37">
        <v>576213</v>
      </c>
      <c r="AF37" t="s">
        <v>46</v>
      </c>
      <c r="AG37" s="2" t="s">
        <v>99</v>
      </c>
      <c r="AH37"/>
      <c r="AI37" s="2"/>
      <c r="AJ37" s="2"/>
    </row>
    <row r="38" spans="1:36" s="1" customFormat="1" x14ac:dyDescent="0.2">
      <c r="A38">
        <v>2013</v>
      </c>
      <c r="B38">
        <v>8</v>
      </c>
      <c r="C38">
        <v>13</v>
      </c>
      <c r="D38" s="4">
        <v>0.31597222222222221</v>
      </c>
      <c r="E38" s="19" t="s">
        <v>180</v>
      </c>
      <c r="F38" s="19" t="s">
        <v>185</v>
      </c>
      <c r="G38" s="2" t="s">
        <v>84</v>
      </c>
      <c r="H38" s="26" t="s">
        <v>101</v>
      </c>
      <c r="I38" s="2" t="s">
        <v>102</v>
      </c>
      <c r="J38" s="13"/>
      <c r="K38" s="15"/>
      <c r="L38" s="15">
        <v>1</v>
      </c>
      <c r="M38" s="15"/>
      <c r="N38" s="25"/>
      <c r="O38" s="2" t="s">
        <v>27</v>
      </c>
      <c r="P38" s="2" t="s">
        <v>20</v>
      </c>
      <c r="Q38" s="2" t="s">
        <v>18</v>
      </c>
      <c r="R38" s="2" t="s">
        <v>22</v>
      </c>
      <c r="S38">
        <v>30</v>
      </c>
      <c r="T38"/>
      <c r="U38"/>
      <c r="V38" s="2" t="s">
        <v>48</v>
      </c>
      <c r="W38"/>
      <c r="X38" t="s">
        <v>23</v>
      </c>
      <c r="Y38"/>
      <c r="Z38" s="2" t="s">
        <v>23</v>
      </c>
      <c r="AA38"/>
      <c r="AB38" s="2" t="s">
        <v>200</v>
      </c>
      <c r="AC38">
        <v>176798</v>
      </c>
      <c r="AD38">
        <v>576760</v>
      </c>
      <c r="AF38" t="s">
        <v>46</v>
      </c>
      <c r="AG38" s="2" t="s">
        <v>99</v>
      </c>
      <c r="AH38"/>
      <c r="AI38" s="2"/>
      <c r="AJ38" s="2"/>
    </row>
    <row r="39" spans="1:36" s="1" customFormat="1" x14ac:dyDescent="0.2">
      <c r="A39">
        <v>2013</v>
      </c>
      <c r="B39">
        <v>8</v>
      </c>
      <c r="C39">
        <v>13</v>
      </c>
      <c r="D39" s="3">
        <v>0.32222222222222224</v>
      </c>
      <c r="E39" s="19" t="s">
        <v>180</v>
      </c>
      <c r="F39" s="19" t="s">
        <v>185</v>
      </c>
      <c r="G39" s="2" t="s">
        <v>84</v>
      </c>
      <c r="H39" s="26" t="s">
        <v>101</v>
      </c>
      <c r="I39" s="2" t="s">
        <v>102</v>
      </c>
      <c r="J39" s="13"/>
      <c r="K39" s="15"/>
      <c r="L39" s="15">
        <v>1</v>
      </c>
      <c r="M39" s="15"/>
      <c r="N39" s="25"/>
      <c r="O39" s="2" t="s">
        <v>27</v>
      </c>
      <c r="P39" s="2" t="s">
        <v>20</v>
      </c>
      <c r="Q39" s="2" t="s">
        <v>18</v>
      </c>
      <c r="R39" s="2" t="s">
        <v>22</v>
      </c>
      <c r="S39">
        <v>40</v>
      </c>
      <c r="T39"/>
      <c r="U39"/>
      <c r="V39" s="2" t="s">
        <v>72</v>
      </c>
      <c r="W39"/>
      <c r="X39" t="s">
        <v>23</v>
      </c>
      <c r="Y39"/>
      <c r="Z39" s="2" t="s">
        <v>23</v>
      </c>
      <c r="AA39"/>
      <c r="AB39" s="2" t="s">
        <v>200</v>
      </c>
      <c r="AC39">
        <v>176875</v>
      </c>
      <c r="AD39">
        <v>576818</v>
      </c>
      <c r="AF39" t="s">
        <v>46</v>
      </c>
      <c r="AG39" s="2" t="s">
        <v>99</v>
      </c>
      <c r="AH39"/>
      <c r="AI39" s="2"/>
      <c r="AJ39" s="2"/>
    </row>
    <row r="40" spans="1:36" s="1" customFormat="1" x14ac:dyDescent="0.2">
      <c r="A40">
        <v>2013</v>
      </c>
      <c r="B40">
        <v>8</v>
      </c>
      <c r="C40">
        <v>13</v>
      </c>
      <c r="D40" s="3">
        <v>0.32708333333333334</v>
      </c>
      <c r="E40" s="19" t="s">
        <v>71</v>
      </c>
      <c r="F40" s="19" t="s">
        <v>81</v>
      </c>
      <c r="G40" s="2" t="s">
        <v>84</v>
      </c>
      <c r="H40" s="26" t="s">
        <v>188</v>
      </c>
      <c r="I40" s="2" t="s">
        <v>190</v>
      </c>
      <c r="J40" s="13"/>
      <c r="K40" s="15"/>
      <c r="L40" s="15"/>
      <c r="M40" s="15"/>
      <c r="N40" s="25">
        <v>1</v>
      </c>
      <c r="O40" s="2" t="s">
        <v>97</v>
      </c>
      <c r="P40" s="2" t="s">
        <v>100</v>
      </c>
      <c r="Q40" s="2" t="s">
        <v>50</v>
      </c>
      <c r="R40" s="2" t="s">
        <v>70</v>
      </c>
      <c r="S40" t="s">
        <v>23</v>
      </c>
      <c r="T40"/>
      <c r="U40"/>
      <c r="V40" s="2" t="s">
        <v>23</v>
      </c>
      <c r="W40"/>
      <c r="X40" t="s">
        <v>23</v>
      </c>
      <c r="Y40"/>
      <c r="Z40" s="2" t="s">
        <v>23</v>
      </c>
      <c r="AA40"/>
      <c r="AB40" s="2" t="s">
        <v>200</v>
      </c>
      <c r="AC40">
        <v>176991</v>
      </c>
      <c r="AD40">
        <v>577266</v>
      </c>
      <c r="AF40" t="s">
        <v>46</v>
      </c>
      <c r="AG40" s="2" t="s">
        <v>99</v>
      </c>
      <c r="AH40"/>
      <c r="AI40" s="2"/>
      <c r="AJ40" s="2"/>
    </row>
    <row r="41" spans="1:36" s="1" customFormat="1" x14ac:dyDescent="0.2">
      <c r="A41">
        <v>2013</v>
      </c>
      <c r="B41">
        <v>8</v>
      </c>
      <c r="C41">
        <v>13</v>
      </c>
      <c r="D41" s="3">
        <v>0.33055555555555555</v>
      </c>
      <c r="E41" s="19" t="s">
        <v>71</v>
      </c>
      <c r="F41" s="19" t="s">
        <v>81</v>
      </c>
      <c r="G41" s="2" t="s">
        <v>84</v>
      </c>
      <c r="H41" s="26" t="s">
        <v>188</v>
      </c>
      <c r="I41" s="2" t="s">
        <v>190</v>
      </c>
      <c r="J41" s="13"/>
      <c r="K41" s="13"/>
      <c r="L41" s="13"/>
      <c r="M41" s="13"/>
      <c r="N41" s="25">
        <v>1</v>
      </c>
      <c r="O41" s="2" t="s">
        <v>97</v>
      </c>
      <c r="P41" s="2" t="s">
        <v>100</v>
      </c>
      <c r="Q41" s="2" t="s">
        <v>50</v>
      </c>
      <c r="R41" s="2" t="s">
        <v>70</v>
      </c>
      <c r="S41" t="s">
        <v>23</v>
      </c>
      <c r="T41"/>
      <c r="U41"/>
      <c r="V41" s="2" t="s">
        <v>23</v>
      </c>
      <c r="W41"/>
      <c r="X41" t="s">
        <v>23</v>
      </c>
      <c r="Y41"/>
      <c r="Z41" s="2" t="s">
        <v>23</v>
      </c>
      <c r="AA41"/>
      <c r="AB41" s="2" t="s">
        <v>200</v>
      </c>
      <c r="AC41">
        <v>177714</v>
      </c>
      <c r="AD41">
        <v>578108</v>
      </c>
      <c r="AF41" t="s">
        <v>46</v>
      </c>
      <c r="AG41" s="2" t="s">
        <v>99</v>
      </c>
      <c r="AH41"/>
      <c r="AI41" s="2"/>
      <c r="AJ41" s="2"/>
    </row>
    <row r="42" spans="1:36" s="1" customFormat="1" x14ac:dyDescent="0.2">
      <c r="A42">
        <v>2013</v>
      </c>
      <c r="B42">
        <v>8</v>
      </c>
      <c r="C42">
        <v>13</v>
      </c>
      <c r="D42" s="3">
        <v>0.35416666666666669</v>
      </c>
      <c r="E42" s="19" t="s">
        <v>71</v>
      </c>
      <c r="F42" s="19" t="s">
        <v>186</v>
      </c>
      <c r="G42" s="2" t="s">
        <v>84</v>
      </c>
      <c r="H42" s="26" t="s">
        <v>199</v>
      </c>
      <c r="I42" s="2" t="s">
        <v>189</v>
      </c>
      <c r="J42" s="13"/>
      <c r="K42" s="15"/>
      <c r="L42" s="15"/>
      <c r="M42" s="15"/>
      <c r="N42" s="25">
        <v>1</v>
      </c>
      <c r="O42" s="2" t="s">
        <v>97</v>
      </c>
      <c r="P42" s="13" t="s">
        <v>100</v>
      </c>
      <c r="Q42" s="13" t="s">
        <v>50</v>
      </c>
      <c r="R42" s="13" t="s">
        <v>126</v>
      </c>
      <c r="S42" t="s">
        <v>23</v>
      </c>
      <c r="T42"/>
      <c r="U42"/>
      <c r="V42" s="2" t="s">
        <v>23</v>
      </c>
      <c r="W42"/>
      <c r="X42" t="s">
        <v>23</v>
      </c>
      <c r="Y42"/>
      <c r="Z42" s="2" t="s">
        <v>23</v>
      </c>
      <c r="AA42"/>
      <c r="AB42" s="2" t="s">
        <v>200</v>
      </c>
      <c r="AC42">
        <v>178633</v>
      </c>
      <c r="AD42">
        <v>578060</v>
      </c>
      <c r="AF42" t="s">
        <v>46</v>
      </c>
      <c r="AG42" s="2" t="s">
        <v>99</v>
      </c>
      <c r="AH42"/>
      <c r="AI42" s="2"/>
      <c r="AJ42" s="2"/>
    </row>
    <row r="43" spans="1:36" s="1" customFormat="1" x14ac:dyDescent="0.2">
      <c r="A43">
        <v>2013</v>
      </c>
      <c r="B43">
        <v>8</v>
      </c>
      <c r="C43">
        <v>13</v>
      </c>
      <c r="D43" s="3">
        <v>0.3576388888888889</v>
      </c>
      <c r="E43" s="19" t="s">
        <v>71</v>
      </c>
      <c r="F43" s="19" t="s">
        <v>186</v>
      </c>
      <c r="G43" s="2" t="s">
        <v>84</v>
      </c>
      <c r="H43" s="26" t="s">
        <v>110</v>
      </c>
      <c r="I43" s="2" t="s">
        <v>108</v>
      </c>
      <c r="J43" s="13"/>
      <c r="K43" s="15"/>
      <c r="L43" s="15"/>
      <c r="M43" s="15"/>
      <c r="N43" s="25">
        <v>1</v>
      </c>
      <c r="O43" s="2" t="s">
        <v>27</v>
      </c>
      <c r="P43" s="13" t="s">
        <v>73</v>
      </c>
      <c r="Q43" s="13" t="s">
        <v>50</v>
      </c>
      <c r="R43" s="13" t="s">
        <v>70</v>
      </c>
      <c r="S43" t="s">
        <v>23</v>
      </c>
      <c r="T43"/>
      <c r="U43"/>
      <c r="V43" s="2" t="s">
        <v>23</v>
      </c>
      <c r="W43"/>
      <c r="X43" t="s">
        <v>23</v>
      </c>
      <c r="Y43"/>
      <c r="Z43" s="2" t="s">
        <v>23</v>
      </c>
      <c r="AA43"/>
      <c r="AB43" s="2" t="s">
        <v>200</v>
      </c>
      <c r="AC43">
        <v>178702</v>
      </c>
      <c r="AD43">
        <v>578082</v>
      </c>
      <c r="AF43" t="s">
        <v>46</v>
      </c>
      <c r="AG43" s="2" t="s">
        <v>99</v>
      </c>
      <c r="AH43"/>
      <c r="AI43" s="2"/>
      <c r="AJ43" s="2"/>
    </row>
    <row r="44" spans="1:36" s="1" customFormat="1" x14ac:dyDescent="0.2">
      <c r="A44">
        <v>2013</v>
      </c>
      <c r="B44">
        <v>8</v>
      </c>
      <c r="C44">
        <v>13</v>
      </c>
      <c r="D44" s="3">
        <v>0.36041666666666666</v>
      </c>
      <c r="E44" s="19" t="s">
        <v>181</v>
      </c>
      <c r="F44" s="19" t="s">
        <v>80</v>
      </c>
      <c r="G44" s="2" t="s">
        <v>83</v>
      </c>
      <c r="H44" s="26" t="s">
        <v>87</v>
      </c>
      <c r="I44" s="2" t="s">
        <v>88</v>
      </c>
      <c r="J44" s="13"/>
      <c r="K44" s="15"/>
      <c r="L44" s="15"/>
      <c r="M44" s="15">
        <v>1</v>
      </c>
      <c r="N44" s="25"/>
      <c r="O44" s="2" t="s">
        <v>27</v>
      </c>
      <c r="P44" s="13" t="s">
        <v>36</v>
      </c>
      <c r="Q44" s="13" t="s">
        <v>21</v>
      </c>
      <c r="R44" s="13" t="s">
        <v>22</v>
      </c>
      <c r="S44" t="s">
        <v>23</v>
      </c>
      <c r="T44"/>
      <c r="U44"/>
      <c r="V44" s="2" t="s">
        <v>48</v>
      </c>
      <c r="W44"/>
      <c r="X44" t="s">
        <v>23</v>
      </c>
      <c r="Y44"/>
      <c r="Z44" s="2" t="s">
        <v>49</v>
      </c>
      <c r="AA44"/>
      <c r="AB44" s="2" t="s">
        <v>200</v>
      </c>
      <c r="AC44">
        <v>178692</v>
      </c>
      <c r="AD44">
        <v>578158</v>
      </c>
      <c r="AF44" t="s">
        <v>46</v>
      </c>
      <c r="AG44" s="2" t="s">
        <v>99</v>
      </c>
      <c r="AH44"/>
      <c r="AI44" s="2"/>
      <c r="AJ44" s="2"/>
    </row>
    <row r="45" spans="1:36" s="1" customFormat="1" x14ac:dyDescent="0.2">
      <c r="A45">
        <v>2013</v>
      </c>
      <c r="B45">
        <v>8</v>
      </c>
      <c r="C45">
        <v>13</v>
      </c>
      <c r="D45" s="3">
        <v>0.37222222222222223</v>
      </c>
      <c r="E45" s="19" t="s">
        <v>71</v>
      </c>
      <c r="F45" s="19" t="s">
        <v>81</v>
      </c>
      <c r="G45" s="2" t="s">
        <v>84</v>
      </c>
      <c r="H45" s="24" t="s">
        <v>85</v>
      </c>
      <c r="I45" s="17" t="s">
        <v>86</v>
      </c>
      <c r="J45" s="13"/>
      <c r="K45" s="15"/>
      <c r="L45" s="15"/>
      <c r="M45" s="15">
        <v>1</v>
      </c>
      <c r="N45" s="15"/>
      <c r="O45" s="2" t="s">
        <v>27</v>
      </c>
      <c r="P45" s="13" t="s">
        <v>36</v>
      </c>
      <c r="Q45" s="13" t="s">
        <v>201</v>
      </c>
      <c r="R45" s="13" t="s">
        <v>22</v>
      </c>
      <c r="S45" t="s">
        <v>23</v>
      </c>
      <c r="T45"/>
      <c r="U45"/>
      <c r="V45" s="2" t="s">
        <v>23</v>
      </c>
      <c r="W45"/>
      <c r="X45" t="s">
        <v>23</v>
      </c>
      <c r="Y45"/>
      <c r="Z45" s="2" t="s">
        <v>23</v>
      </c>
      <c r="AA45"/>
      <c r="AB45" s="2" t="s">
        <v>200</v>
      </c>
      <c r="AC45">
        <v>178680</v>
      </c>
      <c r="AD45">
        <v>578073</v>
      </c>
      <c r="AF45" t="s">
        <v>46</v>
      </c>
      <c r="AG45" s="2" t="s">
        <v>99</v>
      </c>
      <c r="AH45"/>
      <c r="AI45" s="2"/>
      <c r="AJ45" s="2"/>
    </row>
    <row r="46" spans="1:36" s="1" customFormat="1" x14ac:dyDescent="0.2">
      <c r="A46">
        <v>2013</v>
      </c>
      <c r="B46">
        <v>8</v>
      </c>
      <c r="C46">
        <v>13</v>
      </c>
      <c r="D46" s="3">
        <v>0.37916666666666665</v>
      </c>
      <c r="E46" s="19" t="s">
        <v>71</v>
      </c>
      <c r="F46" s="19" t="s">
        <v>187</v>
      </c>
      <c r="G46" s="2" t="s">
        <v>84</v>
      </c>
      <c r="H46" s="26" t="s">
        <v>110</v>
      </c>
      <c r="I46" s="2" t="s">
        <v>108</v>
      </c>
      <c r="J46" s="13"/>
      <c r="K46" s="15"/>
      <c r="L46" s="15"/>
      <c r="M46" s="15">
        <v>5</v>
      </c>
      <c r="N46" s="15"/>
      <c r="O46" s="2" t="s">
        <v>97</v>
      </c>
      <c r="P46" s="13" t="s">
        <v>73</v>
      </c>
      <c r="Q46" s="13" t="s">
        <v>50</v>
      </c>
      <c r="R46" s="13" t="s">
        <v>202</v>
      </c>
      <c r="S46" t="s">
        <v>23</v>
      </c>
      <c r="T46"/>
      <c r="U46"/>
      <c r="V46" s="2" t="s">
        <v>48</v>
      </c>
      <c r="W46"/>
      <c r="X46" t="s">
        <v>23</v>
      </c>
      <c r="Y46"/>
      <c r="Z46" s="2" t="s">
        <v>23</v>
      </c>
      <c r="AA46"/>
      <c r="AB46" s="2" t="s">
        <v>200</v>
      </c>
      <c r="AC46">
        <v>178255</v>
      </c>
      <c r="AD46">
        <v>578032</v>
      </c>
      <c r="AF46" t="s">
        <v>46</v>
      </c>
      <c r="AG46" s="2" t="s">
        <v>99</v>
      </c>
      <c r="AH46"/>
      <c r="AI46" s="2"/>
      <c r="AJ46" s="2"/>
    </row>
    <row r="47" spans="1:36" s="1" customFormat="1" x14ac:dyDescent="0.2">
      <c r="A47">
        <v>2013</v>
      </c>
      <c r="B47">
        <v>8</v>
      </c>
      <c r="C47">
        <v>13</v>
      </c>
      <c r="D47" s="3">
        <v>0.38055555555555554</v>
      </c>
      <c r="E47" s="19" t="s">
        <v>71</v>
      </c>
      <c r="F47" s="19" t="s">
        <v>187</v>
      </c>
      <c r="G47" s="2" t="s">
        <v>84</v>
      </c>
      <c r="H47" s="26" t="s">
        <v>188</v>
      </c>
      <c r="I47" s="2" t="s">
        <v>190</v>
      </c>
      <c r="J47" s="13"/>
      <c r="K47" s="15"/>
      <c r="L47" s="15"/>
      <c r="M47" s="15"/>
      <c r="N47" s="15">
        <v>2</v>
      </c>
      <c r="O47" s="2" t="s">
        <v>97</v>
      </c>
      <c r="P47" s="13" t="s">
        <v>100</v>
      </c>
      <c r="Q47" s="13" t="s">
        <v>50</v>
      </c>
      <c r="R47" s="13" t="s">
        <v>203</v>
      </c>
      <c r="S47" t="s">
        <v>23</v>
      </c>
      <c r="T47"/>
      <c r="U47"/>
      <c r="V47" s="2" t="s">
        <v>23</v>
      </c>
      <c r="W47"/>
      <c r="X47" t="s">
        <v>23</v>
      </c>
      <c r="Y47"/>
      <c r="Z47" s="2" t="s">
        <v>23</v>
      </c>
      <c r="AA47"/>
      <c r="AB47" s="2" t="s">
        <v>200</v>
      </c>
      <c r="AC47">
        <v>178255</v>
      </c>
      <c r="AD47">
        <v>578032</v>
      </c>
      <c r="AF47" t="s">
        <v>46</v>
      </c>
      <c r="AG47" s="2" t="s">
        <v>99</v>
      </c>
      <c r="AH47"/>
      <c r="AI47" s="2"/>
      <c r="AJ47" s="2"/>
    </row>
    <row r="48" spans="1:36" s="1" customFormat="1" x14ac:dyDescent="0.2">
      <c r="A48">
        <v>2013</v>
      </c>
      <c r="B48">
        <v>8</v>
      </c>
      <c r="C48">
        <v>13</v>
      </c>
      <c r="D48" s="3">
        <v>0.38194444444444442</v>
      </c>
      <c r="E48" s="19" t="s">
        <v>71</v>
      </c>
      <c r="F48" s="19" t="s">
        <v>81</v>
      </c>
      <c r="G48" s="2" t="s">
        <v>84</v>
      </c>
      <c r="H48" s="26" t="s">
        <v>197</v>
      </c>
      <c r="I48" s="2" t="s">
        <v>194</v>
      </c>
      <c r="J48" s="13"/>
      <c r="K48" s="15"/>
      <c r="L48" s="15"/>
      <c r="M48" s="15"/>
      <c r="N48" s="15">
        <v>1</v>
      </c>
      <c r="O48" s="2" t="s">
        <v>97</v>
      </c>
      <c r="P48" s="13" t="s">
        <v>204</v>
      </c>
      <c r="Q48" s="13" t="s">
        <v>205</v>
      </c>
      <c r="R48" s="13" t="s">
        <v>70</v>
      </c>
      <c r="S48" t="s">
        <v>23</v>
      </c>
      <c r="T48"/>
      <c r="U48"/>
      <c r="V48" s="2" t="s">
        <v>23</v>
      </c>
      <c r="W48"/>
      <c r="X48" t="s">
        <v>23</v>
      </c>
      <c r="Y48"/>
      <c r="Z48" s="2" t="s">
        <v>23</v>
      </c>
      <c r="AA48"/>
      <c r="AB48" s="2" t="s">
        <v>200</v>
      </c>
      <c r="AC48">
        <v>177979</v>
      </c>
      <c r="AD48">
        <v>578111</v>
      </c>
      <c r="AF48" t="s">
        <v>46</v>
      </c>
      <c r="AG48" s="2" t="s">
        <v>99</v>
      </c>
      <c r="AH48"/>
      <c r="AI48" s="2"/>
      <c r="AJ48" s="2"/>
    </row>
    <row r="49" spans="1:36" s="1" customFormat="1" x14ac:dyDescent="0.2">
      <c r="A49">
        <v>2013</v>
      </c>
      <c r="B49">
        <v>8</v>
      </c>
      <c r="C49">
        <v>13</v>
      </c>
      <c r="D49" s="3">
        <v>0.38194444444444442</v>
      </c>
      <c r="E49" s="19" t="s">
        <v>71</v>
      </c>
      <c r="F49" s="19" t="s">
        <v>81</v>
      </c>
      <c r="G49" s="2" t="s">
        <v>84</v>
      </c>
      <c r="H49" s="26" t="s">
        <v>110</v>
      </c>
      <c r="I49" s="2" t="s">
        <v>108</v>
      </c>
      <c r="J49" s="13">
        <v>1</v>
      </c>
      <c r="K49" s="15"/>
      <c r="L49" s="15"/>
      <c r="M49" s="15"/>
      <c r="N49" s="15"/>
      <c r="O49" s="2" t="s">
        <v>97</v>
      </c>
      <c r="P49" s="13" t="s">
        <v>73</v>
      </c>
      <c r="Q49" s="13" t="s">
        <v>50</v>
      </c>
      <c r="R49" s="13" t="s">
        <v>70</v>
      </c>
      <c r="S49" t="s">
        <v>23</v>
      </c>
      <c r="T49"/>
      <c r="U49"/>
      <c r="V49" s="2" t="s">
        <v>23</v>
      </c>
      <c r="W49"/>
      <c r="X49" t="s">
        <v>23</v>
      </c>
      <c r="Y49"/>
      <c r="Z49" s="2" t="s">
        <v>23</v>
      </c>
      <c r="AA49"/>
      <c r="AB49" s="2" t="s">
        <v>200</v>
      </c>
      <c r="AC49">
        <v>177979</v>
      </c>
      <c r="AD49">
        <v>578111</v>
      </c>
      <c r="AF49" t="s">
        <v>46</v>
      </c>
      <c r="AG49" s="2" t="s">
        <v>99</v>
      </c>
      <c r="AH49"/>
      <c r="AI49" s="2"/>
      <c r="AJ49" s="2"/>
    </row>
    <row r="50" spans="1:36" s="1" customFormat="1" x14ac:dyDescent="0.2">
      <c r="A50">
        <v>2013</v>
      </c>
      <c r="B50">
        <v>8</v>
      </c>
      <c r="C50">
        <v>13</v>
      </c>
      <c r="D50" s="3">
        <v>0.38680555555555557</v>
      </c>
      <c r="E50" s="19" t="s">
        <v>71</v>
      </c>
      <c r="F50" s="19" t="s">
        <v>81</v>
      </c>
      <c r="G50" s="2" t="s">
        <v>84</v>
      </c>
      <c r="H50" s="26" t="s">
        <v>110</v>
      </c>
      <c r="I50" s="2" t="s">
        <v>108</v>
      </c>
      <c r="J50" s="13">
        <v>1</v>
      </c>
      <c r="K50" s="15"/>
      <c r="L50" s="15"/>
      <c r="M50" s="15"/>
      <c r="N50" s="15"/>
      <c r="O50" s="2" t="s">
        <v>97</v>
      </c>
      <c r="P50" s="13" t="s">
        <v>73</v>
      </c>
      <c r="Q50" s="13" t="s">
        <v>50</v>
      </c>
      <c r="R50" s="13" t="s">
        <v>70</v>
      </c>
      <c r="S50" t="s">
        <v>23</v>
      </c>
      <c r="T50"/>
      <c r="U50"/>
      <c r="V50" s="2" t="s">
        <v>23</v>
      </c>
      <c r="W50"/>
      <c r="X50" t="s">
        <v>23</v>
      </c>
      <c r="Y50"/>
      <c r="Z50" s="2" t="s">
        <v>23</v>
      </c>
      <c r="AA50"/>
      <c r="AB50" s="2" t="s">
        <v>200</v>
      </c>
      <c r="AC50">
        <v>176684</v>
      </c>
      <c r="AD50">
        <v>577030</v>
      </c>
      <c r="AF50" t="s">
        <v>46</v>
      </c>
      <c r="AG50" s="2" t="s">
        <v>99</v>
      </c>
      <c r="AH50"/>
      <c r="AI50" s="2"/>
      <c r="AJ50" s="2"/>
    </row>
    <row r="51" spans="1:36" s="1" customFormat="1" x14ac:dyDescent="0.2">
      <c r="A51">
        <v>2013</v>
      </c>
      <c r="B51">
        <v>8</v>
      </c>
      <c r="C51">
        <v>13</v>
      </c>
      <c r="D51" s="3">
        <v>0.38680555555555557</v>
      </c>
      <c r="E51" s="19" t="s">
        <v>71</v>
      </c>
      <c r="F51" s="19" t="s">
        <v>81</v>
      </c>
      <c r="G51" s="2" t="s">
        <v>84</v>
      </c>
      <c r="H51" s="24" t="s">
        <v>95</v>
      </c>
      <c r="I51" s="17" t="s">
        <v>89</v>
      </c>
      <c r="J51" s="13"/>
      <c r="K51" s="15"/>
      <c r="L51" s="15"/>
      <c r="M51" s="15"/>
      <c r="N51" s="15">
        <v>1</v>
      </c>
      <c r="O51" s="2" t="s">
        <v>97</v>
      </c>
      <c r="P51" s="13" t="s">
        <v>204</v>
      </c>
      <c r="Q51" s="13" t="s">
        <v>205</v>
      </c>
      <c r="R51" s="13" t="s">
        <v>70</v>
      </c>
      <c r="S51" t="s">
        <v>23</v>
      </c>
      <c r="T51"/>
      <c r="U51"/>
      <c r="V51" s="2" t="s">
        <v>23</v>
      </c>
      <c r="W51"/>
      <c r="X51" t="s">
        <v>23</v>
      </c>
      <c r="Y51"/>
      <c r="Z51" s="2" t="s">
        <v>23</v>
      </c>
      <c r="AA51"/>
      <c r="AB51" s="2" t="s">
        <v>200</v>
      </c>
      <c r="AC51">
        <v>176684</v>
      </c>
      <c r="AD51">
        <v>577030</v>
      </c>
      <c r="AF51" t="s">
        <v>46</v>
      </c>
      <c r="AG51" s="2" t="s">
        <v>99</v>
      </c>
      <c r="AH51"/>
      <c r="AI51" s="2"/>
      <c r="AJ51" s="2"/>
    </row>
    <row r="52" spans="1:36" s="1" customFormat="1" x14ac:dyDescent="0.2">
      <c r="A52">
        <v>2013</v>
      </c>
      <c r="B52">
        <v>8</v>
      </c>
      <c r="C52">
        <v>13</v>
      </c>
      <c r="D52" s="4">
        <v>0.38750000000000001</v>
      </c>
      <c r="E52" s="19" t="s">
        <v>71</v>
      </c>
      <c r="F52" s="19" t="s">
        <v>187</v>
      </c>
      <c r="G52" s="2" t="s">
        <v>84</v>
      </c>
      <c r="H52" s="26" t="s">
        <v>110</v>
      </c>
      <c r="I52" s="2" t="s">
        <v>108</v>
      </c>
      <c r="J52" s="13"/>
      <c r="K52" s="15"/>
      <c r="L52" s="15"/>
      <c r="M52" s="15">
        <v>1</v>
      </c>
      <c r="N52" s="15"/>
      <c r="O52" s="2" t="s">
        <v>97</v>
      </c>
      <c r="P52" s="13" t="s">
        <v>73</v>
      </c>
      <c r="Q52" s="13" t="s">
        <v>50</v>
      </c>
      <c r="R52" s="13" t="s">
        <v>202</v>
      </c>
      <c r="S52" t="s">
        <v>23</v>
      </c>
      <c r="T52"/>
      <c r="U52"/>
      <c r="V52" s="2" t="s">
        <v>23</v>
      </c>
      <c r="W52"/>
      <c r="X52" t="s">
        <v>23</v>
      </c>
      <c r="Y52"/>
      <c r="Z52" s="2" t="s">
        <v>23</v>
      </c>
      <c r="AA52"/>
      <c r="AB52" s="2" t="s">
        <v>200</v>
      </c>
      <c r="AC52">
        <v>176684</v>
      </c>
      <c r="AD52">
        <v>577030</v>
      </c>
      <c r="AF52" t="s">
        <v>46</v>
      </c>
      <c r="AG52" s="2" t="s">
        <v>99</v>
      </c>
      <c r="AH52"/>
      <c r="AI52" s="2"/>
      <c r="AJ52" s="2"/>
    </row>
    <row r="53" spans="1:36" s="1" customFormat="1" x14ac:dyDescent="0.2">
      <c r="A53">
        <v>2013</v>
      </c>
      <c r="B53">
        <v>8</v>
      </c>
      <c r="C53">
        <v>13</v>
      </c>
      <c r="D53" s="4">
        <v>0.39374999999999999</v>
      </c>
      <c r="E53" s="19" t="s">
        <v>71</v>
      </c>
      <c r="F53" s="19" t="s">
        <v>80</v>
      </c>
      <c r="G53" s="2" t="s">
        <v>83</v>
      </c>
      <c r="H53" s="26" t="s">
        <v>198</v>
      </c>
      <c r="I53" s="17" t="s">
        <v>193</v>
      </c>
      <c r="J53" s="13"/>
      <c r="K53" s="15"/>
      <c r="L53" s="15"/>
      <c r="M53" s="15"/>
      <c r="N53" s="15">
        <v>1</v>
      </c>
      <c r="O53" s="2" t="s">
        <v>97</v>
      </c>
      <c r="P53" s="13" t="s">
        <v>100</v>
      </c>
      <c r="Q53" s="13" t="s">
        <v>18</v>
      </c>
      <c r="R53" s="13" t="s">
        <v>43</v>
      </c>
      <c r="S53" t="s">
        <v>23</v>
      </c>
      <c r="T53"/>
      <c r="U53"/>
      <c r="V53" s="2" t="s">
        <v>23</v>
      </c>
      <c r="W53"/>
      <c r="X53" t="s">
        <v>23</v>
      </c>
      <c r="Y53"/>
      <c r="Z53" s="2" t="s">
        <v>49</v>
      </c>
      <c r="AA53"/>
      <c r="AB53" s="2" t="s">
        <v>200</v>
      </c>
      <c r="AC53">
        <v>175794</v>
      </c>
      <c r="AD53">
        <v>576734</v>
      </c>
      <c r="AF53" t="s">
        <v>46</v>
      </c>
      <c r="AG53" s="2" t="s">
        <v>99</v>
      </c>
      <c r="AH53"/>
      <c r="AI53" s="2"/>
      <c r="AJ53" s="2"/>
    </row>
    <row r="54" spans="1:36" s="1" customFormat="1" x14ac:dyDescent="0.2">
      <c r="A54">
        <v>2013</v>
      </c>
      <c r="B54">
        <v>8</v>
      </c>
      <c r="C54">
        <v>13</v>
      </c>
      <c r="D54" s="4">
        <v>0.4055555555555555</v>
      </c>
      <c r="E54" s="19" t="s">
        <v>182</v>
      </c>
      <c r="F54" s="19" t="s">
        <v>120</v>
      </c>
      <c r="G54" s="2" t="s">
        <v>84</v>
      </c>
      <c r="H54" s="26" t="s">
        <v>192</v>
      </c>
      <c r="I54" s="2" t="s">
        <v>195</v>
      </c>
      <c r="J54" s="13"/>
      <c r="K54" s="15">
        <v>1</v>
      </c>
      <c r="L54" s="15"/>
      <c r="M54" s="15"/>
      <c r="N54" s="15"/>
      <c r="O54" s="2" t="s">
        <v>27</v>
      </c>
      <c r="P54" s="13" t="s">
        <v>36</v>
      </c>
      <c r="Q54" s="13" t="s">
        <v>50</v>
      </c>
      <c r="R54" s="13" t="s">
        <v>126</v>
      </c>
      <c r="S54" s="2" t="s">
        <v>206</v>
      </c>
      <c r="T54"/>
      <c r="U54"/>
      <c r="V54" s="2" t="s">
        <v>48</v>
      </c>
      <c r="W54"/>
      <c r="X54" t="s">
        <v>23</v>
      </c>
      <c r="Y54"/>
      <c r="Z54" s="2" t="s">
        <v>49</v>
      </c>
      <c r="AA54"/>
      <c r="AB54" s="2" t="s">
        <v>200</v>
      </c>
      <c r="AC54">
        <v>176067</v>
      </c>
      <c r="AD54">
        <v>576931</v>
      </c>
      <c r="AF54" t="s">
        <v>46</v>
      </c>
      <c r="AG54" s="2" t="s">
        <v>99</v>
      </c>
      <c r="AH54"/>
      <c r="AI54" s="2"/>
      <c r="AJ54" s="2"/>
    </row>
    <row r="55" spans="1:36" s="1" customFormat="1" x14ac:dyDescent="0.2">
      <c r="A55">
        <v>2013</v>
      </c>
      <c r="B55">
        <v>8</v>
      </c>
      <c r="C55">
        <v>13</v>
      </c>
      <c r="D55" s="3">
        <v>0.40972222222222227</v>
      </c>
      <c r="E55" s="19" t="s">
        <v>182</v>
      </c>
      <c r="F55" s="19" t="s">
        <v>120</v>
      </c>
      <c r="G55" s="2" t="s">
        <v>84</v>
      </c>
      <c r="H55" s="26" t="s">
        <v>101</v>
      </c>
      <c r="I55" s="2" t="s">
        <v>102</v>
      </c>
      <c r="J55" s="13"/>
      <c r="K55" s="15"/>
      <c r="L55" s="15"/>
      <c r="M55" s="15">
        <v>1</v>
      </c>
      <c r="N55" s="15"/>
      <c r="O55" s="2" t="s">
        <v>27</v>
      </c>
      <c r="P55" s="13" t="s">
        <v>36</v>
      </c>
      <c r="Q55" s="13" t="s">
        <v>21</v>
      </c>
      <c r="R55" s="13" t="s">
        <v>32</v>
      </c>
      <c r="S55" t="s">
        <v>23</v>
      </c>
      <c r="T55"/>
      <c r="U55"/>
      <c r="V55" s="2" t="s">
        <v>23</v>
      </c>
      <c r="W55"/>
      <c r="X55" t="s">
        <v>23</v>
      </c>
      <c r="Y55"/>
      <c r="Z55" s="2" t="s">
        <v>23</v>
      </c>
      <c r="AA55"/>
      <c r="AB55" s="2" t="s">
        <v>200</v>
      </c>
      <c r="AC55">
        <v>176067</v>
      </c>
      <c r="AD55">
        <v>576931</v>
      </c>
      <c r="AF55" t="s">
        <v>46</v>
      </c>
      <c r="AG55" s="2" t="s">
        <v>99</v>
      </c>
      <c r="AH55"/>
      <c r="AI55" s="2"/>
      <c r="AJ55" s="2"/>
    </row>
    <row r="56" spans="1:36" s="11" customFormat="1" x14ac:dyDescent="0.2">
      <c r="A56" s="15">
        <v>2013</v>
      </c>
      <c r="B56" s="15">
        <v>8</v>
      </c>
      <c r="C56" s="15">
        <v>13</v>
      </c>
      <c r="D56" s="124">
        <v>0.41875000000000001</v>
      </c>
      <c r="E56" s="19" t="s">
        <v>183</v>
      </c>
      <c r="F56" s="19" t="s">
        <v>80</v>
      </c>
      <c r="G56" s="13" t="s">
        <v>83</v>
      </c>
      <c r="H56" s="16" t="s">
        <v>191</v>
      </c>
      <c r="I56" s="17" t="s">
        <v>196</v>
      </c>
      <c r="J56" s="13"/>
      <c r="K56" s="15">
        <v>1</v>
      </c>
      <c r="L56" s="15"/>
      <c r="M56" s="15"/>
      <c r="N56" s="15"/>
      <c r="O56" s="13" t="s">
        <v>27</v>
      </c>
      <c r="P56" s="13" t="s">
        <v>20</v>
      </c>
      <c r="Q56" s="13" t="s">
        <v>18</v>
      </c>
      <c r="R56" s="13" t="s">
        <v>207</v>
      </c>
      <c r="S56" s="15">
        <v>100</v>
      </c>
      <c r="T56" s="15">
        <v>91</v>
      </c>
      <c r="U56" s="15">
        <v>53</v>
      </c>
      <c r="V56" s="13">
        <v>38</v>
      </c>
      <c r="W56" s="13">
        <v>4</v>
      </c>
      <c r="X56" s="15" t="s">
        <v>23</v>
      </c>
      <c r="Y56" s="15"/>
      <c r="Z56" s="13" t="s">
        <v>49</v>
      </c>
      <c r="AA56" s="15"/>
      <c r="AB56" s="13" t="s">
        <v>200</v>
      </c>
      <c r="AC56" s="15">
        <v>175744</v>
      </c>
      <c r="AD56" s="15">
        <v>577370</v>
      </c>
      <c r="AF56" s="15" t="s">
        <v>46</v>
      </c>
      <c r="AG56" s="13" t="s">
        <v>99</v>
      </c>
      <c r="AH56" s="15"/>
      <c r="AI56" s="13"/>
      <c r="AJ56" s="13"/>
    </row>
    <row r="57" spans="1:36" s="1" customFormat="1" x14ac:dyDescent="0.2">
      <c r="A57">
        <v>2013</v>
      </c>
      <c r="B57">
        <v>8</v>
      </c>
      <c r="C57">
        <v>13</v>
      </c>
      <c r="D57" s="4">
        <v>0.43055555555555558</v>
      </c>
      <c r="E57" s="19" t="s">
        <v>183</v>
      </c>
      <c r="F57" s="19" t="s">
        <v>81</v>
      </c>
      <c r="G57" s="2" t="s">
        <v>84</v>
      </c>
      <c r="H57" s="26" t="s">
        <v>101</v>
      </c>
      <c r="I57" s="2" t="s">
        <v>102</v>
      </c>
      <c r="J57" s="13"/>
      <c r="K57" s="15"/>
      <c r="L57" s="15"/>
      <c r="M57" s="15"/>
      <c r="N57" s="15">
        <v>1</v>
      </c>
      <c r="O57" s="2" t="s">
        <v>27</v>
      </c>
      <c r="P57" s="13" t="s">
        <v>20</v>
      </c>
      <c r="Q57" s="13" t="s">
        <v>18</v>
      </c>
      <c r="R57" s="13" t="s">
        <v>208</v>
      </c>
      <c r="S57">
        <v>120</v>
      </c>
      <c r="T57"/>
      <c r="U57"/>
      <c r="V57" s="2" t="s">
        <v>23</v>
      </c>
      <c r="W57"/>
      <c r="X57" t="s">
        <v>23</v>
      </c>
      <c r="Y57"/>
      <c r="Z57" s="2" t="s">
        <v>23</v>
      </c>
      <c r="AA57"/>
      <c r="AB57" s="2" t="s">
        <v>200</v>
      </c>
      <c r="AC57">
        <v>175980</v>
      </c>
      <c r="AD57">
        <v>577448</v>
      </c>
      <c r="AF57" t="s">
        <v>46</v>
      </c>
      <c r="AG57" s="2" t="s">
        <v>99</v>
      </c>
      <c r="AH57"/>
      <c r="AI57" s="2"/>
      <c r="AJ57" s="2"/>
    </row>
    <row r="58" spans="1:36" s="1" customFormat="1" x14ac:dyDescent="0.2">
      <c r="A58">
        <v>2013</v>
      </c>
      <c r="B58">
        <v>8</v>
      </c>
      <c r="C58">
        <v>13</v>
      </c>
      <c r="D58" s="4">
        <v>0.4375</v>
      </c>
      <c r="E58" s="19" t="s">
        <v>183</v>
      </c>
      <c r="F58" s="19" t="s">
        <v>120</v>
      </c>
      <c r="G58" s="2" t="s">
        <v>84</v>
      </c>
      <c r="H58" s="26" t="s">
        <v>188</v>
      </c>
      <c r="I58" s="2" t="s">
        <v>190</v>
      </c>
      <c r="J58" s="13"/>
      <c r="K58" s="15"/>
      <c r="L58" s="15"/>
      <c r="M58" s="15"/>
      <c r="N58" s="15">
        <v>1</v>
      </c>
      <c r="O58" s="2" t="s">
        <v>27</v>
      </c>
      <c r="P58" s="13" t="s">
        <v>204</v>
      </c>
      <c r="Q58" s="13" t="s">
        <v>21</v>
      </c>
      <c r="R58" s="13" t="s">
        <v>126</v>
      </c>
      <c r="S58" t="s">
        <v>23</v>
      </c>
      <c r="T58"/>
      <c r="U58"/>
      <c r="V58" s="2" t="s">
        <v>23</v>
      </c>
      <c r="W58"/>
      <c r="X58" t="s">
        <v>23</v>
      </c>
      <c r="Y58"/>
      <c r="Z58" s="2" t="s">
        <v>23</v>
      </c>
      <c r="AA58"/>
      <c r="AB58" s="2" t="s">
        <v>200</v>
      </c>
      <c r="AC58">
        <v>175872</v>
      </c>
      <c r="AD58">
        <v>577416</v>
      </c>
      <c r="AF58" t="s">
        <v>46</v>
      </c>
      <c r="AG58" s="2" t="s">
        <v>99</v>
      </c>
      <c r="AH58"/>
      <c r="AI58" s="2"/>
      <c r="AJ58" s="2"/>
    </row>
    <row r="59" spans="1:36" s="1" customFormat="1" x14ac:dyDescent="0.2">
      <c r="A59">
        <v>2013</v>
      </c>
      <c r="B59">
        <v>8</v>
      </c>
      <c r="C59">
        <v>13</v>
      </c>
      <c r="D59" s="4">
        <v>0.4458333333333333</v>
      </c>
      <c r="E59" s="19" t="s">
        <v>184</v>
      </c>
      <c r="F59" s="19" t="s">
        <v>120</v>
      </c>
      <c r="G59" s="2" t="s">
        <v>84</v>
      </c>
      <c r="H59" s="26" t="s">
        <v>188</v>
      </c>
      <c r="I59" s="2" t="s">
        <v>190</v>
      </c>
      <c r="J59" s="13"/>
      <c r="K59" s="15"/>
      <c r="L59" s="15"/>
      <c r="M59" s="15"/>
      <c r="N59" s="15">
        <v>1</v>
      </c>
      <c r="O59" s="2" t="s">
        <v>27</v>
      </c>
      <c r="P59" s="13" t="s">
        <v>100</v>
      </c>
      <c r="Q59" s="13" t="s">
        <v>50</v>
      </c>
      <c r="R59" s="13" t="s">
        <v>126</v>
      </c>
      <c r="S59" t="s">
        <v>23</v>
      </c>
      <c r="T59"/>
      <c r="U59"/>
      <c r="V59" s="2" t="s">
        <v>23</v>
      </c>
      <c r="W59"/>
      <c r="X59" t="s">
        <v>23</v>
      </c>
      <c r="Y59"/>
      <c r="Z59" s="2" t="s">
        <v>23</v>
      </c>
      <c r="AA59"/>
      <c r="AB59" s="2" t="s">
        <v>200</v>
      </c>
      <c r="AC59">
        <v>176286</v>
      </c>
      <c r="AD59">
        <v>577982</v>
      </c>
      <c r="AF59" t="s">
        <v>46</v>
      </c>
      <c r="AG59" s="2" t="s">
        <v>99</v>
      </c>
      <c r="AH59"/>
      <c r="AI59" s="2"/>
      <c r="AJ59" s="2"/>
    </row>
    <row r="60" spans="1:36" s="1" customFormat="1" x14ac:dyDescent="0.2">
      <c r="A60">
        <v>2013</v>
      </c>
      <c r="B60">
        <v>8</v>
      </c>
      <c r="C60">
        <v>13</v>
      </c>
      <c r="D60" s="4">
        <v>0.47916666666666669</v>
      </c>
      <c r="E60" s="19" t="s">
        <v>71</v>
      </c>
      <c r="F60" s="19" t="s">
        <v>186</v>
      </c>
      <c r="G60" s="2" t="s">
        <v>84</v>
      </c>
      <c r="H60" s="26" t="s">
        <v>110</v>
      </c>
      <c r="I60" s="2" t="s">
        <v>108</v>
      </c>
      <c r="J60" s="13"/>
      <c r="K60" s="15"/>
      <c r="L60" s="15"/>
      <c r="M60" s="15">
        <v>1</v>
      </c>
      <c r="N60" s="15"/>
      <c r="O60" s="2" t="s">
        <v>97</v>
      </c>
      <c r="P60" s="13" t="s">
        <v>36</v>
      </c>
      <c r="Q60" s="13" t="s">
        <v>50</v>
      </c>
      <c r="R60" s="13" t="s">
        <v>70</v>
      </c>
      <c r="S60" t="s">
        <v>23</v>
      </c>
      <c r="T60"/>
      <c r="U60"/>
      <c r="V60" s="2" t="s">
        <v>23</v>
      </c>
      <c r="W60"/>
      <c r="X60" t="s">
        <v>23</v>
      </c>
      <c r="Y60"/>
      <c r="Z60" s="2" t="s">
        <v>23</v>
      </c>
      <c r="AA60"/>
      <c r="AB60" s="2" t="s">
        <v>200</v>
      </c>
      <c r="AC60">
        <v>174276</v>
      </c>
      <c r="AD60">
        <v>577546</v>
      </c>
      <c r="AF60" t="s">
        <v>46</v>
      </c>
      <c r="AG60" s="2" t="s">
        <v>99</v>
      </c>
      <c r="AH60"/>
      <c r="AI60" s="2"/>
      <c r="AJ60" s="2"/>
    </row>
    <row r="61" spans="1:36" s="1" customFormat="1" x14ac:dyDescent="0.2">
      <c r="A61">
        <v>2013</v>
      </c>
      <c r="B61">
        <v>8</v>
      </c>
      <c r="C61">
        <v>16</v>
      </c>
      <c r="D61" s="4">
        <v>0.27430555555555552</v>
      </c>
      <c r="E61" s="19" t="s">
        <v>71</v>
      </c>
      <c r="F61" s="19" t="s">
        <v>121</v>
      </c>
      <c r="G61" s="2" t="s">
        <v>84</v>
      </c>
      <c r="H61" s="14" t="s">
        <v>221</v>
      </c>
      <c r="I61" s="17" t="s">
        <v>219</v>
      </c>
      <c r="J61" s="13" t="s">
        <v>96</v>
      </c>
      <c r="K61" s="15"/>
      <c r="L61" s="15"/>
      <c r="M61" s="15"/>
      <c r="N61" s="15"/>
      <c r="O61" s="2" t="s">
        <v>97</v>
      </c>
      <c r="P61" s="13" t="s">
        <v>96</v>
      </c>
      <c r="Q61" s="13" t="s">
        <v>50</v>
      </c>
      <c r="R61" s="13" t="s">
        <v>127</v>
      </c>
      <c r="S61" s="13" t="s">
        <v>23</v>
      </c>
      <c r="T61"/>
      <c r="U61"/>
      <c r="V61" s="2" t="s">
        <v>23</v>
      </c>
      <c r="W61"/>
      <c r="X61" t="s">
        <v>23</v>
      </c>
      <c r="Y61"/>
      <c r="Z61" s="2" t="s">
        <v>49</v>
      </c>
      <c r="AA61"/>
      <c r="AB61" s="2" t="s">
        <v>128</v>
      </c>
      <c r="AC61">
        <v>174547</v>
      </c>
      <c r="AD61">
        <v>572407</v>
      </c>
      <c r="AF61" t="s">
        <v>46</v>
      </c>
      <c r="AG61" s="2" t="s">
        <v>99</v>
      </c>
      <c r="AH61"/>
      <c r="AI61" s="2"/>
      <c r="AJ61" s="2"/>
    </row>
    <row r="62" spans="1:36" s="1" customFormat="1" x14ac:dyDescent="0.2">
      <c r="A62">
        <v>2013</v>
      </c>
      <c r="B62">
        <v>8</v>
      </c>
      <c r="C62">
        <v>16</v>
      </c>
      <c r="D62" s="4">
        <v>0.28263888888888888</v>
      </c>
      <c r="E62" s="19" t="s">
        <v>71</v>
      </c>
      <c r="F62" s="19" t="s">
        <v>81</v>
      </c>
      <c r="G62" s="2" t="s">
        <v>84</v>
      </c>
      <c r="H62" s="26" t="s">
        <v>188</v>
      </c>
      <c r="I62" s="2" t="s">
        <v>190</v>
      </c>
      <c r="J62" s="13"/>
      <c r="K62" s="15"/>
      <c r="L62" s="15"/>
      <c r="M62" s="15"/>
      <c r="N62" s="15">
        <v>1</v>
      </c>
      <c r="O62" s="2" t="s">
        <v>97</v>
      </c>
      <c r="P62" s="13" t="s">
        <v>100</v>
      </c>
      <c r="Q62" s="13" t="s">
        <v>50</v>
      </c>
      <c r="R62" s="13" t="s">
        <v>70</v>
      </c>
      <c r="S62" s="13" t="s">
        <v>23</v>
      </c>
      <c r="T62"/>
      <c r="U62"/>
      <c r="V62" s="2" t="s">
        <v>23</v>
      </c>
      <c r="W62"/>
      <c r="X62" t="s">
        <v>23</v>
      </c>
      <c r="Y62"/>
      <c r="Z62" s="2" t="s">
        <v>23</v>
      </c>
      <c r="AA62"/>
      <c r="AB62" s="2" t="s">
        <v>129</v>
      </c>
      <c r="AC62">
        <v>171492</v>
      </c>
      <c r="AD62">
        <v>573909</v>
      </c>
      <c r="AF62" t="s">
        <v>46</v>
      </c>
      <c r="AG62" s="2" t="s">
        <v>99</v>
      </c>
      <c r="AH62"/>
      <c r="AI62" s="2"/>
      <c r="AJ62" s="2"/>
    </row>
    <row r="63" spans="1:36" s="1" customFormat="1" x14ac:dyDescent="0.2">
      <c r="A63">
        <v>2013</v>
      </c>
      <c r="B63">
        <v>8</v>
      </c>
      <c r="C63">
        <v>16</v>
      </c>
      <c r="D63" s="4">
        <v>0.30069444444444443</v>
      </c>
      <c r="E63" s="19" t="s">
        <v>217</v>
      </c>
      <c r="F63" s="19" t="s">
        <v>185</v>
      </c>
      <c r="G63" s="2" t="s">
        <v>84</v>
      </c>
      <c r="H63" s="24" t="s">
        <v>85</v>
      </c>
      <c r="I63" s="17" t="s">
        <v>86</v>
      </c>
      <c r="L63" s="2">
        <v>1</v>
      </c>
      <c r="M63" s="2"/>
      <c r="N63" s="2"/>
      <c r="O63" s="2" t="s">
        <v>27</v>
      </c>
      <c r="P63" s="13" t="s">
        <v>20</v>
      </c>
      <c r="Q63" s="13" t="s">
        <v>18</v>
      </c>
      <c r="R63" s="13" t="s">
        <v>22</v>
      </c>
      <c r="S63" s="13">
        <v>15</v>
      </c>
      <c r="T63"/>
      <c r="U63"/>
      <c r="V63" s="2" t="s">
        <v>23</v>
      </c>
      <c r="W63"/>
      <c r="X63" t="s">
        <v>23</v>
      </c>
      <c r="Y63"/>
      <c r="Z63" s="2" t="s">
        <v>23</v>
      </c>
      <c r="AA63" s="2"/>
      <c r="AB63" s="2" t="s">
        <v>129</v>
      </c>
      <c r="AC63">
        <v>170174</v>
      </c>
      <c r="AD63">
        <v>575996</v>
      </c>
      <c r="AF63" t="s">
        <v>46</v>
      </c>
      <c r="AG63" s="2" t="s">
        <v>99</v>
      </c>
      <c r="AH63"/>
      <c r="AI63" s="2"/>
      <c r="AJ63" s="2"/>
    </row>
    <row r="64" spans="1:36" s="1" customFormat="1" x14ac:dyDescent="0.2">
      <c r="A64">
        <v>2013</v>
      </c>
      <c r="B64">
        <v>8</v>
      </c>
      <c r="C64">
        <v>16</v>
      </c>
      <c r="D64" s="4">
        <v>0.32500000000000001</v>
      </c>
      <c r="E64" s="19" t="s">
        <v>217</v>
      </c>
      <c r="F64" s="19" t="s">
        <v>186</v>
      </c>
      <c r="G64" s="2" t="s">
        <v>84</v>
      </c>
      <c r="H64" s="14" t="s">
        <v>113</v>
      </c>
      <c r="I64" s="17" t="s">
        <v>114</v>
      </c>
      <c r="J64" s="13" t="s">
        <v>69</v>
      </c>
      <c r="K64" s="13"/>
      <c r="L64" s="13"/>
      <c r="M64" s="13"/>
      <c r="N64" s="13"/>
      <c r="O64" s="2" t="s">
        <v>27</v>
      </c>
      <c r="P64" s="13" t="s">
        <v>69</v>
      </c>
      <c r="Q64" s="13" t="s">
        <v>21</v>
      </c>
      <c r="R64" s="13" t="s">
        <v>32</v>
      </c>
      <c r="S64" s="13" t="s">
        <v>23</v>
      </c>
      <c r="T64"/>
      <c r="U64"/>
      <c r="V64" s="2" t="s">
        <v>23</v>
      </c>
      <c r="W64"/>
      <c r="X64" t="s">
        <v>23</v>
      </c>
      <c r="Y64"/>
      <c r="Z64" s="2" t="s">
        <v>23</v>
      </c>
      <c r="AA64"/>
      <c r="AB64" s="2" t="s">
        <v>129</v>
      </c>
      <c r="AC64">
        <v>170033</v>
      </c>
      <c r="AD64">
        <v>576135</v>
      </c>
      <c r="AF64" t="s">
        <v>46</v>
      </c>
      <c r="AG64" s="2" t="s">
        <v>99</v>
      </c>
      <c r="AH64"/>
      <c r="AI64" s="2"/>
      <c r="AJ64" s="2"/>
    </row>
    <row r="65" spans="1:36" s="1" customFormat="1" x14ac:dyDescent="0.2">
      <c r="A65">
        <v>2013</v>
      </c>
      <c r="B65">
        <v>8</v>
      </c>
      <c r="C65">
        <v>16</v>
      </c>
      <c r="D65" s="4">
        <v>0.3743055555555555</v>
      </c>
      <c r="E65" s="19" t="s">
        <v>218</v>
      </c>
      <c r="F65" s="19" t="s">
        <v>186</v>
      </c>
      <c r="G65" s="2" t="s">
        <v>84</v>
      </c>
      <c r="H65" s="26" t="s">
        <v>101</v>
      </c>
      <c r="I65" s="2" t="s">
        <v>102</v>
      </c>
      <c r="J65" s="13"/>
      <c r="K65" s="15"/>
      <c r="L65" s="15"/>
      <c r="M65" s="15"/>
      <c r="N65" s="13">
        <v>1</v>
      </c>
      <c r="O65" s="2" t="s">
        <v>27</v>
      </c>
      <c r="P65" s="13" t="s">
        <v>20</v>
      </c>
      <c r="Q65" s="13" t="s">
        <v>18</v>
      </c>
      <c r="R65" s="13" t="s">
        <v>222</v>
      </c>
      <c r="S65" s="13">
        <v>120</v>
      </c>
      <c r="T65"/>
      <c r="U65"/>
      <c r="V65" s="2" t="s">
        <v>47</v>
      </c>
      <c r="W65"/>
      <c r="X65" t="s">
        <v>23</v>
      </c>
      <c r="Y65"/>
      <c r="Z65" s="2" t="s">
        <v>23</v>
      </c>
      <c r="AA65"/>
      <c r="AB65" s="2" t="s">
        <v>129</v>
      </c>
      <c r="AC65">
        <v>170743</v>
      </c>
      <c r="AD65">
        <v>575831</v>
      </c>
      <c r="AF65" t="s">
        <v>46</v>
      </c>
      <c r="AG65" s="2" t="s">
        <v>99</v>
      </c>
      <c r="AH65"/>
      <c r="AI65" s="2"/>
      <c r="AJ65" s="2"/>
    </row>
    <row r="66" spans="1:36" s="1" customFormat="1" x14ac:dyDescent="0.2">
      <c r="A66">
        <v>2013</v>
      </c>
      <c r="B66">
        <v>8</v>
      </c>
      <c r="C66">
        <v>16</v>
      </c>
      <c r="D66" s="4">
        <v>0.40277777777777773</v>
      </c>
      <c r="E66" s="19" t="s">
        <v>218</v>
      </c>
      <c r="F66" s="19" t="s">
        <v>80</v>
      </c>
      <c r="G66" s="2" t="s">
        <v>83</v>
      </c>
      <c r="H66" s="26" t="s">
        <v>191</v>
      </c>
      <c r="I66" s="17" t="s">
        <v>196</v>
      </c>
      <c r="J66" s="13"/>
      <c r="K66" s="15"/>
      <c r="L66" s="15"/>
      <c r="M66" s="15">
        <v>1</v>
      </c>
      <c r="N66" s="13"/>
      <c r="O66" s="2" t="s">
        <v>27</v>
      </c>
      <c r="P66" s="13" t="s">
        <v>20</v>
      </c>
      <c r="Q66" s="13" t="s">
        <v>18</v>
      </c>
      <c r="R66" s="13" t="s">
        <v>22</v>
      </c>
      <c r="S66" s="13">
        <v>20</v>
      </c>
      <c r="T66">
        <v>47</v>
      </c>
      <c r="U66">
        <v>27</v>
      </c>
      <c r="V66" s="2">
        <v>22</v>
      </c>
      <c r="W66"/>
      <c r="X66" t="s">
        <v>23</v>
      </c>
      <c r="Y66"/>
      <c r="Z66" s="2" t="s">
        <v>23</v>
      </c>
      <c r="AA66"/>
      <c r="AB66" s="2" t="s">
        <v>129</v>
      </c>
      <c r="AC66">
        <v>169472</v>
      </c>
      <c r="AD66">
        <v>576816</v>
      </c>
      <c r="AF66" t="s">
        <v>46</v>
      </c>
      <c r="AG66" s="2" t="s">
        <v>99</v>
      </c>
      <c r="AH66"/>
      <c r="AI66" s="2"/>
      <c r="AJ66" s="2"/>
    </row>
    <row r="67" spans="1:36" s="1" customFormat="1" x14ac:dyDescent="0.2">
      <c r="A67">
        <v>2013</v>
      </c>
      <c r="B67">
        <v>8</v>
      </c>
      <c r="C67">
        <v>16</v>
      </c>
      <c r="D67" s="4">
        <v>0.41041666666666665</v>
      </c>
      <c r="E67" s="19" t="s">
        <v>218</v>
      </c>
      <c r="F67" s="19" t="s">
        <v>186</v>
      </c>
      <c r="G67" s="2" t="s">
        <v>84</v>
      </c>
      <c r="H67" s="13" t="s">
        <v>220</v>
      </c>
      <c r="I67" s="17"/>
      <c r="J67" s="13" t="s">
        <v>96</v>
      </c>
      <c r="K67" s="15"/>
      <c r="L67" s="15"/>
      <c r="M67" s="15"/>
      <c r="N67" s="13"/>
      <c r="O67" s="2" t="s">
        <v>27</v>
      </c>
      <c r="P67" s="13" t="s">
        <v>96</v>
      </c>
      <c r="Q67" s="13" t="s">
        <v>18</v>
      </c>
      <c r="R67" s="13" t="s">
        <v>22</v>
      </c>
      <c r="S67" s="13">
        <v>50</v>
      </c>
      <c r="T67"/>
      <c r="U67"/>
      <c r="V67" s="2" t="s">
        <v>23</v>
      </c>
      <c r="W67"/>
      <c r="X67" t="s">
        <v>23</v>
      </c>
      <c r="Y67"/>
      <c r="Z67" s="2" t="s">
        <v>23</v>
      </c>
      <c r="AA67"/>
      <c r="AB67" s="2" t="s">
        <v>129</v>
      </c>
      <c r="AC67">
        <v>169410</v>
      </c>
      <c r="AD67">
        <v>576866</v>
      </c>
      <c r="AF67" t="s">
        <v>46</v>
      </c>
      <c r="AG67" s="2" t="s">
        <v>99</v>
      </c>
      <c r="AH67"/>
      <c r="AI67" s="2"/>
      <c r="AJ67" s="2"/>
    </row>
    <row r="68" spans="1:36" s="1" customFormat="1" x14ac:dyDescent="0.2">
      <c r="A68">
        <v>2013</v>
      </c>
      <c r="B68">
        <v>8</v>
      </c>
      <c r="C68">
        <v>16</v>
      </c>
      <c r="D68" s="4">
        <v>0.4145833333333333</v>
      </c>
      <c r="E68" s="19" t="s">
        <v>218</v>
      </c>
      <c r="F68" s="19" t="s">
        <v>80</v>
      </c>
      <c r="G68" s="2" t="s">
        <v>83</v>
      </c>
      <c r="H68" s="26" t="s">
        <v>101</v>
      </c>
      <c r="I68" s="2" t="s">
        <v>102</v>
      </c>
      <c r="J68" s="13"/>
      <c r="K68" s="15"/>
      <c r="L68" s="15"/>
      <c r="M68" s="15"/>
      <c r="N68" s="13">
        <v>1</v>
      </c>
      <c r="O68" s="2" t="s">
        <v>27</v>
      </c>
      <c r="P68" s="13" t="s">
        <v>20</v>
      </c>
      <c r="Q68" s="13" t="s">
        <v>18</v>
      </c>
      <c r="R68" s="13" t="s">
        <v>22</v>
      </c>
      <c r="S68" s="13">
        <v>40</v>
      </c>
      <c r="T68"/>
      <c r="U68"/>
      <c r="V68" s="2" t="s">
        <v>23</v>
      </c>
      <c r="W68"/>
      <c r="X68" t="s">
        <v>23</v>
      </c>
      <c r="Y68"/>
      <c r="Z68" s="2" t="s">
        <v>23</v>
      </c>
      <c r="AA68"/>
      <c r="AB68" s="2" t="s">
        <v>129</v>
      </c>
      <c r="AC68">
        <v>169408</v>
      </c>
      <c r="AD68">
        <v>576899</v>
      </c>
      <c r="AF68" t="s">
        <v>46</v>
      </c>
      <c r="AG68" s="2" t="s">
        <v>99</v>
      </c>
      <c r="AH68"/>
      <c r="AI68" s="2"/>
      <c r="AJ68" s="2"/>
    </row>
    <row r="69" spans="1:36" s="1" customFormat="1" x14ac:dyDescent="0.2">
      <c r="A69">
        <v>2013</v>
      </c>
      <c r="B69">
        <v>8</v>
      </c>
      <c r="C69">
        <v>16</v>
      </c>
      <c r="D69" s="4">
        <v>0.41666666666666669</v>
      </c>
      <c r="E69" s="19" t="s">
        <v>218</v>
      </c>
      <c r="F69" s="19" t="s">
        <v>80</v>
      </c>
      <c r="G69" s="2" t="s">
        <v>83</v>
      </c>
      <c r="H69" s="24" t="s">
        <v>85</v>
      </c>
      <c r="I69" s="17" t="s">
        <v>86</v>
      </c>
      <c r="J69" s="13">
        <v>1</v>
      </c>
      <c r="K69" s="13"/>
      <c r="L69" s="13"/>
      <c r="M69" s="13"/>
      <c r="N69" s="13"/>
      <c r="O69" s="2" t="s">
        <v>27</v>
      </c>
      <c r="P69" s="13" t="s">
        <v>20</v>
      </c>
      <c r="Q69" s="13" t="s">
        <v>18</v>
      </c>
      <c r="R69" s="13" t="s">
        <v>22</v>
      </c>
      <c r="S69" s="13">
        <v>20</v>
      </c>
      <c r="T69">
        <v>125</v>
      </c>
      <c r="U69">
        <v>40</v>
      </c>
      <c r="V69" s="2">
        <v>85</v>
      </c>
      <c r="W69"/>
      <c r="X69" t="s">
        <v>23</v>
      </c>
      <c r="Y69"/>
      <c r="Z69" s="2" t="s">
        <v>49</v>
      </c>
      <c r="AA69"/>
      <c r="AB69" s="2" t="s">
        <v>129</v>
      </c>
      <c r="AC69">
        <v>169439</v>
      </c>
      <c r="AD69">
        <v>576962</v>
      </c>
      <c r="AF69" t="s">
        <v>46</v>
      </c>
      <c r="AG69" s="2" t="s">
        <v>99</v>
      </c>
      <c r="AH69"/>
      <c r="AI69" s="2"/>
      <c r="AJ69" s="2"/>
    </row>
    <row r="70" spans="1:36" s="1" customFormat="1" x14ac:dyDescent="0.2">
      <c r="A70">
        <v>2013</v>
      </c>
      <c r="B70">
        <v>8</v>
      </c>
      <c r="C70">
        <v>16</v>
      </c>
      <c r="D70" s="4">
        <v>0.4680555555555555</v>
      </c>
      <c r="E70" s="19" t="s">
        <v>71</v>
      </c>
      <c r="F70" s="19" t="s">
        <v>120</v>
      </c>
      <c r="G70" s="2" t="s">
        <v>84</v>
      </c>
      <c r="H70" s="26" t="s">
        <v>197</v>
      </c>
      <c r="I70" s="2" t="s">
        <v>194</v>
      </c>
      <c r="J70" s="13"/>
      <c r="K70" s="15"/>
      <c r="L70" s="15"/>
      <c r="M70" s="15"/>
      <c r="N70" s="13">
        <v>1</v>
      </c>
      <c r="O70" s="2" t="s">
        <v>97</v>
      </c>
      <c r="P70" s="13" t="s">
        <v>204</v>
      </c>
      <c r="Q70" s="13" t="s">
        <v>205</v>
      </c>
      <c r="R70" s="13" t="s">
        <v>70</v>
      </c>
      <c r="S70" s="13" t="s">
        <v>23</v>
      </c>
      <c r="T70"/>
      <c r="U70"/>
      <c r="V70" s="2" t="s">
        <v>23</v>
      </c>
      <c r="W70"/>
      <c r="X70" t="s">
        <v>23</v>
      </c>
      <c r="Y70"/>
      <c r="Z70" s="2" t="s">
        <v>23</v>
      </c>
      <c r="AA70" s="2"/>
      <c r="AB70" s="2" t="s">
        <v>129</v>
      </c>
      <c r="AC70">
        <v>168056</v>
      </c>
      <c r="AD70">
        <v>575583</v>
      </c>
      <c r="AF70" t="s">
        <v>46</v>
      </c>
      <c r="AG70" s="2" t="s">
        <v>99</v>
      </c>
      <c r="AH70"/>
      <c r="AI70" s="2"/>
      <c r="AJ70" s="2"/>
    </row>
    <row r="71" spans="1:36" s="1" customFormat="1" x14ac:dyDescent="0.2">
      <c r="A71">
        <v>2013</v>
      </c>
      <c r="B71">
        <v>8</v>
      </c>
      <c r="C71">
        <v>16</v>
      </c>
      <c r="D71" s="4">
        <v>0.4777777777777778</v>
      </c>
      <c r="E71" s="19" t="s">
        <v>71</v>
      </c>
      <c r="F71" s="19" t="s">
        <v>81</v>
      </c>
      <c r="G71" s="2" t="s">
        <v>84</v>
      </c>
      <c r="H71" s="26" t="s">
        <v>94</v>
      </c>
      <c r="I71" s="17" t="s">
        <v>90</v>
      </c>
      <c r="J71" s="13"/>
      <c r="K71" s="15"/>
      <c r="L71" s="15"/>
      <c r="M71" s="15"/>
      <c r="N71" s="13">
        <v>8</v>
      </c>
      <c r="O71" s="2" t="s">
        <v>97</v>
      </c>
      <c r="P71" s="13" t="s">
        <v>36</v>
      </c>
      <c r="Q71" s="13" t="s">
        <v>21</v>
      </c>
      <c r="R71" s="13" t="s">
        <v>43</v>
      </c>
      <c r="S71" s="13" t="s">
        <v>23</v>
      </c>
      <c r="T71"/>
      <c r="U71"/>
      <c r="V71" s="2" t="s">
        <v>23</v>
      </c>
      <c r="W71"/>
      <c r="X71" t="s">
        <v>23</v>
      </c>
      <c r="Y71"/>
      <c r="Z71" s="2" t="s">
        <v>23</v>
      </c>
      <c r="AA71"/>
      <c r="AB71" s="2" t="s">
        <v>129</v>
      </c>
      <c r="AC71">
        <v>170838</v>
      </c>
      <c r="AD71">
        <v>573992</v>
      </c>
      <c r="AF71" t="s">
        <v>46</v>
      </c>
      <c r="AG71" s="2" t="s">
        <v>99</v>
      </c>
      <c r="AH71"/>
      <c r="AI71" s="2"/>
      <c r="AJ71" s="2"/>
    </row>
    <row r="72" spans="1:36" s="1" customFormat="1" x14ac:dyDescent="0.2">
      <c r="A72"/>
      <c r="B72"/>
      <c r="C72"/>
      <c r="D72" s="4"/>
      <c r="E72" s="19"/>
      <c r="F72" s="19"/>
      <c r="G72" s="2"/>
      <c r="H72" s="26"/>
      <c r="I72" s="2"/>
      <c r="J72" s="13"/>
      <c r="K72" s="13"/>
      <c r="L72" s="13"/>
      <c r="M72" s="13"/>
      <c r="N72" s="13"/>
      <c r="O72"/>
      <c r="P72" s="13"/>
      <c r="Q72" s="13"/>
      <c r="R72" s="13"/>
      <c r="S72"/>
      <c r="T72"/>
      <c r="U72"/>
      <c r="V72"/>
      <c r="W72"/>
      <c r="X72" s="2"/>
      <c r="Y72"/>
      <c r="Z72" s="2"/>
      <c r="AA72" s="2"/>
      <c r="AB72" s="2"/>
      <c r="AC72"/>
      <c r="AD72"/>
      <c r="AF72" s="2"/>
      <c r="AG72" s="2"/>
      <c r="AH72"/>
      <c r="AI72" s="2"/>
      <c r="AJ72" s="2"/>
    </row>
    <row r="73" spans="1:36" s="1" customFormat="1" x14ac:dyDescent="0.2">
      <c r="A73"/>
      <c r="B73"/>
      <c r="C73"/>
      <c r="D73" s="4"/>
      <c r="E73" s="19"/>
      <c r="F73" s="19"/>
      <c r="G73" s="2"/>
      <c r="H73" s="26"/>
      <c r="I73" s="2"/>
      <c r="J73" s="13"/>
      <c r="K73" s="15"/>
      <c r="L73" s="15"/>
      <c r="M73" s="15"/>
      <c r="N73" s="15"/>
      <c r="O73"/>
      <c r="P73" s="13"/>
      <c r="Q73" s="13"/>
      <c r="R73" s="13"/>
      <c r="S73"/>
      <c r="T73"/>
      <c r="U73"/>
      <c r="V73"/>
      <c r="W73"/>
      <c r="X73" s="2"/>
      <c r="Y73"/>
      <c r="Z73" s="2"/>
      <c r="AA73"/>
      <c r="AB73" s="2"/>
      <c r="AC73"/>
      <c r="AD73"/>
      <c r="AF73" s="2"/>
      <c r="AG73" s="2"/>
      <c r="AH73"/>
      <c r="AI73" s="2"/>
      <c r="AJ73" s="2"/>
    </row>
    <row r="74" spans="1:36" s="1" customFormat="1" x14ac:dyDescent="0.2">
      <c r="A74"/>
      <c r="B74"/>
      <c r="C74"/>
      <c r="D74" s="4"/>
      <c r="E74" s="19"/>
      <c r="F74" s="19"/>
      <c r="G74" s="2"/>
      <c r="H74" s="26"/>
      <c r="I74" s="2"/>
      <c r="J74" s="13"/>
      <c r="K74" s="15"/>
      <c r="L74" s="15"/>
      <c r="M74" s="15"/>
      <c r="N74" s="15"/>
      <c r="O74"/>
      <c r="P74" s="13"/>
      <c r="Q74" s="13"/>
      <c r="R74" s="13"/>
      <c r="S74"/>
      <c r="T74"/>
      <c r="U74"/>
      <c r="V74"/>
      <c r="W74"/>
      <c r="X74" s="2"/>
      <c r="Y74"/>
      <c r="Z74" s="2"/>
      <c r="AA74"/>
      <c r="AB74" s="2"/>
      <c r="AC74"/>
      <c r="AD74"/>
      <c r="AF74" s="2"/>
      <c r="AG74" s="2"/>
      <c r="AH74"/>
      <c r="AI74" s="2"/>
      <c r="AJ74" s="2"/>
    </row>
    <row r="75" spans="1:36" s="1" customFormat="1" x14ac:dyDescent="0.2">
      <c r="A75"/>
      <c r="B75"/>
      <c r="C75"/>
      <c r="D75" s="4"/>
      <c r="E75" s="19"/>
      <c r="F75" s="19"/>
      <c r="G75" s="2"/>
      <c r="H75" s="14"/>
      <c r="I75" s="17"/>
      <c r="J75" s="13"/>
      <c r="K75" s="15"/>
      <c r="L75" s="15"/>
      <c r="M75" s="15"/>
      <c r="N75" s="15"/>
      <c r="O75"/>
      <c r="P75" s="13"/>
      <c r="Q75" s="13"/>
      <c r="R75" s="13"/>
      <c r="S75"/>
      <c r="T75"/>
      <c r="U75"/>
      <c r="V75"/>
      <c r="W75"/>
      <c r="X75" s="2"/>
      <c r="Y75"/>
      <c r="Z75" s="2"/>
      <c r="AA75"/>
      <c r="AB75" s="2"/>
      <c r="AC75"/>
      <c r="AD75"/>
      <c r="AF75" s="2"/>
      <c r="AG75" s="2"/>
      <c r="AH75"/>
      <c r="AI75" s="2"/>
      <c r="AJ75" s="2"/>
    </row>
    <row r="76" spans="1:36" s="1" customFormat="1" x14ac:dyDescent="0.2">
      <c r="A76"/>
      <c r="B76"/>
      <c r="C76"/>
      <c r="D76" s="4"/>
      <c r="E76" s="19"/>
      <c r="F76" s="19"/>
      <c r="G76" s="2"/>
      <c r="H76" s="14"/>
      <c r="I76" s="17"/>
      <c r="J76" s="13"/>
      <c r="K76" s="15"/>
      <c r="L76" s="15"/>
      <c r="M76" s="15"/>
      <c r="N76" s="15"/>
      <c r="O76"/>
      <c r="P76" s="13"/>
      <c r="Q76" s="13"/>
      <c r="R76" s="13"/>
      <c r="S76"/>
      <c r="T76"/>
      <c r="U76"/>
      <c r="V76" s="2"/>
      <c r="W76"/>
      <c r="X76" s="2"/>
      <c r="Y76"/>
      <c r="Z76" s="2"/>
      <c r="AA76"/>
      <c r="AB76" s="2"/>
      <c r="AC76"/>
      <c r="AD76"/>
      <c r="AF76" s="2"/>
      <c r="AG76" s="2"/>
      <c r="AH76"/>
      <c r="AI76" s="2"/>
      <c r="AJ76" s="2"/>
    </row>
    <row r="77" spans="1:36" s="1" customFormat="1" x14ac:dyDescent="0.2">
      <c r="A77"/>
      <c r="B77"/>
      <c r="C77"/>
      <c r="D77" s="4"/>
      <c r="E77" s="19"/>
      <c r="F77" s="19"/>
      <c r="G77" s="2"/>
      <c r="H77" s="14"/>
      <c r="I77" s="17"/>
      <c r="J77" s="13"/>
      <c r="K77" s="15"/>
      <c r="L77" s="15"/>
      <c r="M77" s="15"/>
      <c r="N77" s="15"/>
      <c r="O77"/>
      <c r="P77" s="13"/>
      <c r="Q77" s="13"/>
      <c r="R77" s="13"/>
      <c r="S77"/>
      <c r="T77"/>
      <c r="U77"/>
      <c r="V77" s="2"/>
      <c r="W77"/>
      <c r="X77" s="2"/>
      <c r="Y77"/>
      <c r="Z77" s="2"/>
      <c r="AA77"/>
      <c r="AB77" s="2"/>
      <c r="AC77"/>
      <c r="AD77"/>
      <c r="AF77" s="2"/>
      <c r="AG77" s="2"/>
      <c r="AH77"/>
      <c r="AI77" s="2"/>
      <c r="AJ77" s="2"/>
    </row>
    <row r="78" spans="1:36" s="1" customFormat="1" x14ac:dyDescent="0.2">
      <c r="A78"/>
      <c r="B78"/>
      <c r="C78"/>
      <c r="D78" s="4"/>
      <c r="E78" s="19"/>
      <c r="F78" s="19"/>
      <c r="G78" s="2"/>
      <c r="H78" s="26"/>
      <c r="I78"/>
      <c r="J78" s="13"/>
      <c r="K78" s="15"/>
      <c r="L78" s="15"/>
      <c r="M78" s="15"/>
      <c r="N78" s="15"/>
      <c r="O78"/>
      <c r="P78" s="13"/>
      <c r="Q78" s="13"/>
      <c r="R78" s="13"/>
      <c r="S78"/>
      <c r="T78" s="2"/>
      <c r="U78"/>
      <c r="V78" s="2"/>
      <c r="W78"/>
      <c r="X78" s="2"/>
      <c r="Y78"/>
      <c r="Z78" s="2"/>
      <c r="AA78" s="2"/>
      <c r="AB78" s="2"/>
      <c r="AC78"/>
      <c r="AD78"/>
      <c r="AF78" s="2"/>
      <c r="AG78" s="2"/>
      <c r="AH78"/>
      <c r="AI78" s="2"/>
      <c r="AJ78" s="2"/>
    </row>
    <row r="79" spans="1:36" s="1" customFormat="1" x14ac:dyDescent="0.2">
      <c r="A79"/>
      <c r="B79"/>
      <c r="C79"/>
      <c r="D79" s="4"/>
      <c r="E79" s="19"/>
      <c r="F79" s="19"/>
      <c r="G79" s="2"/>
      <c r="H79" s="26"/>
      <c r="I79"/>
      <c r="J79" s="13"/>
      <c r="K79" s="15"/>
      <c r="L79" s="15"/>
      <c r="M79" s="15"/>
      <c r="N79" s="15"/>
      <c r="O79"/>
      <c r="P79" s="13"/>
      <c r="Q79" s="13"/>
      <c r="R79" s="13"/>
      <c r="S79"/>
      <c r="T79"/>
      <c r="U79"/>
      <c r="V79" s="2"/>
      <c r="W79"/>
      <c r="X79" s="2"/>
      <c r="Y79"/>
      <c r="Z79" s="2"/>
      <c r="AA79" s="2"/>
      <c r="AB79" s="2"/>
      <c r="AC79"/>
      <c r="AD79"/>
      <c r="AF79" s="2"/>
      <c r="AG79" s="2"/>
      <c r="AH79"/>
      <c r="AI79" s="2"/>
      <c r="AJ79" s="2"/>
    </row>
    <row r="80" spans="1:36" s="1" customFormat="1" x14ac:dyDescent="0.2">
      <c r="A80"/>
      <c r="B80"/>
      <c r="C80"/>
      <c r="D80" s="4"/>
      <c r="E80" s="19"/>
      <c r="F80" s="19"/>
      <c r="G80" s="2"/>
      <c r="H80" s="26"/>
      <c r="I80" s="2"/>
      <c r="J80" s="13"/>
      <c r="K80" s="15"/>
      <c r="L80" s="15"/>
      <c r="M80" s="15"/>
      <c r="N80" s="15"/>
      <c r="O80"/>
      <c r="P80" s="13"/>
      <c r="Q80" s="13"/>
      <c r="R80" s="13"/>
      <c r="S80"/>
      <c r="T80"/>
      <c r="U80"/>
      <c r="V80" s="2"/>
      <c r="W80"/>
      <c r="X80" s="2"/>
      <c r="Y80"/>
      <c r="Z80" s="2"/>
      <c r="AA80"/>
      <c r="AB80" s="2"/>
      <c r="AC80"/>
      <c r="AD80"/>
      <c r="AF80" s="2"/>
      <c r="AG80" s="2"/>
      <c r="AH80"/>
      <c r="AI80" s="2"/>
      <c r="AJ80" s="2"/>
    </row>
    <row r="81" spans="1:36" s="1" customFormat="1" x14ac:dyDescent="0.2">
      <c r="A81"/>
      <c r="B81"/>
      <c r="C81"/>
      <c r="D81" s="4"/>
      <c r="E81" s="19"/>
      <c r="F81" s="19"/>
      <c r="G81" s="2"/>
      <c r="H81" s="26"/>
      <c r="I81" s="2"/>
      <c r="J81" s="13"/>
      <c r="K81" s="15"/>
      <c r="L81" s="15"/>
      <c r="M81" s="15"/>
      <c r="N81" s="15"/>
      <c r="O81"/>
      <c r="P81" s="13"/>
      <c r="Q81" s="13"/>
      <c r="R81" s="13"/>
      <c r="S81"/>
      <c r="T81"/>
      <c r="U81"/>
      <c r="V81" s="2"/>
      <c r="W81"/>
      <c r="X81" s="2"/>
      <c r="Y81"/>
      <c r="Z81" s="2"/>
      <c r="AA81"/>
      <c r="AB81" s="2"/>
      <c r="AC81"/>
      <c r="AD81"/>
      <c r="AF81" s="2"/>
      <c r="AG81" s="2"/>
      <c r="AH81"/>
      <c r="AI81" s="2"/>
      <c r="AJ81" s="2"/>
    </row>
    <row r="82" spans="1:36" s="1" customFormat="1" x14ac:dyDescent="0.2">
      <c r="A82"/>
      <c r="B82"/>
      <c r="C82"/>
      <c r="D82" s="4"/>
      <c r="E82" s="19"/>
      <c r="F82" s="19"/>
      <c r="G82" s="2"/>
      <c r="H82" s="24"/>
      <c r="I82" s="2"/>
      <c r="J82" s="13"/>
      <c r="K82" s="15"/>
      <c r="L82" s="15"/>
      <c r="M82" s="15"/>
      <c r="N82" s="15"/>
      <c r="O82"/>
      <c r="P82" s="13"/>
      <c r="Q82" s="13"/>
      <c r="R82" s="13"/>
      <c r="S82"/>
      <c r="T82"/>
      <c r="U82"/>
      <c r="V82" s="2"/>
      <c r="W82"/>
      <c r="X82" s="2"/>
      <c r="Y82"/>
      <c r="Z82" s="2"/>
      <c r="AA82"/>
      <c r="AB82" s="2"/>
      <c r="AC82"/>
      <c r="AD82"/>
      <c r="AF82" s="2"/>
      <c r="AG82" s="2"/>
      <c r="AH82"/>
      <c r="AI82" s="2"/>
      <c r="AJ82" s="2"/>
    </row>
    <row r="83" spans="1:36" s="1" customFormat="1" x14ac:dyDescent="0.2">
      <c r="A83"/>
      <c r="B83"/>
      <c r="C83"/>
      <c r="D83" s="4"/>
      <c r="E83" s="19"/>
      <c r="F83" s="19"/>
      <c r="G83" s="2"/>
      <c r="H83" s="14"/>
      <c r="I83" s="17"/>
      <c r="J83" s="13"/>
      <c r="K83" s="15"/>
      <c r="L83" s="15"/>
      <c r="M83" s="15"/>
      <c r="N83" s="15"/>
      <c r="O83"/>
      <c r="P83" s="13"/>
      <c r="Q83" s="13"/>
      <c r="R83" s="13"/>
      <c r="S83"/>
      <c r="T83"/>
      <c r="U83"/>
      <c r="V83" s="2"/>
      <c r="W83"/>
      <c r="X83" s="2"/>
      <c r="Y83"/>
      <c r="Z83" s="2"/>
      <c r="AA83"/>
      <c r="AB83" s="2"/>
      <c r="AC83"/>
      <c r="AD83"/>
      <c r="AF83" s="2"/>
      <c r="AG83" s="2"/>
      <c r="AH83"/>
      <c r="AI83" s="2"/>
      <c r="AJ83" s="2"/>
    </row>
    <row r="84" spans="1:36" s="1" customFormat="1" x14ac:dyDescent="0.2">
      <c r="A84"/>
      <c r="B84"/>
      <c r="C84"/>
      <c r="D84" s="4"/>
      <c r="E84" s="19"/>
      <c r="F84" s="19"/>
      <c r="G84" s="2"/>
      <c r="H84" s="14"/>
      <c r="I84" s="17"/>
      <c r="J84" s="13"/>
      <c r="K84" s="15"/>
      <c r="L84" s="15"/>
      <c r="M84" s="15"/>
      <c r="N84" s="15"/>
      <c r="O84"/>
      <c r="P84" s="13"/>
      <c r="Q84" s="13"/>
      <c r="R84" s="13"/>
      <c r="S84"/>
      <c r="T84"/>
      <c r="U84"/>
      <c r="V84" s="2"/>
      <c r="W84"/>
      <c r="X84" s="2"/>
      <c r="Y84"/>
      <c r="Z84" s="2"/>
      <c r="AA84"/>
      <c r="AB84" s="2"/>
      <c r="AC84"/>
      <c r="AD84"/>
      <c r="AF84" s="2"/>
      <c r="AG84" s="2"/>
      <c r="AH84"/>
      <c r="AI84" s="2"/>
      <c r="AJ84" s="2"/>
    </row>
    <row r="85" spans="1:36" s="1" customFormat="1" x14ac:dyDescent="0.2">
      <c r="A85"/>
      <c r="B85"/>
      <c r="C85"/>
      <c r="D85" s="4"/>
      <c r="E85" s="19"/>
      <c r="F85" s="19"/>
      <c r="G85" s="2"/>
      <c r="H85" s="14"/>
      <c r="I85" s="17"/>
      <c r="J85" s="13"/>
      <c r="K85" s="15"/>
      <c r="L85" s="15"/>
      <c r="M85" s="15"/>
      <c r="N85" s="15"/>
      <c r="O85"/>
      <c r="P85" s="13"/>
      <c r="Q85" s="13"/>
      <c r="R85" s="13"/>
      <c r="S85"/>
      <c r="T85"/>
      <c r="U85"/>
      <c r="V85" s="2"/>
      <c r="W85"/>
      <c r="X85" s="2"/>
      <c r="Y85"/>
      <c r="Z85" s="2"/>
      <c r="AA85"/>
      <c r="AB85" s="2"/>
      <c r="AC85"/>
      <c r="AD85"/>
      <c r="AF85" s="2"/>
      <c r="AG85" s="2"/>
      <c r="AH85"/>
      <c r="AI85" s="2"/>
      <c r="AJ85" s="2"/>
    </row>
    <row r="86" spans="1:36" s="1" customFormat="1" x14ac:dyDescent="0.2">
      <c r="A86"/>
      <c r="B86"/>
      <c r="C86"/>
      <c r="D86" s="4"/>
      <c r="E86" s="19"/>
      <c r="F86" s="19"/>
      <c r="G86" s="2"/>
      <c r="H86" s="26"/>
      <c r="I86" s="2"/>
      <c r="J86" s="13"/>
      <c r="K86" s="15"/>
      <c r="L86" s="15"/>
      <c r="M86" s="15"/>
      <c r="N86" s="15"/>
      <c r="O86"/>
      <c r="P86" s="13"/>
      <c r="Q86" s="13"/>
      <c r="R86" s="13"/>
      <c r="S86"/>
      <c r="T86"/>
      <c r="U86"/>
      <c r="V86" s="2"/>
      <c r="W86"/>
      <c r="X86" s="2"/>
      <c r="Y86"/>
      <c r="Z86" s="2"/>
      <c r="AA86"/>
      <c r="AB86" s="2"/>
      <c r="AC86"/>
      <c r="AD86"/>
      <c r="AF86" s="2"/>
      <c r="AG86" s="2"/>
      <c r="AH86"/>
      <c r="AI86" s="2"/>
      <c r="AJ86" s="2"/>
    </row>
    <row r="87" spans="1:36" s="1" customFormat="1" x14ac:dyDescent="0.2">
      <c r="A87"/>
      <c r="B87"/>
      <c r="C87"/>
      <c r="D87" s="4"/>
      <c r="E87" s="19"/>
      <c r="F87" s="19"/>
      <c r="G87" s="2"/>
      <c r="H87" s="14"/>
      <c r="I87" s="17"/>
      <c r="J87" s="13"/>
      <c r="K87" s="15"/>
      <c r="L87" s="15"/>
      <c r="M87" s="15"/>
      <c r="N87" s="15"/>
      <c r="O87"/>
      <c r="P87" s="13"/>
      <c r="Q87" s="13"/>
      <c r="R87" s="13"/>
      <c r="S87"/>
      <c r="T87"/>
      <c r="U87"/>
      <c r="V87" s="2"/>
      <c r="W87"/>
      <c r="X87" s="2"/>
      <c r="Y87"/>
      <c r="Z87" s="2"/>
      <c r="AA87"/>
      <c r="AB87" s="2"/>
      <c r="AC87"/>
      <c r="AD87"/>
      <c r="AF87" s="2"/>
      <c r="AG87" s="2"/>
      <c r="AH87"/>
      <c r="AI87" s="2"/>
      <c r="AJ87" s="2"/>
    </row>
    <row r="88" spans="1:36" s="1" customFormat="1" x14ac:dyDescent="0.2">
      <c r="A88"/>
      <c r="B88"/>
      <c r="C88"/>
      <c r="D88" s="4"/>
      <c r="E88" s="19"/>
      <c r="F88" s="19"/>
      <c r="G88" s="2"/>
      <c r="H88" s="26"/>
      <c r="I88" s="2"/>
      <c r="J88" s="13"/>
      <c r="K88" s="15"/>
      <c r="L88" s="15"/>
      <c r="M88" s="15"/>
      <c r="N88" s="15"/>
      <c r="O88"/>
      <c r="P88" s="13"/>
      <c r="Q88" s="13"/>
      <c r="R88" s="13"/>
      <c r="S88"/>
      <c r="T88"/>
      <c r="U88"/>
      <c r="V88" s="2"/>
      <c r="W88"/>
      <c r="X88" s="2"/>
      <c r="Y88"/>
      <c r="Z88" s="2"/>
      <c r="AA88"/>
      <c r="AB88" s="2"/>
      <c r="AC88"/>
      <c r="AD88"/>
      <c r="AF88" s="2"/>
      <c r="AG88" s="2"/>
      <c r="AH88"/>
      <c r="AI88" s="2"/>
      <c r="AJ88" s="2"/>
    </row>
    <row r="89" spans="1:36" s="1" customFormat="1" x14ac:dyDescent="0.2">
      <c r="A89"/>
      <c r="B89"/>
      <c r="C89"/>
      <c r="D89" s="4"/>
      <c r="E89" s="19"/>
      <c r="F89" s="19"/>
      <c r="G89" s="2"/>
      <c r="H89" s="24"/>
      <c r="I89" s="2"/>
      <c r="J89" s="13"/>
      <c r="K89" s="15"/>
      <c r="L89" s="15"/>
      <c r="M89" s="15"/>
      <c r="N89" s="15"/>
      <c r="O89"/>
      <c r="P89" s="13"/>
      <c r="Q89" s="13"/>
      <c r="R89" s="13"/>
      <c r="S89"/>
      <c r="T89"/>
      <c r="U89"/>
      <c r="V89" s="2"/>
      <c r="W89"/>
      <c r="X89" s="2"/>
      <c r="Y89"/>
      <c r="Z89" s="2"/>
      <c r="AA89"/>
      <c r="AB89" s="2"/>
      <c r="AC89"/>
      <c r="AD89"/>
      <c r="AF89" s="2"/>
      <c r="AG89" s="2"/>
      <c r="AH89"/>
      <c r="AI89" s="2"/>
      <c r="AJ89" s="2"/>
    </row>
    <row r="90" spans="1:36" s="1" customFormat="1" x14ac:dyDescent="0.2">
      <c r="A90"/>
      <c r="B90"/>
      <c r="C90"/>
      <c r="D90" s="4"/>
      <c r="E90" s="19"/>
      <c r="F90" s="19"/>
      <c r="G90" s="2"/>
      <c r="H90" s="24"/>
      <c r="I90" s="2"/>
      <c r="J90" s="13"/>
      <c r="K90" s="15"/>
      <c r="L90" s="15"/>
      <c r="M90" s="15"/>
      <c r="N90" s="15"/>
      <c r="O90"/>
      <c r="P90" s="13"/>
      <c r="Q90" s="13"/>
      <c r="R90" s="13"/>
      <c r="S90" s="2"/>
      <c r="T90"/>
      <c r="U90"/>
      <c r="V90" s="2"/>
      <c r="W90"/>
      <c r="X90" s="2"/>
      <c r="Y90"/>
      <c r="Z90" s="2"/>
      <c r="AA90"/>
      <c r="AB90" s="2"/>
      <c r="AC90"/>
      <c r="AD90"/>
      <c r="AF90" s="2"/>
      <c r="AG90" s="2"/>
      <c r="AH90"/>
      <c r="AI90" s="2"/>
      <c r="AJ90" s="2"/>
    </row>
    <row r="91" spans="1:36" s="1" customFormat="1" x14ac:dyDescent="0.2">
      <c r="A91"/>
      <c r="B91"/>
      <c r="C91"/>
      <c r="D91" s="4"/>
      <c r="E91" s="19"/>
      <c r="F91" s="19"/>
      <c r="G91" s="2"/>
      <c r="H91" s="26"/>
      <c r="I91"/>
      <c r="J91" s="13"/>
      <c r="K91" s="15"/>
      <c r="L91" s="15"/>
      <c r="M91" s="15"/>
      <c r="N91" s="15"/>
      <c r="O91"/>
      <c r="P91" s="13"/>
      <c r="Q91" s="13"/>
      <c r="R91" s="13"/>
      <c r="S91" s="2"/>
      <c r="T91" s="2"/>
      <c r="U91"/>
      <c r="V91" s="2"/>
      <c r="W91"/>
      <c r="X91" s="2"/>
      <c r="Y91"/>
      <c r="Z91" s="2"/>
      <c r="AA91"/>
      <c r="AB91" s="2"/>
      <c r="AC91"/>
      <c r="AD91"/>
      <c r="AF91" s="2"/>
      <c r="AG91" s="2"/>
      <c r="AH91"/>
      <c r="AI91" s="2"/>
      <c r="AJ91" s="2"/>
    </row>
    <row r="92" spans="1:36" s="1" customFormat="1" x14ac:dyDescent="0.2">
      <c r="A92"/>
      <c r="B92"/>
      <c r="C92"/>
      <c r="D92" s="4"/>
      <c r="E92" s="19"/>
      <c r="F92" s="19"/>
      <c r="G92" s="2"/>
      <c r="H92" s="14"/>
      <c r="I92" s="17"/>
      <c r="J92" s="13"/>
      <c r="K92" s="15"/>
      <c r="L92" s="15"/>
      <c r="M92" s="15"/>
      <c r="N92" s="15"/>
      <c r="O92"/>
      <c r="P92" s="13"/>
      <c r="Q92" s="13"/>
      <c r="R92" s="13"/>
      <c r="S92" s="2"/>
      <c r="T92"/>
      <c r="U92"/>
      <c r="V92" s="2"/>
      <c r="W92"/>
      <c r="X92" s="2"/>
      <c r="Y92"/>
      <c r="Z92" s="2"/>
      <c r="AA92"/>
      <c r="AB92" s="2"/>
      <c r="AC92"/>
      <c r="AD92"/>
      <c r="AF92" s="2"/>
      <c r="AG92" s="2"/>
      <c r="AH92"/>
      <c r="AI92" s="2"/>
      <c r="AJ92" s="2"/>
    </row>
    <row r="93" spans="1:36" s="1" customFormat="1" x14ac:dyDescent="0.2">
      <c r="A93"/>
      <c r="B93"/>
      <c r="C93"/>
      <c r="D93" s="4"/>
      <c r="E93" s="19"/>
      <c r="F93" s="19"/>
      <c r="G93" s="2"/>
      <c r="H93" s="26"/>
      <c r="I93" s="2"/>
      <c r="J93" s="13"/>
      <c r="K93" s="15"/>
      <c r="L93" s="15"/>
      <c r="M93" s="15"/>
      <c r="N93" s="15"/>
      <c r="O93"/>
      <c r="P93" s="13"/>
      <c r="Q93" s="13"/>
      <c r="R93" s="13"/>
      <c r="S93" s="2"/>
      <c r="T93"/>
      <c r="U93"/>
      <c r="V93" s="2"/>
      <c r="W93" s="2"/>
      <c r="X93" s="2"/>
      <c r="Y93"/>
      <c r="Z93" s="2"/>
      <c r="AA93"/>
      <c r="AB93" s="2"/>
      <c r="AC93"/>
      <c r="AD93"/>
      <c r="AF93" s="2"/>
      <c r="AG93" s="2"/>
      <c r="AH93"/>
      <c r="AI93" s="2"/>
      <c r="AJ93" s="2"/>
    </row>
    <row r="94" spans="1:36" s="1" customFormat="1" x14ac:dyDescent="0.2">
      <c r="A94"/>
      <c r="B94"/>
      <c r="C94"/>
      <c r="D94" s="4"/>
      <c r="E94" s="19"/>
      <c r="F94" s="19"/>
      <c r="G94" s="2"/>
      <c r="H94" s="26"/>
      <c r="I94" s="2"/>
      <c r="J94" s="13"/>
      <c r="K94" s="15"/>
      <c r="L94" s="15"/>
      <c r="M94" s="15"/>
      <c r="N94" s="15"/>
      <c r="O94"/>
      <c r="P94" s="13"/>
      <c r="Q94" s="13"/>
      <c r="R94" s="13"/>
      <c r="S94" s="2"/>
      <c r="T94"/>
      <c r="U94"/>
      <c r="V94" s="2"/>
      <c r="W94"/>
      <c r="X94" s="2"/>
      <c r="Y94"/>
      <c r="Z94" s="2"/>
      <c r="AA94"/>
      <c r="AB94" s="2"/>
      <c r="AC94"/>
      <c r="AD94"/>
      <c r="AF94" s="2"/>
      <c r="AG94" s="2"/>
      <c r="AH94"/>
      <c r="AI94" s="2"/>
      <c r="AJ94" s="2"/>
    </row>
    <row r="95" spans="1:36" x14ac:dyDescent="0.2">
      <c r="D95" s="4"/>
      <c r="E95" s="19"/>
      <c r="F95" s="19"/>
      <c r="H95" s="26"/>
      <c r="I95" s="2"/>
      <c r="J95" s="13"/>
      <c r="P95" s="13"/>
      <c r="Q95" s="13"/>
      <c r="R95" s="13"/>
      <c r="S95" s="2"/>
      <c r="V95" s="2"/>
      <c r="X95" s="2"/>
      <c r="AA95"/>
      <c r="AB95" s="2"/>
      <c r="AE95" s="1"/>
      <c r="AF95" s="2"/>
      <c r="AG95" s="2"/>
      <c r="AH95" s="2"/>
    </row>
    <row r="96" spans="1:36" x14ac:dyDescent="0.2">
      <c r="D96" s="4"/>
      <c r="E96" s="19"/>
      <c r="F96" s="19"/>
      <c r="H96" s="14"/>
      <c r="I96" s="17"/>
      <c r="J96" s="13"/>
      <c r="P96" s="13"/>
      <c r="Q96" s="13"/>
      <c r="R96" s="13"/>
      <c r="S96" s="2"/>
      <c r="V96" s="2"/>
      <c r="X96" s="2"/>
      <c r="AA96"/>
      <c r="AB96" s="2"/>
      <c r="AE96" s="1"/>
      <c r="AF96" s="2"/>
      <c r="AG96" s="2"/>
      <c r="AH96" s="2"/>
    </row>
    <row r="97" spans="2:34" x14ac:dyDescent="0.2">
      <c r="D97" s="4"/>
      <c r="E97" s="19"/>
      <c r="F97" s="19"/>
      <c r="H97" s="14"/>
      <c r="I97" s="17"/>
      <c r="J97" s="13"/>
      <c r="P97" s="13"/>
      <c r="Q97" s="13"/>
      <c r="R97" s="13"/>
      <c r="S97" s="2"/>
      <c r="V97" s="2"/>
      <c r="X97" s="2"/>
      <c r="AA97"/>
      <c r="AB97" s="2"/>
      <c r="AE97" s="1"/>
      <c r="AF97" s="2"/>
      <c r="AG97" s="2"/>
      <c r="AH97" s="2"/>
    </row>
    <row r="98" spans="2:34" x14ac:dyDescent="0.2">
      <c r="D98" s="4"/>
      <c r="E98" s="19"/>
      <c r="F98" s="19"/>
      <c r="H98" s="26"/>
      <c r="I98" s="2"/>
      <c r="J98" s="13"/>
      <c r="P98" s="13"/>
      <c r="Q98" s="13"/>
      <c r="R98" s="13"/>
      <c r="S98" s="2"/>
      <c r="V98" s="2"/>
      <c r="X98" s="2"/>
      <c r="AA98"/>
      <c r="AB98" s="2"/>
      <c r="AE98" s="1"/>
      <c r="AF98" s="2"/>
      <c r="AG98" s="2"/>
      <c r="AH98" s="2"/>
    </row>
    <row r="99" spans="2:34" x14ac:dyDescent="0.2">
      <c r="D99" s="4"/>
      <c r="E99" s="19"/>
      <c r="F99" s="19"/>
      <c r="H99" s="14"/>
      <c r="I99" s="17"/>
      <c r="J99" s="13"/>
      <c r="P99" s="13"/>
      <c r="Q99" s="13"/>
      <c r="R99" s="13"/>
      <c r="S99" s="2"/>
      <c r="V99" s="2"/>
      <c r="X99" s="2"/>
      <c r="AA99"/>
      <c r="AB99" s="2"/>
      <c r="AE99" s="1"/>
      <c r="AF99" s="2"/>
      <c r="AG99" s="2"/>
      <c r="AH99" s="2"/>
    </row>
    <row r="100" spans="2:34" x14ac:dyDescent="0.2">
      <c r="E100" s="19"/>
      <c r="F100" s="19"/>
      <c r="H100" s="14"/>
      <c r="I100" s="17"/>
      <c r="J100" s="13"/>
      <c r="P100" s="13"/>
      <c r="Q100" s="13"/>
      <c r="R100" s="13"/>
      <c r="S100" s="2"/>
      <c r="V100" s="2"/>
      <c r="X100" s="2"/>
      <c r="AA100" s="2"/>
      <c r="AB100" s="2"/>
      <c r="AE100" s="1"/>
      <c r="AF100" s="2"/>
      <c r="AH100" s="2"/>
    </row>
    <row r="101" spans="2:34" x14ac:dyDescent="0.2">
      <c r="D101" s="4"/>
      <c r="E101" s="19"/>
      <c r="F101" s="19"/>
      <c r="H101" s="26"/>
      <c r="I101"/>
      <c r="J101" s="13"/>
      <c r="P101" s="13"/>
      <c r="Q101" s="13"/>
      <c r="R101" s="13"/>
      <c r="S101" s="2"/>
      <c r="V101" s="2"/>
      <c r="X101" s="2"/>
      <c r="AA101"/>
      <c r="AB101" s="2"/>
      <c r="AE101" s="1"/>
      <c r="AF101" s="2"/>
      <c r="AH101" s="2"/>
    </row>
    <row r="102" spans="2:34" x14ac:dyDescent="0.2">
      <c r="D102" s="4"/>
      <c r="E102" s="19"/>
      <c r="F102" s="19"/>
      <c r="H102" s="26"/>
      <c r="I102"/>
      <c r="J102" s="13"/>
      <c r="P102" s="13"/>
      <c r="Q102" s="13"/>
      <c r="R102" s="13"/>
      <c r="S102" s="2"/>
      <c r="V102" s="2"/>
      <c r="X102" s="2"/>
      <c r="AA102"/>
      <c r="AB102" s="2"/>
      <c r="AE102" s="1"/>
      <c r="AF102" s="2"/>
      <c r="AH102" s="2"/>
    </row>
    <row r="103" spans="2:34" x14ac:dyDescent="0.2">
      <c r="D103" s="4"/>
      <c r="E103" s="19"/>
      <c r="F103" s="19"/>
      <c r="H103" s="7"/>
      <c r="I103" s="27"/>
      <c r="N103" s="13"/>
      <c r="P103" s="13"/>
      <c r="Q103" s="13"/>
      <c r="R103" s="13"/>
      <c r="S103" s="2"/>
      <c r="T103" s="2"/>
      <c r="V103" s="2"/>
      <c r="X103" s="2"/>
      <c r="AA103"/>
      <c r="AB103" s="2"/>
      <c r="AE103"/>
      <c r="AF103" s="2"/>
      <c r="AH103" s="2"/>
    </row>
    <row r="104" spans="2:34" x14ac:dyDescent="0.2">
      <c r="D104" s="4"/>
      <c r="E104" s="19"/>
      <c r="F104" s="19"/>
      <c r="H104" s="26"/>
      <c r="I104" s="2"/>
      <c r="N104" s="13"/>
      <c r="P104" s="2"/>
      <c r="Q104" s="2"/>
      <c r="R104" s="2"/>
      <c r="S104" s="2"/>
      <c r="T104" s="2"/>
      <c r="V104" s="2"/>
      <c r="X104" s="2"/>
      <c r="AA104"/>
      <c r="AB104" s="2"/>
      <c r="AE104"/>
      <c r="AF104" s="2"/>
      <c r="AH104" s="2"/>
    </row>
    <row r="105" spans="2:34" x14ac:dyDescent="0.2">
      <c r="D105" s="4"/>
      <c r="E105" s="19"/>
      <c r="F105" s="19"/>
      <c r="H105" s="26"/>
      <c r="I105" s="2"/>
      <c r="N105" s="13"/>
      <c r="P105" s="2"/>
      <c r="Q105" s="2"/>
      <c r="R105" s="2"/>
      <c r="S105" s="2"/>
      <c r="T105" s="2"/>
      <c r="V105" s="2"/>
      <c r="X105" s="2"/>
      <c r="AA105"/>
      <c r="AB105" s="2"/>
      <c r="AE105"/>
      <c r="AF105" s="2"/>
      <c r="AH105" s="2"/>
    </row>
    <row r="106" spans="2:34" x14ac:dyDescent="0.2">
      <c r="D106" s="4"/>
      <c r="E106" s="19"/>
      <c r="F106" s="19"/>
      <c r="H106" s="14"/>
      <c r="I106" s="17"/>
      <c r="N106" s="13"/>
      <c r="P106" s="2"/>
      <c r="Q106" s="2"/>
      <c r="R106" s="2"/>
      <c r="S106" s="2"/>
      <c r="T106" s="2"/>
      <c r="V106" s="2"/>
      <c r="X106" s="2"/>
      <c r="AA106" s="2"/>
      <c r="AB106" s="2"/>
      <c r="AE106"/>
      <c r="AF106" s="2"/>
      <c r="AH106" s="2"/>
    </row>
    <row r="107" spans="2:34" x14ac:dyDescent="0.2">
      <c r="D107" s="4"/>
      <c r="E107" s="19"/>
      <c r="F107" s="19"/>
      <c r="H107" s="24"/>
      <c r="I107" s="2"/>
      <c r="J107" s="13"/>
      <c r="N107" s="13"/>
      <c r="P107" s="2"/>
      <c r="Q107" s="2"/>
      <c r="R107" s="2"/>
      <c r="S107" s="2"/>
      <c r="T107" s="2"/>
      <c r="V107" s="2"/>
      <c r="X107" s="2"/>
      <c r="AA107"/>
      <c r="AB107" s="2"/>
      <c r="AE107"/>
      <c r="AF107" s="2"/>
      <c r="AH107" s="2"/>
    </row>
    <row r="108" spans="2:34" x14ac:dyDescent="0.2">
      <c r="D108" s="4"/>
      <c r="E108" s="19"/>
      <c r="F108" s="19"/>
      <c r="H108" s="26"/>
      <c r="I108" s="2"/>
      <c r="P108" s="2"/>
      <c r="Q108" s="2"/>
      <c r="R108" s="2"/>
      <c r="S108" s="2"/>
      <c r="T108" s="2"/>
      <c r="V108" s="2"/>
      <c r="X108" s="2"/>
      <c r="AA108" s="2"/>
      <c r="AB108" s="2"/>
      <c r="AE108"/>
      <c r="AF108" s="2"/>
      <c r="AH108" s="2"/>
    </row>
    <row r="109" spans="2:34" x14ac:dyDescent="0.2">
      <c r="B109" s="2"/>
      <c r="D109" s="4"/>
      <c r="E109" s="19"/>
      <c r="F109" s="19"/>
      <c r="H109" s="26"/>
      <c r="I109" s="2"/>
      <c r="P109" s="2"/>
      <c r="Q109" s="2"/>
      <c r="R109" s="2"/>
      <c r="T109" s="2"/>
      <c r="AA109" s="2"/>
      <c r="AE109"/>
      <c r="AF109"/>
      <c r="AG109" s="2"/>
      <c r="AH109" s="2"/>
    </row>
    <row r="110" spans="2:34" x14ac:dyDescent="0.2">
      <c r="B110" s="2"/>
      <c r="D110" s="4"/>
      <c r="E110" s="19"/>
      <c r="F110" s="19"/>
      <c r="H110" s="26"/>
      <c r="I110"/>
      <c r="P110" s="2"/>
      <c r="Q110" s="2"/>
      <c r="R110" s="2"/>
      <c r="T110" s="2"/>
      <c r="AA110" s="2"/>
      <c r="AE110"/>
      <c r="AF110"/>
      <c r="AG110" s="2"/>
      <c r="AH110" s="2"/>
    </row>
    <row r="111" spans="2:34" x14ac:dyDescent="0.2">
      <c r="B111" s="2"/>
      <c r="D111" s="4"/>
      <c r="E111" s="19"/>
      <c r="F111" s="19"/>
      <c r="H111" s="24"/>
      <c r="I111" s="2"/>
      <c r="J111" s="13"/>
      <c r="P111" s="2"/>
      <c r="Q111" s="2"/>
      <c r="R111" s="2"/>
      <c r="T111" s="2"/>
      <c r="AA111" s="2"/>
      <c r="AE111"/>
      <c r="AF111"/>
      <c r="AG111" s="2"/>
      <c r="AH111" s="2"/>
    </row>
    <row r="112" spans="2:34" x14ac:dyDescent="0.2">
      <c r="B112" s="2"/>
      <c r="D112" s="4"/>
      <c r="E112" s="19"/>
      <c r="F112" s="19"/>
      <c r="H112" s="24"/>
      <c r="I112" s="2"/>
      <c r="J112" s="13"/>
      <c r="P112" s="2"/>
      <c r="Q112" s="2"/>
      <c r="R112" s="2"/>
      <c r="T112" s="2"/>
      <c r="AA112"/>
      <c r="AE112"/>
      <c r="AF112"/>
      <c r="AG112" s="2"/>
      <c r="AH112" s="2"/>
    </row>
    <row r="113" spans="2:34" x14ac:dyDescent="0.2">
      <c r="B113" s="2"/>
      <c r="D113" s="4"/>
      <c r="E113" s="19"/>
      <c r="F113" s="19"/>
      <c r="H113" s="14"/>
      <c r="I113" s="17"/>
      <c r="P113" s="2"/>
      <c r="Q113" s="2"/>
      <c r="R113" s="2"/>
      <c r="AA113"/>
      <c r="AE113"/>
      <c r="AF113"/>
      <c r="AG113" s="2"/>
      <c r="AH113" s="2"/>
    </row>
    <row r="114" spans="2:34" x14ac:dyDescent="0.2">
      <c r="B114" s="2"/>
      <c r="D114" s="4"/>
      <c r="E114" s="19"/>
      <c r="F114" s="19"/>
      <c r="H114" s="26"/>
      <c r="I114" s="2"/>
      <c r="P114" s="2"/>
      <c r="Q114" s="2"/>
      <c r="R114" s="2"/>
      <c r="T114" s="2"/>
      <c r="AA114"/>
      <c r="AE114"/>
      <c r="AF114"/>
      <c r="AG114" s="2"/>
      <c r="AH114" s="2"/>
    </row>
    <row r="115" spans="2:34" x14ac:dyDescent="0.2">
      <c r="B115" s="2"/>
      <c r="D115" s="4"/>
      <c r="E115" s="19"/>
      <c r="F115" s="19"/>
      <c r="H115" s="26"/>
      <c r="I115" s="2"/>
      <c r="P115" s="2"/>
      <c r="Q115" s="2"/>
      <c r="R115" s="2"/>
      <c r="T115" s="2"/>
      <c r="AA115"/>
      <c r="AE115"/>
      <c r="AF115"/>
      <c r="AG115" s="2"/>
      <c r="AH115" s="2"/>
    </row>
    <row r="116" spans="2:34" x14ac:dyDescent="0.2">
      <c r="B116" s="2"/>
      <c r="D116" s="4"/>
      <c r="E116" s="19"/>
      <c r="F116" s="19"/>
      <c r="H116" s="26"/>
      <c r="I116" s="2"/>
      <c r="J116" s="13"/>
      <c r="K116" s="13"/>
      <c r="L116" s="13"/>
      <c r="M116" s="13"/>
      <c r="N116" s="25"/>
      <c r="P116" s="2"/>
      <c r="Q116" s="2"/>
      <c r="R116" s="2"/>
      <c r="T116" s="2"/>
      <c r="U116" s="2"/>
      <c r="AA116" s="2"/>
      <c r="AE116"/>
      <c r="AF116"/>
      <c r="AG116" s="2"/>
      <c r="AH116" s="2"/>
    </row>
    <row r="117" spans="2:34" x14ac:dyDescent="0.2">
      <c r="B117" s="2"/>
      <c r="D117" s="4"/>
      <c r="E117" s="19"/>
      <c r="F117" s="19"/>
      <c r="H117" s="26"/>
      <c r="I117"/>
      <c r="J117" s="13"/>
      <c r="K117" s="13"/>
      <c r="L117" s="13"/>
      <c r="M117" s="13"/>
      <c r="N117" s="25"/>
      <c r="P117" s="2"/>
      <c r="Q117" s="2"/>
      <c r="R117" s="2"/>
      <c r="T117" s="2"/>
      <c r="U117" s="2"/>
      <c r="AA117"/>
      <c r="AE117"/>
      <c r="AF117"/>
      <c r="AG117" s="2"/>
      <c r="AH117" s="2"/>
    </row>
    <row r="118" spans="2:34" x14ac:dyDescent="0.2">
      <c r="B118" s="2"/>
      <c r="D118" s="4"/>
      <c r="E118" s="19"/>
      <c r="F118" s="19"/>
      <c r="H118" s="26"/>
      <c r="I118" s="2"/>
      <c r="J118" s="13"/>
      <c r="K118" s="13"/>
      <c r="L118" s="13"/>
      <c r="M118" s="13"/>
      <c r="N118" s="25"/>
      <c r="P118" s="2"/>
      <c r="Q118" s="2"/>
      <c r="R118" s="2"/>
      <c r="T118" s="2"/>
      <c r="U118" s="2"/>
      <c r="AA118"/>
      <c r="AE118"/>
      <c r="AF118"/>
      <c r="AG118" s="2"/>
      <c r="AH118" s="2"/>
    </row>
    <row r="119" spans="2:34" x14ac:dyDescent="0.2">
      <c r="B119" s="2"/>
      <c r="D119" s="4"/>
      <c r="E119" s="19"/>
      <c r="F119" s="19"/>
      <c r="H119" s="26"/>
      <c r="I119"/>
      <c r="J119" s="13"/>
      <c r="K119" s="13"/>
      <c r="L119" s="13"/>
      <c r="M119" s="13"/>
      <c r="N119" s="25"/>
      <c r="P119" s="2"/>
      <c r="Q119" s="2"/>
      <c r="R119" s="2"/>
      <c r="AA119"/>
      <c r="AE119"/>
      <c r="AF119"/>
      <c r="AG119" s="2"/>
      <c r="AH119" s="2"/>
    </row>
    <row r="120" spans="2:34" x14ac:dyDescent="0.2">
      <c r="B120" s="2"/>
      <c r="D120" s="4"/>
      <c r="E120" s="19"/>
      <c r="F120" s="19"/>
      <c r="H120" s="14"/>
      <c r="I120" s="17"/>
      <c r="J120" s="13"/>
      <c r="K120" s="13"/>
      <c r="L120" s="13"/>
      <c r="M120" s="13"/>
      <c r="N120" s="13"/>
      <c r="P120" s="2"/>
      <c r="Q120" s="2"/>
      <c r="R120" s="2"/>
      <c r="T120" s="2"/>
      <c r="U120" s="2"/>
      <c r="AA120"/>
      <c r="AE120"/>
      <c r="AF120"/>
      <c r="AG120" s="2"/>
      <c r="AH120" s="2"/>
    </row>
    <row r="121" spans="2:34" x14ac:dyDescent="0.2">
      <c r="B121" s="2"/>
      <c r="D121" s="4"/>
      <c r="E121" s="19"/>
      <c r="F121" s="19"/>
      <c r="H121" s="26"/>
      <c r="I121"/>
      <c r="J121" s="13"/>
      <c r="K121" s="13"/>
      <c r="L121" s="13"/>
      <c r="M121" s="13"/>
      <c r="N121" s="13"/>
      <c r="P121" s="2"/>
      <c r="Q121" s="2"/>
      <c r="R121" s="2"/>
      <c r="T121" s="2"/>
      <c r="U121" s="2"/>
      <c r="AA121"/>
      <c r="AE121"/>
      <c r="AF121"/>
      <c r="AG121" s="2"/>
      <c r="AH121" s="2"/>
    </row>
    <row r="122" spans="2:34" x14ac:dyDescent="0.2">
      <c r="B122" s="2"/>
      <c r="D122" s="4"/>
      <c r="E122" s="19"/>
      <c r="F122" s="19"/>
      <c r="H122" s="14"/>
      <c r="I122" s="17"/>
      <c r="J122" s="13"/>
      <c r="K122" s="13"/>
      <c r="L122" s="13"/>
      <c r="M122" s="13"/>
      <c r="N122" s="13"/>
      <c r="P122" s="2"/>
      <c r="Q122" s="2"/>
      <c r="R122" s="2"/>
      <c r="T122" s="2"/>
      <c r="U122" s="2"/>
      <c r="AA122"/>
      <c r="AE122"/>
      <c r="AF122"/>
      <c r="AG122" s="2"/>
      <c r="AH122" s="2"/>
    </row>
    <row r="123" spans="2:34" x14ac:dyDescent="0.2">
      <c r="B123" s="2"/>
      <c r="D123" s="4"/>
      <c r="E123" s="19"/>
      <c r="F123" s="19"/>
      <c r="H123" s="26"/>
      <c r="I123" s="2"/>
      <c r="J123" s="13"/>
      <c r="L123" s="13"/>
      <c r="M123" s="13"/>
      <c r="N123" s="13"/>
      <c r="P123" s="2"/>
      <c r="Q123" s="2"/>
      <c r="R123" s="2"/>
      <c r="S123" s="2"/>
      <c r="T123" s="2"/>
      <c r="U123" s="2"/>
      <c r="AA123"/>
      <c r="AE123"/>
      <c r="AF123"/>
      <c r="AG123" s="2"/>
      <c r="AH123" s="2"/>
    </row>
    <row r="124" spans="2:34" x14ac:dyDescent="0.2">
      <c r="B124" s="2"/>
      <c r="D124" s="4"/>
      <c r="E124" s="19"/>
      <c r="F124" s="19"/>
      <c r="H124" s="24"/>
      <c r="I124" s="2"/>
      <c r="L124" s="13"/>
      <c r="M124" s="13"/>
      <c r="N124" s="13"/>
      <c r="P124" s="2"/>
      <c r="Q124" s="2"/>
      <c r="R124" s="2"/>
      <c r="S124" s="2"/>
      <c r="T124" s="2"/>
      <c r="U124" s="2"/>
      <c r="AA124"/>
      <c r="AE124"/>
      <c r="AF124"/>
      <c r="AG124" s="2"/>
      <c r="AH124" s="2"/>
    </row>
    <row r="125" spans="2:34" x14ac:dyDescent="0.2">
      <c r="B125" s="2"/>
      <c r="D125" s="4"/>
      <c r="E125" s="19"/>
      <c r="F125" s="19"/>
      <c r="H125" s="26"/>
      <c r="I125" s="2"/>
      <c r="N125" s="13"/>
      <c r="P125" s="2"/>
      <c r="Q125" s="2"/>
      <c r="R125" s="2"/>
      <c r="S125" s="2"/>
      <c r="T125" s="2"/>
      <c r="U125" s="2"/>
      <c r="AA125" s="2"/>
      <c r="AE125"/>
      <c r="AF125"/>
      <c r="AG125" s="2"/>
      <c r="AH125" s="2"/>
    </row>
    <row r="126" spans="2:34" x14ac:dyDescent="0.2">
      <c r="B126" s="2"/>
      <c r="D126" s="4"/>
      <c r="E126" s="19"/>
      <c r="F126" s="19"/>
      <c r="H126" s="14"/>
      <c r="I126" s="17"/>
      <c r="N126" s="13"/>
      <c r="P126" s="2"/>
      <c r="Q126" s="2"/>
      <c r="R126" s="2"/>
      <c r="S126" s="2"/>
      <c r="T126" s="2"/>
      <c r="U126" s="2"/>
      <c r="AA126"/>
      <c r="AE126"/>
      <c r="AF126"/>
      <c r="AG126" s="2"/>
      <c r="AH126" s="2"/>
    </row>
    <row r="127" spans="2:34" x14ac:dyDescent="0.2">
      <c r="B127" s="2"/>
      <c r="D127" s="4"/>
      <c r="E127" s="19"/>
      <c r="F127" s="19"/>
      <c r="H127" s="26"/>
      <c r="I127" s="2"/>
      <c r="N127" s="13"/>
      <c r="P127" s="2"/>
      <c r="Q127" s="2"/>
      <c r="R127" s="2"/>
      <c r="S127" s="15"/>
      <c r="T127" s="2"/>
      <c r="U127" s="2"/>
      <c r="AA127"/>
      <c r="AE127"/>
      <c r="AF127"/>
      <c r="AG127" s="2"/>
      <c r="AH127" s="2"/>
    </row>
    <row r="128" spans="2:34" x14ac:dyDescent="0.2">
      <c r="B128" s="2"/>
      <c r="D128" s="4"/>
      <c r="E128" s="19"/>
      <c r="F128" s="19"/>
      <c r="H128" s="26"/>
      <c r="I128" s="2"/>
      <c r="P128" s="2"/>
      <c r="Q128" s="2"/>
      <c r="R128" s="2"/>
      <c r="T128" s="2"/>
      <c r="U128" s="2"/>
      <c r="AA128" s="2"/>
      <c r="AE128"/>
      <c r="AF128"/>
      <c r="AG128" s="2"/>
      <c r="AH128" s="2"/>
    </row>
    <row r="129" spans="1:36" x14ac:dyDescent="0.2">
      <c r="B129" s="2"/>
      <c r="D129" s="4"/>
      <c r="E129" s="19"/>
      <c r="F129" s="19"/>
      <c r="H129" s="26"/>
      <c r="I129" s="2"/>
      <c r="P129" s="15"/>
      <c r="Q129" s="15"/>
      <c r="R129" s="15"/>
      <c r="T129" s="2"/>
      <c r="U129" s="2"/>
      <c r="AA129" s="2"/>
      <c r="AE129"/>
      <c r="AF129"/>
      <c r="AG129" s="2"/>
      <c r="AH129" s="2"/>
    </row>
    <row r="130" spans="1:36" x14ac:dyDescent="0.2">
      <c r="B130" s="2"/>
      <c r="D130" s="4"/>
      <c r="E130" s="19"/>
      <c r="F130" s="19"/>
      <c r="H130" s="14"/>
      <c r="I130" s="17"/>
      <c r="N130" s="13"/>
      <c r="P130" s="15"/>
      <c r="Q130" s="15"/>
      <c r="R130" s="15"/>
      <c r="V130" s="2"/>
      <c r="Y130" s="2"/>
      <c r="AF130"/>
      <c r="AG130" s="2"/>
      <c r="AH130" s="2"/>
    </row>
    <row r="131" spans="1:36" x14ac:dyDescent="0.2">
      <c r="B131" s="2"/>
      <c r="D131" s="4"/>
      <c r="E131" s="19"/>
      <c r="F131" s="19"/>
      <c r="H131" s="13"/>
      <c r="I131" s="17"/>
      <c r="N131" s="13"/>
      <c r="P131" s="25"/>
      <c r="Q131" s="15"/>
      <c r="R131" s="15"/>
      <c r="T131" s="2"/>
      <c r="V131" s="2"/>
      <c r="Y131" s="2"/>
      <c r="AF131"/>
      <c r="AG131" s="2"/>
      <c r="AH131" s="2"/>
    </row>
    <row r="132" spans="1:36" x14ac:dyDescent="0.2">
      <c r="B132" s="2"/>
      <c r="D132" s="4"/>
      <c r="E132" s="19"/>
      <c r="F132" s="19"/>
      <c r="H132" s="26"/>
      <c r="I132" s="2"/>
      <c r="N132" s="13"/>
      <c r="P132" s="25"/>
      <c r="Q132" s="15"/>
      <c r="R132" s="15"/>
      <c r="T132" s="2"/>
      <c r="V132" s="2"/>
      <c r="Y132" s="2"/>
      <c r="AF132"/>
      <c r="AG132" s="2"/>
      <c r="AH132" s="2"/>
    </row>
    <row r="133" spans="1:36" x14ac:dyDescent="0.2">
      <c r="B133" s="2"/>
      <c r="D133" s="4"/>
      <c r="E133" s="19"/>
      <c r="F133" s="19"/>
      <c r="H133" s="26"/>
      <c r="I133" s="2"/>
      <c r="N133" s="13"/>
      <c r="P133" s="25"/>
      <c r="Q133" s="15"/>
      <c r="R133" s="15"/>
      <c r="T133" s="2"/>
      <c r="V133" s="2"/>
      <c r="Y133" s="2"/>
      <c r="AF133"/>
      <c r="AG133" s="2"/>
      <c r="AH133" s="2"/>
    </row>
    <row r="134" spans="1:36" x14ac:dyDescent="0.2">
      <c r="B134" s="2"/>
      <c r="D134" s="4"/>
      <c r="E134" s="19"/>
      <c r="F134" s="19"/>
      <c r="H134" s="26"/>
      <c r="I134" s="2"/>
      <c r="N134" s="13"/>
      <c r="P134" s="25"/>
      <c r="Q134" s="25"/>
      <c r="R134" s="25"/>
      <c r="T134" s="2"/>
      <c r="V134" s="2"/>
      <c r="Y134" s="2"/>
      <c r="AF134"/>
      <c r="AG134" s="2"/>
      <c r="AH134" s="2"/>
    </row>
    <row r="135" spans="1:36" x14ac:dyDescent="0.2">
      <c r="B135" s="2"/>
      <c r="D135" s="4"/>
      <c r="E135" s="19"/>
      <c r="F135" s="19"/>
      <c r="H135" s="26"/>
      <c r="I135" s="2"/>
      <c r="N135" s="13"/>
      <c r="P135" s="25"/>
      <c r="Q135" s="25"/>
      <c r="R135" s="25"/>
      <c r="T135" s="2"/>
      <c r="V135" s="2"/>
      <c r="Y135" s="2"/>
      <c r="AF135"/>
      <c r="AG135" s="2"/>
      <c r="AH135" s="2"/>
    </row>
    <row r="136" spans="1:36" x14ac:dyDescent="0.2">
      <c r="B136" s="2"/>
      <c r="D136" s="4"/>
      <c r="E136" s="19"/>
      <c r="F136" s="19"/>
      <c r="H136" s="14"/>
      <c r="I136" s="17"/>
      <c r="N136" s="13"/>
      <c r="P136" s="25"/>
      <c r="Q136" s="25"/>
      <c r="R136" s="25"/>
      <c r="T136" s="2"/>
      <c r="V136" s="2"/>
      <c r="Y136" s="2"/>
      <c r="AF136"/>
      <c r="AG136" s="2"/>
      <c r="AH136" s="2"/>
    </row>
    <row r="137" spans="1:36" s="2" customFormat="1" x14ac:dyDescent="0.2">
      <c r="A137"/>
      <c r="C137"/>
      <c r="D137" s="4"/>
      <c r="E137" s="19"/>
      <c r="F137" s="19"/>
      <c r="H137" s="26"/>
      <c r="J137" s="15"/>
      <c r="K137" s="15"/>
      <c r="L137" s="15"/>
      <c r="M137" s="15"/>
      <c r="N137" s="13"/>
      <c r="O137"/>
      <c r="P137" s="25"/>
      <c r="Q137" s="15"/>
      <c r="R137" s="15"/>
      <c r="S137"/>
      <c r="U137"/>
      <c r="W137"/>
      <c r="X137"/>
      <c r="AA137" s="8"/>
      <c r="AB137"/>
      <c r="AC137"/>
      <c r="AD137"/>
      <c r="AE137" s="8"/>
      <c r="AF137"/>
    </row>
    <row r="138" spans="1:36" s="2" customFormat="1" x14ac:dyDescent="0.2">
      <c r="A138"/>
      <c r="C138"/>
      <c r="D138" s="4"/>
      <c r="E138" s="19"/>
      <c r="F138" s="19"/>
      <c r="H138" s="14"/>
      <c r="I138" s="17"/>
      <c r="J138" s="15"/>
      <c r="K138" s="15"/>
      <c r="L138" s="15"/>
      <c r="M138" s="15"/>
      <c r="N138" s="13"/>
      <c r="O138"/>
      <c r="P138" s="25"/>
      <c r="Q138" s="15"/>
      <c r="R138" s="15"/>
      <c r="S138"/>
      <c r="U138"/>
      <c r="W138"/>
      <c r="X138"/>
      <c r="AA138" s="8"/>
      <c r="AB138"/>
      <c r="AC138"/>
      <c r="AD138"/>
      <c r="AE138" s="8"/>
      <c r="AF138"/>
    </row>
    <row r="139" spans="1:36" s="2" customFormat="1" x14ac:dyDescent="0.2">
      <c r="A139"/>
      <c r="C139"/>
      <c r="D139" s="4"/>
      <c r="E139" s="19"/>
      <c r="F139" s="19"/>
      <c r="H139" s="26"/>
      <c r="J139" s="15"/>
      <c r="K139" s="15"/>
      <c r="L139" s="15"/>
      <c r="M139" s="15"/>
      <c r="N139" s="13"/>
      <c r="O139"/>
      <c r="P139" s="25"/>
      <c r="Q139" s="15"/>
      <c r="R139" s="15"/>
      <c r="S139"/>
      <c r="U139"/>
      <c r="W139"/>
      <c r="X139"/>
      <c r="AA139" s="8"/>
      <c r="AB139"/>
      <c r="AC139"/>
      <c r="AD139"/>
      <c r="AE139" s="8"/>
      <c r="AF139"/>
    </row>
    <row r="140" spans="1:36" s="2" customFormat="1" x14ac:dyDescent="0.2">
      <c r="A140"/>
      <c r="C140"/>
      <c r="D140" s="4"/>
      <c r="E140" s="19"/>
      <c r="F140" s="19"/>
      <c r="H140" s="26"/>
      <c r="J140" s="15"/>
      <c r="K140" s="15"/>
      <c r="L140" s="15"/>
      <c r="M140" s="15"/>
      <c r="N140" s="13"/>
      <c r="O140"/>
      <c r="P140" s="25"/>
      <c r="Q140" s="15"/>
      <c r="R140" s="15"/>
      <c r="S140"/>
      <c r="U140"/>
      <c r="W140"/>
      <c r="X140"/>
      <c r="AA140" s="8"/>
      <c r="AB140"/>
      <c r="AC140"/>
      <c r="AD140"/>
      <c r="AE140" s="8"/>
      <c r="AF140"/>
    </row>
    <row r="141" spans="1:36" s="2" customFormat="1" x14ac:dyDescent="0.2">
      <c r="A141"/>
      <c r="C141"/>
      <c r="D141" s="4"/>
      <c r="E141" s="19"/>
      <c r="F141" s="19"/>
      <c r="H141" s="14"/>
      <c r="I141" s="17"/>
      <c r="J141" s="15"/>
      <c r="K141" s="15"/>
      <c r="L141" s="15"/>
      <c r="M141" s="15"/>
      <c r="N141" s="13"/>
      <c r="O141"/>
      <c r="P141" s="25"/>
      <c r="Q141" s="15"/>
      <c r="R141" s="15"/>
      <c r="S141"/>
      <c r="U141"/>
      <c r="W141"/>
      <c r="X141"/>
      <c r="AA141" s="8"/>
      <c r="AB141"/>
      <c r="AC141"/>
      <c r="AD141"/>
      <c r="AE141" s="8"/>
      <c r="AF141"/>
    </row>
    <row r="142" spans="1:36" s="1" customFormat="1" x14ac:dyDescent="0.2">
      <c r="A142"/>
      <c r="B142" s="2"/>
      <c r="C142"/>
      <c r="D142" s="4"/>
      <c r="E142" s="19"/>
      <c r="F142" s="19"/>
      <c r="G142" s="2"/>
      <c r="H142" s="14"/>
      <c r="I142" s="17"/>
      <c r="J142" s="15"/>
      <c r="K142" s="15"/>
      <c r="L142" s="15"/>
      <c r="M142" s="15"/>
      <c r="N142" s="13"/>
      <c r="O142"/>
      <c r="P142" s="25"/>
      <c r="Q142" s="25"/>
      <c r="R142" s="25"/>
      <c r="S142"/>
      <c r="T142" s="2"/>
      <c r="U142"/>
      <c r="V142" s="2"/>
      <c r="W142"/>
      <c r="X142"/>
      <c r="Y142" s="2"/>
      <c r="Z142" s="2"/>
      <c r="AA142" s="8"/>
      <c r="AB142"/>
      <c r="AC142"/>
      <c r="AD142"/>
      <c r="AE142" s="8"/>
      <c r="AF142"/>
      <c r="AG142" s="2"/>
      <c r="AH142" s="2"/>
      <c r="AI142" s="2"/>
      <c r="AJ142" s="2"/>
    </row>
    <row r="143" spans="1:36" x14ac:dyDescent="0.2">
      <c r="B143" s="2"/>
      <c r="D143" s="4"/>
      <c r="E143" s="19"/>
      <c r="F143" s="19"/>
      <c r="H143" s="14"/>
      <c r="I143" s="17"/>
      <c r="N143" s="13"/>
      <c r="P143" s="25"/>
      <c r="Q143" s="25"/>
      <c r="R143" s="25"/>
      <c r="T143" s="2"/>
      <c r="V143" s="2"/>
      <c r="Y143" s="2"/>
      <c r="AF143"/>
      <c r="AG143" s="2"/>
      <c r="AH143" s="2"/>
    </row>
    <row r="144" spans="1:36" x14ac:dyDescent="0.2">
      <c r="B144" s="2"/>
      <c r="D144" s="4"/>
      <c r="E144" s="19"/>
      <c r="F144" s="19"/>
      <c r="H144" s="14"/>
      <c r="I144" s="17"/>
      <c r="N144" s="13"/>
      <c r="P144" s="25"/>
      <c r="Q144" s="25"/>
      <c r="R144" s="25"/>
      <c r="T144" s="2"/>
      <c r="V144" s="2"/>
      <c r="Y144" s="2"/>
      <c r="AF144"/>
      <c r="AG144" s="2"/>
      <c r="AH144" s="2"/>
    </row>
    <row r="145" spans="2:34" x14ac:dyDescent="0.2">
      <c r="B145" s="2"/>
      <c r="D145" s="4"/>
      <c r="E145" s="19"/>
      <c r="F145" s="19"/>
      <c r="H145" s="26"/>
      <c r="I145" s="2"/>
      <c r="N145" s="13"/>
      <c r="P145" s="25"/>
      <c r="Q145" s="25"/>
      <c r="R145" s="25"/>
      <c r="T145" s="2"/>
      <c r="V145" s="2"/>
      <c r="W145" s="2"/>
      <c r="Y145" s="2"/>
      <c r="AF145"/>
      <c r="AG145" s="2"/>
      <c r="AH145" s="2"/>
    </row>
    <row r="146" spans="2:34" x14ac:dyDescent="0.2">
      <c r="B146" s="2"/>
      <c r="D146" s="4"/>
      <c r="E146" s="19"/>
      <c r="F146" s="19"/>
      <c r="H146" s="14"/>
      <c r="I146" s="17"/>
      <c r="N146" s="13"/>
      <c r="P146" s="25"/>
      <c r="Q146" s="25"/>
      <c r="R146" s="25"/>
      <c r="T146" s="2"/>
      <c r="V146" s="2"/>
      <c r="Y146" s="2"/>
      <c r="AF146"/>
      <c r="AG146" s="2"/>
      <c r="AH146" s="2"/>
    </row>
    <row r="147" spans="2:34" x14ac:dyDescent="0.2">
      <c r="B147" s="2"/>
      <c r="D147" s="4"/>
      <c r="E147" s="19"/>
      <c r="F147" s="19"/>
      <c r="H147" s="26"/>
      <c r="I147" s="2"/>
      <c r="N147" s="13"/>
      <c r="P147" s="25"/>
      <c r="Q147" s="25"/>
      <c r="R147" s="25"/>
      <c r="T147" s="2"/>
      <c r="V147" s="2"/>
      <c r="Y147" s="2"/>
      <c r="AF147"/>
      <c r="AG147" s="2"/>
      <c r="AH147" s="2"/>
    </row>
    <row r="148" spans="2:34" x14ac:dyDescent="0.2">
      <c r="B148" s="2"/>
      <c r="D148" s="4"/>
      <c r="E148" s="19"/>
      <c r="F148" s="19"/>
      <c r="H148" s="26"/>
      <c r="I148" s="2"/>
      <c r="N148" s="13"/>
      <c r="P148" s="25"/>
      <c r="Q148" s="25"/>
      <c r="R148" s="25"/>
      <c r="T148" s="2"/>
      <c r="V148" s="2"/>
      <c r="Y148" s="2"/>
      <c r="AF148"/>
      <c r="AG148" s="2"/>
      <c r="AH148" s="2"/>
    </row>
    <row r="149" spans="2:34" x14ac:dyDescent="0.2">
      <c r="B149" s="2"/>
      <c r="D149" s="4"/>
      <c r="E149" s="19"/>
      <c r="F149" s="19"/>
      <c r="H149" s="26"/>
      <c r="I149"/>
      <c r="N149" s="13"/>
      <c r="P149" s="25"/>
      <c r="Q149" s="25"/>
      <c r="R149" s="25"/>
      <c r="T149" s="2"/>
      <c r="V149" s="2"/>
      <c r="Y149" s="2"/>
      <c r="AF149"/>
      <c r="AG149" s="2"/>
      <c r="AH149" s="2"/>
    </row>
    <row r="150" spans="2:34" x14ac:dyDescent="0.2">
      <c r="B150" s="2"/>
      <c r="D150" s="4"/>
      <c r="E150" s="19"/>
      <c r="F150" s="19"/>
      <c r="H150" s="14"/>
      <c r="I150" s="17"/>
      <c r="N150" s="13"/>
      <c r="P150" s="25"/>
      <c r="Q150" s="25"/>
      <c r="R150" s="25"/>
      <c r="T150" s="2"/>
      <c r="V150" s="2"/>
      <c r="Y150" s="2"/>
      <c r="AF150"/>
      <c r="AG150" s="2"/>
      <c r="AH150" s="2"/>
    </row>
    <row r="151" spans="2:34" x14ac:dyDescent="0.2">
      <c r="B151" s="2"/>
      <c r="D151" s="4"/>
      <c r="E151" s="19"/>
      <c r="F151" s="19"/>
      <c r="H151" s="26"/>
      <c r="I151" s="2"/>
      <c r="N151" s="13"/>
      <c r="P151" s="15"/>
      <c r="Q151" s="15"/>
      <c r="R151" s="15"/>
      <c r="T151" s="2"/>
      <c r="V151" s="2"/>
      <c r="Y151" s="2"/>
      <c r="AF151"/>
      <c r="AG151" s="2"/>
      <c r="AH151" s="2"/>
    </row>
    <row r="152" spans="2:34" x14ac:dyDescent="0.2">
      <c r="B152" s="2"/>
      <c r="D152" s="4"/>
      <c r="E152" s="19"/>
      <c r="F152" s="19"/>
      <c r="H152" s="14"/>
      <c r="I152" s="17"/>
      <c r="N152" s="13"/>
      <c r="P152" s="25"/>
      <c r="Q152" s="25"/>
      <c r="R152" s="25"/>
      <c r="T152" s="2"/>
      <c r="V152" s="2"/>
      <c r="Y152" s="2"/>
      <c r="AF152"/>
      <c r="AG152" s="2"/>
      <c r="AH152" s="2"/>
    </row>
    <row r="153" spans="2:34" x14ac:dyDescent="0.2">
      <c r="B153" s="2"/>
      <c r="D153" s="4"/>
      <c r="E153" s="19"/>
      <c r="F153" s="19"/>
      <c r="H153" s="26"/>
      <c r="I153" s="2"/>
      <c r="N153" s="13"/>
      <c r="P153" s="25"/>
      <c r="Q153" s="25"/>
      <c r="R153" s="25"/>
      <c r="T153" s="2"/>
      <c r="V153" s="2"/>
      <c r="Y153" s="2"/>
      <c r="AF153"/>
      <c r="AG153" s="2"/>
      <c r="AH153" s="2"/>
    </row>
    <row r="154" spans="2:34" x14ac:dyDescent="0.2">
      <c r="B154" s="2"/>
      <c r="D154" s="4"/>
      <c r="E154" s="19"/>
      <c r="F154" s="19"/>
      <c r="H154" s="14"/>
      <c r="I154" s="17"/>
      <c r="N154" s="13"/>
      <c r="P154" s="25"/>
      <c r="Q154" s="25"/>
      <c r="R154" s="25"/>
      <c r="T154" s="2"/>
      <c r="V154" s="2"/>
      <c r="Y154" s="2"/>
      <c r="AF154"/>
      <c r="AG154" s="2"/>
      <c r="AH154" s="2"/>
    </row>
    <row r="155" spans="2:34" x14ac:dyDescent="0.2">
      <c r="B155" s="2"/>
      <c r="D155" s="4"/>
      <c r="E155" s="19"/>
      <c r="F155" s="19"/>
      <c r="H155" s="14"/>
      <c r="I155" s="17"/>
      <c r="N155" s="13"/>
      <c r="P155" s="15"/>
      <c r="Q155" s="15"/>
      <c r="R155" s="15"/>
      <c r="T155" s="2"/>
      <c r="V155" s="2"/>
      <c r="Y155" s="2"/>
      <c r="AF155"/>
      <c r="AG155" s="2"/>
      <c r="AH155" s="2"/>
    </row>
    <row r="156" spans="2:34" x14ac:dyDescent="0.2">
      <c r="B156" s="2"/>
      <c r="D156" s="4"/>
      <c r="E156" s="19"/>
      <c r="F156" s="19"/>
      <c r="H156" s="26"/>
      <c r="I156" s="2"/>
      <c r="N156" s="13"/>
      <c r="P156" s="15"/>
      <c r="Q156" s="15"/>
      <c r="R156" s="15"/>
      <c r="T156" s="2"/>
      <c r="V156" s="2"/>
      <c r="Y156" s="2"/>
      <c r="AF156"/>
      <c r="AG156" s="2"/>
      <c r="AH156" s="2"/>
    </row>
    <row r="157" spans="2:34" x14ac:dyDescent="0.2">
      <c r="B157" s="2"/>
      <c r="D157" s="4"/>
      <c r="E157" s="19"/>
      <c r="F157" s="19"/>
      <c r="H157" s="14"/>
      <c r="I157" s="17"/>
      <c r="N157" s="13"/>
      <c r="P157" s="15"/>
      <c r="Q157" s="15"/>
      <c r="R157" s="15"/>
      <c r="T157" s="2"/>
      <c r="V157" s="2"/>
      <c r="Y157" s="2"/>
      <c r="AF157"/>
      <c r="AG157" s="2"/>
      <c r="AH157" s="2"/>
    </row>
    <row r="158" spans="2:34" x14ac:dyDescent="0.2">
      <c r="B158" s="2"/>
      <c r="D158" s="4"/>
      <c r="E158" s="19"/>
      <c r="F158" s="19"/>
      <c r="H158" s="26"/>
      <c r="I158"/>
      <c r="N158" s="13"/>
      <c r="P158" s="15"/>
      <c r="Q158" s="15"/>
      <c r="R158" s="15"/>
      <c r="T158" s="2"/>
      <c r="V158" s="2"/>
      <c r="Y158" s="2"/>
      <c r="AF158"/>
      <c r="AG158" s="2"/>
      <c r="AH158" s="2"/>
    </row>
    <row r="159" spans="2:34" x14ac:dyDescent="0.2">
      <c r="B159" s="2"/>
      <c r="D159" s="4"/>
      <c r="E159" s="19"/>
      <c r="F159" s="19"/>
      <c r="H159" s="24"/>
      <c r="I159" s="2"/>
      <c r="N159" s="13"/>
      <c r="P159" s="15"/>
      <c r="Q159" s="15"/>
      <c r="R159" s="15"/>
      <c r="T159" s="2"/>
      <c r="V159" s="2"/>
      <c r="Y159" s="2"/>
      <c r="AF159"/>
      <c r="AG159" s="2"/>
      <c r="AH159" s="2"/>
    </row>
    <row r="160" spans="2:34" x14ac:dyDescent="0.2">
      <c r="B160" s="2"/>
      <c r="D160" s="4"/>
      <c r="E160" s="19"/>
      <c r="F160" s="19"/>
      <c r="H160" s="26"/>
      <c r="I160" s="2"/>
      <c r="N160" s="13"/>
      <c r="P160" s="15"/>
      <c r="Q160" s="15"/>
      <c r="R160" s="15"/>
      <c r="T160" s="2"/>
      <c r="V160" s="2"/>
      <c r="Y160" s="2"/>
      <c r="AF160"/>
      <c r="AG160" s="2"/>
      <c r="AH160" s="2"/>
    </row>
    <row r="161" spans="1:36" x14ac:dyDescent="0.2">
      <c r="B161" s="2"/>
      <c r="D161" s="4"/>
      <c r="E161" s="19"/>
      <c r="F161" s="19"/>
      <c r="H161" s="14"/>
      <c r="I161" s="17"/>
      <c r="N161" s="13"/>
      <c r="P161" s="15"/>
      <c r="Q161" s="15"/>
      <c r="R161" s="15"/>
      <c r="T161" s="2"/>
      <c r="V161" s="2"/>
      <c r="Y161" s="2"/>
      <c r="AF161"/>
      <c r="AG161" s="2"/>
      <c r="AH161" s="2"/>
    </row>
    <row r="162" spans="1:36" x14ac:dyDescent="0.2">
      <c r="B162" s="2"/>
      <c r="D162" s="4"/>
      <c r="E162" s="19"/>
      <c r="F162" s="19"/>
      <c r="H162" s="14"/>
      <c r="I162" s="17"/>
      <c r="N162" s="13"/>
      <c r="P162" s="15"/>
      <c r="Q162" s="15"/>
      <c r="R162" s="15"/>
      <c r="T162" s="2"/>
      <c r="V162" s="2"/>
      <c r="Y162" s="2"/>
      <c r="AF162"/>
      <c r="AG162" s="2"/>
      <c r="AH162" s="2"/>
    </row>
    <row r="163" spans="1:36" x14ac:dyDescent="0.2">
      <c r="B163" s="2"/>
      <c r="D163" s="4"/>
      <c r="E163" s="19"/>
      <c r="F163" s="19"/>
      <c r="H163" s="14"/>
      <c r="I163" s="17"/>
      <c r="N163" s="13"/>
      <c r="P163" s="15"/>
      <c r="Q163" s="15"/>
      <c r="R163" s="15"/>
      <c r="T163" s="2"/>
      <c r="V163" s="2"/>
      <c r="Y163" s="2"/>
      <c r="AF163"/>
      <c r="AG163" s="2"/>
      <c r="AH163" s="2"/>
    </row>
    <row r="164" spans="1:36" x14ac:dyDescent="0.2">
      <c r="B164" s="2"/>
      <c r="D164" s="4"/>
      <c r="E164" s="19"/>
      <c r="F164" s="19"/>
      <c r="H164" s="26"/>
      <c r="I164" s="2"/>
      <c r="N164" s="13"/>
      <c r="P164" s="15"/>
      <c r="Q164" s="15"/>
      <c r="R164" s="15"/>
      <c r="T164" s="2"/>
      <c r="V164" s="2"/>
      <c r="Y164" s="2"/>
      <c r="AF164"/>
      <c r="AG164" s="2"/>
      <c r="AH164" s="2"/>
    </row>
    <row r="165" spans="1:36" x14ac:dyDescent="0.2">
      <c r="B165" s="2"/>
      <c r="D165" s="4"/>
      <c r="E165" s="19"/>
      <c r="F165" s="19"/>
      <c r="H165" s="26"/>
      <c r="I165" s="2"/>
      <c r="N165" s="13"/>
      <c r="P165" s="15"/>
      <c r="Q165" s="15"/>
      <c r="R165" s="15"/>
      <c r="T165" s="2"/>
      <c r="V165" s="2"/>
      <c r="Y165" s="2"/>
      <c r="AF165"/>
      <c r="AG165" s="2"/>
      <c r="AH165" s="2"/>
    </row>
    <row r="166" spans="1:36" x14ac:dyDescent="0.2">
      <c r="B166" s="2"/>
      <c r="D166" s="4"/>
      <c r="E166" s="19"/>
      <c r="F166" s="19"/>
      <c r="H166" s="2"/>
      <c r="I166" s="17"/>
      <c r="J166" s="13"/>
      <c r="K166" s="13"/>
      <c r="L166" s="13"/>
      <c r="M166" s="13"/>
      <c r="N166" s="13"/>
      <c r="P166" s="15"/>
      <c r="Q166" s="25"/>
      <c r="R166" s="25"/>
      <c r="S166" s="2"/>
      <c r="T166" s="2"/>
      <c r="U166" s="2"/>
      <c r="V166" s="2"/>
      <c r="X166" s="2"/>
      <c r="Y166" s="2"/>
      <c r="AA166" s="7"/>
      <c r="AC166" s="2"/>
      <c r="AD166" s="2"/>
      <c r="AE166" s="7"/>
      <c r="AF166"/>
      <c r="AG166" s="2"/>
      <c r="AH166" s="2"/>
    </row>
    <row r="167" spans="1:36" x14ac:dyDescent="0.2">
      <c r="B167" s="2"/>
      <c r="D167" s="4"/>
      <c r="E167" s="19"/>
      <c r="F167" s="19"/>
      <c r="H167" s="26"/>
      <c r="I167" s="2"/>
      <c r="J167" s="13"/>
      <c r="K167" s="13"/>
      <c r="L167" s="13"/>
      <c r="M167" s="13"/>
      <c r="N167" s="13"/>
      <c r="P167" s="15"/>
      <c r="Q167" s="13"/>
      <c r="R167" s="13"/>
      <c r="S167" s="2"/>
      <c r="T167" s="2"/>
      <c r="U167" s="2"/>
      <c r="V167" s="2"/>
      <c r="X167" s="2"/>
      <c r="Y167" s="2"/>
      <c r="AA167" s="7"/>
      <c r="AC167" s="2"/>
      <c r="AD167" s="2"/>
      <c r="AE167" s="7"/>
      <c r="AF167"/>
      <c r="AG167" s="2"/>
      <c r="AH167" s="2"/>
    </row>
    <row r="168" spans="1:36" x14ac:dyDescent="0.2">
      <c r="B168" s="2"/>
      <c r="D168" s="4"/>
      <c r="E168" s="19"/>
      <c r="F168" s="19"/>
      <c r="H168" s="26"/>
      <c r="I168"/>
      <c r="J168" s="13"/>
      <c r="K168" s="13"/>
      <c r="L168" s="13"/>
      <c r="M168" s="13"/>
      <c r="N168" s="13"/>
      <c r="P168" s="15"/>
      <c r="Q168" s="13"/>
      <c r="R168" s="13"/>
      <c r="S168" s="2"/>
      <c r="T168" s="2"/>
      <c r="U168" s="2"/>
      <c r="V168" s="2"/>
      <c r="X168" s="2"/>
      <c r="Y168" s="2"/>
      <c r="AA168" s="7"/>
      <c r="AC168" s="2"/>
      <c r="AD168" s="2"/>
      <c r="AE168" s="7"/>
      <c r="AF168"/>
      <c r="AG168" s="2"/>
      <c r="AH168" s="2"/>
    </row>
    <row r="169" spans="1:36" x14ac:dyDescent="0.2">
      <c r="B169" s="2"/>
      <c r="D169" s="4"/>
      <c r="E169" s="19"/>
      <c r="F169" s="19"/>
      <c r="H169" s="26"/>
      <c r="I169" s="2"/>
      <c r="J169" s="13"/>
      <c r="K169" s="13"/>
      <c r="L169" s="13"/>
      <c r="M169" s="13"/>
      <c r="N169" s="13"/>
      <c r="P169" s="15"/>
      <c r="Q169" s="13"/>
      <c r="R169" s="13"/>
      <c r="S169" s="2"/>
      <c r="T169" s="2"/>
      <c r="U169" s="2"/>
      <c r="V169" s="2"/>
      <c r="X169" s="2"/>
      <c r="Y169" s="2"/>
      <c r="AA169" s="7"/>
      <c r="AC169" s="2"/>
      <c r="AD169" s="2"/>
      <c r="AE169" s="7"/>
      <c r="AF169"/>
      <c r="AG169" s="2"/>
      <c r="AH169" s="2"/>
    </row>
    <row r="170" spans="1:36" x14ac:dyDescent="0.2">
      <c r="B170" s="2"/>
      <c r="D170" s="4"/>
      <c r="E170" s="19"/>
      <c r="F170" s="19"/>
      <c r="H170" s="14"/>
      <c r="I170" s="17"/>
      <c r="J170" s="13"/>
      <c r="K170" s="13"/>
      <c r="L170" s="13"/>
      <c r="M170" s="13"/>
      <c r="N170" s="13"/>
      <c r="P170" s="15"/>
      <c r="Q170" s="13"/>
      <c r="R170" s="13"/>
      <c r="S170" s="2"/>
      <c r="T170" s="2"/>
      <c r="U170" s="2"/>
      <c r="V170" s="2"/>
      <c r="X170" s="2"/>
      <c r="Y170" s="2"/>
      <c r="AA170" s="7"/>
      <c r="AC170" s="2"/>
      <c r="AD170" s="2"/>
      <c r="AE170" s="7"/>
      <c r="AF170"/>
      <c r="AG170" s="2"/>
      <c r="AH170" s="2"/>
    </row>
    <row r="171" spans="1:36" s="1" customFormat="1" x14ac:dyDescent="0.2">
      <c r="A171"/>
      <c r="B171" s="2"/>
      <c r="C171"/>
      <c r="D171" s="4"/>
      <c r="E171" s="19"/>
      <c r="F171" s="19"/>
      <c r="G171" s="2"/>
      <c r="H171" s="26"/>
      <c r="I171" s="2"/>
      <c r="J171" s="13"/>
      <c r="K171" s="13"/>
      <c r="L171" s="13"/>
      <c r="M171" s="13"/>
      <c r="N171" s="13"/>
      <c r="O171"/>
      <c r="P171" s="15"/>
      <c r="Q171" s="13"/>
      <c r="R171" s="13"/>
      <c r="S171" s="2"/>
      <c r="T171" s="2"/>
      <c r="U171" s="2"/>
      <c r="V171" s="2"/>
      <c r="W171"/>
      <c r="X171" s="2"/>
      <c r="Y171" s="2"/>
      <c r="Z171" s="2"/>
      <c r="AA171" s="7"/>
      <c r="AB171"/>
      <c r="AC171" s="2"/>
      <c r="AD171" s="2"/>
      <c r="AE171" s="7"/>
      <c r="AF171"/>
      <c r="AG171" s="2"/>
      <c r="AH171" s="2"/>
      <c r="AI171" s="2"/>
      <c r="AJ171" s="2"/>
    </row>
    <row r="172" spans="1:36" s="2" customFormat="1" x14ac:dyDescent="0.2">
      <c r="A172"/>
      <c r="C172"/>
      <c r="D172" s="4"/>
      <c r="E172" s="19"/>
      <c r="F172" s="19"/>
      <c r="H172" s="26"/>
      <c r="J172" s="13"/>
      <c r="K172" s="13"/>
      <c r="L172" s="13"/>
      <c r="M172" s="13"/>
      <c r="N172" s="13"/>
      <c r="O172"/>
      <c r="P172" s="15"/>
      <c r="Q172" s="13"/>
      <c r="R172" s="13"/>
      <c r="W172"/>
      <c r="AA172" s="7"/>
      <c r="AB172"/>
      <c r="AE172" s="7"/>
      <c r="AF172"/>
    </row>
    <row r="173" spans="1:36" s="2" customFormat="1" x14ac:dyDescent="0.2">
      <c r="A173"/>
      <c r="C173"/>
      <c r="D173" s="4"/>
      <c r="E173" s="19"/>
      <c r="F173" s="19"/>
      <c r="H173" s="13"/>
      <c r="I173" s="17"/>
      <c r="J173" s="13"/>
      <c r="K173" s="13"/>
      <c r="L173" s="13"/>
      <c r="M173" s="13"/>
      <c r="N173" s="13"/>
      <c r="O173"/>
      <c r="P173" s="15"/>
      <c r="Q173" s="13"/>
      <c r="R173" s="13"/>
      <c r="W173"/>
      <c r="AA173" s="7"/>
      <c r="AB173"/>
      <c r="AE173" s="7"/>
      <c r="AF173"/>
    </row>
    <row r="174" spans="1:36" s="2" customFormat="1" x14ac:dyDescent="0.2">
      <c r="A174"/>
      <c r="C174"/>
      <c r="D174" s="4"/>
      <c r="E174" s="19"/>
      <c r="F174" s="19"/>
      <c r="H174" s="26"/>
      <c r="J174" s="13"/>
      <c r="K174" s="13"/>
      <c r="L174" s="13"/>
      <c r="M174" s="13"/>
      <c r="N174" s="13"/>
      <c r="O174"/>
      <c r="P174" s="15"/>
      <c r="Q174" s="13"/>
      <c r="R174" s="13"/>
      <c r="W174"/>
      <c r="AA174" s="7"/>
      <c r="AB174"/>
      <c r="AE174" s="7"/>
      <c r="AF174"/>
    </row>
    <row r="175" spans="1:36" x14ac:dyDescent="0.2">
      <c r="B175" s="2"/>
      <c r="D175" s="4"/>
      <c r="E175" s="19"/>
      <c r="F175" s="19"/>
      <c r="H175" s="14"/>
      <c r="I175" s="17"/>
      <c r="J175" s="13"/>
      <c r="K175" s="13"/>
      <c r="L175" s="13"/>
      <c r="M175" s="13"/>
      <c r="N175" s="13"/>
      <c r="P175" s="15"/>
      <c r="Q175" s="13"/>
      <c r="R175" s="13"/>
      <c r="S175" s="2"/>
      <c r="T175" s="2"/>
      <c r="U175" s="2"/>
      <c r="V175" s="2"/>
      <c r="X175" s="2"/>
      <c r="Y175" s="2"/>
      <c r="AA175" s="7"/>
      <c r="AC175" s="2"/>
      <c r="AD175" s="2"/>
      <c r="AE175" s="7"/>
      <c r="AF175"/>
      <c r="AG175" s="2"/>
      <c r="AH175" s="2"/>
    </row>
    <row r="176" spans="1:36" x14ac:dyDescent="0.2">
      <c r="B176" s="2"/>
      <c r="D176" s="4"/>
      <c r="E176" s="19"/>
      <c r="F176" s="19"/>
      <c r="H176" s="14"/>
      <c r="I176" s="17"/>
      <c r="J176" s="13"/>
      <c r="K176" s="13"/>
      <c r="L176" s="13"/>
      <c r="M176" s="13"/>
      <c r="N176" s="13"/>
      <c r="P176" s="15"/>
      <c r="Q176" s="13"/>
      <c r="R176" s="13"/>
      <c r="S176" s="2"/>
      <c r="T176" s="2"/>
      <c r="U176" s="2"/>
      <c r="V176" s="2"/>
      <c r="X176" s="2"/>
      <c r="Y176" s="2"/>
      <c r="AA176" s="7"/>
      <c r="AC176" s="2"/>
      <c r="AD176" s="2"/>
      <c r="AE176" s="7"/>
      <c r="AF176"/>
      <c r="AG176" s="2"/>
      <c r="AH176" s="2"/>
    </row>
    <row r="177" spans="2:34" x14ac:dyDescent="0.2">
      <c r="B177" s="2"/>
      <c r="D177" s="4"/>
      <c r="E177" s="19"/>
      <c r="F177" s="19"/>
      <c r="H177" s="14"/>
      <c r="I177" s="17"/>
      <c r="J177" s="13"/>
      <c r="K177" s="13"/>
      <c r="L177" s="13"/>
      <c r="M177" s="13"/>
      <c r="N177" s="13"/>
      <c r="P177" s="15"/>
      <c r="Q177" s="13"/>
      <c r="R177" s="13"/>
      <c r="S177" s="2"/>
      <c r="T177" s="2"/>
      <c r="U177" s="2"/>
      <c r="V177" s="2"/>
      <c r="X177" s="2"/>
      <c r="Y177" s="2"/>
      <c r="AA177" s="7"/>
      <c r="AC177" s="2"/>
      <c r="AD177" s="2"/>
      <c r="AE177" s="7"/>
      <c r="AF177"/>
      <c r="AG177" s="2"/>
      <c r="AH177" s="2"/>
    </row>
    <row r="178" spans="2:34" x14ac:dyDescent="0.2">
      <c r="B178" s="2"/>
      <c r="D178" s="4"/>
      <c r="E178" s="19"/>
      <c r="F178" s="19"/>
      <c r="H178" s="14"/>
      <c r="I178" s="17"/>
      <c r="J178" s="13"/>
      <c r="K178" s="13"/>
      <c r="L178" s="13"/>
      <c r="M178" s="13"/>
      <c r="N178" s="13"/>
      <c r="P178" s="15"/>
      <c r="Q178" s="13"/>
      <c r="R178" s="13"/>
      <c r="S178" s="2"/>
      <c r="T178" s="2"/>
      <c r="U178" s="2"/>
      <c r="V178" s="2"/>
      <c r="X178" s="2"/>
      <c r="Y178" s="2"/>
      <c r="AA178" s="7"/>
      <c r="AC178" s="2"/>
      <c r="AD178" s="2"/>
      <c r="AE178" s="7"/>
      <c r="AF178"/>
      <c r="AG178" s="2"/>
      <c r="AH178" s="2"/>
    </row>
    <row r="179" spans="2:34" x14ac:dyDescent="0.2">
      <c r="B179" s="2"/>
      <c r="D179" s="4"/>
      <c r="E179" s="19"/>
      <c r="F179" s="19"/>
      <c r="H179" s="2"/>
      <c r="I179" s="17"/>
      <c r="J179" s="13"/>
      <c r="K179" s="13"/>
      <c r="L179" s="13"/>
      <c r="M179" s="13"/>
      <c r="N179" s="13"/>
      <c r="P179" s="15"/>
      <c r="Q179" s="25"/>
      <c r="R179" s="25"/>
      <c r="S179" s="2"/>
      <c r="T179" s="2"/>
      <c r="U179" s="2"/>
      <c r="V179" s="2"/>
      <c r="X179" s="2"/>
      <c r="Y179" s="2"/>
      <c r="AA179" s="7"/>
      <c r="AC179" s="2"/>
      <c r="AD179" s="2"/>
      <c r="AE179" s="7"/>
      <c r="AF179"/>
      <c r="AG179" s="2"/>
      <c r="AH179" s="2"/>
    </row>
    <row r="180" spans="2:34" x14ac:dyDescent="0.2">
      <c r="B180" s="2"/>
      <c r="D180" s="4"/>
      <c r="E180" s="19"/>
      <c r="F180" s="19"/>
      <c r="H180" s="13"/>
      <c r="I180" s="17"/>
      <c r="K180" s="13"/>
      <c r="L180" s="13"/>
      <c r="M180" s="13"/>
      <c r="N180" s="13"/>
      <c r="P180" s="15"/>
      <c r="Q180" s="13"/>
      <c r="R180" s="13"/>
      <c r="S180" s="2"/>
      <c r="T180" s="2"/>
      <c r="U180" s="2"/>
      <c r="V180" s="2"/>
      <c r="X180" s="2"/>
      <c r="Y180" s="2"/>
      <c r="AA180" s="7"/>
      <c r="AC180" s="2"/>
      <c r="AD180" s="2"/>
      <c r="AE180" s="7"/>
      <c r="AF180"/>
      <c r="AG180" s="2"/>
      <c r="AH180" s="2"/>
    </row>
    <row r="181" spans="2:34" x14ac:dyDescent="0.2">
      <c r="B181" s="2"/>
      <c r="D181" s="4"/>
      <c r="E181" s="19"/>
      <c r="F181" s="19"/>
      <c r="H181" s="26"/>
      <c r="I181" s="2"/>
      <c r="J181" s="13"/>
      <c r="K181" s="13"/>
      <c r="L181" s="13"/>
      <c r="M181" s="13"/>
      <c r="N181" s="13"/>
      <c r="P181" s="15"/>
      <c r="Q181" s="13"/>
      <c r="R181" s="13"/>
      <c r="S181" s="2"/>
      <c r="T181" s="2"/>
      <c r="U181" s="2"/>
      <c r="V181" s="2"/>
      <c r="X181" s="2"/>
      <c r="Y181" s="2"/>
      <c r="AA181" s="7"/>
      <c r="AC181" s="2"/>
      <c r="AD181" s="2"/>
      <c r="AE181" s="7"/>
      <c r="AF181"/>
      <c r="AG181" s="2"/>
      <c r="AH181" s="2"/>
    </row>
    <row r="182" spans="2:34" x14ac:dyDescent="0.2">
      <c r="B182" s="2"/>
      <c r="D182" s="4"/>
      <c r="E182" s="19"/>
      <c r="F182" s="19"/>
      <c r="H182" s="26"/>
      <c r="I182" s="2"/>
      <c r="J182" s="13"/>
      <c r="K182" s="13"/>
      <c r="L182" s="13"/>
      <c r="M182" s="13"/>
      <c r="N182" s="13"/>
      <c r="P182" s="15"/>
      <c r="Q182" s="13"/>
      <c r="R182" s="13"/>
      <c r="S182" s="2"/>
      <c r="T182" s="2"/>
      <c r="U182" s="2"/>
      <c r="V182" s="2"/>
      <c r="X182" s="2"/>
      <c r="Y182" s="2"/>
      <c r="AA182" s="7"/>
      <c r="AC182" s="2"/>
      <c r="AD182" s="2"/>
      <c r="AE182" s="7"/>
      <c r="AF182"/>
      <c r="AG182" s="2"/>
      <c r="AH182" s="2"/>
    </row>
    <row r="183" spans="2:34" x14ac:dyDescent="0.2">
      <c r="B183" s="2"/>
      <c r="D183" s="4"/>
      <c r="E183" s="19"/>
      <c r="F183" s="19"/>
      <c r="H183" s="14"/>
      <c r="I183" s="17"/>
      <c r="J183" s="13"/>
      <c r="K183" s="13"/>
      <c r="L183" s="13"/>
      <c r="M183" s="13"/>
      <c r="N183" s="13"/>
      <c r="P183" s="15"/>
      <c r="Q183" s="13"/>
      <c r="R183" s="13"/>
      <c r="S183" s="2"/>
      <c r="T183" s="2"/>
      <c r="U183" s="2"/>
      <c r="V183" s="2"/>
      <c r="X183" s="2"/>
      <c r="Y183" s="2"/>
      <c r="AA183" s="7"/>
      <c r="AC183" s="2"/>
      <c r="AD183" s="2"/>
      <c r="AE183" s="7"/>
      <c r="AF183"/>
      <c r="AG183" s="2"/>
      <c r="AH183" s="2"/>
    </row>
    <row r="184" spans="2:34" x14ac:dyDescent="0.2">
      <c r="B184" s="2"/>
      <c r="D184" s="4"/>
      <c r="E184" s="19"/>
      <c r="F184" s="19"/>
      <c r="H184" s="26"/>
      <c r="I184"/>
      <c r="J184" s="13"/>
      <c r="K184" s="13"/>
      <c r="L184" s="13"/>
      <c r="M184" s="13"/>
      <c r="N184" s="13"/>
      <c r="P184" s="15"/>
      <c r="Q184" s="13"/>
      <c r="R184" s="13"/>
      <c r="S184" s="2"/>
      <c r="T184" s="2"/>
      <c r="U184" s="2"/>
      <c r="V184" s="2"/>
      <c r="X184" s="2"/>
      <c r="Y184" s="2"/>
      <c r="AA184" s="7"/>
      <c r="AC184" s="2"/>
      <c r="AD184" s="2"/>
      <c r="AE184" s="7"/>
      <c r="AF184"/>
      <c r="AG184" s="2"/>
      <c r="AH184" s="2"/>
    </row>
    <row r="185" spans="2:34" x14ac:dyDescent="0.2">
      <c r="B185" s="2"/>
      <c r="D185" s="4"/>
      <c r="E185" s="19"/>
      <c r="F185" s="19"/>
      <c r="H185" s="26"/>
      <c r="I185" s="2"/>
      <c r="J185" s="13"/>
      <c r="K185" s="13"/>
      <c r="L185" s="13"/>
      <c r="M185" s="13"/>
      <c r="N185" s="13"/>
      <c r="P185" s="15"/>
      <c r="Q185" s="13"/>
      <c r="R185" s="13"/>
      <c r="S185" s="2"/>
      <c r="T185" s="2"/>
      <c r="U185" s="2"/>
      <c r="V185" s="2"/>
      <c r="X185" s="2"/>
      <c r="Y185" s="2"/>
      <c r="AA185" s="7"/>
      <c r="AC185" s="2"/>
      <c r="AD185" s="2"/>
      <c r="AE185" s="7"/>
      <c r="AF185"/>
      <c r="AG185" s="2"/>
      <c r="AH185" s="2"/>
    </row>
    <row r="186" spans="2:34" x14ac:dyDescent="0.2">
      <c r="B186" s="2"/>
      <c r="D186" s="4"/>
      <c r="E186" s="19"/>
      <c r="F186" s="19"/>
      <c r="H186" s="14"/>
      <c r="I186" s="17"/>
      <c r="J186" s="13"/>
      <c r="K186" s="13"/>
      <c r="L186" s="13"/>
      <c r="M186" s="13"/>
      <c r="N186" s="13"/>
      <c r="P186" s="15"/>
      <c r="Q186" s="13"/>
      <c r="R186" s="13"/>
      <c r="S186" s="2"/>
      <c r="T186" s="2"/>
      <c r="U186" s="2"/>
      <c r="V186" s="2"/>
      <c r="X186" s="2"/>
      <c r="Y186" s="2"/>
      <c r="AA186" s="7"/>
      <c r="AC186" s="2"/>
      <c r="AD186" s="2"/>
      <c r="AE186" s="7"/>
      <c r="AF186"/>
      <c r="AG186" s="2"/>
      <c r="AH186" s="2"/>
    </row>
    <row r="187" spans="2:34" x14ac:dyDescent="0.2">
      <c r="B187" s="2"/>
      <c r="D187" s="4"/>
      <c r="E187" s="19"/>
      <c r="F187" s="19"/>
      <c r="H187" s="26"/>
      <c r="I187" s="2"/>
      <c r="J187" s="13"/>
      <c r="K187" s="13"/>
      <c r="L187" s="13"/>
      <c r="M187" s="13"/>
      <c r="N187" s="13"/>
      <c r="P187" s="15"/>
      <c r="Q187" s="13"/>
      <c r="R187" s="13"/>
      <c r="S187" s="2"/>
      <c r="T187" s="2"/>
      <c r="U187" s="2"/>
      <c r="V187" s="2"/>
      <c r="X187" s="2"/>
      <c r="Y187" s="2"/>
      <c r="AA187" s="7"/>
      <c r="AC187" s="2"/>
      <c r="AD187" s="2"/>
      <c r="AE187" s="7"/>
      <c r="AF187"/>
      <c r="AG187" s="2"/>
      <c r="AH187" s="2"/>
    </row>
    <row r="188" spans="2:34" x14ac:dyDescent="0.2">
      <c r="B188" s="2"/>
      <c r="D188" s="4"/>
      <c r="E188" s="19"/>
      <c r="F188" s="19"/>
      <c r="H188" s="14"/>
      <c r="I188" s="17"/>
      <c r="J188" s="13"/>
      <c r="K188" s="13"/>
      <c r="L188" s="13"/>
      <c r="M188" s="13"/>
      <c r="N188" s="13"/>
      <c r="P188" s="15"/>
      <c r="Q188" s="13"/>
      <c r="R188" s="13"/>
      <c r="S188" s="2"/>
      <c r="T188" s="2"/>
      <c r="U188" s="2"/>
      <c r="V188" s="2"/>
      <c r="X188" s="2"/>
      <c r="Y188" s="2"/>
      <c r="AA188" s="7"/>
      <c r="AC188" s="2"/>
      <c r="AD188" s="2"/>
      <c r="AE188" s="7"/>
      <c r="AF188"/>
      <c r="AG188" s="2"/>
      <c r="AH188" s="2"/>
    </row>
    <row r="189" spans="2:34" x14ac:dyDescent="0.2">
      <c r="B189" s="2"/>
      <c r="D189" s="4"/>
      <c r="E189" s="19"/>
      <c r="F189" s="19"/>
      <c r="H189" s="2"/>
      <c r="I189" s="19"/>
      <c r="J189" s="13"/>
      <c r="K189" s="13"/>
      <c r="L189" s="13"/>
      <c r="M189" s="13"/>
      <c r="N189" s="13"/>
      <c r="P189" s="15"/>
      <c r="Q189" s="25"/>
      <c r="R189" s="13"/>
      <c r="S189" s="2"/>
      <c r="T189" s="2"/>
      <c r="U189" s="2"/>
      <c r="V189" s="2"/>
      <c r="X189" s="2"/>
      <c r="Y189" s="2"/>
      <c r="AA189" s="7"/>
      <c r="AC189" s="2"/>
      <c r="AD189" s="2"/>
      <c r="AE189" s="7"/>
      <c r="AF189"/>
      <c r="AG189" s="2"/>
      <c r="AH189" s="2"/>
    </row>
    <row r="190" spans="2:34" x14ac:dyDescent="0.2">
      <c r="B190" s="2"/>
      <c r="D190" s="4"/>
      <c r="E190" s="19"/>
      <c r="F190" s="19"/>
      <c r="H190" s="14"/>
      <c r="I190" s="17"/>
      <c r="J190" s="13"/>
      <c r="K190" s="13"/>
      <c r="L190" s="13"/>
      <c r="M190" s="13"/>
      <c r="N190" s="13"/>
      <c r="P190" s="15"/>
      <c r="Q190" s="13"/>
      <c r="R190" s="13"/>
      <c r="S190" s="2"/>
      <c r="U190" s="2"/>
      <c r="V190" s="2"/>
      <c r="X190" s="2"/>
      <c r="Y190" s="2"/>
      <c r="AA190" s="7"/>
      <c r="AC190" s="2"/>
      <c r="AD190" s="2"/>
      <c r="AE190" s="7"/>
      <c r="AF190"/>
      <c r="AG190" s="2"/>
      <c r="AH190" s="2"/>
    </row>
    <row r="191" spans="2:34" x14ac:dyDescent="0.2">
      <c r="B191" s="2"/>
      <c r="D191" s="4"/>
      <c r="E191" s="19"/>
      <c r="F191" s="19"/>
      <c r="H191" s="14"/>
      <c r="I191" s="17"/>
      <c r="J191" s="13"/>
      <c r="K191" s="13"/>
      <c r="L191" s="13"/>
      <c r="M191" s="13"/>
      <c r="N191" s="13"/>
      <c r="P191" s="15"/>
      <c r="Q191" s="13"/>
      <c r="R191" s="13"/>
      <c r="S191" s="2"/>
      <c r="T191" s="2"/>
      <c r="U191" s="2"/>
      <c r="V191" s="2"/>
      <c r="X191" s="2"/>
      <c r="Y191" s="2"/>
      <c r="AA191" s="7"/>
      <c r="AC191" s="2"/>
      <c r="AD191" s="2"/>
      <c r="AE191" s="7"/>
      <c r="AF191"/>
      <c r="AG191" s="2"/>
      <c r="AH191" s="2"/>
    </row>
    <row r="192" spans="2:34" x14ac:dyDescent="0.2">
      <c r="B192" s="2"/>
      <c r="D192" s="4"/>
      <c r="E192" s="19"/>
      <c r="F192" s="19"/>
      <c r="H192" s="26"/>
      <c r="I192" s="2"/>
      <c r="J192" s="13"/>
      <c r="K192" s="13"/>
      <c r="L192" s="13"/>
      <c r="M192" s="13"/>
      <c r="N192" s="13"/>
      <c r="P192" s="15"/>
      <c r="Q192" s="13"/>
      <c r="R192" s="13"/>
      <c r="S192" s="2"/>
      <c r="T192" s="2"/>
      <c r="U192" s="2"/>
      <c r="V192" s="2"/>
      <c r="X192" s="2"/>
      <c r="Y192" s="2"/>
      <c r="AA192" s="7"/>
      <c r="AC192" s="2"/>
      <c r="AD192" s="2"/>
      <c r="AE192" s="7"/>
      <c r="AF192"/>
      <c r="AG192" s="2"/>
      <c r="AH192" s="2"/>
    </row>
    <row r="193" spans="2:34" x14ac:dyDescent="0.2">
      <c r="B193" s="2"/>
      <c r="D193" s="4"/>
      <c r="E193" s="19"/>
      <c r="F193" s="19"/>
      <c r="H193" s="14"/>
      <c r="I193" s="17"/>
      <c r="J193" s="13"/>
      <c r="K193" s="13"/>
      <c r="L193" s="13"/>
      <c r="M193" s="13"/>
      <c r="N193" s="13"/>
      <c r="P193" s="15"/>
      <c r="Q193" s="13"/>
      <c r="R193" s="13"/>
      <c r="S193" s="2"/>
      <c r="T193" s="2"/>
      <c r="U193" s="2"/>
      <c r="V193" s="2"/>
      <c r="X193" s="2"/>
      <c r="Y193" s="2"/>
      <c r="AA193" s="7"/>
      <c r="AC193" s="2"/>
      <c r="AD193" s="2"/>
      <c r="AE193" s="7"/>
      <c r="AF193"/>
      <c r="AG193" s="2"/>
      <c r="AH193" s="2"/>
    </row>
    <row r="194" spans="2:34" x14ac:dyDescent="0.2">
      <c r="B194" s="2"/>
      <c r="D194" s="4"/>
      <c r="E194" s="19"/>
      <c r="F194" s="19"/>
      <c r="H194" s="14"/>
      <c r="I194" s="17"/>
      <c r="J194" s="13"/>
      <c r="K194" s="13"/>
      <c r="L194" s="13"/>
      <c r="M194" s="13"/>
      <c r="N194" s="13"/>
      <c r="P194" s="15"/>
      <c r="Q194" s="13"/>
      <c r="R194" s="13"/>
      <c r="S194" s="2"/>
      <c r="T194" s="2"/>
      <c r="U194" s="2"/>
      <c r="V194" s="2"/>
      <c r="X194" s="2"/>
      <c r="Y194" s="2"/>
      <c r="AA194" s="7"/>
      <c r="AC194" s="2"/>
      <c r="AD194" s="2"/>
      <c r="AE194" s="7"/>
      <c r="AF194"/>
      <c r="AG194" s="2"/>
      <c r="AH194" s="2"/>
    </row>
    <row r="195" spans="2:34" x14ac:dyDescent="0.2">
      <c r="B195" s="2"/>
      <c r="D195" s="4"/>
      <c r="E195" s="19"/>
      <c r="F195" s="19"/>
      <c r="H195" s="14"/>
      <c r="I195" s="17"/>
      <c r="J195" s="13"/>
      <c r="K195" s="13"/>
      <c r="L195" s="13"/>
      <c r="M195" s="13"/>
      <c r="N195" s="13"/>
      <c r="P195" s="15"/>
      <c r="Q195" s="13"/>
      <c r="R195" s="13"/>
      <c r="S195" s="2"/>
      <c r="T195" s="2"/>
      <c r="U195" s="2"/>
      <c r="V195" s="2"/>
      <c r="X195" s="2"/>
      <c r="Y195" s="2"/>
      <c r="AA195" s="7"/>
      <c r="AC195" s="2"/>
      <c r="AD195" s="2"/>
      <c r="AE195" s="7"/>
      <c r="AF195"/>
      <c r="AG195" s="2"/>
      <c r="AH195" s="2"/>
    </row>
    <row r="196" spans="2:34" x14ac:dyDescent="0.2">
      <c r="B196" s="2"/>
      <c r="D196" s="4"/>
      <c r="E196" s="19"/>
      <c r="F196" s="19"/>
      <c r="H196" s="26"/>
      <c r="I196" s="2"/>
      <c r="J196" s="13"/>
      <c r="K196" s="13"/>
      <c r="L196" s="13"/>
      <c r="M196" s="13"/>
      <c r="N196" s="13"/>
      <c r="P196" s="15"/>
      <c r="Q196" s="13"/>
      <c r="R196" s="13"/>
      <c r="S196" s="2"/>
      <c r="T196" s="2"/>
      <c r="U196" s="2"/>
      <c r="V196" s="2"/>
      <c r="X196" s="2"/>
      <c r="Y196" s="2"/>
      <c r="AA196" s="7"/>
      <c r="AC196" s="2"/>
      <c r="AD196" s="2"/>
      <c r="AE196" s="7"/>
      <c r="AF196"/>
      <c r="AG196" s="2"/>
      <c r="AH196" s="2"/>
    </row>
    <row r="197" spans="2:34" x14ac:dyDescent="0.2">
      <c r="B197" s="2"/>
      <c r="D197" s="4"/>
      <c r="E197" s="19"/>
      <c r="F197" s="19"/>
      <c r="H197" s="26"/>
      <c r="I197" s="2"/>
      <c r="J197" s="13"/>
      <c r="K197" s="13"/>
      <c r="L197" s="13"/>
      <c r="M197" s="13"/>
      <c r="N197" s="13"/>
      <c r="P197" s="15"/>
      <c r="Q197" s="13"/>
      <c r="R197" s="13"/>
      <c r="S197" s="2"/>
      <c r="T197" s="2"/>
      <c r="U197" s="2"/>
      <c r="V197" s="2"/>
      <c r="X197" s="2"/>
      <c r="Y197" s="2"/>
      <c r="AA197" s="7"/>
      <c r="AC197" s="2"/>
      <c r="AD197" s="2"/>
      <c r="AE197" s="7"/>
      <c r="AF197"/>
      <c r="AG197" s="2"/>
      <c r="AH197" s="2"/>
    </row>
    <row r="198" spans="2:34" x14ac:dyDescent="0.2">
      <c r="B198" s="2"/>
      <c r="D198" s="4"/>
      <c r="E198" s="19"/>
      <c r="F198" s="19"/>
      <c r="H198" s="26"/>
      <c r="I198" s="2"/>
      <c r="J198" s="13"/>
      <c r="K198" s="13"/>
      <c r="L198" s="13"/>
      <c r="M198" s="13"/>
      <c r="N198" s="13"/>
      <c r="P198" s="15"/>
      <c r="Q198" s="13"/>
      <c r="R198" s="13"/>
      <c r="S198" s="2"/>
      <c r="T198" s="2"/>
      <c r="U198" s="2"/>
      <c r="V198" s="2"/>
      <c r="X198" s="2"/>
      <c r="Y198" s="2"/>
      <c r="AA198" s="7"/>
      <c r="AC198" s="2"/>
      <c r="AD198" s="2"/>
      <c r="AE198" s="7"/>
      <c r="AF198"/>
      <c r="AG198" s="2"/>
      <c r="AH198" s="2"/>
    </row>
    <row r="199" spans="2:34" x14ac:dyDescent="0.2">
      <c r="B199" s="2"/>
      <c r="D199" s="4"/>
      <c r="E199" s="19"/>
      <c r="F199" s="19"/>
      <c r="H199" s="14"/>
      <c r="I199" s="17"/>
      <c r="J199" s="13"/>
      <c r="K199" s="13"/>
      <c r="L199" s="13"/>
      <c r="M199" s="13"/>
      <c r="N199" s="13"/>
      <c r="P199" s="15"/>
      <c r="Q199" s="13"/>
      <c r="R199" s="13"/>
      <c r="S199" s="2"/>
      <c r="T199" s="2"/>
      <c r="U199" s="2"/>
      <c r="V199" s="2"/>
      <c r="X199" s="2"/>
      <c r="Y199" s="2"/>
      <c r="AA199" s="7"/>
      <c r="AC199" s="2"/>
      <c r="AD199" s="2"/>
      <c r="AE199" s="7"/>
      <c r="AF199"/>
      <c r="AG199" s="2"/>
      <c r="AH199" s="2"/>
    </row>
    <row r="200" spans="2:34" x14ac:dyDescent="0.2">
      <c r="B200" s="2"/>
      <c r="D200" s="4"/>
      <c r="E200" s="19"/>
      <c r="F200" s="19"/>
      <c r="H200" s="13"/>
      <c r="I200" s="17"/>
      <c r="J200" s="13"/>
      <c r="K200" s="13"/>
      <c r="L200" s="13"/>
      <c r="M200" s="13"/>
      <c r="N200" s="13"/>
      <c r="P200" s="15"/>
      <c r="Q200" s="13"/>
      <c r="R200" s="13"/>
      <c r="S200" s="2"/>
      <c r="T200" s="2"/>
      <c r="U200" s="2"/>
      <c r="V200" s="2"/>
      <c r="X200" s="2"/>
      <c r="Y200" s="2"/>
      <c r="AA200" s="7"/>
      <c r="AC200" s="2"/>
      <c r="AD200" s="2"/>
      <c r="AE200" s="7"/>
      <c r="AF200"/>
      <c r="AG200" s="2"/>
      <c r="AH200" s="2"/>
    </row>
    <row r="201" spans="2:34" x14ac:dyDescent="0.2">
      <c r="B201" s="2"/>
      <c r="D201" s="4"/>
      <c r="E201" s="19"/>
      <c r="F201" s="19"/>
      <c r="H201" s="13"/>
      <c r="I201" s="17"/>
      <c r="J201" s="13"/>
      <c r="K201" s="13"/>
      <c r="L201" s="13"/>
      <c r="M201" s="13"/>
      <c r="N201" s="13"/>
      <c r="P201" s="15"/>
      <c r="Q201" s="13"/>
      <c r="R201" s="13"/>
      <c r="S201" s="2"/>
      <c r="T201" s="2"/>
      <c r="U201" s="2"/>
      <c r="V201" s="2"/>
      <c r="X201" s="2"/>
      <c r="Y201" s="2"/>
      <c r="AA201" s="7"/>
      <c r="AC201" s="2"/>
      <c r="AD201" s="2"/>
      <c r="AE201" s="7"/>
      <c r="AF201"/>
      <c r="AG201" s="2"/>
      <c r="AH201" s="2"/>
    </row>
    <row r="202" spans="2:34" x14ac:dyDescent="0.2">
      <c r="B202" s="2"/>
      <c r="D202" s="4"/>
      <c r="E202" s="19"/>
      <c r="F202" s="19"/>
      <c r="H202" s="14"/>
      <c r="I202" s="17"/>
      <c r="J202" s="13"/>
      <c r="K202" s="13"/>
      <c r="L202" s="13"/>
      <c r="M202" s="13"/>
      <c r="N202" s="13"/>
      <c r="P202" s="15"/>
      <c r="Q202" s="13"/>
      <c r="R202" s="13"/>
      <c r="S202" s="2"/>
      <c r="T202" s="2"/>
      <c r="U202" s="2"/>
      <c r="V202" s="2"/>
      <c r="X202" s="2"/>
      <c r="Y202" s="2"/>
      <c r="AA202" s="7"/>
      <c r="AC202" s="2"/>
      <c r="AD202" s="2"/>
      <c r="AE202" s="7"/>
      <c r="AF202"/>
      <c r="AG202" s="2"/>
      <c r="AH202" s="2"/>
    </row>
    <row r="203" spans="2:34" x14ac:dyDescent="0.2">
      <c r="B203" s="2"/>
      <c r="D203" s="4"/>
      <c r="E203" s="19"/>
      <c r="F203" s="19"/>
      <c r="H203" s="26"/>
      <c r="I203" s="2"/>
      <c r="J203" s="13"/>
      <c r="K203" s="13"/>
      <c r="L203" s="13"/>
      <c r="M203" s="13"/>
      <c r="N203" s="13"/>
      <c r="P203" s="15"/>
      <c r="Q203" s="13"/>
      <c r="R203" s="13"/>
      <c r="S203" s="2"/>
      <c r="T203" s="2"/>
      <c r="U203" s="2"/>
      <c r="V203" s="2"/>
      <c r="X203" s="2"/>
      <c r="Y203" s="2"/>
      <c r="AA203" s="7"/>
      <c r="AC203" s="2"/>
      <c r="AD203" s="2"/>
      <c r="AE203" s="7"/>
      <c r="AF203"/>
      <c r="AG203" s="2"/>
      <c r="AH203" s="2"/>
    </row>
    <row r="204" spans="2:34" x14ac:dyDescent="0.2">
      <c r="B204" s="2"/>
      <c r="D204" s="4"/>
      <c r="E204" s="19"/>
      <c r="F204" s="19"/>
      <c r="H204" s="14"/>
      <c r="I204" s="17"/>
      <c r="J204" s="13"/>
      <c r="K204" s="13"/>
      <c r="L204" s="13"/>
      <c r="M204" s="13"/>
      <c r="N204" s="13"/>
      <c r="P204" s="15"/>
      <c r="Q204" s="13"/>
      <c r="R204" s="13"/>
      <c r="S204" s="2"/>
      <c r="T204" s="2"/>
      <c r="U204" s="2"/>
      <c r="V204" s="2"/>
      <c r="X204" s="2"/>
      <c r="Y204" s="2"/>
      <c r="AA204" s="7"/>
      <c r="AC204" s="2"/>
      <c r="AD204" s="2"/>
      <c r="AE204" s="7"/>
      <c r="AF204"/>
      <c r="AG204" s="2"/>
      <c r="AH204" s="2"/>
    </row>
    <row r="205" spans="2:34" x14ac:dyDescent="0.2">
      <c r="B205" s="2"/>
      <c r="D205" s="4"/>
      <c r="E205" s="19"/>
      <c r="F205" s="19"/>
      <c r="H205" s="26"/>
      <c r="I205" s="2"/>
      <c r="J205" s="13"/>
      <c r="K205" s="13"/>
      <c r="L205" s="13"/>
      <c r="M205" s="13"/>
      <c r="N205" s="13"/>
      <c r="P205" s="15"/>
      <c r="Q205" s="13"/>
      <c r="R205" s="13"/>
      <c r="S205" s="2"/>
      <c r="T205" s="2"/>
      <c r="U205" s="2"/>
      <c r="V205" s="2"/>
      <c r="X205" s="2"/>
      <c r="Y205" s="2"/>
      <c r="AA205" s="7"/>
      <c r="AC205" s="2"/>
      <c r="AD205" s="2"/>
      <c r="AE205" s="7"/>
      <c r="AF205"/>
      <c r="AG205" s="2"/>
      <c r="AH205" s="2"/>
    </row>
    <row r="206" spans="2:34" x14ac:dyDescent="0.2">
      <c r="B206" s="2"/>
      <c r="D206" s="4"/>
      <c r="E206" s="19"/>
      <c r="F206" s="19"/>
      <c r="H206" s="26"/>
      <c r="I206" s="2"/>
      <c r="J206" s="13"/>
      <c r="K206" s="13"/>
      <c r="L206" s="13"/>
      <c r="M206" s="13"/>
      <c r="N206" s="13"/>
      <c r="P206" s="15"/>
      <c r="Q206" s="13"/>
      <c r="R206" s="13"/>
      <c r="S206" s="2"/>
      <c r="T206" s="2"/>
      <c r="U206" s="2"/>
      <c r="V206" s="2"/>
      <c r="X206" s="2"/>
      <c r="Y206" s="2"/>
      <c r="AA206" s="7"/>
      <c r="AC206" s="2"/>
      <c r="AD206" s="2"/>
      <c r="AE206" s="7"/>
      <c r="AF206"/>
      <c r="AG206" s="2"/>
      <c r="AH206" s="2"/>
    </row>
    <row r="207" spans="2:34" x14ac:dyDescent="0.2">
      <c r="B207" s="2"/>
      <c r="D207" s="4"/>
      <c r="E207" s="19"/>
      <c r="F207" s="19"/>
      <c r="H207" s="26"/>
      <c r="I207" s="2"/>
      <c r="J207" s="13"/>
      <c r="K207" s="13"/>
      <c r="L207" s="13"/>
      <c r="M207" s="13"/>
      <c r="N207" s="13"/>
      <c r="P207" s="15"/>
      <c r="Q207" s="13"/>
      <c r="R207" s="13"/>
      <c r="S207" s="2"/>
      <c r="T207" s="2"/>
      <c r="U207" s="2"/>
      <c r="V207" s="2"/>
      <c r="X207" s="2"/>
      <c r="Y207" s="2"/>
      <c r="AA207" s="7"/>
      <c r="AC207" s="2"/>
      <c r="AD207" s="2"/>
      <c r="AE207" s="7"/>
      <c r="AF207"/>
      <c r="AG207" s="2"/>
      <c r="AH207" s="2"/>
    </row>
    <row r="208" spans="2:34" x14ac:dyDescent="0.2">
      <c r="B208" s="2"/>
      <c r="D208" s="4"/>
      <c r="E208" s="19"/>
      <c r="F208" s="19"/>
      <c r="H208" s="14"/>
      <c r="I208" s="17"/>
      <c r="J208" s="13"/>
      <c r="K208" s="13"/>
      <c r="L208" s="13"/>
      <c r="M208" s="13"/>
      <c r="N208" s="13"/>
      <c r="P208" s="15"/>
      <c r="Q208" s="13"/>
      <c r="R208" s="13"/>
      <c r="S208" s="2"/>
      <c r="T208" s="2"/>
      <c r="U208" s="2"/>
      <c r="V208" s="2"/>
      <c r="X208" s="2"/>
      <c r="Y208" s="2"/>
      <c r="AA208" s="7"/>
      <c r="AC208" s="2"/>
      <c r="AD208" s="2"/>
      <c r="AE208" s="7"/>
      <c r="AF208"/>
      <c r="AG208" s="2"/>
      <c r="AH208" s="2"/>
    </row>
    <row r="209" spans="1:36" x14ac:dyDescent="0.2">
      <c r="B209" s="2"/>
      <c r="D209" s="4"/>
      <c r="E209" s="19"/>
      <c r="F209" s="19"/>
      <c r="H209" s="2"/>
      <c r="I209" s="17"/>
      <c r="J209" s="13"/>
      <c r="K209" s="13"/>
      <c r="L209" s="13"/>
      <c r="M209" s="13"/>
      <c r="N209" s="13"/>
      <c r="P209" s="15"/>
      <c r="Q209" s="25"/>
      <c r="R209" s="25"/>
      <c r="S209" s="2"/>
      <c r="T209" s="2"/>
      <c r="U209" s="2"/>
      <c r="V209" s="2"/>
      <c r="X209" s="2"/>
      <c r="Y209" s="2"/>
      <c r="AA209" s="7"/>
      <c r="AC209" s="2"/>
      <c r="AD209" s="2"/>
      <c r="AE209" s="7"/>
      <c r="AF209"/>
      <c r="AG209" s="2"/>
      <c r="AH209" s="2"/>
    </row>
    <row r="210" spans="1:36" x14ac:dyDescent="0.2">
      <c r="B210" s="2"/>
      <c r="D210" s="4"/>
      <c r="E210" s="19"/>
      <c r="F210" s="19"/>
      <c r="H210" s="26"/>
      <c r="I210" s="2"/>
      <c r="J210" s="13"/>
      <c r="K210" s="13"/>
      <c r="L210" s="13"/>
      <c r="M210" s="13"/>
      <c r="N210" s="13"/>
      <c r="P210" s="15"/>
      <c r="Q210" s="25"/>
      <c r="R210" s="25"/>
      <c r="S210" s="2"/>
      <c r="T210" s="2"/>
      <c r="U210" s="2"/>
      <c r="V210" s="2"/>
      <c r="X210" s="2"/>
      <c r="Y210" s="2"/>
      <c r="AA210" s="7"/>
      <c r="AC210" s="2"/>
      <c r="AD210" s="2"/>
      <c r="AE210" s="7"/>
      <c r="AF210"/>
      <c r="AG210" s="2"/>
      <c r="AH210" s="2"/>
    </row>
    <row r="211" spans="1:36" x14ac:dyDescent="0.2">
      <c r="B211" s="2"/>
      <c r="D211" s="4"/>
      <c r="E211" s="19"/>
      <c r="F211" s="19"/>
      <c r="H211" s="26"/>
      <c r="I211" s="2"/>
      <c r="J211" s="13"/>
      <c r="K211" s="13"/>
      <c r="L211" s="13"/>
      <c r="M211" s="13"/>
      <c r="N211" s="13"/>
      <c r="P211" s="15"/>
      <c r="Q211" s="25"/>
      <c r="R211" s="25"/>
      <c r="S211" s="2"/>
      <c r="T211" s="2"/>
      <c r="U211" s="2"/>
      <c r="V211" s="2"/>
      <c r="X211" s="2"/>
      <c r="Y211" s="2"/>
      <c r="AA211" s="7"/>
      <c r="AC211" s="2"/>
      <c r="AD211" s="2"/>
      <c r="AE211" s="7"/>
      <c r="AF211"/>
      <c r="AG211" s="2"/>
      <c r="AH211" s="2"/>
    </row>
    <row r="212" spans="1:36" x14ac:dyDescent="0.2">
      <c r="B212" s="2"/>
      <c r="D212" s="4"/>
      <c r="E212" s="19"/>
      <c r="F212" s="19"/>
      <c r="H212" s="14"/>
      <c r="I212" s="17"/>
      <c r="J212" s="13"/>
      <c r="K212" s="13"/>
      <c r="L212" s="13"/>
      <c r="M212" s="13"/>
      <c r="N212" s="13"/>
      <c r="P212" s="15"/>
      <c r="Q212" s="25"/>
      <c r="R212" s="25"/>
      <c r="S212" s="2"/>
      <c r="T212" s="2"/>
      <c r="U212" s="2"/>
      <c r="V212" s="2"/>
      <c r="X212" s="2"/>
      <c r="Y212" s="2"/>
      <c r="AA212" s="7"/>
      <c r="AC212" s="2"/>
      <c r="AD212" s="2"/>
      <c r="AE212" s="7"/>
      <c r="AF212"/>
      <c r="AG212" s="2"/>
      <c r="AH212" s="2"/>
    </row>
    <row r="213" spans="1:36" x14ac:dyDescent="0.2">
      <c r="B213" s="2"/>
      <c r="D213" s="4"/>
      <c r="E213" s="19"/>
      <c r="F213" s="19"/>
      <c r="H213" s="14"/>
      <c r="I213" s="17"/>
      <c r="J213" s="13"/>
      <c r="K213" s="13"/>
      <c r="L213" s="13"/>
      <c r="M213" s="13"/>
      <c r="N213" s="13"/>
      <c r="P213" s="15"/>
      <c r="Q213" s="25"/>
      <c r="R213" s="25"/>
      <c r="S213" s="2"/>
      <c r="T213" s="2"/>
      <c r="U213" s="2"/>
      <c r="V213" s="2"/>
      <c r="X213" s="2"/>
      <c r="Y213" s="2"/>
      <c r="AA213" s="7"/>
      <c r="AC213" s="2"/>
      <c r="AD213" s="2"/>
      <c r="AE213" s="7"/>
      <c r="AF213"/>
      <c r="AG213" s="2"/>
      <c r="AH213" s="2"/>
    </row>
    <row r="214" spans="1:36" x14ac:dyDescent="0.2">
      <c r="B214" s="2"/>
      <c r="D214" s="4"/>
      <c r="E214" s="19"/>
      <c r="F214" s="19"/>
      <c r="H214" s="14"/>
      <c r="I214" s="17"/>
      <c r="J214" s="13"/>
      <c r="K214" s="13"/>
      <c r="L214" s="13"/>
      <c r="M214" s="13"/>
      <c r="N214" s="13"/>
      <c r="P214" s="15"/>
      <c r="Q214" s="25"/>
      <c r="R214" s="25"/>
      <c r="S214" s="2"/>
      <c r="T214" s="2"/>
      <c r="U214" s="2"/>
      <c r="V214" s="2"/>
      <c r="X214" s="2"/>
      <c r="Y214" s="2"/>
      <c r="AA214" s="7"/>
      <c r="AC214" s="2"/>
      <c r="AD214" s="2"/>
      <c r="AE214" s="7"/>
      <c r="AF214"/>
      <c r="AG214" s="2"/>
      <c r="AH214" s="2"/>
    </row>
    <row r="215" spans="1:36" x14ac:dyDescent="0.2">
      <c r="B215" s="2"/>
      <c r="D215" s="4"/>
      <c r="E215" s="19"/>
      <c r="F215" s="19"/>
      <c r="H215" s="14"/>
      <c r="I215" s="17"/>
      <c r="J215" s="13"/>
      <c r="K215" s="13"/>
      <c r="L215" s="13"/>
      <c r="M215" s="13"/>
      <c r="N215" s="13"/>
      <c r="P215" s="15"/>
      <c r="Q215" s="25"/>
      <c r="R215" s="25"/>
      <c r="S215" s="2"/>
      <c r="T215" s="2"/>
      <c r="U215" s="2"/>
      <c r="V215" s="2"/>
      <c r="X215" s="2"/>
      <c r="Y215" s="2"/>
      <c r="AA215" s="7"/>
      <c r="AC215" s="2"/>
      <c r="AD215" s="2"/>
      <c r="AE215" s="7"/>
      <c r="AF215"/>
      <c r="AG215" s="2"/>
      <c r="AH215" s="2"/>
    </row>
    <row r="216" spans="1:36" s="1" customFormat="1" x14ac:dyDescent="0.2">
      <c r="A216"/>
      <c r="B216" s="2"/>
      <c r="C216"/>
      <c r="D216" s="4"/>
      <c r="E216" s="19"/>
      <c r="F216" s="19"/>
      <c r="G216" s="2"/>
      <c r="H216" s="2"/>
      <c r="I216" s="17"/>
      <c r="J216" s="13"/>
      <c r="K216" s="13"/>
      <c r="L216" s="13"/>
      <c r="M216" s="13"/>
      <c r="N216" s="13"/>
      <c r="O216" s="2"/>
      <c r="P216" s="13"/>
      <c r="Q216" s="13"/>
      <c r="R216" s="13"/>
      <c r="S216" s="2"/>
      <c r="T216" s="2"/>
      <c r="U216" s="2"/>
      <c r="V216" s="2"/>
      <c r="W216" s="2"/>
      <c r="X216" s="2"/>
      <c r="Y216" s="2"/>
      <c r="Z216" s="2"/>
      <c r="AA216" s="7"/>
      <c r="AB216" s="2"/>
      <c r="AC216" s="2"/>
      <c r="AD216" s="2"/>
      <c r="AE216" s="7"/>
      <c r="AF216" s="2"/>
      <c r="AG216" s="2"/>
      <c r="AH216" s="2"/>
      <c r="AI216" s="2"/>
      <c r="AJ216" s="2"/>
    </row>
    <row r="217" spans="1:36" s="1" customFormat="1" x14ac:dyDescent="0.2">
      <c r="A217"/>
      <c r="B217" s="2"/>
      <c r="C217"/>
      <c r="D217" s="4"/>
      <c r="E217" s="19"/>
      <c r="F217" s="19"/>
      <c r="G217" s="2"/>
      <c r="H217" s="14"/>
      <c r="I217" s="17"/>
      <c r="J217" s="13"/>
      <c r="K217" s="13"/>
      <c r="L217" s="13"/>
      <c r="M217" s="13"/>
      <c r="N217" s="13"/>
      <c r="O217" s="2"/>
      <c r="P217" s="13"/>
      <c r="Q217" s="13"/>
      <c r="R217" s="13"/>
      <c r="S217" s="2"/>
      <c r="T217" s="2"/>
      <c r="U217" s="2"/>
      <c r="V217" s="2"/>
      <c r="W217" s="2"/>
      <c r="X217" s="2"/>
      <c r="Y217" s="2"/>
      <c r="Z217" s="2"/>
      <c r="AA217" s="7"/>
      <c r="AB217" s="2"/>
      <c r="AC217" s="2"/>
      <c r="AD217" s="2"/>
      <c r="AE217" s="7"/>
      <c r="AF217" s="2"/>
      <c r="AG217" s="2"/>
      <c r="AI217" s="2"/>
      <c r="AJ217" s="2"/>
    </row>
    <row r="218" spans="1:36" x14ac:dyDescent="0.2">
      <c r="B218" s="2"/>
      <c r="D218" s="4"/>
      <c r="E218" s="19"/>
      <c r="F218" s="19"/>
      <c r="H218" s="26"/>
      <c r="I218" s="29"/>
      <c r="J218" s="13"/>
      <c r="K218" s="13"/>
      <c r="L218" s="13"/>
      <c r="M218" s="13"/>
      <c r="N218" s="13"/>
      <c r="O218" s="2"/>
      <c r="P218" s="13"/>
      <c r="Q218" s="13"/>
      <c r="R218" s="13"/>
      <c r="S218" s="2"/>
      <c r="T218" s="2"/>
      <c r="U218" s="2"/>
      <c r="V218" s="2"/>
      <c r="W218" s="2"/>
      <c r="X218" s="2"/>
      <c r="Y218" s="2"/>
      <c r="AA218" s="7"/>
      <c r="AB218" s="2"/>
      <c r="AC218" s="2"/>
      <c r="AD218" s="2"/>
      <c r="AE218" s="7"/>
      <c r="AF218" s="2"/>
      <c r="AG218" s="2"/>
    </row>
    <row r="219" spans="1:36" x14ac:dyDescent="0.2">
      <c r="B219" s="2"/>
      <c r="D219" s="4"/>
      <c r="E219" s="19"/>
      <c r="F219" s="19"/>
      <c r="H219" s="26"/>
      <c r="I219" s="29"/>
      <c r="J219" s="13"/>
      <c r="K219" s="13"/>
      <c r="L219" s="13"/>
      <c r="M219" s="13"/>
      <c r="N219" s="13"/>
      <c r="O219" s="2"/>
      <c r="P219" s="2"/>
      <c r="Q219" s="13"/>
      <c r="R219" s="13"/>
      <c r="S219" s="2"/>
      <c r="T219" s="2"/>
      <c r="U219" s="2"/>
      <c r="V219" s="2"/>
      <c r="W219" s="2"/>
      <c r="X219" s="2"/>
      <c r="Y219" s="2"/>
      <c r="AA219" s="7"/>
      <c r="AB219" s="2"/>
      <c r="AC219" s="2"/>
      <c r="AD219" s="2"/>
      <c r="AE219" s="7"/>
      <c r="AF219" s="2"/>
      <c r="AG219" s="2"/>
    </row>
    <row r="220" spans="1:36" x14ac:dyDescent="0.2">
      <c r="B220" s="2"/>
      <c r="D220" s="4"/>
      <c r="E220" s="19"/>
      <c r="F220" s="19"/>
      <c r="H220" s="26"/>
      <c r="I220" s="29"/>
      <c r="J220" s="13"/>
      <c r="K220" s="13"/>
      <c r="L220" s="13"/>
      <c r="M220" s="13"/>
      <c r="N220" s="13"/>
      <c r="O220" s="2"/>
      <c r="P220" s="2"/>
      <c r="Q220" s="13"/>
      <c r="R220" s="13"/>
      <c r="S220" s="2"/>
      <c r="T220" s="2"/>
      <c r="U220" s="2"/>
      <c r="V220" s="2"/>
      <c r="W220" s="2"/>
      <c r="X220" s="2"/>
      <c r="Y220" s="2"/>
      <c r="AA220" s="7"/>
      <c r="AB220" s="2"/>
      <c r="AC220" s="2"/>
      <c r="AD220" s="2"/>
      <c r="AE220" s="7"/>
      <c r="AF220" s="2"/>
      <c r="AG220" s="2"/>
    </row>
    <row r="221" spans="1:36" x14ac:dyDescent="0.2">
      <c r="B221" s="2"/>
      <c r="D221" s="4"/>
      <c r="E221" s="19"/>
      <c r="F221" s="19"/>
      <c r="H221" s="26"/>
      <c r="I221" s="29"/>
      <c r="J221" s="13"/>
      <c r="K221" s="13"/>
      <c r="L221" s="13"/>
      <c r="M221" s="13"/>
      <c r="N221" s="13"/>
      <c r="O221" s="2"/>
      <c r="P221" s="2"/>
      <c r="Q221" s="13"/>
      <c r="R221" s="13"/>
      <c r="S221" s="2"/>
      <c r="T221" s="2"/>
      <c r="U221" s="2"/>
      <c r="V221" s="2"/>
      <c r="W221" s="2"/>
      <c r="X221" s="2"/>
      <c r="Y221" s="2"/>
      <c r="AA221" s="7"/>
      <c r="AB221" s="2"/>
      <c r="AC221" s="2"/>
      <c r="AD221" s="2"/>
      <c r="AE221" s="7"/>
      <c r="AF221" s="2"/>
      <c r="AG221" s="2"/>
    </row>
    <row r="222" spans="1:36" x14ac:dyDescent="0.2">
      <c r="B222" s="2"/>
      <c r="D222" s="4"/>
      <c r="E222" s="19"/>
      <c r="F222" s="19"/>
      <c r="H222" s="26"/>
      <c r="I222" s="2"/>
      <c r="J222" s="13"/>
      <c r="K222" s="13"/>
      <c r="L222" s="13"/>
      <c r="M222" s="13"/>
      <c r="N222" s="13"/>
      <c r="O222" s="2"/>
      <c r="P222" s="2"/>
      <c r="Q222" s="13"/>
      <c r="R222" s="13"/>
      <c r="S222" s="2"/>
      <c r="T222" s="2"/>
      <c r="U222" s="2"/>
      <c r="V222" s="2"/>
      <c r="W222" s="2"/>
      <c r="X222" s="2"/>
      <c r="Y222" s="2"/>
      <c r="AA222" s="7"/>
      <c r="AB222" s="2"/>
      <c r="AC222" s="2"/>
      <c r="AD222" s="2"/>
      <c r="AE222" s="7"/>
      <c r="AF222" s="2"/>
      <c r="AG222" s="2"/>
    </row>
    <row r="223" spans="1:36" x14ac:dyDescent="0.2">
      <c r="B223" s="2"/>
      <c r="D223" s="4"/>
      <c r="E223" s="19"/>
      <c r="F223" s="19"/>
      <c r="H223" s="26"/>
      <c r="I223" s="29"/>
      <c r="J223" s="13"/>
      <c r="K223" s="13"/>
      <c r="L223" s="13"/>
      <c r="M223" s="13"/>
      <c r="N223" s="13"/>
      <c r="O223" s="2"/>
      <c r="P223" s="2"/>
      <c r="Q223" s="13"/>
      <c r="R223" s="13"/>
      <c r="S223" s="2"/>
      <c r="T223" s="2"/>
      <c r="U223" s="2"/>
      <c r="V223" s="2"/>
      <c r="W223" s="2"/>
      <c r="X223" s="2"/>
      <c r="Y223" s="2"/>
      <c r="AA223" s="7"/>
      <c r="AB223" s="2"/>
      <c r="AC223" s="2"/>
      <c r="AD223" s="2"/>
      <c r="AE223" s="7"/>
      <c r="AF223" s="2"/>
      <c r="AG223" s="2"/>
    </row>
    <row r="224" spans="1:36" x14ac:dyDescent="0.2">
      <c r="B224" s="2"/>
      <c r="D224" s="4"/>
      <c r="E224" s="19"/>
      <c r="F224" s="19"/>
      <c r="H224" s="26"/>
      <c r="I224" s="29"/>
      <c r="J224" s="13"/>
      <c r="K224" s="13"/>
      <c r="L224" s="13"/>
      <c r="M224" s="13"/>
      <c r="N224" s="13"/>
      <c r="O224" s="2"/>
      <c r="P224" s="2"/>
      <c r="Q224" s="13"/>
      <c r="R224" s="13"/>
      <c r="S224" s="2"/>
      <c r="T224" s="2"/>
      <c r="U224" s="2"/>
      <c r="V224" s="2"/>
      <c r="W224" s="2"/>
      <c r="X224" s="2"/>
      <c r="Y224" s="2"/>
      <c r="AA224" s="7"/>
      <c r="AB224" s="2"/>
      <c r="AC224" s="2"/>
      <c r="AD224" s="2"/>
      <c r="AE224" s="7"/>
      <c r="AF224" s="2"/>
      <c r="AG224" s="2"/>
    </row>
    <row r="225" spans="1:36" x14ac:dyDescent="0.2">
      <c r="B225" s="2"/>
      <c r="E225" s="19"/>
      <c r="F225" s="19"/>
      <c r="H225" s="24"/>
      <c r="I225" s="49"/>
      <c r="J225" s="13"/>
      <c r="K225" s="13"/>
      <c r="L225" s="13"/>
      <c r="M225" s="13"/>
      <c r="N225" s="13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AA225" s="7"/>
      <c r="AB225" s="2"/>
      <c r="AC225" s="2"/>
      <c r="AD225" s="2"/>
      <c r="AE225" s="7"/>
      <c r="AF225" s="2"/>
      <c r="AG225" s="2"/>
    </row>
    <row r="226" spans="1:36" s="1" customFormat="1" x14ac:dyDescent="0.2">
      <c r="A226"/>
      <c r="B226" s="2"/>
      <c r="C226"/>
      <c r="D226" s="3"/>
      <c r="E226" s="19"/>
      <c r="F226" s="19"/>
      <c r="G226" s="2"/>
      <c r="H226" s="24"/>
      <c r="I226" s="49"/>
      <c r="J226" s="13"/>
      <c r="K226" s="13"/>
      <c r="L226" s="13"/>
      <c r="M226" s="13"/>
      <c r="N226" s="13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7"/>
      <c r="AB226" s="2"/>
      <c r="AC226" s="2"/>
      <c r="AD226" s="2"/>
      <c r="AE226" s="7"/>
      <c r="AF226" s="2"/>
      <c r="AG226" s="2"/>
      <c r="AI226" s="2"/>
      <c r="AJ226" s="2"/>
    </row>
    <row r="227" spans="1:36" s="1" customFormat="1" x14ac:dyDescent="0.2">
      <c r="A227"/>
      <c r="B227" s="2"/>
      <c r="C227"/>
      <c r="D227" s="4"/>
      <c r="E227" s="19"/>
      <c r="F227" s="19"/>
      <c r="G227" s="2"/>
      <c r="H227" s="26"/>
      <c r="I227" s="29"/>
      <c r="J227" s="13"/>
      <c r="K227" s="13"/>
      <c r="L227" s="13"/>
      <c r="M227" s="13"/>
      <c r="N227" s="13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7"/>
      <c r="AB227" s="2"/>
      <c r="AC227" s="2"/>
      <c r="AD227" s="2"/>
      <c r="AE227" s="7"/>
      <c r="AF227" s="2"/>
      <c r="AG227" s="2"/>
      <c r="AI227" s="2"/>
      <c r="AJ227" s="2"/>
    </row>
    <row r="228" spans="1:36" x14ac:dyDescent="0.2">
      <c r="B228" s="2"/>
      <c r="D228" s="4"/>
      <c r="E228" s="19"/>
      <c r="F228" s="19"/>
      <c r="H228" s="24"/>
      <c r="I228" s="49"/>
      <c r="J228" s="13"/>
      <c r="K228" s="13"/>
      <c r="L228" s="13"/>
      <c r="M228" s="13"/>
      <c r="N228" s="13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AA228" s="7"/>
      <c r="AB228" s="2"/>
      <c r="AC228" s="2"/>
      <c r="AD228" s="2"/>
      <c r="AE228" s="7"/>
      <c r="AF228" s="2"/>
      <c r="AG228" s="7"/>
    </row>
    <row r="229" spans="1:36" x14ac:dyDescent="0.2">
      <c r="B229" s="2"/>
      <c r="E229" s="19"/>
      <c r="F229" s="19"/>
      <c r="H229" s="26"/>
      <c r="I229" s="2"/>
      <c r="J229" s="13"/>
      <c r="K229" s="13"/>
      <c r="L229" s="13"/>
      <c r="M229" s="13"/>
      <c r="N229" s="13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AA229" s="7"/>
      <c r="AB229" s="2"/>
      <c r="AC229" s="2"/>
      <c r="AD229" s="2"/>
      <c r="AE229" s="7"/>
      <c r="AF229" s="2"/>
      <c r="AG229" s="2"/>
    </row>
    <row r="230" spans="1:36" x14ac:dyDescent="0.2">
      <c r="B230" s="2"/>
      <c r="E230" s="19"/>
      <c r="F230" s="19"/>
      <c r="H230" s="2"/>
      <c r="I230" s="17"/>
      <c r="J230" s="13"/>
      <c r="K230" s="13"/>
      <c r="L230" s="13"/>
      <c r="M230" s="13"/>
      <c r="N230" s="13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AA230" s="7"/>
      <c r="AB230" s="2"/>
      <c r="AC230" s="2"/>
      <c r="AD230" s="2"/>
      <c r="AE230" s="7"/>
      <c r="AF230" s="2"/>
      <c r="AG230" s="2"/>
    </row>
    <row r="231" spans="1:36" x14ac:dyDescent="0.2">
      <c r="B231" s="2"/>
      <c r="E231" s="19"/>
      <c r="F231" s="19"/>
      <c r="H231" s="19"/>
      <c r="I231" s="17"/>
      <c r="J231" s="13"/>
      <c r="K231" s="13"/>
      <c r="L231" s="13"/>
      <c r="M231" s="13"/>
      <c r="N231" s="13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AA231" s="7"/>
      <c r="AB231" s="2"/>
      <c r="AC231" s="2"/>
      <c r="AD231" s="2"/>
      <c r="AE231" s="7"/>
      <c r="AF231" s="2"/>
      <c r="AG231" s="8"/>
    </row>
    <row r="232" spans="1:36" x14ac:dyDescent="0.2">
      <c r="B232" s="2"/>
      <c r="E232" s="19"/>
      <c r="F232" s="19"/>
      <c r="H232" s="24"/>
      <c r="I232" s="49"/>
      <c r="J232" s="13"/>
      <c r="K232" s="13"/>
      <c r="L232" s="13"/>
      <c r="M232" s="13"/>
      <c r="N232" s="13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AA232" s="7"/>
      <c r="AB232" s="2"/>
      <c r="AC232" s="2"/>
      <c r="AD232" s="2"/>
      <c r="AE232" s="7"/>
      <c r="AF232" s="2"/>
      <c r="AG232" s="2"/>
    </row>
    <row r="233" spans="1:36" x14ac:dyDescent="0.2">
      <c r="B233" s="2"/>
      <c r="E233" s="19"/>
      <c r="F233" s="19"/>
      <c r="H233" s="24"/>
      <c r="I233" s="49"/>
      <c r="J233" s="13"/>
      <c r="K233" s="13"/>
      <c r="L233" s="13"/>
      <c r="M233" s="13"/>
      <c r="N233" s="13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AA233" s="7"/>
      <c r="AB233" s="2"/>
      <c r="AC233" s="2"/>
      <c r="AD233" s="2"/>
      <c r="AE233" s="7"/>
      <c r="AF233" s="2"/>
      <c r="AG233" s="2"/>
    </row>
    <row r="234" spans="1:36" x14ac:dyDescent="0.2">
      <c r="B234" s="2"/>
      <c r="E234" s="19"/>
      <c r="F234" s="19"/>
      <c r="H234" s="2"/>
      <c r="I234" s="17"/>
      <c r="J234" s="13"/>
      <c r="K234" s="13"/>
      <c r="L234" s="13"/>
      <c r="M234" s="13"/>
      <c r="N234" s="13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AA234" s="7"/>
      <c r="AB234" s="2"/>
      <c r="AC234" s="2"/>
      <c r="AD234" s="2"/>
      <c r="AE234" s="7"/>
      <c r="AF234" s="2"/>
      <c r="AG234" s="2"/>
    </row>
    <row r="235" spans="1:36" x14ac:dyDescent="0.2">
      <c r="B235" s="2"/>
      <c r="E235" s="19"/>
      <c r="F235" s="19"/>
      <c r="H235" s="26"/>
      <c r="I235" s="29"/>
      <c r="J235" s="13"/>
      <c r="K235" s="13"/>
      <c r="L235" s="13"/>
      <c r="M235" s="13"/>
      <c r="N235" s="13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AA235" s="7"/>
      <c r="AB235" s="2"/>
      <c r="AC235" s="2"/>
      <c r="AD235" s="2"/>
      <c r="AE235" s="7"/>
      <c r="AF235" s="2"/>
      <c r="AG235" s="2"/>
    </row>
    <row r="236" spans="1:36" s="2" customFormat="1" x14ac:dyDescent="0.2">
      <c r="A236"/>
      <c r="C236"/>
      <c r="D236" s="4"/>
      <c r="E236" s="19"/>
      <c r="F236" s="19"/>
      <c r="H236" s="26"/>
      <c r="J236" s="13"/>
      <c r="K236" s="13"/>
      <c r="L236" s="13"/>
      <c r="M236" s="13"/>
      <c r="N236" s="13"/>
      <c r="AA236" s="7"/>
      <c r="AE236" s="7"/>
    </row>
    <row r="237" spans="1:36" s="2" customFormat="1" x14ac:dyDescent="0.2">
      <c r="A237"/>
      <c r="C237"/>
      <c r="D237" s="4"/>
      <c r="E237" s="19"/>
      <c r="F237" s="19"/>
      <c r="H237" s="26"/>
      <c r="I237" s="29"/>
      <c r="J237" s="13"/>
      <c r="K237" s="13"/>
      <c r="L237" s="13"/>
      <c r="M237" s="13"/>
      <c r="N237" s="13"/>
      <c r="AA237" s="7"/>
      <c r="AE237" s="7"/>
    </row>
    <row r="238" spans="1:36" x14ac:dyDescent="0.2">
      <c r="B238" s="2"/>
      <c r="E238" s="19"/>
      <c r="F238" s="19"/>
      <c r="H238" s="24"/>
      <c r="I238" s="49"/>
      <c r="J238" s="13"/>
      <c r="K238" s="13"/>
      <c r="L238" s="13"/>
      <c r="M238" s="13"/>
      <c r="N238" s="13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AA238" s="7"/>
      <c r="AB238" s="2"/>
      <c r="AC238" s="2"/>
      <c r="AD238" s="2"/>
      <c r="AE238" s="7"/>
      <c r="AF238" s="2"/>
      <c r="AG238" s="2"/>
    </row>
    <row r="239" spans="1:36" x14ac:dyDescent="0.2">
      <c r="B239" s="2"/>
      <c r="E239" s="19"/>
      <c r="F239" s="19"/>
      <c r="H239" s="24"/>
      <c r="I239" s="49"/>
      <c r="J239" s="13"/>
      <c r="K239" s="13"/>
      <c r="L239" s="13"/>
      <c r="M239" s="13"/>
      <c r="N239" s="13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AA239" s="7"/>
      <c r="AB239" s="2"/>
      <c r="AC239" s="2"/>
      <c r="AD239" s="2"/>
      <c r="AE239" s="7"/>
      <c r="AF239" s="2"/>
      <c r="AG239" s="2"/>
    </row>
    <row r="240" spans="1:36" x14ac:dyDescent="0.2">
      <c r="B240" s="2"/>
      <c r="E240" s="19"/>
      <c r="F240" s="19"/>
      <c r="H240" s="24"/>
      <c r="I240" s="49"/>
      <c r="J240" s="13"/>
      <c r="K240" s="13"/>
      <c r="L240" s="13"/>
      <c r="M240" s="13"/>
      <c r="N240" s="13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AA240" s="7"/>
      <c r="AB240" s="2"/>
      <c r="AC240" s="2"/>
      <c r="AD240" s="2"/>
      <c r="AE240" s="7"/>
      <c r="AF240" s="2"/>
      <c r="AG240" s="2"/>
    </row>
    <row r="241" spans="1:33" s="2" customFormat="1" x14ac:dyDescent="0.2">
      <c r="A241"/>
      <c r="C241"/>
      <c r="D241" s="4"/>
      <c r="E241" s="19"/>
      <c r="F241" s="19"/>
      <c r="I241" s="17"/>
      <c r="J241" s="13"/>
      <c r="K241" s="13"/>
      <c r="L241" s="13"/>
      <c r="M241" s="13"/>
      <c r="N241" s="13"/>
      <c r="AA241" s="7"/>
      <c r="AE241" s="7"/>
    </row>
    <row r="242" spans="1:33" s="2" customFormat="1" x14ac:dyDescent="0.2">
      <c r="A242"/>
      <c r="C242"/>
      <c r="D242" s="4"/>
      <c r="E242" s="19"/>
      <c r="F242" s="19"/>
      <c r="H242" s="24"/>
      <c r="I242" s="49"/>
      <c r="J242" s="13"/>
      <c r="K242" s="13"/>
      <c r="L242" s="13"/>
      <c r="M242" s="13"/>
      <c r="N242" s="13"/>
      <c r="AA242" s="7"/>
      <c r="AE242" s="7"/>
    </row>
    <row r="243" spans="1:33" s="2" customFormat="1" x14ac:dyDescent="0.2">
      <c r="A243"/>
      <c r="C243"/>
      <c r="D243" s="4"/>
      <c r="E243" s="19"/>
      <c r="F243" s="19"/>
      <c r="H243" s="24"/>
      <c r="I243" s="49"/>
      <c r="J243" s="13"/>
      <c r="K243" s="13"/>
      <c r="L243" s="13"/>
      <c r="M243" s="13"/>
      <c r="N243" s="13"/>
      <c r="AA243" s="7"/>
      <c r="AE243" s="7"/>
    </row>
    <row r="244" spans="1:33" x14ac:dyDescent="0.2">
      <c r="B244" s="2"/>
      <c r="E244" s="19"/>
      <c r="F244" s="19"/>
      <c r="H244" s="26"/>
      <c r="I244" s="2"/>
      <c r="J244" s="13"/>
      <c r="K244" s="13"/>
      <c r="L244" s="13"/>
      <c r="M244" s="13"/>
      <c r="N244" s="13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AA244" s="7"/>
      <c r="AB244" s="2"/>
      <c r="AC244" s="2"/>
      <c r="AD244" s="2"/>
      <c r="AE244" s="7"/>
      <c r="AF244" s="2"/>
      <c r="AG244" s="2"/>
    </row>
    <row r="245" spans="1:33" x14ac:dyDescent="0.2">
      <c r="B245" s="2"/>
      <c r="E245" s="19"/>
      <c r="F245" s="19"/>
      <c r="H245" s="26"/>
      <c r="I245" s="29"/>
      <c r="J245" s="13"/>
      <c r="K245" s="13"/>
      <c r="L245" s="13"/>
      <c r="M245" s="13"/>
      <c r="N245" s="13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AA245" s="7"/>
      <c r="AB245" s="2"/>
      <c r="AC245" s="2"/>
      <c r="AD245" s="2"/>
      <c r="AE245" s="7"/>
      <c r="AF245" s="2"/>
      <c r="AG245" s="2"/>
    </row>
    <row r="246" spans="1:33" x14ac:dyDescent="0.2">
      <c r="B246" s="2"/>
      <c r="E246" s="19"/>
      <c r="F246" s="19"/>
      <c r="H246" s="2"/>
      <c r="I246" s="17"/>
      <c r="J246" s="13"/>
      <c r="K246" s="13"/>
      <c r="L246" s="13"/>
      <c r="M246" s="13"/>
      <c r="N246" s="13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AA246" s="7"/>
      <c r="AB246" s="2"/>
      <c r="AC246" s="2"/>
      <c r="AD246" s="2"/>
      <c r="AE246" s="7"/>
      <c r="AF246" s="2"/>
      <c r="AG246" s="8"/>
    </row>
    <row r="247" spans="1:33" x14ac:dyDescent="0.2">
      <c r="B247" s="2"/>
      <c r="E247" s="19"/>
      <c r="F247" s="19"/>
      <c r="H247" s="14"/>
      <c r="I247" s="17"/>
      <c r="J247" s="13"/>
      <c r="K247" s="13"/>
      <c r="L247" s="13"/>
      <c r="M247" s="13"/>
      <c r="N247" s="13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AA247" s="7"/>
      <c r="AB247" s="2"/>
      <c r="AC247" s="2"/>
      <c r="AD247" s="2"/>
      <c r="AE247" s="7"/>
      <c r="AF247" s="2"/>
      <c r="AG247" s="2"/>
    </row>
    <row r="248" spans="1:33" x14ac:dyDescent="0.2">
      <c r="B248" s="2"/>
      <c r="E248" s="19"/>
      <c r="F248" s="19"/>
      <c r="H248" s="14"/>
      <c r="I248" s="17"/>
      <c r="J248" s="13"/>
      <c r="K248" s="13"/>
      <c r="L248" s="13"/>
      <c r="M248" s="13"/>
      <c r="N248" s="13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AA248" s="7"/>
      <c r="AB248" s="2"/>
      <c r="AC248" s="2"/>
      <c r="AD248" s="2"/>
      <c r="AE248" s="7"/>
      <c r="AF248" s="2"/>
      <c r="AG248" s="2"/>
    </row>
    <row r="249" spans="1:33" x14ac:dyDescent="0.2">
      <c r="B249" s="2"/>
      <c r="E249" s="19"/>
      <c r="F249" s="19"/>
      <c r="H249" s="26"/>
      <c r="I249" s="29"/>
      <c r="J249" s="13"/>
      <c r="K249" s="13"/>
      <c r="L249" s="13"/>
      <c r="M249" s="13"/>
      <c r="N249" s="13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AA249" s="7"/>
      <c r="AB249" s="2"/>
      <c r="AC249" s="2"/>
      <c r="AD249" s="2"/>
      <c r="AE249" s="7"/>
      <c r="AF249" s="2"/>
      <c r="AG249" s="2"/>
    </row>
    <row r="250" spans="1:33" x14ac:dyDescent="0.2">
      <c r="B250" s="2"/>
      <c r="E250" s="19"/>
      <c r="F250" s="19"/>
      <c r="H250" s="2"/>
      <c r="I250" s="17"/>
      <c r="J250" s="13"/>
      <c r="K250" s="13"/>
      <c r="L250" s="13"/>
      <c r="M250" s="13"/>
      <c r="N250" s="13"/>
      <c r="O250" s="2"/>
      <c r="P250" s="2"/>
      <c r="Q250" s="2"/>
      <c r="R250" s="2"/>
      <c r="S250" s="2"/>
      <c r="T250" s="2"/>
      <c r="U250" s="2"/>
      <c r="V250" s="2"/>
      <c r="X250" s="2"/>
      <c r="Y250" s="2"/>
      <c r="AB250" s="2"/>
      <c r="AG250" s="2"/>
    </row>
    <row r="251" spans="1:33" x14ac:dyDescent="0.2">
      <c r="B251" s="2"/>
      <c r="E251" s="19"/>
      <c r="F251" s="19"/>
      <c r="H251" s="2"/>
      <c r="I251" s="17"/>
      <c r="J251" s="13"/>
      <c r="K251" s="13"/>
      <c r="L251" s="13"/>
      <c r="M251" s="13"/>
      <c r="N251" s="13"/>
      <c r="O251" s="2"/>
      <c r="P251" s="2"/>
      <c r="Q251" s="2"/>
      <c r="R251" s="2"/>
      <c r="S251" s="2"/>
      <c r="T251" s="2"/>
      <c r="U251" s="2"/>
      <c r="V251" s="2"/>
      <c r="X251" s="2"/>
      <c r="Y251" s="2"/>
      <c r="AB251" s="2"/>
      <c r="AG251" s="2"/>
    </row>
    <row r="252" spans="1:33" x14ac:dyDescent="0.2">
      <c r="B252" s="2"/>
      <c r="E252" s="19"/>
      <c r="F252" s="19"/>
      <c r="H252" s="14"/>
      <c r="I252" s="17"/>
      <c r="O252" s="2"/>
      <c r="P252" s="2"/>
      <c r="Q252" s="2"/>
      <c r="R252" s="2"/>
      <c r="S252" s="2"/>
      <c r="U252" s="2"/>
      <c r="V252" s="2"/>
      <c r="X252" s="2"/>
      <c r="Y252" s="2"/>
      <c r="AB252" s="2"/>
      <c r="AG252" s="2"/>
    </row>
    <row r="253" spans="1:33" s="2" customFormat="1" x14ac:dyDescent="0.2">
      <c r="A253"/>
      <c r="C253"/>
      <c r="D253" s="4"/>
      <c r="E253" s="19"/>
      <c r="F253" s="19"/>
      <c r="H253" s="24"/>
      <c r="I253" s="49"/>
      <c r="J253" s="15"/>
      <c r="K253" s="15"/>
      <c r="L253" s="15"/>
      <c r="M253" s="15"/>
      <c r="N253" s="15"/>
      <c r="W253"/>
      <c r="AA253" s="8"/>
      <c r="AC253"/>
      <c r="AD253"/>
      <c r="AE253" s="8"/>
      <c r="AF253" s="8"/>
    </row>
    <row r="254" spans="1:33" s="2" customFormat="1" x14ac:dyDescent="0.2">
      <c r="A254"/>
      <c r="C254"/>
      <c r="D254" s="4"/>
      <c r="E254" s="19"/>
      <c r="F254" s="19"/>
      <c r="H254" s="26"/>
      <c r="I254"/>
      <c r="J254" s="15"/>
      <c r="K254" s="15"/>
      <c r="L254" s="15"/>
      <c r="M254" s="15"/>
      <c r="N254" s="15"/>
      <c r="W254"/>
      <c r="AA254" s="8"/>
      <c r="AC254"/>
      <c r="AD254"/>
      <c r="AE254" s="8"/>
      <c r="AF254" s="8"/>
    </row>
    <row r="255" spans="1:33" s="2" customFormat="1" x14ac:dyDescent="0.2">
      <c r="A255"/>
      <c r="C255"/>
      <c r="D255" s="4"/>
      <c r="E255" s="19"/>
      <c r="F255" s="19"/>
      <c r="H255" s="14"/>
      <c r="I255" s="17"/>
      <c r="J255" s="15"/>
      <c r="K255" s="15"/>
      <c r="L255" s="15"/>
      <c r="M255" s="15"/>
      <c r="N255" s="15"/>
      <c r="T255"/>
      <c r="W255"/>
      <c r="AA255" s="8"/>
      <c r="AC255"/>
      <c r="AD255"/>
      <c r="AE255" s="8"/>
      <c r="AF255" s="8"/>
    </row>
    <row r="256" spans="1:33" s="2" customFormat="1" x14ac:dyDescent="0.2">
      <c r="A256"/>
      <c r="C256"/>
      <c r="D256" s="4"/>
      <c r="E256" s="19"/>
      <c r="F256" s="19"/>
      <c r="H256" s="24"/>
      <c r="I256" s="49"/>
      <c r="J256" s="15"/>
      <c r="K256" s="15"/>
      <c r="L256" s="15"/>
      <c r="M256" s="15"/>
      <c r="N256" s="15"/>
      <c r="W256"/>
      <c r="AA256" s="8"/>
      <c r="AC256"/>
      <c r="AD256"/>
      <c r="AE256" s="8"/>
      <c r="AF256" s="8"/>
    </row>
    <row r="257" spans="1:33" s="2" customFormat="1" x14ac:dyDescent="0.2">
      <c r="A257"/>
      <c r="C257"/>
      <c r="D257" s="4"/>
      <c r="E257" s="19"/>
      <c r="F257" s="19"/>
      <c r="H257" s="26"/>
      <c r="I257"/>
      <c r="J257" s="15"/>
      <c r="K257" s="15"/>
      <c r="L257" s="15"/>
      <c r="M257" s="15"/>
      <c r="N257" s="15"/>
      <c r="W257"/>
      <c r="AA257" s="8"/>
      <c r="AC257"/>
      <c r="AD257"/>
      <c r="AE257" s="8"/>
      <c r="AF257" s="8"/>
    </row>
    <row r="258" spans="1:33" s="2" customFormat="1" x14ac:dyDescent="0.2">
      <c r="A258"/>
      <c r="C258"/>
      <c r="D258" s="4"/>
      <c r="E258" s="19"/>
      <c r="F258" s="19"/>
      <c r="H258" s="14"/>
      <c r="I258" s="17"/>
      <c r="J258" s="15"/>
      <c r="K258" s="15"/>
      <c r="L258" s="15"/>
      <c r="M258" s="15"/>
      <c r="N258" s="15"/>
      <c r="T258"/>
      <c r="W258"/>
      <c r="AA258" s="8"/>
      <c r="AC258"/>
      <c r="AD258"/>
      <c r="AE258" s="8"/>
      <c r="AF258" s="8"/>
    </row>
    <row r="259" spans="1:33" s="2" customFormat="1" x14ac:dyDescent="0.2">
      <c r="A259"/>
      <c r="C259"/>
      <c r="D259" s="4"/>
      <c r="E259" s="19"/>
      <c r="F259" s="19"/>
      <c r="H259" s="14"/>
      <c r="I259" s="17"/>
      <c r="J259" s="15"/>
      <c r="K259" s="15"/>
      <c r="L259" s="15"/>
      <c r="M259" s="15"/>
      <c r="N259" s="15"/>
      <c r="T259"/>
      <c r="W259"/>
      <c r="AA259" s="8"/>
      <c r="AC259"/>
      <c r="AD259"/>
      <c r="AE259" s="8"/>
      <c r="AF259" s="8"/>
    </row>
    <row r="260" spans="1:33" s="2" customFormat="1" x14ac:dyDescent="0.2">
      <c r="A260"/>
      <c r="C260"/>
      <c r="D260" s="4"/>
      <c r="E260" s="19"/>
      <c r="F260" s="19"/>
      <c r="H260" s="26"/>
      <c r="J260" s="15"/>
      <c r="K260" s="15"/>
      <c r="L260" s="15"/>
      <c r="M260" s="15"/>
      <c r="N260" s="15"/>
      <c r="W260"/>
      <c r="AA260" s="8"/>
      <c r="AC260"/>
      <c r="AD260"/>
      <c r="AE260" s="8"/>
      <c r="AF260" s="8"/>
    </row>
    <row r="261" spans="1:33" s="2" customFormat="1" x14ac:dyDescent="0.2">
      <c r="A261"/>
      <c r="C261"/>
      <c r="D261" s="4"/>
      <c r="E261" s="19"/>
      <c r="F261" s="19"/>
      <c r="H261" s="26"/>
      <c r="I261" s="50"/>
      <c r="J261" s="15"/>
      <c r="K261" s="15"/>
      <c r="L261" s="15"/>
      <c r="M261" s="15"/>
      <c r="N261" s="15"/>
      <c r="W261"/>
      <c r="AA261" s="8"/>
      <c r="AC261"/>
      <c r="AD261"/>
      <c r="AE261" s="8"/>
      <c r="AF261" s="8"/>
    </row>
    <row r="262" spans="1:33" s="2" customFormat="1" x14ac:dyDescent="0.2">
      <c r="A262"/>
      <c r="C262"/>
      <c r="D262" s="4"/>
      <c r="E262" s="19"/>
      <c r="F262" s="19"/>
      <c r="I262" s="17"/>
      <c r="J262" s="13"/>
      <c r="K262" s="13"/>
      <c r="L262" s="13"/>
      <c r="M262" s="13"/>
      <c r="N262" s="13"/>
      <c r="W262"/>
      <c r="AA262" s="8"/>
      <c r="AC262"/>
      <c r="AD262"/>
      <c r="AE262" s="8"/>
      <c r="AF262" s="8"/>
    </row>
    <row r="263" spans="1:33" s="2" customFormat="1" x14ac:dyDescent="0.2">
      <c r="A263"/>
      <c r="C263"/>
      <c r="D263" s="4"/>
      <c r="E263" s="19"/>
      <c r="F263" s="19"/>
      <c r="H263" s="26"/>
      <c r="I263" s="29"/>
      <c r="J263" s="15"/>
      <c r="K263" s="15"/>
      <c r="L263" s="15"/>
      <c r="M263" s="15"/>
      <c r="N263" s="15"/>
      <c r="W263"/>
      <c r="AA263" s="8"/>
      <c r="AC263"/>
      <c r="AD263"/>
      <c r="AE263" s="8"/>
      <c r="AF263" s="8"/>
    </row>
    <row r="264" spans="1:33" s="2" customFormat="1" x14ac:dyDescent="0.2">
      <c r="A264"/>
      <c r="C264"/>
      <c r="D264" s="4"/>
      <c r="E264" s="19"/>
      <c r="F264" s="19"/>
      <c r="H264" s="26"/>
      <c r="I264" s="29"/>
      <c r="J264" s="15"/>
      <c r="K264" s="15"/>
      <c r="L264" s="15"/>
      <c r="M264" s="15"/>
      <c r="N264" s="15"/>
      <c r="W264"/>
      <c r="AA264" s="8"/>
      <c r="AC264"/>
      <c r="AD264"/>
      <c r="AE264" s="8"/>
      <c r="AF264" s="8"/>
    </row>
    <row r="265" spans="1:33" s="2" customFormat="1" x14ac:dyDescent="0.2">
      <c r="A265"/>
      <c r="C265"/>
      <c r="D265" s="4"/>
      <c r="E265" s="19"/>
      <c r="F265" s="19"/>
      <c r="H265" s="24"/>
      <c r="I265" s="49"/>
      <c r="J265" s="15"/>
      <c r="K265" s="15"/>
      <c r="L265" s="15"/>
      <c r="M265" s="15"/>
      <c r="N265" s="15"/>
      <c r="W265"/>
      <c r="AA265" s="8"/>
      <c r="AC265"/>
      <c r="AD265"/>
      <c r="AE265" s="8"/>
      <c r="AF265" s="8"/>
    </row>
    <row r="266" spans="1:33" s="2" customFormat="1" x14ac:dyDescent="0.2">
      <c r="A266"/>
      <c r="C266"/>
      <c r="D266" s="4"/>
      <c r="E266" s="19"/>
      <c r="F266" s="19"/>
      <c r="H266" s="26"/>
      <c r="J266" s="15"/>
      <c r="K266" s="15"/>
      <c r="L266" s="15"/>
      <c r="M266" s="15"/>
      <c r="N266" s="15"/>
      <c r="W266"/>
      <c r="AA266" s="8"/>
      <c r="AC266"/>
      <c r="AD266"/>
      <c r="AE266" s="8"/>
      <c r="AF266" s="8"/>
    </row>
    <row r="267" spans="1:33" s="2" customFormat="1" x14ac:dyDescent="0.2">
      <c r="A267"/>
      <c r="C267"/>
      <c r="D267" s="4"/>
      <c r="E267" s="19"/>
      <c r="F267" s="19"/>
      <c r="H267" s="26"/>
      <c r="I267" s="29"/>
      <c r="J267" s="15"/>
      <c r="K267" s="15"/>
      <c r="L267" s="15"/>
      <c r="M267" s="15"/>
      <c r="N267" s="15"/>
      <c r="W267"/>
      <c r="AA267" s="8"/>
      <c r="AC267"/>
      <c r="AD267"/>
      <c r="AE267" s="8"/>
      <c r="AF267" s="8"/>
    </row>
    <row r="268" spans="1:33" s="2" customFormat="1" x14ac:dyDescent="0.2">
      <c r="A268"/>
      <c r="C268"/>
      <c r="D268" s="4"/>
      <c r="E268" s="19"/>
      <c r="F268" s="19"/>
      <c r="H268" s="24"/>
      <c r="I268" s="49"/>
      <c r="J268" s="15"/>
      <c r="K268" s="15"/>
      <c r="L268" s="15"/>
      <c r="M268" s="15"/>
      <c r="N268" s="15"/>
      <c r="W268"/>
      <c r="AA268" s="8"/>
      <c r="AC268"/>
      <c r="AD268"/>
      <c r="AE268" s="8"/>
      <c r="AF268" s="8"/>
    </row>
    <row r="269" spans="1:33" s="2" customFormat="1" x14ac:dyDescent="0.2">
      <c r="A269"/>
      <c r="C269"/>
      <c r="D269" s="4"/>
      <c r="E269" s="19"/>
      <c r="F269" s="19"/>
      <c r="H269" s="26"/>
      <c r="I269" s="50"/>
      <c r="J269" s="15"/>
      <c r="K269" s="15"/>
      <c r="L269" s="15"/>
      <c r="M269" s="15"/>
      <c r="N269" s="15"/>
      <c r="W269"/>
      <c r="AA269" s="8"/>
      <c r="AC269"/>
      <c r="AD269"/>
      <c r="AE269" s="8"/>
      <c r="AF269" s="8"/>
    </row>
    <row r="270" spans="1:33" x14ac:dyDescent="0.2">
      <c r="B270" s="2"/>
      <c r="E270" s="19"/>
      <c r="F270" s="19"/>
      <c r="H270" s="2"/>
      <c r="I270" s="17"/>
      <c r="J270" s="13"/>
      <c r="K270" s="13"/>
      <c r="L270" s="13"/>
      <c r="M270" s="13"/>
      <c r="N270" s="13"/>
      <c r="O270" s="2"/>
      <c r="P270" s="2"/>
      <c r="Q270" s="2"/>
      <c r="R270" s="2"/>
      <c r="S270" s="2"/>
      <c r="T270" s="2"/>
      <c r="U270" s="2"/>
      <c r="V270" s="2"/>
      <c r="X270" s="2"/>
      <c r="Y270" s="2"/>
      <c r="AB270" s="2"/>
      <c r="AG270" s="2"/>
    </row>
    <row r="271" spans="1:33" x14ac:dyDescent="0.2">
      <c r="B271" s="2"/>
      <c r="E271" s="19"/>
      <c r="F271" s="19"/>
      <c r="H271" s="26"/>
      <c r="I271" s="29"/>
      <c r="O271" s="2"/>
      <c r="P271" s="2"/>
      <c r="Q271" s="2"/>
      <c r="R271" s="2"/>
      <c r="S271" s="2"/>
      <c r="T271" s="2"/>
      <c r="U271" s="2"/>
      <c r="V271" s="2"/>
      <c r="X271" s="2"/>
      <c r="Y271" s="2"/>
      <c r="AB271" s="2"/>
      <c r="AG271" s="2"/>
    </row>
    <row r="272" spans="1:33" x14ac:dyDescent="0.2">
      <c r="B272" s="2"/>
      <c r="E272" s="19"/>
      <c r="F272" s="19"/>
      <c r="H272" s="26"/>
      <c r="I272" s="29"/>
      <c r="O272" s="2"/>
      <c r="P272" s="2"/>
      <c r="Q272" s="2"/>
      <c r="R272" s="2"/>
      <c r="S272" s="2"/>
      <c r="T272" s="2"/>
      <c r="U272" s="2"/>
      <c r="V272" s="2"/>
      <c r="X272" s="2"/>
      <c r="Y272" s="2"/>
      <c r="AB272" s="2"/>
      <c r="AG272" s="2"/>
    </row>
    <row r="273" spans="1:33" x14ac:dyDescent="0.2">
      <c r="B273" s="2"/>
      <c r="E273" s="19"/>
      <c r="F273" s="19"/>
      <c r="H273" s="14"/>
      <c r="I273" s="17"/>
      <c r="O273" s="2"/>
      <c r="P273" s="2"/>
      <c r="Q273" s="2"/>
      <c r="R273" s="2"/>
      <c r="S273" s="2"/>
      <c r="U273" s="2"/>
      <c r="V273" s="2"/>
      <c r="X273" s="2"/>
      <c r="Y273" s="2"/>
      <c r="AB273" s="2"/>
      <c r="AG273" s="2"/>
    </row>
    <row r="274" spans="1:33" x14ac:dyDescent="0.2">
      <c r="B274" s="2"/>
      <c r="E274" s="19"/>
      <c r="F274" s="19"/>
      <c r="H274" s="14"/>
      <c r="I274" s="17"/>
      <c r="O274" s="2"/>
      <c r="P274" s="2"/>
      <c r="Q274" s="2"/>
      <c r="R274" s="2"/>
      <c r="S274" s="2"/>
      <c r="U274" s="2"/>
      <c r="V274" s="2"/>
      <c r="X274" s="2"/>
      <c r="Y274" s="2"/>
      <c r="AB274" s="2"/>
      <c r="AG274" s="2"/>
    </row>
    <row r="275" spans="1:33" x14ac:dyDescent="0.2">
      <c r="B275" s="2"/>
      <c r="E275" s="19"/>
      <c r="F275" s="19"/>
      <c r="H275" s="26"/>
      <c r="I275" s="2"/>
      <c r="O275" s="2"/>
      <c r="P275" s="2"/>
      <c r="Q275" s="2"/>
      <c r="R275" s="2"/>
      <c r="S275" s="2"/>
      <c r="T275" s="2"/>
      <c r="U275" s="2"/>
      <c r="V275" s="2"/>
      <c r="X275" s="2"/>
      <c r="Y275" s="2"/>
      <c r="AB275" s="2"/>
      <c r="AG275" s="2"/>
    </row>
    <row r="276" spans="1:33" x14ac:dyDescent="0.2">
      <c r="B276" s="2"/>
      <c r="E276" s="19"/>
      <c r="F276" s="19"/>
      <c r="H276" s="24"/>
      <c r="I276" s="49"/>
      <c r="O276" s="2"/>
      <c r="P276" s="2"/>
      <c r="Q276" s="2"/>
      <c r="R276" s="2"/>
      <c r="S276" s="2"/>
      <c r="T276" s="2"/>
      <c r="U276" s="2"/>
      <c r="V276" s="2"/>
      <c r="X276" s="2"/>
      <c r="Y276" s="2"/>
      <c r="AB276" s="2"/>
      <c r="AG276" s="2"/>
    </row>
    <row r="277" spans="1:33" x14ac:dyDescent="0.2">
      <c r="B277" s="2"/>
      <c r="E277" s="19"/>
      <c r="F277" s="19"/>
      <c r="H277" s="2"/>
      <c r="I277" s="17"/>
      <c r="J277" s="13"/>
      <c r="K277" s="13"/>
      <c r="L277" s="13"/>
      <c r="M277" s="13"/>
      <c r="N277" s="13"/>
      <c r="O277" s="2"/>
      <c r="P277" s="2"/>
      <c r="Q277" s="2"/>
      <c r="R277" s="2"/>
      <c r="S277" s="2"/>
      <c r="T277" s="2"/>
      <c r="U277" s="2"/>
      <c r="V277" s="2"/>
      <c r="X277" s="2"/>
      <c r="Y277" s="2"/>
      <c r="AB277" s="2"/>
      <c r="AG277" s="2"/>
    </row>
    <row r="278" spans="1:33" x14ac:dyDescent="0.2">
      <c r="B278" s="2"/>
      <c r="E278" s="19"/>
      <c r="F278" s="19"/>
      <c r="H278" s="14"/>
      <c r="I278" s="17"/>
      <c r="O278" s="2"/>
      <c r="P278" s="2"/>
      <c r="Q278" s="2"/>
      <c r="R278" s="2"/>
      <c r="S278" s="2"/>
      <c r="U278" s="2"/>
      <c r="V278" s="2"/>
      <c r="X278" s="2"/>
      <c r="Y278" s="2"/>
      <c r="AB278" s="2"/>
      <c r="AG278" s="2"/>
    </row>
    <row r="279" spans="1:33" x14ac:dyDescent="0.2">
      <c r="B279" s="2"/>
      <c r="E279" s="19"/>
      <c r="F279" s="19"/>
      <c r="H279" s="14"/>
      <c r="I279" s="17"/>
      <c r="O279" s="2"/>
      <c r="P279" s="2"/>
      <c r="Q279" s="2"/>
      <c r="R279" s="2"/>
      <c r="S279" s="2"/>
      <c r="U279" s="2"/>
      <c r="V279" s="2"/>
      <c r="X279" s="2"/>
      <c r="Y279" s="2"/>
      <c r="AB279" s="2"/>
      <c r="AG279" s="2"/>
    </row>
    <row r="280" spans="1:33" x14ac:dyDescent="0.2">
      <c r="B280" s="2"/>
      <c r="E280" s="19"/>
      <c r="F280" s="19"/>
      <c r="H280" s="26"/>
      <c r="I280" s="29"/>
      <c r="O280" s="2"/>
      <c r="P280" s="2"/>
      <c r="Q280" s="2"/>
      <c r="R280" s="2"/>
      <c r="S280" s="2"/>
      <c r="T280" s="2"/>
      <c r="U280" s="2"/>
      <c r="V280" s="2"/>
      <c r="X280" s="2"/>
      <c r="Y280" s="2"/>
      <c r="AB280" s="2"/>
      <c r="AG280" s="2"/>
    </row>
    <row r="281" spans="1:33" x14ac:dyDescent="0.2">
      <c r="B281" s="2"/>
      <c r="E281" s="19"/>
      <c r="F281" s="19"/>
      <c r="H281" s="14"/>
      <c r="I281" s="17"/>
      <c r="O281" s="2"/>
      <c r="P281" s="2"/>
      <c r="Q281" s="2"/>
      <c r="R281" s="2"/>
      <c r="S281" s="2"/>
      <c r="U281" s="2"/>
      <c r="V281" s="2"/>
      <c r="X281" s="2"/>
      <c r="Y281" s="2"/>
      <c r="AB281" s="2"/>
      <c r="AG281" s="2"/>
    </row>
    <row r="282" spans="1:33" x14ac:dyDescent="0.2">
      <c r="B282" s="2"/>
      <c r="E282" s="19"/>
      <c r="F282" s="19"/>
      <c r="H282" s="14"/>
      <c r="I282" s="17"/>
      <c r="O282" s="2"/>
      <c r="P282" s="2"/>
      <c r="Q282" s="2"/>
      <c r="R282" s="2"/>
      <c r="S282" s="2"/>
      <c r="U282" s="2"/>
      <c r="V282" s="2"/>
      <c r="X282" s="2"/>
      <c r="Y282" s="2"/>
      <c r="AB282" s="2"/>
      <c r="AG282" s="2"/>
    </row>
    <row r="283" spans="1:33" x14ac:dyDescent="0.2">
      <c r="B283" s="2"/>
      <c r="E283" s="19"/>
      <c r="F283" s="19"/>
      <c r="H283" s="26"/>
      <c r="I283" s="29"/>
      <c r="O283" s="2"/>
      <c r="P283" s="2"/>
      <c r="Q283" s="2"/>
      <c r="R283" s="2"/>
      <c r="S283" s="2"/>
      <c r="T283" s="2"/>
      <c r="U283" s="2"/>
      <c r="V283" s="2"/>
      <c r="X283" s="2"/>
      <c r="Y283" s="2"/>
      <c r="AB283" s="2"/>
      <c r="AG283" s="2"/>
    </row>
    <row r="284" spans="1:33" x14ac:dyDescent="0.2">
      <c r="B284" s="2"/>
      <c r="E284" s="19"/>
      <c r="F284" s="19"/>
      <c r="H284" s="24"/>
      <c r="I284" s="2"/>
      <c r="O284" s="2"/>
      <c r="P284" s="2"/>
      <c r="Q284" s="2"/>
      <c r="R284" s="2"/>
      <c r="S284" s="2"/>
      <c r="T284" s="2"/>
      <c r="U284" s="2"/>
      <c r="V284" s="2"/>
      <c r="X284" s="2"/>
      <c r="Y284" s="2"/>
      <c r="AB284" s="2"/>
      <c r="AG284" s="2"/>
    </row>
    <row r="285" spans="1:33" x14ac:dyDescent="0.2">
      <c r="A285" s="2"/>
      <c r="B285" s="2"/>
      <c r="C285" s="2"/>
      <c r="O285" s="2"/>
      <c r="P285" s="2"/>
      <c r="U285" s="2"/>
      <c r="V285" s="2"/>
      <c r="Y285" s="2"/>
      <c r="AF285" s="7"/>
      <c r="AG285" s="2"/>
    </row>
    <row r="286" spans="1:33" x14ac:dyDescent="0.2">
      <c r="A286" s="2"/>
      <c r="B286" s="2"/>
      <c r="C286" s="2"/>
      <c r="O286" s="2"/>
      <c r="P286" s="2"/>
      <c r="U286" s="2"/>
      <c r="V286" s="2"/>
      <c r="Y286" s="2"/>
      <c r="AF286" s="7"/>
      <c r="AG286" s="2"/>
    </row>
    <row r="287" spans="1:33" x14ac:dyDescent="0.2">
      <c r="A287" s="2"/>
      <c r="B287" s="2"/>
      <c r="C287" s="2"/>
      <c r="I287" s="17"/>
      <c r="O287" s="2"/>
      <c r="P287" s="2"/>
      <c r="U287" s="2"/>
      <c r="V287" s="2"/>
      <c r="Y287" s="2"/>
      <c r="AF287" s="7"/>
      <c r="AG287" s="2"/>
    </row>
    <row r="288" spans="1:33" x14ac:dyDescent="0.2">
      <c r="A288" s="2"/>
      <c r="B288" s="2"/>
      <c r="C288" s="2"/>
      <c r="I288" s="17"/>
      <c r="O288" s="2"/>
      <c r="P288" s="2"/>
      <c r="U288" s="2"/>
      <c r="V288" s="2"/>
      <c r="Y288" s="2"/>
      <c r="AF288" s="2"/>
      <c r="AG288" s="7"/>
    </row>
    <row r="289" spans="1:33" x14ac:dyDescent="0.2">
      <c r="A289" s="2"/>
      <c r="B289" s="2"/>
      <c r="C289" s="2"/>
      <c r="O289" s="2"/>
      <c r="P289" s="2"/>
      <c r="U289" s="2"/>
      <c r="V289" s="2"/>
      <c r="Y289" s="2"/>
      <c r="AF289" s="7"/>
      <c r="AG289" s="2"/>
    </row>
    <row r="290" spans="1:33" x14ac:dyDescent="0.2">
      <c r="A290" s="2"/>
      <c r="B290" s="2"/>
      <c r="C290" s="2"/>
      <c r="O290" s="2"/>
      <c r="P290" s="2"/>
      <c r="U290" s="2"/>
      <c r="V290" s="2"/>
      <c r="Y290" s="2"/>
      <c r="AF290" s="2"/>
      <c r="AG290" s="7"/>
    </row>
    <row r="291" spans="1:33" x14ac:dyDescent="0.2">
      <c r="A291" s="2"/>
      <c r="B291" s="2"/>
      <c r="C291" s="2"/>
      <c r="O291" s="2"/>
      <c r="P291" s="2"/>
      <c r="U291" s="2"/>
      <c r="V291" s="2"/>
      <c r="Y291" s="2"/>
      <c r="AF291" s="7"/>
      <c r="AG291" s="2"/>
    </row>
    <row r="292" spans="1:33" x14ac:dyDescent="0.2">
      <c r="A292" s="2"/>
      <c r="B292" s="2"/>
      <c r="C292" s="2"/>
      <c r="I292" s="17"/>
      <c r="O292" s="2"/>
      <c r="P292" s="2"/>
      <c r="U292" s="2"/>
      <c r="V292" s="2"/>
      <c r="Y292" s="2"/>
      <c r="AF292" s="2"/>
      <c r="AG292" s="7"/>
    </row>
    <row r="293" spans="1:33" x14ac:dyDescent="0.2">
      <c r="A293" s="2"/>
      <c r="B293" s="2"/>
      <c r="C293" s="2"/>
      <c r="I293" s="17"/>
      <c r="O293" s="2"/>
      <c r="P293" s="2"/>
      <c r="U293" s="2"/>
      <c r="V293" s="2"/>
      <c r="Y293" s="2"/>
      <c r="AF293" s="2"/>
      <c r="AG293" s="7"/>
    </row>
    <row r="294" spans="1:33" x14ac:dyDescent="0.2">
      <c r="A294" s="2"/>
      <c r="B294" s="2"/>
      <c r="C294" s="2"/>
      <c r="O294" s="2"/>
      <c r="P294" s="2"/>
      <c r="Y294" s="2"/>
      <c r="AG294" s="7"/>
    </row>
    <row r="295" spans="1:33" x14ac:dyDescent="0.2">
      <c r="A295" s="2"/>
      <c r="B295" s="2"/>
      <c r="C295" s="2"/>
      <c r="O295" s="2"/>
      <c r="P295" s="2"/>
      <c r="Y295" s="2"/>
      <c r="AG295" s="7"/>
    </row>
    <row r="296" spans="1:33" x14ac:dyDescent="0.2">
      <c r="A296" s="2"/>
      <c r="B296" s="2"/>
      <c r="C296" s="2"/>
      <c r="I296" s="17"/>
      <c r="O296" s="2"/>
      <c r="P296" s="2"/>
      <c r="Y296" s="2"/>
      <c r="AG296" s="7"/>
    </row>
    <row r="297" spans="1:33" x14ac:dyDescent="0.2">
      <c r="A297" s="2"/>
      <c r="B297" s="2"/>
      <c r="C297" s="2"/>
      <c r="I297" s="17"/>
      <c r="O297" s="2"/>
      <c r="P297" s="2"/>
      <c r="Y297" s="2"/>
      <c r="AG297" s="7"/>
    </row>
    <row r="298" spans="1:33" x14ac:dyDescent="0.2">
      <c r="A298" s="2"/>
      <c r="B298" s="2"/>
      <c r="C298" s="2"/>
      <c r="O298" s="2"/>
      <c r="P298" s="2"/>
      <c r="Y298" s="2"/>
      <c r="AG298" s="7"/>
    </row>
    <row r="299" spans="1:33" x14ac:dyDescent="0.2">
      <c r="A299" s="2"/>
      <c r="B299" s="2"/>
      <c r="C299" s="2"/>
      <c r="O299" s="2"/>
      <c r="P299" s="2"/>
      <c r="Y299" s="2"/>
      <c r="AG299" s="7"/>
    </row>
    <row r="300" spans="1:33" x14ac:dyDescent="0.2">
      <c r="A300" s="2"/>
      <c r="B300" s="2"/>
      <c r="C300" s="2"/>
      <c r="O300" s="2"/>
      <c r="P300" s="2"/>
      <c r="Y300" s="2"/>
      <c r="AG300" s="7"/>
    </row>
    <row r="301" spans="1:33" x14ac:dyDescent="0.2">
      <c r="A301" s="2"/>
      <c r="B301" s="2"/>
      <c r="C301" s="2"/>
      <c r="O301" s="2"/>
      <c r="P301" s="2"/>
      <c r="Y301" s="2"/>
      <c r="AG301" s="7"/>
    </row>
    <row r="302" spans="1:33" x14ac:dyDescent="0.2">
      <c r="A302" s="2"/>
      <c r="B302" s="2"/>
      <c r="C302" s="2"/>
      <c r="O302" s="2"/>
      <c r="P302" s="2"/>
      <c r="Y302" s="2"/>
      <c r="AG302" s="7"/>
    </row>
    <row r="303" spans="1:33" x14ac:dyDescent="0.2">
      <c r="A303" s="2"/>
      <c r="B303" s="2"/>
      <c r="C303" s="2"/>
      <c r="O303" s="2"/>
      <c r="P303" s="2"/>
      <c r="Y303" s="2"/>
    </row>
    <row r="304" spans="1:33" x14ac:dyDescent="0.2">
      <c r="A304" s="2"/>
      <c r="B304" s="2"/>
      <c r="C304" s="2"/>
      <c r="O304" s="2"/>
      <c r="P304" s="2"/>
      <c r="Y304" s="2"/>
      <c r="AG304" s="7"/>
    </row>
    <row r="305" spans="1:33" x14ac:dyDescent="0.2">
      <c r="A305" s="2"/>
      <c r="B305" s="2"/>
      <c r="C305" s="2"/>
      <c r="O305" s="2"/>
      <c r="P305" s="2"/>
      <c r="Y305" s="2"/>
      <c r="AG305" s="7"/>
    </row>
    <row r="306" spans="1:33" x14ac:dyDescent="0.2">
      <c r="A306" s="2"/>
      <c r="B306" s="2"/>
      <c r="C306" s="2"/>
      <c r="O306" s="2"/>
      <c r="P306" s="2"/>
      <c r="Y306" s="2"/>
      <c r="AG306" s="7"/>
    </row>
    <row r="307" spans="1:33" x14ac:dyDescent="0.2">
      <c r="A307" s="2"/>
      <c r="B307" s="2"/>
      <c r="C307" s="2"/>
      <c r="O307" s="2"/>
      <c r="P307" s="2"/>
      <c r="Y307" s="2"/>
      <c r="AG307" s="7"/>
    </row>
    <row r="308" spans="1:33" x14ac:dyDescent="0.2">
      <c r="A308" s="2"/>
      <c r="B308" s="2"/>
      <c r="C308" s="2"/>
      <c r="O308" s="2"/>
      <c r="P308" s="2"/>
      <c r="Y308" s="2"/>
      <c r="AG308" s="7"/>
    </row>
    <row r="309" spans="1:33" x14ac:dyDescent="0.2">
      <c r="A309" s="2"/>
      <c r="B309" s="2"/>
      <c r="C309" s="2"/>
      <c r="O309" s="2"/>
      <c r="P309" s="2"/>
      <c r="Y309" s="2"/>
      <c r="AG309" s="7"/>
    </row>
    <row r="310" spans="1:33" x14ac:dyDescent="0.2">
      <c r="A310" s="2"/>
      <c r="B310" s="2"/>
      <c r="C310" s="2"/>
      <c r="O310" s="2"/>
      <c r="P310" s="2"/>
      <c r="Y310" s="2"/>
      <c r="AG310" s="7"/>
    </row>
    <row r="311" spans="1:33" x14ac:dyDescent="0.2">
      <c r="A311" s="2"/>
      <c r="B311" s="2"/>
      <c r="C311" s="2"/>
      <c r="O311" s="2"/>
      <c r="P311" s="2"/>
      <c r="Y311" s="2"/>
      <c r="AG311" s="7"/>
    </row>
    <row r="312" spans="1:33" x14ac:dyDescent="0.2">
      <c r="A312" s="2"/>
      <c r="B312" s="2"/>
      <c r="C312" s="2"/>
      <c r="O312" s="2"/>
      <c r="P312" s="2"/>
      <c r="Y312" s="2"/>
      <c r="AG312" s="7"/>
    </row>
    <row r="313" spans="1:33" x14ac:dyDescent="0.2">
      <c r="A313" s="2"/>
      <c r="B313" s="2"/>
      <c r="C313" s="2"/>
      <c r="O313" s="2"/>
      <c r="P313" s="2"/>
      <c r="Y313" s="2"/>
      <c r="AG313" s="7"/>
    </row>
    <row r="314" spans="1:33" x14ac:dyDescent="0.2">
      <c r="A314" s="2"/>
      <c r="B314" s="2"/>
      <c r="C314" s="2"/>
      <c r="O314" s="2"/>
      <c r="P314" s="2"/>
      <c r="Y314" s="2"/>
    </row>
    <row r="315" spans="1:33" x14ac:dyDescent="0.2">
      <c r="A315" s="2"/>
      <c r="B315" s="2"/>
      <c r="C315" s="2"/>
      <c r="O315" s="2"/>
      <c r="P315" s="2"/>
      <c r="Y315" s="2"/>
      <c r="AG315" s="7"/>
    </row>
    <row r="316" spans="1:33" x14ac:dyDescent="0.2">
      <c r="A316" s="2"/>
      <c r="B316" s="2"/>
      <c r="C316" s="2"/>
      <c r="O316" s="2"/>
      <c r="P316" s="2"/>
      <c r="Y316" s="2"/>
      <c r="AG316" s="7"/>
    </row>
    <row r="317" spans="1:33" x14ac:dyDescent="0.2">
      <c r="A317" s="2"/>
      <c r="B317" s="2"/>
      <c r="C317" s="2"/>
      <c r="O317" s="2"/>
      <c r="P317" s="2"/>
      <c r="Y317" s="2"/>
      <c r="AG317" s="7"/>
    </row>
    <row r="318" spans="1:33" x14ac:dyDescent="0.2">
      <c r="A318" s="2"/>
      <c r="B318" s="2"/>
      <c r="C318" s="2"/>
      <c r="O318" s="2"/>
      <c r="P318" s="2"/>
      <c r="Y318" s="2"/>
      <c r="AG318" s="7"/>
    </row>
    <row r="319" spans="1:33" x14ac:dyDescent="0.2">
      <c r="A319" s="2"/>
      <c r="B319" s="2"/>
      <c r="C319" s="2"/>
      <c r="O319" s="2"/>
      <c r="P319" s="2"/>
      <c r="Y319" s="2"/>
      <c r="AG319" s="7"/>
    </row>
    <row r="320" spans="1:33" x14ac:dyDescent="0.2">
      <c r="A320" s="2"/>
      <c r="B320" s="2"/>
      <c r="C320" s="2"/>
      <c r="O320" s="2"/>
      <c r="P320" s="2"/>
      <c r="Y320" s="2"/>
      <c r="AG320" s="7"/>
    </row>
    <row r="321" spans="1:33" x14ac:dyDescent="0.2">
      <c r="A321" s="2"/>
      <c r="B321" s="2"/>
      <c r="C321" s="2"/>
      <c r="O321" s="2"/>
      <c r="P321" s="2"/>
      <c r="Y321" s="2"/>
      <c r="AG321" s="7"/>
    </row>
    <row r="322" spans="1:33" x14ac:dyDescent="0.2">
      <c r="A322" s="2"/>
      <c r="B322" s="2"/>
      <c r="C322" s="2"/>
      <c r="O322" s="2"/>
      <c r="P322" s="2"/>
      <c r="Y322" s="2"/>
      <c r="AG322" s="7"/>
    </row>
    <row r="323" spans="1:33" x14ac:dyDescent="0.2">
      <c r="A323" s="2"/>
      <c r="B323" s="2"/>
      <c r="C323" s="2"/>
      <c r="O323" s="2"/>
      <c r="P323" s="2"/>
      <c r="Y323" s="2"/>
      <c r="AG323" s="7"/>
    </row>
    <row r="324" spans="1:33" x14ac:dyDescent="0.2">
      <c r="A324" s="2"/>
      <c r="B324" s="2"/>
      <c r="C324" s="2"/>
      <c r="O324" s="2"/>
      <c r="P324" s="2"/>
      <c r="Y324" s="2"/>
      <c r="AG324" s="7"/>
    </row>
    <row r="325" spans="1:33" x14ac:dyDescent="0.2">
      <c r="A325" s="2"/>
      <c r="B325" s="2"/>
      <c r="C325" s="2"/>
      <c r="O325" s="2"/>
      <c r="P325" s="2"/>
      <c r="Y325" s="2"/>
      <c r="AG325" s="7"/>
    </row>
    <row r="326" spans="1:33" x14ac:dyDescent="0.2">
      <c r="A326" s="2"/>
      <c r="B326" s="2"/>
      <c r="C326" s="2"/>
      <c r="O326" s="2"/>
      <c r="P326" s="2"/>
      <c r="Y326" s="2"/>
      <c r="AG326" s="7"/>
    </row>
    <row r="327" spans="1:33" x14ac:dyDescent="0.2">
      <c r="A327" s="2"/>
      <c r="B327" s="2"/>
      <c r="C327" s="2"/>
      <c r="O327" s="2"/>
      <c r="P327" s="2"/>
      <c r="Y327" s="2"/>
      <c r="AG327" s="7"/>
    </row>
    <row r="328" spans="1:33" x14ac:dyDescent="0.2">
      <c r="A328" s="2"/>
      <c r="B328" s="2"/>
      <c r="C328" s="2"/>
      <c r="O328" s="2"/>
      <c r="P328" s="2"/>
      <c r="Y328" s="2"/>
      <c r="AF328" s="7"/>
      <c r="AG328" s="8"/>
    </row>
    <row r="329" spans="1:33" x14ac:dyDescent="0.2">
      <c r="A329" s="2"/>
      <c r="B329" s="2"/>
      <c r="C329" s="2"/>
      <c r="O329" s="2"/>
      <c r="P329" s="2"/>
      <c r="Y329" s="2"/>
      <c r="AG329" s="8"/>
    </row>
    <row r="330" spans="1:33" x14ac:dyDescent="0.2">
      <c r="A330" s="2"/>
      <c r="B330" s="2"/>
      <c r="C330" s="2"/>
      <c r="O330" s="2"/>
      <c r="P330" s="2"/>
      <c r="Y330" s="2"/>
      <c r="AG330" s="8"/>
    </row>
    <row r="331" spans="1:33" x14ac:dyDescent="0.2">
      <c r="A331" s="2"/>
      <c r="B331" s="2"/>
      <c r="C331" s="2"/>
      <c r="O331" s="2"/>
      <c r="P331" s="2"/>
      <c r="Y331" s="2"/>
      <c r="AG331" s="8"/>
    </row>
    <row r="332" spans="1:33" x14ac:dyDescent="0.2">
      <c r="A332" s="2"/>
      <c r="B332" s="2"/>
      <c r="C332" s="2"/>
      <c r="I332" s="17"/>
      <c r="O332" s="2"/>
      <c r="P332" s="2"/>
      <c r="Y332" s="2"/>
      <c r="AG332" s="8"/>
    </row>
    <row r="333" spans="1:33" x14ac:dyDescent="0.2">
      <c r="A333" s="2"/>
      <c r="B333" s="2"/>
      <c r="C333" s="2"/>
      <c r="O333" s="2"/>
      <c r="P333" s="2"/>
      <c r="Y333" s="2"/>
      <c r="AG333" s="8"/>
    </row>
    <row r="334" spans="1:33" x14ac:dyDescent="0.2">
      <c r="A334" s="2"/>
      <c r="B334" s="2"/>
      <c r="C334" s="2"/>
      <c r="O334" s="2"/>
      <c r="P334" s="2"/>
      <c r="Y334" s="2"/>
      <c r="AG334" s="8"/>
    </row>
    <row r="335" spans="1:33" x14ac:dyDescent="0.2">
      <c r="A335" s="2"/>
      <c r="B335" s="2"/>
      <c r="C335" s="2"/>
      <c r="O335" s="2"/>
      <c r="P335" s="2"/>
      <c r="Y335" s="2"/>
      <c r="AG335" s="8"/>
    </row>
    <row r="336" spans="1:33" x14ac:dyDescent="0.2">
      <c r="A336" s="2"/>
      <c r="B336" s="2"/>
      <c r="C336" s="2"/>
      <c r="O336" s="2"/>
      <c r="P336" s="2"/>
      <c r="Y336" s="2"/>
      <c r="AG336" s="8"/>
    </row>
    <row r="337" spans="1:33" x14ac:dyDescent="0.2">
      <c r="A337" s="2"/>
      <c r="B337" s="2"/>
      <c r="C337" s="2"/>
      <c r="O337" s="2"/>
      <c r="P337" s="2"/>
      <c r="Y337" s="2"/>
      <c r="AG337" s="8"/>
    </row>
    <row r="338" spans="1:33" x14ac:dyDescent="0.2">
      <c r="A338" s="2"/>
      <c r="B338" s="2"/>
      <c r="C338" s="2"/>
      <c r="O338" s="2"/>
      <c r="P338" s="2"/>
      <c r="Y338" s="2"/>
      <c r="AG338" s="8"/>
    </row>
    <row r="339" spans="1:33" x14ac:dyDescent="0.2">
      <c r="A339" s="2"/>
      <c r="B339" s="2"/>
      <c r="C339" s="2"/>
      <c r="O339" s="2"/>
      <c r="P339" s="2"/>
      <c r="Y339" s="2"/>
      <c r="AG339" s="8"/>
    </row>
    <row r="340" spans="1:33" x14ac:dyDescent="0.2">
      <c r="A340" s="2"/>
      <c r="B340" s="2"/>
      <c r="C340" s="2"/>
      <c r="O340" s="2"/>
      <c r="P340" s="2"/>
      <c r="Y340" s="2"/>
      <c r="AG340" s="8"/>
    </row>
    <row r="341" spans="1:33" x14ac:dyDescent="0.2">
      <c r="A341" s="2"/>
      <c r="B341" s="2"/>
      <c r="C341" s="2"/>
      <c r="O341" s="2"/>
      <c r="P341" s="2"/>
      <c r="Y341" s="2"/>
      <c r="AG341" s="8"/>
    </row>
    <row r="342" spans="1:33" x14ac:dyDescent="0.2">
      <c r="A342" s="2"/>
      <c r="B342" s="2"/>
      <c r="C342" s="2"/>
      <c r="O342" s="2"/>
      <c r="P342" s="2"/>
      <c r="Y342" s="2"/>
      <c r="AG342" s="8"/>
    </row>
    <row r="343" spans="1:33" x14ac:dyDescent="0.2">
      <c r="A343" s="2"/>
      <c r="B343" s="2"/>
      <c r="C343" s="2"/>
      <c r="O343" s="2"/>
      <c r="P343" s="2"/>
      <c r="Y343" s="2"/>
      <c r="AG343" s="8"/>
    </row>
    <row r="344" spans="1:33" x14ac:dyDescent="0.2">
      <c r="A344" s="2"/>
      <c r="B344" s="2"/>
      <c r="C344" s="2"/>
      <c r="O344" s="2"/>
      <c r="P344" s="2"/>
      <c r="Y344" s="2"/>
      <c r="AG344" s="8"/>
    </row>
    <row r="345" spans="1:33" x14ac:dyDescent="0.2">
      <c r="A345" s="2"/>
      <c r="B345" s="2"/>
      <c r="C345" s="2"/>
      <c r="O345" s="2"/>
      <c r="P345" s="2"/>
      <c r="Y345" s="2"/>
      <c r="AG345" s="8"/>
    </row>
    <row r="346" spans="1:33" x14ac:dyDescent="0.2">
      <c r="A346" s="2"/>
      <c r="B346" s="2"/>
      <c r="C346" s="2"/>
      <c r="O346" s="2"/>
      <c r="P346" s="2"/>
      <c r="Y346" s="2"/>
      <c r="AG346" s="8"/>
    </row>
    <row r="347" spans="1:33" x14ac:dyDescent="0.2">
      <c r="A347" s="2"/>
      <c r="B347" s="2"/>
      <c r="C347" s="2"/>
      <c r="O347" s="2"/>
      <c r="P347" s="2"/>
      <c r="Y347" s="2"/>
      <c r="AG347" s="8"/>
    </row>
    <row r="348" spans="1:33" x14ac:dyDescent="0.2">
      <c r="A348" s="2"/>
      <c r="B348" s="2"/>
      <c r="C348" s="2"/>
      <c r="O348" s="2"/>
      <c r="P348" s="2"/>
      <c r="Y348" s="2"/>
      <c r="AG348" s="8"/>
    </row>
    <row r="349" spans="1:33" x14ac:dyDescent="0.2">
      <c r="A349" s="2"/>
      <c r="B349" s="2"/>
      <c r="C349" s="2"/>
      <c r="O349" s="2"/>
      <c r="P349" s="2"/>
      <c r="Y349" s="2"/>
      <c r="AG349" s="8"/>
    </row>
    <row r="350" spans="1:33" x14ac:dyDescent="0.2">
      <c r="A350" s="2"/>
      <c r="B350" s="2"/>
      <c r="C350" s="2"/>
      <c r="O350" s="2"/>
      <c r="P350" s="2"/>
      <c r="Y350" s="2"/>
      <c r="AG350" s="8"/>
    </row>
    <row r="351" spans="1:33" x14ac:dyDescent="0.2">
      <c r="A351" s="2"/>
      <c r="B351" s="2"/>
      <c r="C351" s="2"/>
      <c r="O351" s="2"/>
      <c r="P351" s="2"/>
      <c r="Y351" s="2"/>
      <c r="AG351" s="8"/>
    </row>
    <row r="352" spans="1:33" x14ac:dyDescent="0.2">
      <c r="A352" s="2"/>
      <c r="B352" s="2"/>
      <c r="C352" s="2"/>
      <c r="O352" s="2"/>
      <c r="P352" s="2"/>
      <c r="Y352" s="2"/>
      <c r="AG352" s="8"/>
    </row>
    <row r="353" spans="1:33" x14ac:dyDescent="0.2">
      <c r="A353" s="2"/>
      <c r="B353" s="2"/>
      <c r="C353" s="2"/>
      <c r="O353" s="2"/>
      <c r="P353" s="2"/>
      <c r="Y353" s="2"/>
      <c r="AG353" s="8"/>
    </row>
    <row r="354" spans="1:33" x14ac:dyDescent="0.2">
      <c r="A354" s="2"/>
      <c r="B354" s="2"/>
      <c r="C354" s="2"/>
      <c r="O354" s="2"/>
      <c r="P354" s="2"/>
      <c r="Y354" s="2"/>
      <c r="AG354" s="8"/>
    </row>
    <row r="355" spans="1:33" x14ac:dyDescent="0.2">
      <c r="A355" s="2"/>
      <c r="B355" s="2"/>
      <c r="C355" s="2"/>
      <c r="O355" s="2"/>
      <c r="P355" s="2"/>
      <c r="Y355" s="2"/>
      <c r="AG355" s="8"/>
    </row>
    <row r="356" spans="1:33" x14ac:dyDescent="0.2">
      <c r="A356" s="2"/>
      <c r="B356" s="2"/>
      <c r="C356" s="2"/>
      <c r="O356" s="2"/>
      <c r="P356" s="2"/>
      <c r="Y356" s="2"/>
      <c r="AG356" s="8"/>
    </row>
    <row r="357" spans="1:33" x14ac:dyDescent="0.2">
      <c r="A357" s="2"/>
      <c r="B357" s="2"/>
      <c r="C357" s="2"/>
      <c r="O357" s="2"/>
      <c r="P357" s="2"/>
      <c r="Y357" s="2"/>
      <c r="AG357" s="8"/>
    </row>
    <row r="358" spans="1:33" x14ac:dyDescent="0.2">
      <c r="A358" s="2"/>
      <c r="B358" s="2"/>
      <c r="C358" s="2"/>
      <c r="O358" s="2"/>
      <c r="P358" s="2"/>
      <c r="Y358" s="2"/>
      <c r="AG358" s="8"/>
    </row>
    <row r="359" spans="1:33" x14ac:dyDescent="0.2">
      <c r="A359" s="2"/>
      <c r="B359" s="2"/>
      <c r="C359" s="2"/>
      <c r="O359" s="2"/>
      <c r="P359" s="2"/>
      <c r="Y359" s="2"/>
      <c r="AG359" s="8"/>
    </row>
    <row r="360" spans="1:33" x14ac:dyDescent="0.2">
      <c r="A360" s="2"/>
      <c r="B360" s="2"/>
      <c r="C360" s="2"/>
      <c r="O360" s="2"/>
      <c r="P360" s="2"/>
      <c r="Y360" s="2"/>
      <c r="AG360" s="8"/>
    </row>
    <row r="361" spans="1:33" x14ac:dyDescent="0.2">
      <c r="A361" s="2"/>
      <c r="B361" s="2"/>
      <c r="C361" s="2"/>
      <c r="O361" s="2"/>
      <c r="P361" s="2"/>
      <c r="Y361" s="2"/>
      <c r="AG361" s="8"/>
    </row>
    <row r="362" spans="1:33" x14ac:dyDescent="0.2">
      <c r="A362" s="2"/>
      <c r="B362" s="2"/>
      <c r="C362" s="2"/>
      <c r="O362" s="2"/>
      <c r="P362" s="2"/>
      <c r="Y362" s="2"/>
      <c r="AG362" s="8"/>
    </row>
    <row r="363" spans="1:33" x14ac:dyDescent="0.2">
      <c r="A363" s="2"/>
      <c r="B363" s="2"/>
      <c r="C363" s="2"/>
      <c r="O363" s="2"/>
      <c r="P363" s="2"/>
      <c r="Y363" s="2"/>
      <c r="AG363" s="8"/>
    </row>
    <row r="364" spans="1:33" x14ac:dyDescent="0.2">
      <c r="A364" s="2"/>
      <c r="B364" s="2"/>
      <c r="C364" s="2"/>
      <c r="O364" s="2"/>
      <c r="P364" s="2"/>
      <c r="Y364" s="2"/>
    </row>
    <row r="365" spans="1:33" x14ac:dyDescent="0.2">
      <c r="A365" s="2"/>
      <c r="B365" s="2"/>
      <c r="C365" s="2"/>
      <c r="O365" s="2"/>
      <c r="P365" s="2"/>
      <c r="Y365" s="2"/>
      <c r="AG365" s="8"/>
    </row>
    <row r="366" spans="1:33" x14ac:dyDescent="0.2">
      <c r="A366" s="2"/>
      <c r="B366" s="2"/>
      <c r="C366" s="2"/>
      <c r="O366" s="2"/>
      <c r="P366" s="2"/>
      <c r="Y366" s="2"/>
      <c r="AG366" s="8"/>
    </row>
    <row r="367" spans="1:33" x14ac:dyDescent="0.2">
      <c r="A367" s="2"/>
      <c r="B367" s="2"/>
      <c r="C367" s="2"/>
      <c r="O367" s="2"/>
      <c r="P367" s="2"/>
      <c r="Y367" s="2"/>
      <c r="AG367" s="8"/>
    </row>
    <row r="368" spans="1:33" x14ac:dyDescent="0.2">
      <c r="A368" s="2"/>
      <c r="B368" s="2"/>
      <c r="C368" s="2"/>
      <c r="O368" s="2"/>
      <c r="P368" s="2"/>
      <c r="Y368" s="2"/>
      <c r="AG368" s="8"/>
    </row>
    <row r="369" spans="1:34" x14ac:dyDescent="0.2">
      <c r="A369" s="2"/>
      <c r="B369" s="2"/>
      <c r="C369" s="2"/>
      <c r="O369" s="2"/>
      <c r="P369" s="2"/>
      <c r="Y369" s="2"/>
      <c r="AG369" s="8"/>
    </row>
    <row r="370" spans="1:34" x14ac:dyDescent="0.2">
      <c r="A370" s="2"/>
      <c r="B370" s="2"/>
      <c r="C370" s="2"/>
      <c r="O370" s="2"/>
      <c r="P370" s="2"/>
      <c r="Y370" s="2"/>
      <c r="AG370" s="8"/>
    </row>
    <row r="371" spans="1:34" x14ac:dyDescent="0.2">
      <c r="A371" s="2"/>
      <c r="B371" s="2"/>
      <c r="C371" s="2"/>
      <c r="O371" s="2"/>
      <c r="P371" s="2"/>
      <c r="Y371" s="2"/>
      <c r="AG371" s="8"/>
    </row>
    <row r="372" spans="1:34" x14ac:dyDescent="0.2">
      <c r="A372" s="2"/>
      <c r="B372" s="2"/>
      <c r="C372" s="2"/>
      <c r="O372" s="2"/>
      <c r="P372" s="2"/>
      <c r="Y372" s="2"/>
    </row>
    <row r="373" spans="1:34" x14ac:dyDescent="0.2">
      <c r="A373" s="2"/>
      <c r="B373" s="2"/>
      <c r="C373" s="2"/>
      <c r="O373" s="2"/>
      <c r="P373" s="2"/>
      <c r="Y373" s="2"/>
    </row>
    <row r="374" spans="1:34" x14ac:dyDescent="0.2">
      <c r="A374" s="2"/>
      <c r="B374" s="2"/>
      <c r="C374" s="2"/>
      <c r="O374" s="2"/>
      <c r="P374" s="2"/>
      <c r="Y374" s="2"/>
      <c r="AF374" s="7"/>
      <c r="AG374" s="8"/>
    </row>
    <row r="375" spans="1:34" x14ac:dyDescent="0.2">
      <c r="A375" s="2"/>
      <c r="B375" s="2"/>
      <c r="C375" s="2"/>
      <c r="O375" s="2"/>
      <c r="P375" s="2"/>
      <c r="Y375" s="2"/>
      <c r="AG375" s="7"/>
    </row>
    <row r="376" spans="1:34" x14ac:dyDescent="0.2">
      <c r="A376" s="2"/>
      <c r="B376" s="2"/>
      <c r="C376" s="2"/>
      <c r="O376" s="2"/>
      <c r="P376" s="2"/>
      <c r="Y376" s="2"/>
      <c r="AG376" s="7"/>
    </row>
    <row r="377" spans="1:34" x14ac:dyDescent="0.2">
      <c r="A377" s="2"/>
      <c r="B377" s="2"/>
      <c r="C377" s="2"/>
      <c r="O377" s="2"/>
      <c r="P377" s="2"/>
      <c r="Y377" s="2"/>
      <c r="AG377" s="7"/>
    </row>
    <row r="378" spans="1:34" x14ac:dyDescent="0.2">
      <c r="A378" s="2"/>
      <c r="B378" s="2"/>
      <c r="C378" s="2"/>
      <c r="O378" s="2"/>
      <c r="P378" s="2"/>
      <c r="Y378" s="2"/>
      <c r="AG378" s="7"/>
    </row>
    <row r="379" spans="1:34" x14ac:dyDescent="0.2">
      <c r="A379" s="2"/>
      <c r="B379" s="2"/>
      <c r="C379" s="2"/>
      <c r="O379" s="2"/>
      <c r="P379" s="2"/>
      <c r="Y379" s="2"/>
      <c r="AG379" s="7"/>
    </row>
    <row r="380" spans="1:34" x14ac:dyDescent="0.2">
      <c r="A380" s="2"/>
      <c r="B380" s="2"/>
      <c r="C380" s="2"/>
      <c r="O380" s="2"/>
      <c r="P380" s="2"/>
      <c r="Y380" s="2"/>
      <c r="AG380" s="7"/>
    </row>
    <row r="381" spans="1:34" x14ac:dyDescent="0.2">
      <c r="A381" s="2"/>
      <c r="B381" s="2"/>
      <c r="C381" s="2"/>
      <c r="O381" s="2"/>
      <c r="P381" s="2"/>
      <c r="Y381" s="2"/>
      <c r="AG381" s="7"/>
    </row>
    <row r="382" spans="1:34" x14ac:dyDescent="0.2">
      <c r="A382" s="2"/>
      <c r="B382" s="2"/>
      <c r="C382" s="2"/>
      <c r="O382" s="2"/>
      <c r="P382" s="2"/>
      <c r="Y382" s="2"/>
      <c r="AG382" s="7"/>
      <c r="AH382" s="7"/>
    </row>
    <row r="383" spans="1:34" x14ac:dyDescent="0.2">
      <c r="A383" s="2"/>
      <c r="B383" s="2"/>
      <c r="C383" s="2"/>
      <c r="O383" s="2"/>
      <c r="P383" s="2"/>
      <c r="Y383" s="2"/>
      <c r="AG383" s="7"/>
    </row>
    <row r="384" spans="1:34" x14ac:dyDescent="0.2">
      <c r="A384" s="2"/>
      <c r="B384" s="2"/>
      <c r="C384" s="2"/>
      <c r="O384" s="2"/>
      <c r="P384" s="2"/>
      <c r="Y384" s="2"/>
      <c r="AG384" s="7"/>
    </row>
    <row r="385" spans="1:33" x14ac:dyDescent="0.2">
      <c r="A385" s="2"/>
      <c r="B385" s="2"/>
      <c r="C385" s="2"/>
      <c r="O385" s="2"/>
      <c r="P385" s="2"/>
      <c r="Y385" s="2"/>
      <c r="AG385" s="7"/>
    </row>
    <row r="386" spans="1:33" x14ac:dyDescent="0.2">
      <c r="A386" s="2"/>
      <c r="B386" s="2"/>
      <c r="C386" s="2"/>
      <c r="O386" s="2"/>
      <c r="P386" s="2"/>
      <c r="Y386" s="2"/>
      <c r="AG386" s="7"/>
    </row>
    <row r="387" spans="1:33" x14ac:dyDescent="0.2">
      <c r="A387" s="2"/>
      <c r="B387" s="2"/>
      <c r="C387" s="2"/>
      <c r="O387" s="2"/>
      <c r="P387" s="2"/>
      <c r="Y387" s="2"/>
      <c r="AG387" s="7"/>
    </row>
    <row r="388" spans="1:33" x14ac:dyDescent="0.2">
      <c r="A388" s="2"/>
      <c r="B388" s="2"/>
      <c r="C388" s="2"/>
      <c r="O388" s="2"/>
      <c r="P388" s="2"/>
      <c r="Y388" s="2"/>
      <c r="AG388" s="7"/>
    </row>
    <row r="389" spans="1:33" x14ac:dyDescent="0.2">
      <c r="A389" s="2"/>
      <c r="B389" s="2"/>
      <c r="C389" s="2"/>
      <c r="O389" s="2"/>
      <c r="P389" s="2"/>
      <c r="Y389" s="2"/>
      <c r="AG389" s="7"/>
    </row>
    <row r="390" spans="1:33" x14ac:dyDescent="0.2">
      <c r="A390" s="2"/>
      <c r="B390" s="2"/>
      <c r="C390" s="2"/>
      <c r="O390" s="2"/>
      <c r="P390" s="2"/>
      <c r="Y390" s="2"/>
    </row>
    <row r="391" spans="1:33" x14ac:dyDescent="0.2">
      <c r="A391" s="2"/>
      <c r="B391" s="2"/>
      <c r="C391" s="2"/>
      <c r="O391" s="2"/>
      <c r="P391" s="2"/>
      <c r="Y391" s="2"/>
      <c r="AG391" s="7"/>
    </row>
    <row r="392" spans="1:33" x14ac:dyDescent="0.2">
      <c r="A392" s="2"/>
      <c r="B392" s="2"/>
      <c r="C392" s="2"/>
      <c r="O392" s="2"/>
      <c r="P392" s="2"/>
      <c r="Y392" s="2"/>
      <c r="AG392" s="7"/>
    </row>
    <row r="393" spans="1:33" x14ac:dyDescent="0.2">
      <c r="A393" s="2"/>
      <c r="B393" s="2"/>
      <c r="C393" s="2"/>
      <c r="O393" s="2"/>
      <c r="P393" s="2"/>
      <c r="Y393" s="2"/>
      <c r="AG393" s="7"/>
    </row>
    <row r="394" spans="1:33" x14ac:dyDescent="0.2">
      <c r="A394" s="2"/>
      <c r="B394" s="2"/>
      <c r="C394" s="2"/>
      <c r="O394" s="2"/>
      <c r="P394" s="2"/>
      <c r="Y394" s="2"/>
      <c r="AG394" s="7"/>
    </row>
    <row r="395" spans="1:33" x14ac:dyDescent="0.2">
      <c r="A395" s="2"/>
      <c r="B395" s="2"/>
      <c r="C395" s="2"/>
      <c r="O395" s="2"/>
      <c r="P395" s="2"/>
      <c r="Y395" s="2"/>
      <c r="AG395" s="7"/>
    </row>
    <row r="396" spans="1:33" x14ac:dyDescent="0.2">
      <c r="A396" s="2"/>
      <c r="B396" s="2"/>
      <c r="C396" s="2"/>
      <c r="O396" s="2"/>
      <c r="P396" s="2"/>
      <c r="Y396" s="2"/>
      <c r="AG396" s="7"/>
    </row>
    <row r="397" spans="1:33" x14ac:dyDescent="0.2">
      <c r="A397" s="2"/>
      <c r="B397" s="2"/>
      <c r="C397" s="2"/>
      <c r="O397" s="2"/>
      <c r="P397" s="2"/>
      <c r="Y397" s="2"/>
      <c r="AG397" s="7"/>
    </row>
    <row r="398" spans="1:33" x14ac:dyDescent="0.2">
      <c r="A398" s="2"/>
      <c r="B398" s="2"/>
      <c r="C398" s="2"/>
      <c r="O398" s="2"/>
      <c r="P398" s="2"/>
      <c r="Y398" s="2"/>
      <c r="AG398" s="7"/>
    </row>
    <row r="399" spans="1:33" x14ac:dyDescent="0.2">
      <c r="A399" s="2"/>
      <c r="B399" s="2"/>
      <c r="C399" s="2"/>
      <c r="O399" s="2"/>
      <c r="P399" s="2"/>
      <c r="Y399" s="2"/>
    </row>
    <row r="400" spans="1:33" x14ac:dyDescent="0.2">
      <c r="A400" s="2"/>
      <c r="B400" s="2"/>
      <c r="C400" s="2"/>
      <c r="O400" s="2"/>
      <c r="P400" s="2"/>
      <c r="Y400" s="2"/>
      <c r="AG400" s="7"/>
    </row>
    <row r="401" spans="1:33" x14ac:dyDescent="0.2">
      <c r="A401" s="2"/>
      <c r="B401" s="2"/>
      <c r="C401" s="2"/>
      <c r="O401" s="2"/>
      <c r="P401" s="2"/>
      <c r="Y401" s="2"/>
      <c r="AG401" s="7"/>
    </row>
    <row r="402" spans="1:33" x14ac:dyDescent="0.2">
      <c r="A402" s="2"/>
      <c r="B402" s="2"/>
      <c r="C402" s="2"/>
      <c r="O402" s="2"/>
      <c r="P402" s="2"/>
      <c r="Y402" s="2"/>
      <c r="AG402" s="7"/>
    </row>
    <row r="403" spans="1:33" x14ac:dyDescent="0.2">
      <c r="A403" s="2"/>
      <c r="B403" s="2"/>
      <c r="C403" s="2"/>
      <c r="O403" s="2"/>
      <c r="P403" s="2"/>
      <c r="Y403" s="2"/>
      <c r="AG403" s="7"/>
    </row>
    <row r="404" spans="1:33" x14ac:dyDescent="0.2">
      <c r="A404" s="2"/>
      <c r="B404" s="2"/>
      <c r="C404" s="2"/>
      <c r="O404" s="2"/>
      <c r="P404" s="2"/>
      <c r="Y404" s="2"/>
      <c r="AG404" s="7"/>
    </row>
    <row r="405" spans="1:33" x14ac:dyDescent="0.2">
      <c r="A405" s="2"/>
      <c r="B405" s="2"/>
      <c r="C405" s="2"/>
      <c r="O405" s="2"/>
      <c r="P405" s="2"/>
      <c r="Y405" s="2"/>
      <c r="AG405" s="7"/>
    </row>
    <row r="406" spans="1:33" x14ac:dyDescent="0.2">
      <c r="A406" s="2"/>
      <c r="B406" s="2"/>
      <c r="C406" s="2"/>
      <c r="O406" s="2"/>
      <c r="P406" s="2"/>
      <c r="Y406" s="2"/>
      <c r="AG406" s="7"/>
    </row>
    <row r="407" spans="1:33" x14ac:dyDescent="0.2">
      <c r="A407" s="2"/>
      <c r="B407" s="2"/>
      <c r="C407" s="2"/>
      <c r="O407" s="2"/>
      <c r="P407" s="2"/>
      <c r="Y407" s="2"/>
      <c r="AG407" s="7"/>
    </row>
    <row r="408" spans="1:33" x14ac:dyDescent="0.2">
      <c r="A408" s="2"/>
      <c r="B408" s="2"/>
      <c r="C408" s="2"/>
      <c r="O408" s="2"/>
      <c r="P408" s="2"/>
      <c r="Y408" s="2"/>
      <c r="AG408" s="7"/>
    </row>
    <row r="409" spans="1:33" x14ac:dyDescent="0.2">
      <c r="A409" s="2"/>
      <c r="B409" s="2"/>
      <c r="C409" s="2"/>
      <c r="O409" s="2"/>
      <c r="P409" s="2"/>
      <c r="Y409" s="2"/>
      <c r="AG409" s="7"/>
    </row>
    <row r="410" spans="1:33" x14ac:dyDescent="0.2">
      <c r="A410" s="2"/>
      <c r="B410" s="2"/>
      <c r="C410" s="2"/>
      <c r="O410" s="2"/>
      <c r="P410" s="2"/>
      <c r="Y410" s="2"/>
      <c r="AG410" s="7"/>
    </row>
    <row r="411" spans="1:33" x14ac:dyDescent="0.2">
      <c r="A411" s="2"/>
      <c r="B411" s="2"/>
      <c r="C411" s="2"/>
      <c r="O411" s="2"/>
      <c r="P411" s="2"/>
      <c r="Y411" s="2"/>
      <c r="AG411" s="7"/>
    </row>
    <row r="412" spans="1:33" x14ac:dyDescent="0.2">
      <c r="A412" s="2"/>
      <c r="B412" s="2"/>
      <c r="C412" s="2"/>
      <c r="O412" s="2"/>
      <c r="P412" s="2"/>
      <c r="Y412" s="2"/>
      <c r="AG412" s="7"/>
    </row>
    <row r="413" spans="1:33" x14ac:dyDescent="0.2">
      <c r="A413" s="2"/>
      <c r="B413" s="2"/>
      <c r="C413" s="2"/>
      <c r="O413" s="2"/>
      <c r="P413" s="2"/>
      <c r="Y413" s="2"/>
      <c r="AG413" s="7"/>
    </row>
    <row r="414" spans="1:33" x14ac:dyDescent="0.2">
      <c r="A414" s="2"/>
      <c r="B414" s="2"/>
      <c r="C414" s="2"/>
      <c r="O414" s="2"/>
      <c r="P414" s="2"/>
      <c r="Y414" s="2"/>
      <c r="AG414" s="7"/>
    </row>
    <row r="415" spans="1:33" x14ac:dyDescent="0.2">
      <c r="A415" s="2"/>
      <c r="B415" s="2"/>
      <c r="C415" s="2"/>
      <c r="O415" s="2"/>
      <c r="P415" s="2"/>
      <c r="Y415" s="2"/>
      <c r="AG415" s="7"/>
    </row>
    <row r="416" spans="1:33" x14ac:dyDescent="0.2">
      <c r="A416" s="2"/>
      <c r="B416" s="2"/>
      <c r="C416" s="2"/>
      <c r="O416" s="2"/>
      <c r="P416" s="2"/>
      <c r="Y416" s="2"/>
      <c r="AG416" s="7"/>
    </row>
    <row r="417" spans="1:34" x14ac:dyDescent="0.2">
      <c r="A417" s="2"/>
      <c r="B417" s="2"/>
      <c r="C417" s="2"/>
      <c r="O417" s="2"/>
      <c r="P417" s="2"/>
      <c r="Y417" s="2"/>
      <c r="AG417" s="7"/>
    </row>
    <row r="418" spans="1:34" x14ac:dyDescent="0.2">
      <c r="A418" s="2"/>
      <c r="B418" s="2"/>
      <c r="C418" s="2"/>
      <c r="O418" s="2"/>
      <c r="P418" s="2"/>
      <c r="Y418" s="2"/>
      <c r="AG418" s="7"/>
    </row>
    <row r="419" spans="1:34" x14ac:dyDescent="0.2">
      <c r="A419" s="2"/>
      <c r="B419" s="2"/>
      <c r="C419" s="2"/>
      <c r="O419" s="2"/>
      <c r="P419" s="2"/>
      <c r="Y419" s="2"/>
      <c r="AG419" s="7"/>
    </row>
    <row r="420" spans="1:34" x14ac:dyDescent="0.2">
      <c r="A420" s="2"/>
      <c r="B420" s="2"/>
      <c r="C420" s="2"/>
      <c r="O420" s="2"/>
      <c r="P420" s="2"/>
      <c r="Y420" s="2"/>
      <c r="AG420" s="7"/>
    </row>
    <row r="421" spans="1:34" x14ac:dyDescent="0.2">
      <c r="A421" s="2"/>
      <c r="B421" s="2"/>
      <c r="C421" s="2"/>
      <c r="O421" s="2"/>
      <c r="P421" s="2"/>
      <c r="Y421" s="2"/>
      <c r="AG421" s="7"/>
    </row>
    <row r="422" spans="1:34" x14ac:dyDescent="0.2">
      <c r="A422" s="2"/>
      <c r="B422" s="2"/>
      <c r="C422" s="2"/>
      <c r="O422" s="2"/>
      <c r="P422" s="2"/>
      <c r="Y422" s="2"/>
      <c r="AG422" s="7"/>
    </row>
    <row r="423" spans="1:34" x14ac:dyDescent="0.2">
      <c r="A423" s="2"/>
      <c r="B423" s="2"/>
      <c r="C423" s="2"/>
      <c r="O423" s="2"/>
      <c r="P423" s="2"/>
      <c r="Y423" s="2"/>
      <c r="AG423" s="7"/>
    </row>
    <row r="424" spans="1:34" x14ac:dyDescent="0.2">
      <c r="A424" s="2"/>
      <c r="B424" s="2"/>
      <c r="C424" s="2"/>
      <c r="O424" s="2"/>
      <c r="P424" s="2"/>
      <c r="Y424" s="2"/>
      <c r="AG424" s="7"/>
    </row>
    <row r="425" spans="1:34" x14ac:dyDescent="0.2">
      <c r="A425" s="2"/>
      <c r="B425" s="2"/>
      <c r="C425" s="2"/>
      <c r="O425" s="2"/>
      <c r="P425" s="2"/>
      <c r="Y425" s="2"/>
      <c r="AG425" s="7"/>
      <c r="AH425" s="7"/>
    </row>
    <row r="426" spans="1:34" x14ac:dyDescent="0.2">
      <c r="A426" s="2"/>
      <c r="B426" s="2"/>
      <c r="C426" s="2"/>
      <c r="O426" s="2"/>
      <c r="P426" s="2"/>
      <c r="Y426" s="2"/>
      <c r="AG426" s="7"/>
    </row>
    <row r="427" spans="1:34" x14ac:dyDescent="0.2">
      <c r="A427" s="2"/>
      <c r="B427" s="2"/>
      <c r="C427" s="2"/>
      <c r="O427" s="2"/>
      <c r="P427" s="2"/>
      <c r="Y427" s="2"/>
      <c r="AG427" s="7"/>
    </row>
    <row r="428" spans="1:34" x14ac:dyDescent="0.2">
      <c r="A428" s="2"/>
      <c r="B428" s="2"/>
      <c r="C428" s="2"/>
      <c r="O428" s="2"/>
      <c r="P428" s="2"/>
      <c r="Y428" s="2"/>
      <c r="AG428" s="7"/>
    </row>
    <row r="429" spans="1:34" x14ac:dyDescent="0.2">
      <c r="A429" s="2"/>
      <c r="B429" s="2"/>
      <c r="C429" s="2"/>
      <c r="O429" s="2"/>
      <c r="P429" s="2"/>
      <c r="Y429" s="2"/>
      <c r="AG429" s="7"/>
    </row>
    <row r="430" spans="1:34" x14ac:dyDescent="0.2">
      <c r="A430" s="2"/>
      <c r="B430" s="2"/>
      <c r="C430" s="2"/>
      <c r="O430" s="2"/>
      <c r="P430" s="2"/>
      <c r="Y430" s="2"/>
      <c r="AG430" s="7"/>
    </row>
    <row r="431" spans="1:34" x14ac:dyDescent="0.2">
      <c r="A431" s="2"/>
      <c r="B431" s="2"/>
      <c r="C431" s="2"/>
      <c r="O431" s="2"/>
      <c r="P431" s="2"/>
      <c r="Y431" s="2"/>
      <c r="AG431" s="7"/>
    </row>
    <row r="432" spans="1:34" x14ac:dyDescent="0.2">
      <c r="A432" s="2"/>
      <c r="B432" s="2"/>
      <c r="C432" s="2"/>
      <c r="O432" s="2"/>
      <c r="P432" s="2"/>
      <c r="Y432" s="2"/>
    </row>
    <row r="433" spans="1:25" x14ac:dyDescent="0.2">
      <c r="A433" s="2"/>
      <c r="B433" s="2"/>
      <c r="C433" s="2"/>
      <c r="O433" s="2"/>
      <c r="P433" s="2"/>
      <c r="Y433" s="2"/>
    </row>
    <row r="434" spans="1:25" x14ac:dyDescent="0.2">
      <c r="A434" s="2"/>
      <c r="B434" s="2"/>
      <c r="C434" s="2"/>
      <c r="O434" s="2"/>
      <c r="P434" s="2"/>
      <c r="Y434" s="2"/>
    </row>
    <row r="435" spans="1:25" x14ac:dyDescent="0.2">
      <c r="A435" s="2"/>
      <c r="B435" s="2"/>
      <c r="C435" s="2"/>
      <c r="O435" s="2"/>
      <c r="P435" s="2"/>
      <c r="Y435" s="2"/>
    </row>
    <row r="436" spans="1:25" x14ac:dyDescent="0.2">
      <c r="A436" s="2"/>
      <c r="B436" s="2"/>
      <c r="C436" s="2"/>
      <c r="O436" s="2"/>
      <c r="P436" s="2"/>
      <c r="Y436" s="2"/>
    </row>
    <row r="437" spans="1:25" x14ac:dyDescent="0.2">
      <c r="A437" s="2"/>
      <c r="B437" s="2"/>
      <c r="C437" s="2"/>
      <c r="O437" s="2"/>
      <c r="P437" s="2"/>
      <c r="Y437" s="2"/>
    </row>
    <row r="438" spans="1:25" x14ac:dyDescent="0.2">
      <c r="A438" s="2"/>
      <c r="B438" s="2"/>
      <c r="C438" s="2"/>
      <c r="O438" s="2"/>
      <c r="P438" s="2"/>
      <c r="Y438" s="2"/>
    </row>
    <row r="439" spans="1:25" x14ac:dyDescent="0.2">
      <c r="A439" s="2"/>
      <c r="B439" s="2"/>
      <c r="C439" s="2"/>
      <c r="O439" s="2"/>
      <c r="P439" s="2"/>
      <c r="Y439" s="2"/>
    </row>
    <row r="440" spans="1:25" x14ac:dyDescent="0.2">
      <c r="A440" s="2"/>
      <c r="B440" s="2"/>
      <c r="C440" s="2"/>
      <c r="O440" s="2"/>
      <c r="P440" s="2"/>
      <c r="Y440" s="2"/>
    </row>
    <row r="441" spans="1:25" x14ac:dyDescent="0.2">
      <c r="A441" s="2"/>
      <c r="B441" s="2"/>
      <c r="C441" s="2"/>
      <c r="O441" s="2"/>
      <c r="P441" s="2"/>
      <c r="Y441" s="2"/>
    </row>
    <row r="442" spans="1:25" x14ac:dyDescent="0.2">
      <c r="A442" s="2"/>
      <c r="B442" s="2"/>
      <c r="C442" s="2"/>
      <c r="O442" s="2"/>
      <c r="P442" s="2"/>
      <c r="Y442" s="2"/>
    </row>
    <row r="443" spans="1:25" x14ac:dyDescent="0.2">
      <c r="A443" s="2"/>
      <c r="B443" s="2"/>
      <c r="C443" s="2"/>
      <c r="O443" s="2"/>
      <c r="P443" s="2"/>
      <c r="Y443" s="2"/>
    </row>
    <row r="444" spans="1:25" x14ac:dyDescent="0.2">
      <c r="A444" s="2"/>
      <c r="B444" s="2"/>
      <c r="C444" s="2"/>
      <c r="O444" s="2"/>
      <c r="P444" s="2"/>
      <c r="Y444" s="2"/>
    </row>
    <row r="445" spans="1:25" x14ac:dyDescent="0.2">
      <c r="A445" s="2"/>
      <c r="B445" s="2"/>
      <c r="C445" s="2"/>
      <c r="O445" s="2"/>
      <c r="P445" s="2"/>
      <c r="Y445" s="2"/>
    </row>
    <row r="446" spans="1:25" x14ac:dyDescent="0.2">
      <c r="A446" s="2"/>
      <c r="B446" s="2"/>
      <c r="C446" s="2"/>
      <c r="O446" s="2"/>
      <c r="P446" s="2"/>
      <c r="Y446" s="2"/>
    </row>
    <row r="447" spans="1:25" x14ac:dyDescent="0.2">
      <c r="A447" s="2"/>
      <c r="B447" s="2"/>
      <c r="C447" s="2"/>
      <c r="O447" s="2"/>
      <c r="P447" s="2"/>
      <c r="Y447" s="2"/>
    </row>
    <row r="448" spans="1:25" x14ac:dyDescent="0.2">
      <c r="A448" s="2"/>
      <c r="B448" s="2"/>
      <c r="C448" s="2"/>
      <c r="O448" s="2"/>
      <c r="P448" s="2"/>
      <c r="Y448" s="2"/>
    </row>
    <row r="449" spans="1:25" x14ac:dyDescent="0.2">
      <c r="A449" s="2"/>
      <c r="B449" s="2"/>
      <c r="C449" s="2"/>
      <c r="O449" s="2"/>
      <c r="P449" s="2"/>
      <c r="Y449" s="2"/>
    </row>
    <row r="450" spans="1:25" x14ac:dyDescent="0.2">
      <c r="A450" s="2"/>
      <c r="B450" s="2"/>
      <c r="C450" s="2"/>
      <c r="O450" s="2"/>
      <c r="P450" s="2"/>
      <c r="Y450" s="2"/>
    </row>
    <row r="451" spans="1:25" x14ac:dyDescent="0.2">
      <c r="A451" s="2"/>
      <c r="B451" s="2"/>
      <c r="C451" s="2"/>
      <c r="O451" s="2"/>
      <c r="P451" s="2"/>
      <c r="Y451" s="2"/>
    </row>
    <row r="452" spans="1:25" x14ac:dyDescent="0.2">
      <c r="A452" s="2"/>
      <c r="B452" s="2"/>
      <c r="C452" s="2"/>
      <c r="O452" s="2"/>
      <c r="P452" s="2"/>
      <c r="Y452" s="2"/>
    </row>
    <row r="453" spans="1:25" x14ac:dyDescent="0.2">
      <c r="A453" s="2"/>
      <c r="B453" s="2"/>
      <c r="C453" s="2"/>
      <c r="O453" s="2"/>
      <c r="P453" s="2"/>
      <c r="Y453" s="2"/>
    </row>
    <row r="454" spans="1:25" x14ac:dyDescent="0.2">
      <c r="A454" s="2"/>
      <c r="B454" s="2"/>
      <c r="C454" s="2"/>
      <c r="O454" s="2"/>
      <c r="P454" s="2"/>
      <c r="Y454" s="2"/>
    </row>
    <row r="455" spans="1:25" x14ac:dyDescent="0.2">
      <c r="A455" s="2"/>
      <c r="B455" s="2"/>
      <c r="C455" s="2"/>
      <c r="O455" s="2"/>
      <c r="P455" s="2"/>
      <c r="Y455" s="2"/>
    </row>
    <row r="456" spans="1:25" x14ac:dyDescent="0.2">
      <c r="A456" s="2"/>
      <c r="B456" s="2"/>
      <c r="C456" s="2"/>
      <c r="O456" s="2"/>
      <c r="P456" s="2"/>
      <c r="Y456" s="2"/>
    </row>
    <row r="457" spans="1:25" x14ac:dyDescent="0.2">
      <c r="A457" s="2"/>
      <c r="B457" s="2"/>
      <c r="C457" s="2"/>
      <c r="O457" s="2"/>
      <c r="P457" s="2"/>
      <c r="Y457" s="2"/>
    </row>
    <row r="458" spans="1:25" x14ac:dyDescent="0.2">
      <c r="A458" s="2"/>
      <c r="B458" s="2"/>
      <c r="C458" s="2"/>
      <c r="O458" s="2"/>
      <c r="P458" s="2"/>
      <c r="Y458" s="2"/>
    </row>
    <row r="459" spans="1:25" x14ac:dyDescent="0.2">
      <c r="A459" s="2"/>
      <c r="B459" s="2"/>
      <c r="C459" s="2"/>
      <c r="O459" s="2"/>
      <c r="P459" s="2"/>
      <c r="Y459" s="2"/>
    </row>
    <row r="460" spans="1:25" x14ac:dyDescent="0.2">
      <c r="A460" s="2"/>
      <c r="B460" s="2"/>
      <c r="C460" s="2"/>
      <c r="O460" s="2"/>
      <c r="P460" s="2"/>
      <c r="Y460" s="2"/>
    </row>
    <row r="461" spans="1:25" x14ac:dyDescent="0.2">
      <c r="A461" s="2"/>
      <c r="B461" s="2"/>
      <c r="C461" s="2"/>
      <c r="O461" s="2"/>
      <c r="P461" s="2"/>
      <c r="Y461" s="2"/>
    </row>
    <row r="462" spans="1:25" x14ac:dyDescent="0.2">
      <c r="A462" s="2"/>
      <c r="B462" s="2"/>
      <c r="C462" s="2"/>
      <c r="O462" s="2"/>
      <c r="P462" s="2"/>
      <c r="Y462" s="2"/>
    </row>
    <row r="463" spans="1:25" x14ac:dyDescent="0.2">
      <c r="A463" s="2"/>
      <c r="B463" s="2"/>
      <c r="C463" s="2"/>
      <c r="O463" s="2"/>
      <c r="P463" s="2"/>
      <c r="Y463" s="2"/>
    </row>
    <row r="464" spans="1:25" x14ac:dyDescent="0.2">
      <c r="A464" s="2"/>
      <c r="B464" s="2"/>
      <c r="C464" s="2"/>
      <c r="O464" s="2"/>
      <c r="P464" s="2"/>
      <c r="Y464" s="2"/>
    </row>
    <row r="465" spans="1:25" x14ac:dyDescent="0.2">
      <c r="A465" s="2"/>
      <c r="B465" s="2"/>
      <c r="C465" s="2"/>
      <c r="O465" s="2"/>
      <c r="P465" s="2"/>
      <c r="Y465" s="2"/>
    </row>
    <row r="466" spans="1:25" x14ac:dyDescent="0.2">
      <c r="A466" s="2"/>
      <c r="B466" s="2"/>
      <c r="C466" s="2"/>
      <c r="O466" s="2"/>
      <c r="P466" s="2"/>
      <c r="Y466" s="2"/>
    </row>
    <row r="467" spans="1:25" x14ac:dyDescent="0.2">
      <c r="A467" s="2"/>
      <c r="B467" s="2"/>
      <c r="C467" s="2"/>
      <c r="O467" s="2"/>
      <c r="P467" s="2"/>
      <c r="Y467" s="2"/>
    </row>
    <row r="468" spans="1:25" x14ac:dyDescent="0.2">
      <c r="A468" s="2"/>
      <c r="B468" s="2"/>
      <c r="C468" s="2"/>
      <c r="O468" s="2"/>
      <c r="P468" s="2"/>
      <c r="Y468" s="2"/>
    </row>
    <row r="469" spans="1:25" x14ac:dyDescent="0.2">
      <c r="A469" s="2"/>
      <c r="B469" s="2"/>
      <c r="C469" s="2"/>
      <c r="O469" s="2"/>
      <c r="P469" s="2"/>
      <c r="Y469" s="2"/>
    </row>
    <row r="470" spans="1:25" x14ac:dyDescent="0.2">
      <c r="A470" s="2"/>
      <c r="B470" s="2"/>
      <c r="C470" s="2"/>
      <c r="O470" s="2"/>
      <c r="P470" s="2"/>
      <c r="Y470" s="2"/>
    </row>
    <row r="471" spans="1:25" x14ac:dyDescent="0.2">
      <c r="A471" s="2"/>
      <c r="B471" s="2"/>
      <c r="C471" s="2"/>
      <c r="O471" s="2"/>
      <c r="P471" s="2"/>
      <c r="Y471" s="2"/>
    </row>
    <row r="472" spans="1:25" x14ac:dyDescent="0.2">
      <c r="A472" s="2"/>
      <c r="B472" s="2"/>
      <c r="C472" s="2"/>
      <c r="O472" s="2"/>
      <c r="P472" s="2"/>
      <c r="Y472" s="2"/>
    </row>
    <row r="473" spans="1:25" x14ac:dyDescent="0.2">
      <c r="A473" s="2"/>
      <c r="B473" s="2"/>
      <c r="C473" s="2"/>
      <c r="O473" s="2"/>
      <c r="P473" s="2"/>
      <c r="Y473" s="2"/>
    </row>
    <row r="474" spans="1:25" x14ac:dyDescent="0.2">
      <c r="A474" s="2"/>
      <c r="B474" s="2"/>
      <c r="C474" s="2"/>
      <c r="O474" s="2"/>
      <c r="P474" s="2"/>
      <c r="Y474" s="2"/>
    </row>
    <row r="475" spans="1:25" x14ac:dyDescent="0.2">
      <c r="A475" s="2"/>
      <c r="B475" s="2"/>
      <c r="C475" s="2"/>
      <c r="O475" s="2"/>
      <c r="P475" s="2"/>
      <c r="Y475" s="2"/>
    </row>
    <row r="476" spans="1:25" x14ac:dyDescent="0.2">
      <c r="A476" s="2"/>
      <c r="B476" s="2"/>
      <c r="C476" s="2"/>
      <c r="O476" s="2"/>
      <c r="P476" s="2"/>
      <c r="Y476" s="2"/>
    </row>
    <row r="477" spans="1:25" x14ac:dyDescent="0.2">
      <c r="A477" s="2"/>
      <c r="B477" s="2"/>
      <c r="C477" s="2"/>
      <c r="O477" s="2"/>
      <c r="P477" s="2"/>
      <c r="Y477" s="2"/>
    </row>
    <row r="478" spans="1:25" x14ac:dyDescent="0.2">
      <c r="A478" s="2"/>
      <c r="B478" s="2"/>
      <c r="C478" s="2"/>
      <c r="O478" s="2"/>
      <c r="P478" s="2"/>
      <c r="Y478" s="2"/>
    </row>
    <row r="479" spans="1:25" x14ac:dyDescent="0.2">
      <c r="A479" s="2"/>
      <c r="B479" s="2"/>
      <c r="C479" s="2"/>
      <c r="O479" s="2"/>
      <c r="P479" s="2"/>
      <c r="Y479" s="2"/>
    </row>
    <row r="480" spans="1:25" x14ac:dyDescent="0.2">
      <c r="A480" s="2"/>
      <c r="B480" s="2"/>
      <c r="C480" s="2"/>
      <c r="O480" s="2"/>
      <c r="P480" s="2"/>
      <c r="Y480" s="2"/>
    </row>
    <row r="481" spans="1:25" x14ac:dyDescent="0.2">
      <c r="A481" s="2"/>
      <c r="B481" s="2"/>
      <c r="C481" s="2"/>
      <c r="O481" s="2"/>
      <c r="P481" s="2"/>
      <c r="Y481" s="2"/>
    </row>
    <row r="482" spans="1:25" x14ac:dyDescent="0.2">
      <c r="A482" s="2"/>
      <c r="B482" s="2"/>
      <c r="C482" s="2"/>
      <c r="O482" s="2"/>
      <c r="P482" s="2"/>
      <c r="Y482" s="2"/>
    </row>
    <row r="483" spans="1:25" x14ac:dyDescent="0.2">
      <c r="A483" s="2"/>
      <c r="B483" s="2"/>
      <c r="C483" s="2"/>
      <c r="O483" s="2"/>
      <c r="P483" s="2"/>
      <c r="Y483" s="2"/>
    </row>
    <row r="484" spans="1:25" x14ac:dyDescent="0.2">
      <c r="A484" s="2"/>
      <c r="B484" s="2"/>
      <c r="C484" s="2"/>
      <c r="O484" s="2"/>
      <c r="P484" s="2"/>
      <c r="Y484" s="2"/>
    </row>
    <row r="485" spans="1:25" x14ac:dyDescent="0.2">
      <c r="A485" s="2"/>
      <c r="B485" s="2"/>
      <c r="C485" s="2"/>
      <c r="O485" s="2"/>
      <c r="P485" s="2"/>
      <c r="Y485" s="2"/>
    </row>
    <row r="486" spans="1:25" x14ac:dyDescent="0.2">
      <c r="A486" s="2"/>
      <c r="B486" s="2"/>
      <c r="C486" s="2"/>
      <c r="O486" s="2"/>
      <c r="P486" s="2"/>
      <c r="Y486" s="2"/>
    </row>
    <row r="487" spans="1:25" x14ac:dyDescent="0.2">
      <c r="A487" s="2"/>
      <c r="B487" s="2"/>
      <c r="C487" s="2"/>
      <c r="O487" s="2"/>
      <c r="P487" s="2"/>
      <c r="Y487" s="2"/>
    </row>
    <row r="488" spans="1:25" x14ac:dyDescent="0.2">
      <c r="A488" s="2"/>
      <c r="B488" s="2"/>
      <c r="C488" s="2"/>
      <c r="O488" s="2"/>
      <c r="P488" s="2"/>
      <c r="Y488" s="2"/>
    </row>
    <row r="489" spans="1:25" x14ac:dyDescent="0.2">
      <c r="A489" s="2"/>
      <c r="B489" s="2"/>
      <c r="C489" s="2"/>
      <c r="O489" s="2"/>
      <c r="P489" s="2"/>
      <c r="Y489" s="2"/>
    </row>
    <row r="490" spans="1:25" x14ac:dyDescent="0.2">
      <c r="A490" s="2"/>
      <c r="B490" s="2"/>
      <c r="C490" s="2"/>
      <c r="O490" s="2"/>
      <c r="P490" s="2"/>
      <c r="Y490" s="2"/>
    </row>
    <row r="491" spans="1:25" x14ac:dyDescent="0.2">
      <c r="A491" s="2"/>
      <c r="B491" s="2"/>
      <c r="C491" s="2"/>
      <c r="O491" s="2"/>
      <c r="P491" s="2"/>
      <c r="Y491" s="2"/>
    </row>
    <row r="492" spans="1:25" x14ac:dyDescent="0.2">
      <c r="A492" s="2"/>
      <c r="B492" s="2"/>
      <c r="C492" s="2"/>
      <c r="O492" s="2"/>
      <c r="P492" s="2"/>
      <c r="Y492" s="2"/>
    </row>
    <row r="493" spans="1:25" x14ac:dyDescent="0.2">
      <c r="A493" s="2"/>
      <c r="B493" s="2"/>
      <c r="C493" s="2"/>
      <c r="O493" s="2"/>
      <c r="P493" s="2"/>
      <c r="Y493" s="2"/>
    </row>
    <row r="494" spans="1:25" x14ac:dyDescent="0.2">
      <c r="A494" s="2"/>
      <c r="B494" s="2"/>
      <c r="C494" s="2"/>
      <c r="O494" s="2"/>
      <c r="P494" s="2"/>
      <c r="Y494" s="2"/>
    </row>
    <row r="495" spans="1:25" x14ac:dyDescent="0.2">
      <c r="A495" s="2"/>
      <c r="B495" s="2"/>
      <c r="C495" s="2"/>
      <c r="O495" s="2"/>
      <c r="P495" s="2"/>
      <c r="Y495" s="2"/>
    </row>
    <row r="496" spans="1:25" x14ac:dyDescent="0.2">
      <c r="A496" s="2"/>
      <c r="B496" s="2"/>
      <c r="C496" s="2"/>
      <c r="O496" s="2"/>
      <c r="P496" s="2"/>
      <c r="Y496" s="2"/>
    </row>
    <row r="497" spans="1:25" x14ac:dyDescent="0.2">
      <c r="A497" s="2"/>
      <c r="B497" s="2"/>
      <c r="C497" s="2"/>
      <c r="O497" s="2"/>
      <c r="P497" s="2"/>
      <c r="Y497" s="2"/>
    </row>
    <row r="498" spans="1:25" x14ac:dyDescent="0.2">
      <c r="A498" s="2"/>
      <c r="B498" s="2"/>
      <c r="C498" s="2"/>
      <c r="O498" s="2"/>
      <c r="P498" s="2"/>
      <c r="Y498" s="2"/>
    </row>
    <row r="499" spans="1:25" x14ac:dyDescent="0.2">
      <c r="A499" s="2"/>
      <c r="B499" s="2"/>
      <c r="C499" s="2"/>
      <c r="O499" s="2"/>
      <c r="P499" s="2"/>
      <c r="Y499" s="2"/>
    </row>
    <row r="500" spans="1:25" x14ac:dyDescent="0.2">
      <c r="A500" s="2"/>
      <c r="B500" s="2"/>
      <c r="C500" s="2"/>
      <c r="O500" s="2"/>
      <c r="P500" s="2"/>
      <c r="Y500" s="2"/>
    </row>
    <row r="501" spans="1:25" x14ac:dyDescent="0.2">
      <c r="A501" s="2"/>
      <c r="B501" s="2"/>
      <c r="C501" s="2"/>
      <c r="O501" s="2"/>
      <c r="P501" s="2"/>
      <c r="Y501" s="2"/>
    </row>
    <row r="502" spans="1:25" x14ac:dyDescent="0.2">
      <c r="A502" s="2"/>
      <c r="B502" s="2"/>
      <c r="C502" s="2"/>
      <c r="O502" s="2"/>
      <c r="P502" s="2"/>
      <c r="Y502" s="2"/>
    </row>
    <row r="503" spans="1:25" x14ac:dyDescent="0.2">
      <c r="A503" s="2"/>
      <c r="B503" s="2"/>
      <c r="C503" s="2"/>
      <c r="O503" s="2"/>
      <c r="P503" s="2"/>
      <c r="Y503" s="2"/>
    </row>
    <row r="504" spans="1:25" x14ac:dyDescent="0.2">
      <c r="A504" s="2"/>
      <c r="B504" s="2"/>
      <c r="C504" s="2"/>
      <c r="O504" s="2"/>
      <c r="P504" s="2"/>
      <c r="Y504" s="2"/>
    </row>
    <row r="505" spans="1:25" x14ac:dyDescent="0.2">
      <c r="A505" s="2"/>
      <c r="B505" s="2"/>
      <c r="C505" s="2"/>
      <c r="O505" s="2"/>
      <c r="P505" s="2"/>
      <c r="Y505" s="2"/>
    </row>
    <row r="506" spans="1:25" x14ac:dyDescent="0.2">
      <c r="A506" s="2"/>
      <c r="B506" s="2"/>
      <c r="C506" s="2"/>
      <c r="O506" s="2"/>
      <c r="P506" s="2"/>
      <c r="Y506" s="2"/>
    </row>
    <row r="507" spans="1:25" x14ac:dyDescent="0.2">
      <c r="A507" s="2"/>
      <c r="B507" s="2"/>
      <c r="C507" s="2"/>
      <c r="O507" s="2"/>
      <c r="P507" s="2"/>
      <c r="Y507" s="2"/>
    </row>
    <row r="508" spans="1:25" x14ac:dyDescent="0.2">
      <c r="A508" s="2"/>
      <c r="B508" s="2"/>
      <c r="C508" s="2"/>
      <c r="O508" s="2"/>
      <c r="P508" s="2"/>
      <c r="Y508" s="2"/>
    </row>
    <row r="509" spans="1:25" x14ac:dyDescent="0.2">
      <c r="A509" s="2"/>
      <c r="B509" s="2"/>
      <c r="C509" s="2"/>
      <c r="O509" s="2"/>
      <c r="P509" s="2"/>
      <c r="Y509" s="2"/>
    </row>
    <row r="510" spans="1:25" x14ac:dyDescent="0.2">
      <c r="A510" s="2"/>
      <c r="B510" s="2"/>
      <c r="C510" s="2"/>
      <c r="O510" s="2"/>
      <c r="P510" s="2"/>
      <c r="Y510" s="2"/>
    </row>
    <row r="511" spans="1:25" x14ac:dyDescent="0.2">
      <c r="A511" s="2"/>
      <c r="B511" s="2"/>
      <c r="C511" s="2"/>
      <c r="O511" s="2"/>
      <c r="P511" s="2"/>
      <c r="Y511" s="2"/>
    </row>
    <row r="512" spans="1:25" x14ac:dyDescent="0.2">
      <c r="A512" s="2"/>
      <c r="B512" s="2"/>
      <c r="C512" s="2"/>
      <c r="O512" s="2"/>
      <c r="P512" s="2"/>
      <c r="Y512" s="2"/>
    </row>
    <row r="513" spans="1:33" x14ac:dyDescent="0.2">
      <c r="A513" s="2"/>
      <c r="B513" s="2"/>
      <c r="C513" s="2"/>
      <c r="O513" s="2"/>
      <c r="P513" s="2"/>
      <c r="Y513" s="2"/>
    </row>
    <row r="514" spans="1:33" x14ac:dyDescent="0.2">
      <c r="A514" s="2"/>
      <c r="B514" s="2"/>
      <c r="C514" s="2"/>
      <c r="O514" s="2"/>
      <c r="P514" s="2"/>
      <c r="Y514" s="2"/>
    </row>
    <row r="515" spans="1:33" x14ac:dyDescent="0.2">
      <c r="A515" s="2"/>
      <c r="B515" s="2"/>
      <c r="C515" s="2"/>
      <c r="O515" s="2"/>
      <c r="P515" s="2"/>
      <c r="Y515" s="2"/>
    </row>
    <row r="516" spans="1:33" x14ac:dyDescent="0.2">
      <c r="A516" s="2"/>
      <c r="B516" s="2"/>
      <c r="C516" s="2"/>
      <c r="O516" s="2"/>
      <c r="P516" s="2"/>
      <c r="Y516" s="2"/>
      <c r="AF516"/>
      <c r="AG516" s="8"/>
    </row>
    <row r="517" spans="1:33" x14ac:dyDescent="0.2">
      <c r="A517" s="2"/>
      <c r="B517" s="2"/>
      <c r="C517" s="2"/>
      <c r="O517" s="2"/>
      <c r="P517" s="2"/>
      <c r="Y517" s="2"/>
    </row>
    <row r="518" spans="1:33" x14ac:dyDescent="0.2">
      <c r="A518" s="2"/>
      <c r="B518" s="2"/>
      <c r="C518" s="2"/>
      <c r="O518" s="2"/>
      <c r="P518" s="2"/>
      <c r="Y518" s="2"/>
    </row>
    <row r="519" spans="1:33" x14ac:dyDescent="0.2">
      <c r="A519" s="2"/>
      <c r="B519" s="2"/>
      <c r="C519" s="2"/>
      <c r="O519" s="2"/>
      <c r="P519" s="2"/>
      <c r="Y519" s="2"/>
    </row>
    <row r="520" spans="1:33" x14ac:dyDescent="0.2">
      <c r="A520" s="2"/>
      <c r="B520" s="2"/>
      <c r="C520" s="2"/>
      <c r="O520" s="2"/>
      <c r="P520" s="2"/>
      <c r="Y520" s="2"/>
    </row>
    <row r="521" spans="1:33" x14ac:dyDescent="0.2">
      <c r="A521" s="2"/>
      <c r="B521" s="2"/>
      <c r="C521" s="2"/>
      <c r="O521" s="2"/>
      <c r="P521" s="2"/>
      <c r="Y521" s="2"/>
    </row>
    <row r="522" spans="1:33" x14ac:dyDescent="0.2">
      <c r="A522" s="2"/>
      <c r="B522" s="2"/>
      <c r="C522" s="2"/>
      <c r="O522" s="2"/>
      <c r="P522" s="2"/>
      <c r="Y522" s="2"/>
    </row>
    <row r="523" spans="1:33" x14ac:dyDescent="0.2">
      <c r="A523" s="2"/>
      <c r="B523" s="2"/>
      <c r="C523" s="2"/>
      <c r="O523" s="2"/>
      <c r="P523" s="2"/>
      <c r="Y523" s="2"/>
    </row>
    <row r="524" spans="1:33" x14ac:dyDescent="0.2">
      <c r="A524" s="2"/>
      <c r="B524" s="2"/>
      <c r="C524" s="2"/>
      <c r="O524" s="2"/>
      <c r="P524" s="2"/>
      <c r="Y524" s="2"/>
    </row>
    <row r="525" spans="1:33" x14ac:dyDescent="0.2">
      <c r="A525" s="2"/>
      <c r="B525" s="2"/>
      <c r="C525" s="2"/>
      <c r="O525" s="2"/>
      <c r="P525" s="2"/>
      <c r="Y525" s="2"/>
    </row>
    <row r="526" spans="1:33" x14ac:dyDescent="0.2">
      <c r="A526" s="2"/>
      <c r="B526" s="2"/>
      <c r="C526" s="2"/>
      <c r="O526" s="2"/>
      <c r="P526" s="2"/>
      <c r="Y526" s="2"/>
    </row>
    <row r="527" spans="1:33" x14ac:dyDescent="0.2">
      <c r="A527" s="2"/>
      <c r="B527" s="2"/>
      <c r="C527" s="2"/>
      <c r="O527" s="2"/>
      <c r="P527" s="2"/>
      <c r="Y527" s="2"/>
    </row>
    <row r="528" spans="1:33" x14ac:dyDescent="0.2">
      <c r="A528" s="2"/>
      <c r="B528" s="2"/>
      <c r="C528" s="2"/>
      <c r="O528" s="2"/>
      <c r="P528" s="2"/>
      <c r="Y528" s="2"/>
    </row>
    <row r="529" spans="1:33" x14ac:dyDescent="0.2">
      <c r="A529" s="2"/>
      <c r="B529" s="2"/>
      <c r="C529" s="2"/>
      <c r="O529" s="2"/>
      <c r="P529" s="2"/>
      <c r="Y529" s="2"/>
    </row>
    <row r="530" spans="1:33" x14ac:dyDescent="0.2">
      <c r="A530" s="2"/>
      <c r="B530" s="2"/>
      <c r="C530" s="2"/>
      <c r="O530" s="2"/>
      <c r="P530" s="2"/>
      <c r="Y530" s="2"/>
    </row>
    <row r="531" spans="1:33" x14ac:dyDescent="0.2">
      <c r="A531" s="2"/>
      <c r="B531" s="2"/>
      <c r="C531" s="2"/>
      <c r="O531" s="2"/>
      <c r="P531" s="2"/>
      <c r="Y531" s="2"/>
    </row>
    <row r="532" spans="1:33" x14ac:dyDescent="0.2">
      <c r="A532" s="2"/>
      <c r="B532" s="2"/>
      <c r="C532" s="2"/>
      <c r="O532" s="2"/>
      <c r="P532" s="2"/>
      <c r="Y532" s="2"/>
      <c r="AG532" s="8"/>
    </row>
    <row r="533" spans="1:33" x14ac:dyDescent="0.2">
      <c r="A533" s="2"/>
      <c r="B533" s="2"/>
      <c r="C533" s="2"/>
      <c r="O533" s="2"/>
      <c r="P533" s="2"/>
      <c r="Y533" s="2"/>
    </row>
    <row r="534" spans="1:33" x14ac:dyDescent="0.2">
      <c r="A534" s="2"/>
      <c r="B534" s="2"/>
      <c r="C534" s="2"/>
      <c r="O534" s="2"/>
      <c r="P534" s="2"/>
      <c r="Y534" s="2"/>
    </row>
    <row r="535" spans="1:33" x14ac:dyDescent="0.2">
      <c r="A535" s="2"/>
      <c r="B535" s="2"/>
      <c r="C535" s="2"/>
      <c r="O535" s="2"/>
      <c r="P535" s="2"/>
      <c r="Y535" s="2"/>
    </row>
    <row r="536" spans="1:33" x14ac:dyDescent="0.2">
      <c r="A536" s="2"/>
      <c r="B536" s="2"/>
      <c r="C536" s="2"/>
      <c r="O536" s="2"/>
      <c r="P536" s="2"/>
      <c r="Y536" s="2"/>
      <c r="AF536"/>
      <c r="AG536" s="8"/>
    </row>
    <row r="537" spans="1:33" x14ac:dyDescent="0.2">
      <c r="A537" s="2"/>
      <c r="B537" s="2"/>
      <c r="C537" s="2"/>
      <c r="O537" s="2"/>
      <c r="P537" s="2"/>
      <c r="Y537" s="2"/>
      <c r="AF537"/>
      <c r="AG537" s="8"/>
    </row>
    <row r="538" spans="1:33" x14ac:dyDescent="0.2">
      <c r="A538" s="2"/>
      <c r="B538" s="2"/>
      <c r="C538" s="2"/>
      <c r="O538" s="2"/>
      <c r="P538" s="2"/>
      <c r="Y538" s="2"/>
    </row>
    <row r="539" spans="1:33" x14ac:dyDescent="0.2">
      <c r="A539" s="2"/>
      <c r="B539" s="2"/>
      <c r="C539" s="2"/>
      <c r="O539" s="2"/>
      <c r="P539" s="2"/>
      <c r="Y539" s="2"/>
    </row>
    <row r="540" spans="1:33" x14ac:dyDescent="0.2">
      <c r="A540" s="2"/>
      <c r="B540" s="2"/>
      <c r="C540" s="2"/>
      <c r="O540" s="2"/>
      <c r="P540" s="2"/>
      <c r="Y540" s="2"/>
    </row>
    <row r="541" spans="1:33" x14ac:dyDescent="0.2">
      <c r="A541" s="2"/>
      <c r="B541" s="2"/>
      <c r="C541" s="2"/>
      <c r="O541" s="2"/>
      <c r="P541" s="2"/>
      <c r="Y541" s="2"/>
    </row>
    <row r="542" spans="1:33" x14ac:dyDescent="0.2">
      <c r="A542" s="2"/>
      <c r="B542" s="2"/>
      <c r="C542" s="2"/>
      <c r="O542" s="2"/>
      <c r="P542" s="2"/>
      <c r="Y542" s="2"/>
    </row>
    <row r="543" spans="1:33" x14ac:dyDescent="0.2">
      <c r="A543" s="2"/>
      <c r="B543" s="2"/>
      <c r="C543" s="2"/>
      <c r="O543" s="2"/>
      <c r="P543" s="2"/>
      <c r="Y543" s="2"/>
    </row>
    <row r="544" spans="1:33" x14ac:dyDescent="0.2">
      <c r="A544" s="2"/>
      <c r="B544" s="2"/>
      <c r="C544" s="2"/>
      <c r="O544" s="2"/>
      <c r="P544" s="2"/>
      <c r="Y544" s="2"/>
    </row>
    <row r="545" spans="1:34" x14ac:dyDescent="0.2">
      <c r="A545" s="2"/>
      <c r="B545" s="2"/>
      <c r="C545" s="2"/>
      <c r="O545" s="2"/>
      <c r="P545" s="2"/>
      <c r="Y545" s="2"/>
    </row>
    <row r="546" spans="1:34" x14ac:dyDescent="0.2">
      <c r="A546" s="2"/>
      <c r="B546" s="2"/>
      <c r="C546" s="2"/>
      <c r="O546" s="2"/>
      <c r="P546" s="2"/>
      <c r="Y546" s="2"/>
    </row>
    <row r="547" spans="1:34" x14ac:dyDescent="0.2">
      <c r="A547" s="2"/>
      <c r="B547" s="2"/>
      <c r="C547" s="2"/>
      <c r="O547" s="2"/>
      <c r="P547" s="2"/>
      <c r="Y547" s="2"/>
    </row>
    <row r="548" spans="1:34" x14ac:dyDescent="0.2">
      <c r="A548" s="2"/>
      <c r="B548" s="2"/>
      <c r="C548" s="2"/>
      <c r="O548" s="2"/>
      <c r="P548" s="2"/>
      <c r="Y548" s="2"/>
    </row>
    <row r="549" spans="1:34" x14ac:dyDescent="0.2">
      <c r="A549" s="2"/>
      <c r="B549" s="2"/>
      <c r="C549" s="2"/>
      <c r="O549" s="2"/>
      <c r="P549" s="2"/>
      <c r="Y549" s="2"/>
      <c r="AF549"/>
      <c r="AG549" s="8"/>
    </row>
    <row r="550" spans="1:34" x14ac:dyDescent="0.2">
      <c r="A550" s="2"/>
      <c r="B550" s="2"/>
      <c r="C550" s="2"/>
      <c r="O550" s="2"/>
      <c r="P550" s="2"/>
      <c r="Y550" s="2"/>
    </row>
    <row r="551" spans="1:34" x14ac:dyDescent="0.2">
      <c r="A551" s="2"/>
      <c r="B551" s="2"/>
      <c r="C551" s="2"/>
      <c r="O551" s="2"/>
      <c r="P551" s="2"/>
      <c r="Y551" s="2"/>
    </row>
    <row r="552" spans="1:34" x14ac:dyDescent="0.2">
      <c r="A552" s="2"/>
      <c r="B552" s="2"/>
      <c r="C552" s="2"/>
      <c r="O552" s="2"/>
      <c r="P552" s="2"/>
      <c r="Y552" s="2"/>
      <c r="AH552" s="8"/>
    </row>
    <row r="553" spans="1:34" x14ac:dyDescent="0.2">
      <c r="A553" s="2"/>
      <c r="B553" s="2"/>
      <c r="C553" s="2"/>
      <c r="O553" s="2"/>
      <c r="P553" s="2"/>
      <c r="Y553" s="2"/>
      <c r="AH553" s="8"/>
    </row>
    <row r="554" spans="1:34" x14ac:dyDescent="0.2">
      <c r="A554" s="2"/>
      <c r="B554" s="2"/>
      <c r="C554" s="2"/>
      <c r="O554" s="2"/>
      <c r="P554" s="2"/>
      <c r="Y554" s="2"/>
      <c r="AF554"/>
      <c r="AG554" s="8"/>
    </row>
    <row r="555" spans="1:34" x14ac:dyDescent="0.2">
      <c r="A555" s="2"/>
      <c r="B555" s="2"/>
      <c r="C555" s="2"/>
      <c r="O555" s="2"/>
      <c r="P555" s="2"/>
      <c r="Y555" s="2"/>
    </row>
    <row r="556" spans="1:34" x14ac:dyDescent="0.2">
      <c r="A556" s="2"/>
      <c r="B556" s="2"/>
      <c r="C556" s="2"/>
      <c r="O556" s="2"/>
      <c r="P556" s="2"/>
      <c r="Y556" s="2"/>
    </row>
    <row r="557" spans="1:34" x14ac:dyDescent="0.2">
      <c r="A557" s="2"/>
      <c r="B557" s="2"/>
      <c r="C557" s="2"/>
      <c r="O557" s="2"/>
      <c r="P557" s="2"/>
      <c r="Y557" s="2"/>
    </row>
    <row r="558" spans="1:34" x14ac:dyDescent="0.2">
      <c r="A558" s="2"/>
      <c r="B558" s="2"/>
      <c r="C558" s="2"/>
      <c r="O558" s="2"/>
      <c r="P558" s="2"/>
      <c r="Y558" s="2"/>
      <c r="AH558" s="8"/>
    </row>
    <row r="559" spans="1:34" x14ac:dyDescent="0.2">
      <c r="A559" s="2"/>
      <c r="B559" s="2"/>
      <c r="C559" s="2"/>
      <c r="O559" s="2"/>
      <c r="P559" s="2"/>
      <c r="Y559" s="2"/>
      <c r="AF559"/>
      <c r="AG559" s="8"/>
    </row>
    <row r="560" spans="1:34" x14ac:dyDescent="0.2">
      <c r="A560" s="2"/>
      <c r="B560" s="2"/>
      <c r="C560" s="2"/>
      <c r="O560" s="2"/>
      <c r="P560" s="2"/>
      <c r="Y560" s="2"/>
    </row>
    <row r="561" spans="1:33" x14ac:dyDescent="0.2">
      <c r="A561" s="2"/>
      <c r="B561" s="2"/>
      <c r="C561" s="2"/>
      <c r="O561" s="2"/>
      <c r="P561" s="2"/>
      <c r="Y561" s="2"/>
    </row>
    <row r="562" spans="1:33" x14ac:dyDescent="0.2">
      <c r="A562" s="2"/>
      <c r="B562" s="2"/>
      <c r="C562" s="2"/>
      <c r="O562" s="2"/>
      <c r="P562" s="2"/>
      <c r="Y562" s="2"/>
    </row>
    <row r="563" spans="1:33" x14ac:dyDescent="0.2">
      <c r="A563" s="2"/>
      <c r="B563" s="2"/>
      <c r="C563" s="2"/>
      <c r="O563" s="2"/>
      <c r="P563" s="2"/>
      <c r="Y563" s="2"/>
      <c r="AG563" s="8"/>
    </row>
    <row r="564" spans="1:33" x14ac:dyDescent="0.2">
      <c r="A564" s="2"/>
      <c r="B564" s="2"/>
      <c r="C564" s="2"/>
      <c r="O564" s="2"/>
      <c r="P564" s="2"/>
      <c r="Y564" s="2"/>
    </row>
    <row r="565" spans="1:33" x14ac:dyDescent="0.2">
      <c r="A565" s="2"/>
      <c r="B565" s="2"/>
      <c r="C565" s="2"/>
      <c r="O565" s="2"/>
      <c r="P565" s="2"/>
      <c r="Y565" s="2"/>
    </row>
    <row r="566" spans="1:33" x14ac:dyDescent="0.2">
      <c r="A566" s="2"/>
      <c r="B566" s="2"/>
      <c r="C566" s="2"/>
      <c r="O566" s="2"/>
      <c r="P566" s="2"/>
      <c r="Y566" s="2"/>
    </row>
    <row r="567" spans="1:33" x14ac:dyDescent="0.2">
      <c r="A567" s="2"/>
      <c r="B567" s="2"/>
      <c r="C567" s="2"/>
      <c r="O567" s="2"/>
      <c r="P567" s="2"/>
      <c r="Y567" s="2"/>
    </row>
    <row r="568" spans="1:33" x14ac:dyDescent="0.2">
      <c r="A568" s="2"/>
      <c r="B568" s="2"/>
      <c r="C568" s="2"/>
      <c r="O568" s="2"/>
      <c r="P568" s="2"/>
      <c r="Y568" s="2"/>
    </row>
    <row r="569" spans="1:33" x14ac:dyDescent="0.2">
      <c r="A569" s="2"/>
      <c r="B569" s="2"/>
      <c r="C569" s="2"/>
      <c r="O569" s="2"/>
      <c r="P569" s="2"/>
      <c r="Y569" s="2"/>
    </row>
    <row r="570" spans="1:33" x14ac:dyDescent="0.2">
      <c r="A570" s="2"/>
      <c r="B570" s="2"/>
      <c r="C570" s="2"/>
      <c r="O570" s="2"/>
      <c r="P570" s="2"/>
      <c r="Y570" s="2"/>
    </row>
    <row r="571" spans="1:33" x14ac:dyDescent="0.2">
      <c r="A571" s="2"/>
      <c r="B571" s="2"/>
      <c r="C571" s="2"/>
      <c r="O571" s="2"/>
      <c r="P571" s="2"/>
      <c r="Y571" s="2"/>
    </row>
    <row r="572" spans="1:33" x14ac:dyDescent="0.2">
      <c r="A572" s="2"/>
      <c r="B572" s="2"/>
      <c r="C572" s="2"/>
      <c r="O572" s="2"/>
      <c r="P572" s="2"/>
      <c r="Y572" s="2"/>
    </row>
    <row r="573" spans="1:33" x14ac:dyDescent="0.2">
      <c r="A573" s="2"/>
      <c r="B573" s="2"/>
      <c r="C573" s="2"/>
      <c r="O573" s="2"/>
      <c r="P573" s="2"/>
      <c r="Y573" s="2"/>
    </row>
    <row r="574" spans="1:33" x14ac:dyDescent="0.2">
      <c r="A574" s="2"/>
      <c r="B574" s="2"/>
      <c r="C574" s="2"/>
      <c r="O574" s="2"/>
      <c r="P574" s="2"/>
      <c r="Y574" s="2"/>
    </row>
    <row r="575" spans="1:33" x14ac:dyDescent="0.2">
      <c r="A575" s="2"/>
      <c r="B575" s="2"/>
      <c r="C575" s="2"/>
      <c r="O575" s="2"/>
      <c r="P575" s="2"/>
      <c r="Y575" s="2"/>
    </row>
    <row r="576" spans="1:33" x14ac:dyDescent="0.2">
      <c r="A576" s="2"/>
      <c r="B576" s="2"/>
      <c r="C576" s="2"/>
      <c r="O576" s="2"/>
      <c r="P576" s="2"/>
      <c r="Y576" s="2"/>
    </row>
    <row r="577" spans="1:25" x14ac:dyDescent="0.2">
      <c r="A577" s="2"/>
      <c r="B577" s="2"/>
      <c r="C577" s="2"/>
      <c r="O577" s="2"/>
      <c r="P577" s="2"/>
      <c r="Y577" s="2"/>
    </row>
    <row r="578" spans="1:25" x14ac:dyDescent="0.2">
      <c r="A578" s="2"/>
      <c r="B578" s="2"/>
      <c r="C578" s="2"/>
      <c r="O578" s="2"/>
      <c r="P578" s="2"/>
      <c r="Y578" s="2"/>
    </row>
    <row r="579" spans="1:25" x14ac:dyDescent="0.2">
      <c r="A579" s="2"/>
      <c r="B579" s="2"/>
      <c r="C579" s="2"/>
      <c r="O579" s="2"/>
      <c r="P579" s="2"/>
      <c r="Y579" s="2"/>
    </row>
    <row r="580" spans="1:25" x14ac:dyDescent="0.2">
      <c r="A580" s="2"/>
      <c r="B580" s="2"/>
      <c r="C580" s="2"/>
      <c r="O580" s="2"/>
      <c r="P580" s="2"/>
      <c r="Y580" s="2"/>
    </row>
    <row r="581" spans="1:25" x14ac:dyDescent="0.2">
      <c r="A581" s="2"/>
      <c r="B581" s="2"/>
      <c r="C581" s="2"/>
      <c r="O581" s="2"/>
      <c r="P581" s="2"/>
      <c r="Y581" s="2"/>
    </row>
    <row r="582" spans="1:25" x14ac:dyDescent="0.2">
      <c r="A582" s="2"/>
      <c r="B582" s="2"/>
      <c r="C582" s="2"/>
      <c r="O582" s="2"/>
      <c r="P582" s="2"/>
      <c r="Y582" s="2"/>
    </row>
    <row r="583" spans="1:25" x14ac:dyDescent="0.2">
      <c r="A583" s="2"/>
      <c r="B583" s="2"/>
      <c r="C583" s="2"/>
      <c r="O583" s="2"/>
      <c r="P583" s="2"/>
      <c r="Y583" s="2"/>
    </row>
    <row r="584" spans="1:25" x14ac:dyDescent="0.2">
      <c r="A584" s="2"/>
      <c r="B584" s="2"/>
      <c r="C584" s="2"/>
      <c r="O584" s="2"/>
      <c r="P584" s="2"/>
      <c r="Y584" s="2"/>
    </row>
    <row r="585" spans="1:25" x14ac:dyDescent="0.2">
      <c r="A585" s="2"/>
      <c r="B585" s="2"/>
      <c r="C585" s="2"/>
      <c r="O585" s="2"/>
      <c r="P585" s="2"/>
      <c r="Y585" s="2"/>
    </row>
    <row r="586" spans="1:25" x14ac:dyDescent="0.2">
      <c r="A586" s="2"/>
      <c r="B586" s="2"/>
      <c r="C586" s="2"/>
      <c r="O586" s="2"/>
      <c r="P586" s="2"/>
      <c r="Y586" s="2"/>
    </row>
    <row r="587" spans="1:25" x14ac:dyDescent="0.2">
      <c r="A587" s="2"/>
      <c r="B587" s="2"/>
      <c r="C587" s="2"/>
      <c r="O587" s="2"/>
      <c r="P587" s="2"/>
      <c r="Y587" s="2"/>
    </row>
    <row r="588" spans="1:25" x14ac:dyDescent="0.2">
      <c r="A588" s="2"/>
      <c r="B588" s="2"/>
      <c r="C588" s="2"/>
      <c r="O588" s="2"/>
      <c r="P588" s="2"/>
      <c r="Y588" s="2"/>
    </row>
    <row r="589" spans="1:25" x14ac:dyDescent="0.2">
      <c r="A589" s="2"/>
      <c r="B589" s="2"/>
      <c r="C589" s="2"/>
      <c r="O589" s="2"/>
      <c r="P589" s="2"/>
      <c r="Y589" s="2"/>
    </row>
    <row r="590" spans="1:25" x14ac:dyDescent="0.2">
      <c r="A590" s="2"/>
      <c r="B590" s="2"/>
      <c r="C590" s="2"/>
      <c r="O590" s="2"/>
      <c r="P590" s="2"/>
      <c r="Y590" s="2"/>
    </row>
    <row r="591" spans="1:25" x14ac:dyDescent="0.2">
      <c r="A591" s="2"/>
      <c r="B591" s="2"/>
      <c r="C591" s="2"/>
      <c r="O591" s="2"/>
      <c r="P591" s="2"/>
      <c r="Y591" s="2"/>
    </row>
    <row r="592" spans="1:25" x14ac:dyDescent="0.2">
      <c r="A592" s="2"/>
      <c r="B592" s="2"/>
      <c r="C592" s="2"/>
      <c r="O592" s="2"/>
      <c r="P592" s="2"/>
      <c r="Y592" s="2"/>
    </row>
    <row r="593" spans="1:25" x14ac:dyDescent="0.2">
      <c r="A593" s="2"/>
      <c r="B593" s="2"/>
      <c r="C593" s="2"/>
      <c r="O593" s="2"/>
      <c r="P593" s="2"/>
      <c r="Y593" s="2"/>
    </row>
    <row r="594" spans="1:25" x14ac:dyDescent="0.2">
      <c r="A594" s="2"/>
      <c r="B594" s="2"/>
      <c r="C594" s="2"/>
      <c r="O594" s="2"/>
      <c r="P594" s="2"/>
      <c r="Y594" s="2"/>
    </row>
    <row r="595" spans="1:25" x14ac:dyDescent="0.2">
      <c r="A595" s="2"/>
      <c r="B595" s="2"/>
      <c r="C595" s="2"/>
      <c r="O595" s="2"/>
      <c r="P595" s="2"/>
      <c r="Y595" s="2"/>
    </row>
    <row r="596" spans="1:25" x14ac:dyDescent="0.2">
      <c r="A596" s="2"/>
      <c r="B596" s="2"/>
      <c r="C596" s="2"/>
      <c r="O596" s="2"/>
      <c r="P596" s="2"/>
      <c r="Y596" s="2"/>
    </row>
    <row r="597" spans="1:25" x14ac:dyDescent="0.2">
      <c r="A597" s="2"/>
      <c r="B597" s="2"/>
      <c r="C597" s="2"/>
      <c r="O597" s="2"/>
      <c r="P597" s="2"/>
      <c r="Y597" s="2"/>
    </row>
    <row r="598" spans="1:25" x14ac:dyDescent="0.2">
      <c r="A598" s="2"/>
      <c r="B598" s="2"/>
      <c r="C598" s="2"/>
      <c r="O598" s="2"/>
      <c r="P598" s="2"/>
      <c r="Y598" s="2"/>
    </row>
    <row r="599" spans="1:25" x14ac:dyDescent="0.2">
      <c r="A599" s="2"/>
      <c r="B599" s="2"/>
      <c r="C599" s="2"/>
      <c r="O599" s="2"/>
      <c r="P599" s="2"/>
      <c r="Y599" s="2"/>
    </row>
    <row r="600" spans="1:25" x14ac:dyDescent="0.2">
      <c r="A600" s="2"/>
      <c r="B600" s="2"/>
      <c r="C600" s="2"/>
      <c r="O600" s="2"/>
      <c r="P600" s="2"/>
      <c r="Y600" s="2"/>
    </row>
    <row r="601" spans="1:25" x14ac:dyDescent="0.2">
      <c r="A601" s="2"/>
      <c r="B601" s="2"/>
      <c r="C601" s="2"/>
      <c r="O601" s="2"/>
      <c r="P601" s="2"/>
      <c r="Y601" s="2"/>
    </row>
    <row r="602" spans="1:25" x14ac:dyDescent="0.2">
      <c r="A602" s="2"/>
      <c r="B602" s="2"/>
      <c r="C602" s="2"/>
      <c r="O602" s="2"/>
      <c r="P602" s="2"/>
      <c r="Y602" s="2"/>
    </row>
    <row r="603" spans="1:25" x14ac:dyDescent="0.2">
      <c r="A603" s="2"/>
      <c r="B603" s="2"/>
      <c r="C603" s="2"/>
      <c r="O603" s="2"/>
      <c r="P603" s="2"/>
      <c r="Y603" s="2"/>
    </row>
    <row r="604" spans="1:25" x14ac:dyDescent="0.2">
      <c r="A604" s="2"/>
      <c r="B604" s="2"/>
      <c r="C604" s="2"/>
      <c r="O604" s="2"/>
      <c r="P604" s="2"/>
      <c r="Y604" s="2"/>
    </row>
    <row r="605" spans="1:25" x14ac:dyDescent="0.2">
      <c r="A605" s="2"/>
      <c r="B605" s="2"/>
      <c r="C605" s="2"/>
      <c r="O605" s="2"/>
      <c r="P605" s="2"/>
      <c r="Y605" s="2"/>
    </row>
    <row r="606" spans="1:25" x14ac:dyDescent="0.2">
      <c r="A606" s="2"/>
      <c r="B606" s="2"/>
      <c r="C606" s="2"/>
      <c r="O606" s="2"/>
      <c r="P606" s="2"/>
      <c r="Y606" s="2"/>
    </row>
    <row r="607" spans="1:25" x14ac:dyDescent="0.2">
      <c r="A607" s="2"/>
      <c r="B607" s="2"/>
      <c r="C607" s="2"/>
      <c r="O607" s="2"/>
      <c r="P607" s="2"/>
      <c r="Y607" s="2"/>
    </row>
    <row r="608" spans="1:25" x14ac:dyDescent="0.2">
      <c r="A608" s="2"/>
      <c r="B608" s="2"/>
      <c r="C608" s="2"/>
      <c r="O608" s="2"/>
      <c r="P608" s="2"/>
      <c r="Y608" s="2"/>
    </row>
    <row r="609" spans="1:25" x14ac:dyDescent="0.2">
      <c r="A609" s="2"/>
      <c r="B609" s="2"/>
      <c r="C609" s="2"/>
      <c r="O609" s="2"/>
      <c r="P609" s="2"/>
      <c r="Y609" s="2"/>
    </row>
    <row r="610" spans="1:25" x14ac:dyDescent="0.2">
      <c r="A610" s="2"/>
      <c r="B610" s="2"/>
      <c r="C610" s="2"/>
      <c r="O610" s="2"/>
      <c r="P610" s="2"/>
      <c r="Y610" s="2"/>
    </row>
    <row r="611" spans="1:25" x14ac:dyDescent="0.2">
      <c r="A611" s="2"/>
      <c r="B611" s="2"/>
      <c r="C611" s="2"/>
      <c r="O611" s="2"/>
      <c r="P611" s="2"/>
      <c r="Y611" s="2"/>
    </row>
    <row r="612" spans="1:25" x14ac:dyDescent="0.2">
      <c r="A612" s="2"/>
      <c r="B612" s="2"/>
      <c r="C612" s="2"/>
      <c r="O612" s="2"/>
      <c r="P612" s="2"/>
      <c r="Y612" s="2"/>
    </row>
    <row r="613" spans="1:25" x14ac:dyDescent="0.2">
      <c r="A613" s="2"/>
      <c r="B613" s="2"/>
      <c r="C613" s="2"/>
      <c r="O613" s="2"/>
      <c r="P613" s="2"/>
      <c r="Y613" s="2"/>
    </row>
    <row r="614" spans="1:25" x14ac:dyDescent="0.2">
      <c r="A614" s="2"/>
      <c r="B614" s="2"/>
      <c r="C614" s="2"/>
      <c r="O614" s="2"/>
      <c r="P614" s="2"/>
      <c r="Y614" s="2"/>
    </row>
    <row r="615" spans="1:25" x14ac:dyDescent="0.2">
      <c r="A615" s="2"/>
      <c r="B615" s="2"/>
      <c r="C615" s="2"/>
      <c r="O615" s="2"/>
      <c r="P615" s="2"/>
      <c r="Y615" s="2"/>
    </row>
    <row r="616" spans="1:25" x14ac:dyDescent="0.2">
      <c r="A616" s="2"/>
      <c r="B616" s="2"/>
      <c r="C616" s="2"/>
      <c r="O616" s="2"/>
      <c r="P616" s="2"/>
      <c r="Y616" s="2"/>
    </row>
    <row r="617" spans="1:25" x14ac:dyDescent="0.2">
      <c r="A617" s="2"/>
      <c r="B617" s="2"/>
      <c r="C617" s="2"/>
      <c r="O617" s="2"/>
      <c r="P617" s="2"/>
      <c r="Y617" s="2"/>
    </row>
    <row r="618" spans="1:25" x14ac:dyDescent="0.2">
      <c r="A618" s="2"/>
      <c r="B618" s="2"/>
      <c r="C618" s="2"/>
      <c r="O618" s="2"/>
      <c r="P618" s="2"/>
      <c r="Y618" s="2"/>
    </row>
    <row r="619" spans="1:25" x14ac:dyDescent="0.2">
      <c r="A619" s="2"/>
      <c r="B619" s="2"/>
      <c r="C619" s="2"/>
      <c r="O619" s="2"/>
      <c r="P619" s="2"/>
      <c r="Y619" s="2"/>
    </row>
    <row r="620" spans="1:25" x14ac:dyDescent="0.2">
      <c r="A620" s="2"/>
      <c r="B620" s="2"/>
      <c r="C620" s="2"/>
      <c r="O620" s="2"/>
      <c r="P620" s="2"/>
      <c r="Y620" s="2"/>
    </row>
    <row r="621" spans="1:25" x14ac:dyDescent="0.2">
      <c r="A621" s="2"/>
      <c r="B621" s="2"/>
      <c r="C621" s="2"/>
      <c r="O621" s="2"/>
      <c r="P621" s="2"/>
      <c r="Y621" s="2"/>
    </row>
    <row r="622" spans="1:25" x14ac:dyDescent="0.2">
      <c r="A622" s="2"/>
      <c r="B622" s="2"/>
      <c r="C622" s="2"/>
      <c r="O622" s="2"/>
      <c r="P622" s="2"/>
      <c r="Y622" s="2"/>
    </row>
    <row r="623" spans="1:25" x14ac:dyDescent="0.2">
      <c r="A623" s="2"/>
      <c r="B623" s="2"/>
      <c r="C623" s="2"/>
      <c r="O623" s="2"/>
      <c r="P623" s="2"/>
      <c r="Y623" s="2"/>
    </row>
    <row r="624" spans="1:25" x14ac:dyDescent="0.2">
      <c r="A624" s="2"/>
      <c r="B624" s="2"/>
      <c r="C624" s="2"/>
      <c r="O624" s="2"/>
      <c r="P624" s="2"/>
      <c r="Y624" s="2"/>
    </row>
    <row r="625" spans="1:25" x14ac:dyDescent="0.2">
      <c r="A625" s="2"/>
      <c r="B625" s="2"/>
      <c r="C625" s="2"/>
      <c r="O625" s="2"/>
      <c r="P625" s="2"/>
      <c r="Y625" s="2"/>
    </row>
    <row r="626" spans="1:25" x14ac:dyDescent="0.2">
      <c r="A626" s="2"/>
      <c r="B626" s="2"/>
      <c r="C626" s="2"/>
      <c r="O626" s="2"/>
      <c r="P626" s="2"/>
      <c r="Y626" s="2"/>
    </row>
    <row r="627" spans="1:25" x14ac:dyDescent="0.2">
      <c r="A627" s="2"/>
      <c r="B627" s="2"/>
      <c r="C627" s="2"/>
      <c r="O627" s="2"/>
      <c r="P627" s="2"/>
      <c r="Y627" s="2"/>
    </row>
    <row r="628" spans="1:25" x14ac:dyDescent="0.2">
      <c r="A628" s="2"/>
      <c r="B628" s="2"/>
      <c r="C628" s="2"/>
      <c r="O628" s="2"/>
      <c r="P628" s="2"/>
      <c r="Y628" s="2"/>
    </row>
    <row r="629" spans="1:25" x14ac:dyDescent="0.2">
      <c r="A629" s="2"/>
      <c r="B629" s="2"/>
      <c r="C629" s="2"/>
      <c r="O629" s="2"/>
      <c r="P629" s="2"/>
      <c r="Y629" s="2"/>
    </row>
    <row r="630" spans="1:25" x14ac:dyDescent="0.2">
      <c r="A630" s="2"/>
      <c r="B630" s="2"/>
      <c r="C630" s="2"/>
      <c r="O630" s="2"/>
      <c r="P630" s="2"/>
      <c r="Y630" s="2"/>
    </row>
    <row r="631" spans="1:25" x14ac:dyDescent="0.2">
      <c r="A631" s="2"/>
      <c r="B631" s="2"/>
      <c r="C631" s="2"/>
      <c r="O631" s="2"/>
      <c r="P631" s="2"/>
      <c r="Y631" s="2"/>
    </row>
    <row r="632" spans="1:25" x14ac:dyDescent="0.2">
      <c r="A632" s="2"/>
      <c r="B632" s="2"/>
      <c r="C632" s="2"/>
      <c r="O632" s="2"/>
      <c r="P632" s="2"/>
      <c r="Y632" s="2"/>
    </row>
    <row r="633" spans="1:25" x14ac:dyDescent="0.2">
      <c r="A633" s="2"/>
      <c r="B633" s="2"/>
      <c r="C633" s="2"/>
      <c r="O633" s="2"/>
      <c r="P633" s="2"/>
      <c r="Y633" s="2"/>
    </row>
    <row r="634" spans="1:25" x14ac:dyDescent="0.2">
      <c r="A634" s="2"/>
      <c r="B634" s="2"/>
      <c r="C634" s="2"/>
      <c r="O634" s="2"/>
      <c r="P634" s="2"/>
      <c r="Y634" s="2"/>
    </row>
    <row r="635" spans="1:25" x14ac:dyDescent="0.2">
      <c r="A635" s="2"/>
      <c r="B635" s="2"/>
      <c r="C635" s="2"/>
      <c r="O635" s="2"/>
      <c r="P635" s="2"/>
      <c r="Y635" s="2"/>
    </row>
    <row r="636" spans="1:25" x14ac:dyDescent="0.2">
      <c r="A636" s="2"/>
      <c r="B636" s="2"/>
      <c r="C636" s="2"/>
      <c r="O636" s="2"/>
      <c r="P636" s="2"/>
      <c r="Y636" s="2"/>
    </row>
    <row r="637" spans="1:25" x14ac:dyDescent="0.2">
      <c r="A637" s="2"/>
      <c r="B637" s="2"/>
      <c r="C637" s="2"/>
      <c r="O637" s="2"/>
      <c r="P637" s="2"/>
      <c r="Y637" s="2"/>
    </row>
    <row r="638" spans="1:25" x14ac:dyDescent="0.2">
      <c r="A638" s="2"/>
      <c r="B638" s="2"/>
      <c r="C638" s="2"/>
      <c r="O638" s="2"/>
      <c r="P638" s="2"/>
      <c r="Y638" s="2"/>
    </row>
    <row r="639" spans="1:25" x14ac:dyDescent="0.2">
      <c r="A639" s="2"/>
      <c r="B639" s="2"/>
      <c r="C639" s="2"/>
      <c r="O639" s="2"/>
      <c r="P639" s="2"/>
      <c r="Y639" s="2"/>
    </row>
    <row r="640" spans="1:25" x14ac:dyDescent="0.2">
      <c r="A640" s="2"/>
      <c r="B640" s="2"/>
      <c r="C640" s="2"/>
      <c r="O640" s="2"/>
      <c r="P640" s="2"/>
      <c r="Y640" s="2"/>
    </row>
    <row r="641" spans="1:25" x14ac:dyDescent="0.2">
      <c r="A641" s="2"/>
      <c r="B641" s="2"/>
      <c r="C641" s="2"/>
      <c r="O641" s="2"/>
      <c r="P641" s="2"/>
      <c r="Y641" s="2"/>
    </row>
    <row r="642" spans="1:25" x14ac:dyDescent="0.2">
      <c r="A642" s="2"/>
      <c r="B642" s="2"/>
      <c r="C642" s="2"/>
      <c r="O642" s="2"/>
      <c r="P642" s="2"/>
      <c r="Y642" s="2"/>
    </row>
    <row r="643" spans="1:25" x14ac:dyDescent="0.2">
      <c r="A643" s="2"/>
      <c r="B643" s="2"/>
      <c r="C643" s="2"/>
      <c r="O643" s="2"/>
      <c r="P643" s="2"/>
      <c r="Y643" s="2"/>
    </row>
    <row r="644" spans="1:25" x14ac:dyDescent="0.2">
      <c r="A644" s="2"/>
      <c r="B644" s="2"/>
      <c r="C644" s="2"/>
      <c r="O644" s="2"/>
      <c r="P644" s="2"/>
      <c r="Y644" s="2"/>
    </row>
    <row r="645" spans="1:25" x14ac:dyDescent="0.2">
      <c r="A645" s="2"/>
      <c r="B645" s="2"/>
      <c r="C645" s="2"/>
      <c r="O645" s="2"/>
      <c r="P645" s="2"/>
      <c r="Y645" s="2"/>
    </row>
    <row r="646" spans="1:25" x14ac:dyDescent="0.2">
      <c r="A646" s="2"/>
      <c r="B646" s="2"/>
      <c r="C646" s="2"/>
      <c r="O646" s="2"/>
      <c r="P646" s="2"/>
      <c r="Y646" s="2"/>
    </row>
    <row r="647" spans="1:25" x14ac:dyDescent="0.2">
      <c r="A647" s="2"/>
      <c r="B647" s="2"/>
      <c r="C647" s="2"/>
      <c r="O647" s="2"/>
      <c r="P647" s="2"/>
      <c r="Y647" s="2"/>
    </row>
    <row r="648" spans="1:25" x14ac:dyDescent="0.2">
      <c r="A648" s="2"/>
      <c r="B648" s="2"/>
      <c r="C648" s="2"/>
      <c r="O648" s="2"/>
      <c r="P648" s="2"/>
      <c r="Y648" s="2"/>
    </row>
    <row r="649" spans="1:25" x14ac:dyDescent="0.2">
      <c r="A649" s="2"/>
      <c r="B649" s="2"/>
      <c r="C649" s="2"/>
      <c r="O649" s="2"/>
      <c r="P649" s="2"/>
      <c r="Y649" s="2"/>
    </row>
    <row r="650" spans="1:25" x14ac:dyDescent="0.2">
      <c r="A650" s="2"/>
      <c r="B650" s="2"/>
      <c r="C650" s="2"/>
      <c r="O650" s="2"/>
      <c r="P650" s="2"/>
      <c r="Y650" s="2"/>
    </row>
    <row r="651" spans="1:25" x14ac:dyDescent="0.2">
      <c r="A651" s="2"/>
      <c r="B651" s="2"/>
      <c r="C651" s="2"/>
      <c r="O651" s="2"/>
      <c r="P651" s="2"/>
      <c r="Y651" s="2"/>
    </row>
    <row r="652" spans="1:25" x14ac:dyDescent="0.2">
      <c r="A652" s="2"/>
      <c r="B652" s="2"/>
      <c r="C652" s="2"/>
      <c r="O652" s="2"/>
      <c r="P652" s="2"/>
      <c r="Y652" s="2"/>
    </row>
    <row r="653" spans="1:25" x14ac:dyDescent="0.2">
      <c r="A653" s="2"/>
      <c r="B653" s="2"/>
      <c r="C653" s="2"/>
      <c r="O653" s="2"/>
      <c r="P653" s="2"/>
      <c r="Y653" s="2"/>
    </row>
    <row r="654" spans="1:25" x14ac:dyDescent="0.2">
      <c r="A654" s="2"/>
      <c r="B654" s="2"/>
      <c r="C654" s="2"/>
      <c r="O654" s="2"/>
      <c r="P654" s="2"/>
      <c r="Y654" s="2"/>
    </row>
    <row r="655" spans="1:25" x14ac:dyDescent="0.2">
      <c r="A655" s="2"/>
      <c r="B655" s="2"/>
      <c r="C655" s="2"/>
      <c r="O655" s="2"/>
      <c r="P655" s="2"/>
      <c r="Y655" s="2"/>
    </row>
    <row r="656" spans="1:25" x14ac:dyDescent="0.2">
      <c r="A656" s="2"/>
      <c r="B656" s="2"/>
      <c r="C656" s="2"/>
      <c r="O656" s="2"/>
      <c r="P656" s="2"/>
      <c r="Y656" s="2"/>
    </row>
    <row r="657" spans="1:25" x14ac:dyDescent="0.2">
      <c r="A657" s="2"/>
      <c r="B657" s="2"/>
      <c r="C657" s="2"/>
      <c r="O657" s="2"/>
      <c r="P657" s="2"/>
      <c r="Y657" s="2"/>
    </row>
    <row r="658" spans="1:25" x14ac:dyDescent="0.2">
      <c r="A658" s="2"/>
      <c r="B658" s="2"/>
      <c r="C658" s="2"/>
      <c r="O658" s="2"/>
      <c r="P658" s="2"/>
      <c r="Y658" s="2"/>
    </row>
    <row r="659" spans="1:25" x14ac:dyDescent="0.2">
      <c r="A659" s="2"/>
      <c r="B659" s="2"/>
      <c r="C659" s="2"/>
      <c r="O659" s="2"/>
      <c r="P659" s="2"/>
      <c r="Y659" s="2"/>
    </row>
    <row r="660" spans="1:25" x14ac:dyDescent="0.2">
      <c r="A660" s="2"/>
      <c r="B660" s="2"/>
      <c r="C660" s="2"/>
      <c r="O660" s="2"/>
      <c r="P660" s="2"/>
      <c r="Y660" s="2"/>
    </row>
    <row r="661" spans="1:25" x14ac:dyDescent="0.2">
      <c r="A661" s="2"/>
      <c r="B661" s="2"/>
      <c r="C661" s="2"/>
      <c r="O661" s="2"/>
      <c r="P661" s="2"/>
      <c r="Y661" s="2"/>
    </row>
    <row r="662" spans="1:25" x14ac:dyDescent="0.2">
      <c r="A662" s="2"/>
      <c r="B662" s="2"/>
      <c r="C662" s="2"/>
      <c r="O662" s="2"/>
      <c r="P662" s="2"/>
      <c r="Y662" s="2"/>
    </row>
    <row r="663" spans="1:25" x14ac:dyDescent="0.2">
      <c r="A663" s="2"/>
      <c r="B663" s="2"/>
      <c r="C663" s="2"/>
      <c r="O663" s="2"/>
      <c r="P663" s="2"/>
      <c r="Y663" s="2"/>
    </row>
    <row r="664" spans="1:25" x14ac:dyDescent="0.2">
      <c r="A664" s="2"/>
      <c r="B664" s="2"/>
      <c r="C664" s="2"/>
      <c r="O664" s="2"/>
      <c r="P664" s="2"/>
      <c r="Y664" s="2"/>
    </row>
    <row r="665" spans="1:25" x14ac:dyDescent="0.2">
      <c r="A665" s="2"/>
      <c r="B665" s="2"/>
      <c r="C665" s="2"/>
      <c r="O665" s="2"/>
      <c r="P665" s="2"/>
      <c r="Y665" s="2"/>
    </row>
    <row r="666" spans="1:25" x14ac:dyDescent="0.2">
      <c r="A666" s="2"/>
      <c r="B666" s="2"/>
      <c r="C666" s="2"/>
      <c r="O666" s="2"/>
      <c r="P666" s="2"/>
      <c r="Y666" s="2"/>
    </row>
    <row r="667" spans="1:25" x14ac:dyDescent="0.2">
      <c r="A667" s="2"/>
      <c r="B667" s="2"/>
      <c r="C667" s="2"/>
      <c r="O667" s="2"/>
      <c r="P667" s="2"/>
      <c r="Y667" s="2"/>
    </row>
    <row r="668" spans="1:25" x14ac:dyDescent="0.2">
      <c r="A668" s="2"/>
      <c r="B668" s="2"/>
      <c r="C668" s="2"/>
      <c r="O668" s="2"/>
      <c r="P668" s="2"/>
      <c r="Y668" s="2"/>
    </row>
    <row r="669" spans="1:25" x14ac:dyDescent="0.2">
      <c r="A669" s="2"/>
      <c r="B669" s="2"/>
      <c r="C669" s="2"/>
      <c r="O669" s="2"/>
      <c r="P669" s="2"/>
      <c r="Y669" s="2"/>
    </row>
    <row r="670" spans="1:25" x14ac:dyDescent="0.2">
      <c r="A670" s="2"/>
      <c r="B670" s="2"/>
      <c r="C670" s="2"/>
      <c r="O670" s="2"/>
      <c r="P670" s="2"/>
      <c r="Y670" s="2"/>
    </row>
    <row r="671" spans="1:25" x14ac:dyDescent="0.2">
      <c r="A671" s="2"/>
      <c r="B671" s="2"/>
      <c r="C671" s="2"/>
      <c r="O671" s="2"/>
      <c r="P671" s="2"/>
      <c r="Y671" s="2"/>
    </row>
    <row r="672" spans="1:25" x14ac:dyDescent="0.2">
      <c r="A672" s="2"/>
      <c r="B672" s="2"/>
      <c r="C672" s="2"/>
      <c r="O672" s="2"/>
      <c r="P672" s="2"/>
      <c r="Y672" s="2"/>
    </row>
    <row r="673" spans="1:25" x14ac:dyDescent="0.2">
      <c r="A673" s="2"/>
      <c r="B673" s="2"/>
      <c r="C673" s="2"/>
      <c r="O673" s="2"/>
      <c r="P673" s="2"/>
      <c r="Y673" s="2"/>
    </row>
    <row r="674" spans="1:25" x14ac:dyDescent="0.2">
      <c r="A674" s="2"/>
      <c r="B674" s="2"/>
      <c r="C674" s="2"/>
      <c r="O674" s="2"/>
      <c r="P674" s="2"/>
      <c r="Y674" s="2"/>
    </row>
    <row r="675" spans="1:25" x14ac:dyDescent="0.2">
      <c r="A675" s="2"/>
      <c r="B675" s="2"/>
      <c r="C675" s="2"/>
      <c r="O675" s="2"/>
      <c r="P675" s="2"/>
      <c r="Y675" s="2"/>
    </row>
    <row r="676" spans="1:25" x14ac:dyDescent="0.2">
      <c r="A676" s="2"/>
      <c r="B676" s="2"/>
      <c r="C676" s="2"/>
      <c r="O676" s="2"/>
      <c r="P676" s="2"/>
      <c r="Y676" s="2"/>
    </row>
    <row r="677" spans="1:25" x14ac:dyDescent="0.2">
      <c r="A677" s="2"/>
      <c r="B677" s="2"/>
      <c r="C677" s="2"/>
      <c r="O677" s="2"/>
      <c r="P677" s="2"/>
      <c r="Y677" s="2"/>
    </row>
    <row r="678" spans="1:25" x14ac:dyDescent="0.2">
      <c r="A678" s="2"/>
      <c r="B678" s="2"/>
      <c r="C678" s="2"/>
      <c r="O678" s="2"/>
      <c r="P678" s="2"/>
      <c r="Y678" s="2"/>
    </row>
    <row r="679" spans="1:25" x14ac:dyDescent="0.2">
      <c r="A679" s="2"/>
      <c r="B679" s="2"/>
      <c r="C679" s="2"/>
      <c r="O679" s="2"/>
      <c r="P679" s="2"/>
      <c r="Y679" s="2"/>
    </row>
    <row r="680" spans="1:25" x14ac:dyDescent="0.2">
      <c r="A680" s="2"/>
      <c r="B680" s="2"/>
      <c r="C680" s="2"/>
      <c r="O680" s="2"/>
      <c r="P680" s="2"/>
      <c r="Y680" s="2"/>
    </row>
    <row r="681" spans="1:25" x14ac:dyDescent="0.2">
      <c r="A681" s="2"/>
      <c r="B681" s="2"/>
      <c r="C681" s="2"/>
      <c r="O681" s="2"/>
      <c r="P681" s="2"/>
      <c r="Y681" s="2"/>
    </row>
    <row r="682" spans="1:25" x14ac:dyDescent="0.2">
      <c r="A682" s="2"/>
      <c r="B682" s="2"/>
      <c r="C682" s="2"/>
      <c r="O682" s="2"/>
      <c r="P682" s="2"/>
      <c r="Y682" s="2"/>
    </row>
    <row r="683" spans="1:25" x14ac:dyDescent="0.2">
      <c r="A683" s="2"/>
      <c r="B683" s="2"/>
      <c r="C683" s="2"/>
      <c r="O683" s="2"/>
      <c r="P683" s="2"/>
      <c r="Y683" s="2"/>
    </row>
    <row r="684" spans="1:25" x14ac:dyDescent="0.2">
      <c r="A684" s="2"/>
      <c r="B684" s="2"/>
      <c r="C684" s="2"/>
      <c r="O684" s="2"/>
      <c r="P684" s="2"/>
      <c r="Y684" s="2"/>
    </row>
    <row r="685" spans="1:25" x14ac:dyDescent="0.2">
      <c r="A685" s="2"/>
      <c r="B685" s="2"/>
      <c r="C685" s="2"/>
      <c r="O685" s="2"/>
      <c r="P685" s="2"/>
      <c r="Y685" s="2"/>
    </row>
    <row r="686" spans="1:25" x14ac:dyDescent="0.2">
      <c r="A686" s="2"/>
      <c r="B686" s="2"/>
      <c r="C686" s="2"/>
      <c r="O686" s="2"/>
      <c r="P686" s="2"/>
      <c r="Y686" s="2"/>
    </row>
    <row r="687" spans="1:25" x14ac:dyDescent="0.2">
      <c r="A687" s="2"/>
      <c r="B687" s="2"/>
      <c r="C687" s="2"/>
      <c r="O687" s="2"/>
      <c r="P687" s="2"/>
      <c r="Y687" s="2"/>
    </row>
    <row r="688" spans="1:25" x14ac:dyDescent="0.2">
      <c r="A688" s="2"/>
      <c r="B688" s="2"/>
      <c r="C688" s="2"/>
      <c r="O688" s="2"/>
      <c r="P688" s="2"/>
      <c r="Y688" s="2"/>
    </row>
    <row r="689" spans="1:28" x14ac:dyDescent="0.2">
      <c r="A689" s="2"/>
      <c r="B689" s="2"/>
      <c r="C689" s="2"/>
      <c r="O689" s="2"/>
      <c r="P689" s="2"/>
      <c r="Y689" s="2"/>
    </row>
    <row r="690" spans="1:28" x14ac:dyDescent="0.2">
      <c r="A690" s="2"/>
      <c r="B690" s="2"/>
      <c r="C690" s="2"/>
      <c r="O690" s="2"/>
      <c r="P690" s="2"/>
      <c r="Y690" s="2"/>
    </row>
    <row r="691" spans="1:28" x14ac:dyDescent="0.2">
      <c r="A691" s="2"/>
      <c r="B691" s="2"/>
      <c r="C691" s="2"/>
      <c r="O691" s="2"/>
      <c r="P691" s="2"/>
      <c r="Y691" s="2"/>
    </row>
    <row r="692" spans="1:28" x14ac:dyDescent="0.2">
      <c r="A692" s="2"/>
      <c r="B692" s="2"/>
      <c r="C692" s="2"/>
      <c r="O692" s="2"/>
      <c r="P692" s="2"/>
      <c r="Y692" s="2"/>
    </row>
    <row r="693" spans="1:28" x14ac:dyDescent="0.2">
      <c r="A693" s="2"/>
      <c r="B693" s="2"/>
      <c r="C693" s="2"/>
      <c r="O693" s="2"/>
      <c r="P693" s="2"/>
      <c r="Y693" s="2"/>
    </row>
    <row r="694" spans="1:28" x14ac:dyDescent="0.2">
      <c r="A694" s="2"/>
      <c r="B694" s="2"/>
      <c r="C694" s="2"/>
      <c r="O694" s="2"/>
      <c r="P694" s="2"/>
      <c r="Y694" s="2"/>
    </row>
    <row r="695" spans="1:28" x14ac:dyDescent="0.2">
      <c r="A695" s="2"/>
      <c r="B695" s="2"/>
      <c r="C695" s="2"/>
      <c r="O695" s="2"/>
      <c r="P695" s="2"/>
      <c r="Y695" s="2"/>
    </row>
    <row r="696" spans="1:28" x14ac:dyDescent="0.2">
      <c r="A696" s="2"/>
      <c r="B696" s="2"/>
      <c r="C696" s="2"/>
      <c r="O696" s="2"/>
      <c r="P696" s="2"/>
      <c r="Y696" s="2"/>
      <c r="AB696" s="2"/>
    </row>
    <row r="697" spans="1:28" x14ac:dyDescent="0.2">
      <c r="A697" s="2"/>
      <c r="B697" s="2"/>
      <c r="C697" s="2"/>
      <c r="O697" s="2"/>
      <c r="P697" s="2"/>
      <c r="Y697" s="2"/>
      <c r="AB697" s="2"/>
    </row>
    <row r="698" spans="1:28" x14ac:dyDescent="0.2">
      <c r="A698" s="2"/>
      <c r="B698" s="2"/>
      <c r="C698" s="2"/>
      <c r="O698" s="2"/>
      <c r="P698" s="2"/>
      <c r="Y698" s="2"/>
      <c r="AB698" s="2"/>
    </row>
    <row r="699" spans="1:28" x14ac:dyDescent="0.2">
      <c r="A699" s="2"/>
      <c r="B699" s="2"/>
      <c r="C699" s="2"/>
      <c r="O699" s="2"/>
      <c r="P699" s="2"/>
      <c r="Y699" s="2"/>
      <c r="AB699" s="2"/>
    </row>
    <row r="700" spans="1:28" x14ac:dyDescent="0.2">
      <c r="A700" s="2"/>
      <c r="B700" s="2"/>
      <c r="C700" s="2"/>
      <c r="O700" s="2"/>
      <c r="P700" s="2"/>
      <c r="Y700" s="2"/>
      <c r="AB700" s="2"/>
    </row>
    <row r="701" spans="1:28" x14ac:dyDescent="0.2">
      <c r="A701" s="2"/>
      <c r="B701" s="2"/>
      <c r="C701" s="2"/>
      <c r="O701" s="2"/>
      <c r="P701" s="2"/>
      <c r="Y701" s="2"/>
    </row>
    <row r="702" spans="1:28" x14ac:dyDescent="0.2">
      <c r="A702" s="2"/>
      <c r="B702" s="2"/>
      <c r="C702" s="2"/>
      <c r="O702" s="2"/>
      <c r="P702" s="2"/>
      <c r="Y702" s="2"/>
    </row>
    <row r="703" spans="1:28" x14ac:dyDescent="0.2">
      <c r="A703" s="2"/>
      <c r="B703" s="2"/>
      <c r="C703" s="2"/>
      <c r="O703" s="2"/>
      <c r="P703" s="2"/>
      <c r="Y703" s="2"/>
    </row>
    <row r="704" spans="1:28" x14ac:dyDescent="0.2">
      <c r="A704" s="2"/>
      <c r="B704" s="2"/>
      <c r="C704" s="2"/>
      <c r="O704" s="2"/>
      <c r="P704" s="2"/>
      <c r="Y704" s="2"/>
      <c r="AB704" s="2"/>
    </row>
    <row r="705" spans="1:28" x14ac:dyDescent="0.2">
      <c r="A705" s="2"/>
      <c r="B705" s="2"/>
      <c r="C705" s="2"/>
      <c r="O705" s="2"/>
      <c r="P705" s="2"/>
      <c r="Y705" s="2"/>
      <c r="AB705" s="2"/>
    </row>
    <row r="706" spans="1:28" x14ac:dyDescent="0.2">
      <c r="A706" s="2"/>
      <c r="B706" s="2"/>
      <c r="C706" s="2"/>
      <c r="O706" s="2"/>
      <c r="P706" s="2"/>
      <c r="Y706" s="2"/>
      <c r="AB706" s="2"/>
    </row>
    <row r="707" spans="1:28" x14ac:dyDescent="0.2">
      <c r="A707" s="2"/>
      <c r="B707" s="2"/>
      <c r="C707" s="2"/>
      <c r="O707" s="2"/>
      <c r="P707" s="2"/>
      <c r="Y707" s="2"/>
      <c r="AB707" s="2"/>
    </row>
    <row r="708" spans="1:28" x14ac:dyDescent="0.2">
      <c r="A708" s="2"/>
      <c r="B708" s="2"/>
      <c r="C708" s="2"/>
      <c r="O708" s="2"/>
      <c r="P708" s="2"/>
      <c r="Y708" s="2"/>
      <c r="AB708" s="2"/>
    </row>
    <row r="709" spans="1:28" x14ac:dyDescent="0.2">
      <c r="A709" s="2"/>
      <c r="B709" s="2"/>
      <c r="C709" s="2"/>
      <c r="O709" s="2"/>
      <c r="P709" s="2"/>
      <c r="Y709" s="2"/>
      <c r="AB709" s="2"/>
    </row>
    <row r="710" spans="1:28" x14ac:dyDescent="0.2">
      <c r="A710" s="2"/>
      <c r="B710" s="2"/>
      <c r="C710" s="2"/>
      <c r="O710" s="2"/>
      <c r="P710" s="2"/>
      <c r="Y710" s="2"/>
    </row>
    <row r="711" spans="1:28" x14ac:dyDescent="0.2">
      <c r="A711" s="2"/>
      <c r="B711" s="2"/>
      <c r="C711" s="2"/>
      <c r="O711" s="2"/>
      <c r="P711" s="2"/>
      <c r="Y711" s="2"/>
    </row>
    <row r="712" spans="1:28" x14ac:dyDescent="0.2">
      <c r="A712" s="2"/>
      <c r="B712" s="2"/>
      <c r="C712" s="2"/>
      <c r="O712" s="2"/>
      <c r="P712" s="2"/>
      <c r="Y712" s="2"/>
    </row>
    <row r="713" spans="1:28" x14ac:dyDescent="0.2">
      <c r="A713" s="2"/>
      <c r="B713" s="2"/>
      <c r="C713" s="2"/>
      <c r="O713" s="2"/>
      <c r="P713" s="2"/>
      <c r="Y713" s="2"/>
    </row>
    <row r="714" spans="1:28" x14ac:dyDescent="0.2">
      <c r="A714" s="2"/>
      <c r="B714" s="2"/>
      <c r="C714" s="2"/>
      <c r="O714" s="2"/>
      <c r="P714" s="2"/>
      <c r="Y714" s="2"/>
    </row>
    <row r="715" spans="1:28" x14ac:dyDescent="0.2">
      <c r="A715" s="2"/>
      <c r="B715" s="2"/>
      <c r="C715" s="2"/>
      <c r="O715" s="2"/>
      <c r="P715" s="2"/>
      <c r="Y715" s="2"/>
    </row>
    <row r="716" spans="1:28" x14ac:dyDescent="0.2">
      <c r="A716" s="2"/>
      <c r="B716" s="2"/>
      <c r="C716" s="2"/>
      <c r="O716" s="2"/>
      <c r="P716" s="2"/>
      <c r="Y716" s="2"/>
    </row>
    <row r="717" spans="1:28" x14ac:dyDescent="0.2">
      <c r="A717" s="2"/>
      <c r="B717" s="2"/>
      <c r="C717" s="2"/>
      <c r="O717" s="2"/>
      <c r="P717" s="2"/>
      <c r="Y717" s="2"/>
    </row>
    <row r="718" spans="1:28" x14ac:dyDescent="0.2">
      <c r="A718" s="2"/>
      <c r="B718" s="2"/>
      <c r="C718" s="2"/>
      <c r="O718" s="2"/>
      <c r="P718" s="2"/>
      <c r="Y718" s="2"/>
    </row>
    <row r="719" spans="1:28" x14ac:dyDescent="0.2">
      <c r="A719" s="2"/>
      <c r="B719" s="2"/>
      <c r="C719" s="2"/>
      <c r="O719" s="2"/>
      <c r="P719" s="2"/>
      <c r="Y719" s="2"/>
    </row>
    <row r="720" spans="1:28" x14ac:dyDescent="0.2">
      <c r="A720" s="2"/>
      <c r="B720" s="2"/>
      <c r="C720" s="2"/>
      <c r="O720" s="2"/>
      <c r="P720" s="2"/>
      <c r="Y720" s="2"/>
    </row>
    <row r="721" spans="1:25" x14ac:dyDescent="0.2">
      <c r="A721" s="2"/>
      <c r="B721" s="2"/>
      <c r="C721" s="2"/>
      <c r="O721" s="2"/>
      <c r="P721" s="2"/>
      <c r="Y721" s="2"/>
    </row>
    <row r="722" spans="1:25" x14ac:dyDescent="0.2">
      <c r="A722" s="2"/>
      <c r="B722" s="2"/>
      <c r="C722" s="2"/>
      <c r="O722" s="2"/>
      <c r="P722" s="2"/>
      <c r="Y722" s="2"/>
    </row>
    <row r="723" spans="1:25" x14ac:dyDescent="0.2">
      <c r="A723" s="2"/>
      <c r="B723" s="2"/>
      <c r="C723" s="2"/>
      <c r="O723" s="2"/>
      <c r="P723" s="2"/>
      <c r="Y723" s="2"/>
    </row>
    <row r="724" spans="1:25" x14ac:dyDescent="0.2">
      <c r="A724" s="2"/>
      <c r="B724" s="2"/>
      <c r="C724" s="2"/>
      <c r="O724" s="2"/>
      <c r="P724" s="2"/>
      <c r="Y724" s="2"/>
    </row>
    <row r="725" spans="1:25" x14ac:dyDescent="0.2">
      <c r="A725" s="2"/>
      <c r="B725" s="2"/>
      <c r="C725" s="2"/>
      <c r="O725" s="2"/>
      <c r="P725" s="2"/>
      <c r="Y725" s="2"/>
    </row>
    <row r="726" spans="1:25" x14ac:dyDescent="0.2">
      <c r="A726" s="2"/>
      <c r="B726" s="2"/>
      <c r="C726" s="2"/>
      <c r="O726" s="2"/>
      <c r="P726" s="2"/>
      <c r="Y726" s="2"/>
    </row>
    <row r="727" spans="1:25" x14ac:dyDescent="0.2">
      <c r="A727" s="2"/>
      <c r="B727" s="2"/>
      <c r="C727" s="2"/>
      <c r="O727" s="2"/>
      <c r="P727" s="2"/>
      <c r="Y727" s="2"/>
    </row>
    <row r="728" spans="1:25" x14ac:dyDescent="0.2">
      <c r="A728" s="2"/>
      <c r="B728" s="2"/>
      <c r="C728" s="2"/>
      <c r="O728" s="2"/>
      <c r="P728" s="2"/>
      <c r="Y728" s="2"/>
    </row>
    <row r="729" spans="1:25" x14ac:dyDescent="0.2">
      <c r="A729" s="2"/>
      <c r="B729" s="2"/>
      <c r="C729" s="2"/>
      <c r="O729" s="2"/>
      <c r="P729" s="2"/>
      <c r="Y729" s="2"/>
    </row>
    <row r="730" spans="1:25" x14ac:dyDescent="0.2">
      <c r="A730" s="2"/>
      <c r="B730" s="2"/>
      <c r="C730" s="2"/>
      <c r="O730" s="2"/>
      <c r="P730" s="2"/>
      <c r="Y730" s="2"/>
    </row>
    <row r="731" spans="1:25" x14ac:dyDescent="0.2">
      <c r="A731" s="2"/>
      <c r="B731" s="2"/>
      <c r="C731" s="2"/>
      <c r="O731" s="2"/>
      <c r="Y731" s="2"/>
    </row>
    <row r="732" spans="1:25" x14ac:dyDescent="0.2">
      <c r="A732" s="2"/>
      <c r="B732" s="2"/>
      <c r="C732" s="2"/>
      <c r="O732" s="2"/>
      <c r="Y732" s="2"/>
    </row>
    <row r="733" spans="1:25" x14ac:dyDescent="0.2">
      <c r="A733" s="2"/>
      <c r="B733" s="2"/>
      <c r="C733" s="2"/>
      <c r="O733" s="2"/>
      <c r="Y733" s="2"/>
    </row>
    <row r="734" spans="1:25" x14ac:dyDescent="0.2">
      <c r="A734" s="2"/>
      <c r="B734" s="2"/>
      <c r="C734" s="2"/>
      <c r="O734" s="2"/>
      <c r="Y734" s="2"/>
    </row>
    <row r="735" spans="1:25" x14ac:dyDescent="0.2">
      <c r="A735" s="2"/>
      <c r="B735" s="2"/>
      <c r="C735" s="2"/>
      <c r="O735" s="2"/>
      <c r="Y735" s="2"/>
    </row>
    <row r="736" spans="1:25" x14ac:dyDescent="0.2">
      <c r="A736" s="2"/>
      <c r="B736" s="2"/>
      <c r="C736" s="2"/>
      <c r="O736" s="2"/>
      <c r="Y736" s="2"/>
    </row>
    <row r="737" spans="1:28" x14ac:dyDescent="0.2">
      <c r="A737" s="2"/>
      <c r="B737" s="2"/>
      <c r="C737" s="2"/>
      <c r="O737" s="2"/>
      <c r="Y737" s="2"/>
    </row>
    <row r="738" spans="1:28" x14ac:dyDescent="0.2">
      <c r="A738" s="2"/>
      <c r="B738" s="2"/>
      <c r="C738" s="2"/>
      <c r="O738" s="2"/>
      <c r="Y738" s="2"/>
    </row>
    <row r="739" spans="1:28" x14ac:dyDescent="0.2">
      <c r="A739" s="2"/>
      <c r="B739" s="2"/>
      <c r="C739" s="2"/>
      <c r="O739" s="2"/>
      <c r="Y739" s="2"/>
      <c r="AB739" s="2"/>
    </row>
    <row r="740" spans="1:28" x14ac:dyDescent="0.2">
      <c r="A740" s="2"/>
      <c r="B740" s="2"/>
      <c r="C740" s="2"/>
      <c r="O740" s="2"/>
      <c r="Y740" s="2"/>
      <c r="AB740" s="2"/>
    </row>
    <row r="741" spans="1:28" x14ac:dyDescent="0.2">
      <c r="A741" s="2"/>
      <c r="B741" s="2"/>
      <c r="C741" s="2"/>
      <c r="O741" s="2"/>
      <c r="Y741" s="2"/>
      <c r="AB741" s="2"/>
    </row>
    <row r="742" spans="1:28" x14ac:dyDescent="0.2">
      <c r="A742" s="2"/>
      <c r="B742" s="2"/>
      <c r="C742" s="2"/>
      <c r="O742" s="2"/>
      <c r="Y742" s="2"/>
      <c r="AB742" s="2"/>
    </row>
    <row r="743" spans="1:28" x14ac:dyDescent="0.2">
      <c r="A743" s="2"/>
      <c r="B743" s="2"/>
      <c r="C743" s="2"/>
      <c r="O743" s="2"/>
      <c r="Y743" s="2"/>
      <c r="AB743" s="2"/>
    </row>
    <row r="744" spans="1:28" x14ac:dyDescent="0.2">
      <c r="A744" s="2"/>
      <c r="B744" s="2"/>
      <c r="C744" s="2"/>
      <c r="O744" s="2"/>
      <c r="Y744" s="2"/>
      <c r="AB744" s="2"/>
    </row>
    <row r="745" spans="1:28" x14ac:dyDescent="0.2">
      <c r="A745" s="2"/>
      <c r="B745" s="2"/>
      <c r="C745" s="2"/>
      <c r="O745" s="2"/>
      <c r="Y745" s="2"/>
      <c r="AB745" s="2"/>
    </row>
    <row r="746" spans="1:28" x14ac:dyDescent="0.2">
      <c r="A746" s="2"/>
      <c r="B746" s="2"/>
      <c r="C746" s="2"/>
      <c r="O746" s="2"/>
      <c r="Y746" s="2"/>
      <c r="AB746" s="2"/>
    </row>
    <row r="747" spans="1:28" x14ac:dyDescent="0.2">
      <c r="A747" s="2"/>
      <c r="B747" s="2"/>
      <c r="O747" s="2"/>
      <c r="Y747" s="2"/>
      <c r="AB747" s="2"/>
    </row>
    <row r="748" spans="1:28" x14ac:dyDescent="0.2">
      <c r="A748" s="2"/>
      <c r="B748" s="2"/>
      <c r="O748" s="2"/>
      <c r="Y748" s="2"/>
      <c r="AB748" s="2"/>
    </row>
    <row r="749" spans="1:28" x14ac:dyDescent="0.2">
      <c r="A749" s="2"/>
      <c r="B749" s="2"/>
      <c r="O749" s="2"/>
      <c r="Y749" s="2"/>
      <c r="AB749" s="2"/>
    </row>
    <row r="750" spans="1:28" x14ac:dyDescent="0.2">
      <c r="A750" s="2"/>
      <c r="B750" s="2"/>
      <c r="O750" s="2"/>
      <c r="Y750" s="2"/>
      <c r="AB750" s="2"/>
    </row>
    <row r="751" spans="1:28" x14ac:dyDescent="0.2">
      <c r="A751" s="2"/>
      <c r="B751" s="2"/>
      <c r="O751" s="2"/>
      <c r="Y751" s="2"/>
      <c r="AB751" s="2"/>
    </row>
    <row r="752" spans="1:28" x14ac:dyDescent="0.2">
      <c r="A752" s="2"/>
      <c r="B752" s="2"/>
      <c r="O752" s="2"/>
      <c r="Y752" s="2"/>
      <c r="AB752" s="2"/>
    </row>
    <row r="753" spans="1:28" x14ac:dyDescent="0.2">
      <c r="A753" s="2"/>
      <c r="B753" s="2"/>
      <c r="O753" s="2"/>
      <c r="Y753" s="2"/>
      <c r="AB753" s="2"/>
    </row>
    <row r="754" spans="1:28" x14ac:dyDescent="0.2">
      <c r="A754" s="2"/>
      <c r="B754" s="2"/>
      <c r="O754" s="2"/>
      <c r="Y754" s="2"/>
      <c r="AB754" s="2"/>
    </row>
    <row r="755" spans="1:28" x14ac:dyDescent="0.2">
      <c r="A755" s="2"/>
      <c r="B755" s="2"/>
      <c r="O755" s="2"/>
      <c r="Y755" s="2"/>
      <c r="AB755" s="2"/>
    </row>
    <row r="756" spans="1:28" x14ac:dyDescent="0.2">
      <c r="A756" s="2"/>
      <c r="B756" s="2"/>
      <c r="O756" s="2"/>
      <c r="Y756" s="2"/>
      <c r="AB756" s="2"/>
    </row>
    <row r="757" spans="1:28" x14ac:dyDescent="0.2">
      <c r="A757" s="2"/>
      <c r="B757" s="2"/>
      <c r="O757" s="2"/>
      <c r="Y757" s="2"/>
      <c r="AB757" s="2"/>
    </row>
    <row r="758" spans="1:28" x14ac:dyDescent="0.2">
      <c r="A758" s="2"/>
      <c r="B758" s="2"/>
      <c r="O758" s="2"/>
      <c r="Y758" s="2"/>
      <c r="AB758" s="2"/>
    </row>
    <row r="759" spans="1:28" x14ac:dyDescent="0.2">
      <c r="A759" s="2"/>
      <c r="B759" s="2"/>
      <c r="O759" s="2"/>
      <c r="Y759" s="2"/>
      <c r="AB759" s="2"/>
    </row>
    <row r="760" spans="1:28" x14ac:dyDescent="0.2">
      <c r="A760" s="2"/>
      <c r="B760" s="2"/>
      <c r="O760" s="2"/>
      <c r="Y760" s="2"/>
      <c r="AB760" s="2"/>
    </row>
    <row r="761" spans="1:28" x14ac:dyDescent="0.2">
      <c r="A761" s="2"/>
      <c r="B761" s="2"/>
      <c r="O761" s="2"/>
      <c r="Y761" s="2"/>
      <c r="AB761" s="2"/>
    </row>
    <row r="762" spans="1:28" x14ac:dyDescent="0.2">
      <c r="A762" s="2"/>
      <c r="B762" s="2"/>
      <c r="O762" s="2"/>
      <c r="Y762" s="2"/>
      <c r="AB762" s="2"/>
    </row>
    <row r="763" spans="1:28" x14ac:dyDescent="0.2">
      <c r="A763" s="2"/>
      <c r="B763" s="2"/>
      <c r="O763" s="2"/>
      <c r="Y763" s="2"/>
    </row>
    <row r="764" spans="1:28" x14ac:dyDescent="0.2">
      <c r="A764" s="2"/>
      <c r="B764" s="2"/>
      <c r="O764" s="2"/>
      <c r="Y764" s="2"/>
    </row>
    <row r="765" spans="1:28" x14ac:dyDescent="0.2">
      <c r="A765" s="2"/>
      <c r="B765" s="2"/>
      <c r="O765" s="2"/>
      <c r="Y765" s="2"/>
    </row>
    <row r="766" spans="1:28" x14ac:dyDescent="0.2">
      <c r="A766" s="2"/>
      <c r="B766" s="2"/>
      <c r="O766" s="2"/>
      <c r="Y766" s="2"/>
    </row>
    <row r="767" spans="1:28" x14ac:dyDescent="0.2">
      <c r="A767" s="2"/>
      <c r="B767" s="2"/>
      <c r="O767" s="2"/>
      <c r="Y767" s="2"/>
    </row>
    <row r="768" spans="1:28" x14ac:dyDescent="0.2">
      <c r="A768" s="2"/>
      <c r="B768" s="2"/>
      <c r="O768" s="2"/>
      <c r="Y768" s="2"/>
    </row>
    <row r="769" spans="1:28" x14ac:dyDescent="0.2">
      <c r="A769" s="2"/>
      <c r="B769" s="2"/>
      <c r="O769" s="2"/>
      <c r="Y769" s="2"/>
    </row>
    <row r="770" spans="1:28" x14ac:dyDescent="0.2">
      <c r="A770" s="2"/>
      <c r="B770" s="2"/>
      <c r="O770" s="2"/>
      <c r="Y770" s="2"/>
      <c r="AB770" s="2"/>
    </row>
    <row r="771" spans="1:28" x14ac:dyDescent="0.2">
      <c r="A771" s="2"/>
      <c r="B771" s="2"/>
      <c r="O771" s="2"/>
      <c r="Y771" s="2"/>
      <c r="AB771" s="2"/>
    </row>
    <row r="772" spans="1:28" x14ac:dyDescent="0.2">
      <c r="A772" s="2"/>
      <c r="B772" s="2"/>
      <c r="O772" s="2"/>
      <c r="Y772" s="2"/>
      <c r="AB772" s="2"/>
    </row>
    <row r="773" spans="1:28" x14ac:dyDescent="0.2">
      <c r="A773" s="2"/>
      <c r="B773" s="2"/>
      <c r="O773" s="2"/>
      <c r="Y773" s="2"/>
      <c r="AB773" s="2"/>
    </row>
    <row r="774" spans="1:28" x14ac:dyDescent="0.2">
      <c r="A774" s="2"/>
      <c r="B774" s="2"/>
      <c r="O774" s="2"/>
      <c r="Y774" s="2"/>
      <c r="AB774" s="2"/>
    </row>
    <row r="775" spans="1:28" x14ac:dyDescent="0.2">
      <c r="A775" s="2"/>
      <c r="B775" s="2"/>
      <c r="O775" s="2"/>
      <c r="Y775" s="2"/>
    </row>
    <row r="776" spans="1:28" x14ac:dyDescent="0.2">
      <c r="A776" s="2"/>
      <c r="B776" s="2"/>
      <c r="O776" s="2"/>
      <c r="Y776" s="2"/>
    </row>
    <row r="777" spans="1:28" x14ac:dyDescent="0.2">
      <c r="A777" s="2"/>
      <c r="B777" s="2"/>
      <c r="O777" s="2"/>
      <c r="Y777" s="2"/>
      <c r="AB777" s="2"/>
    </row>
    <row r="778" spans="1:28" x14ac:dyDescent="0.2">
      <c r="A778" s="2"/>
      <c r="B778" s="2"/>
      <c r="O778" s="2"/>
      <c r="Y778" s="2"/>
      <c r="AB778" s="2"/>
    </row>
    <row r="779" spans="1:28" x14ac:dyDescent="0.2">
      <c r="A779" s="2"/>
      <c r="B779" s="2"/>
      <c r="O779" s="2"/>
      <c r="Y779" s="2"/>
      <c r="AB779" s="2"/>
    </row>
    <row r="780" spans="1:28" x14ac:dyDescent="0.2">
      <c r="A780" s="2"/>
      <c r="B780" s="2"/>
      <c r="O780" s="2"/>
      <c r="Y780" s="2"/>
      <c r="AB780" s="2"/>
    </row>
    <row r="781" spans="1:28" x14ac:dyDescent="0.2">
      <c r="A781" s="2"/>
      <c r="B781" s="2"/>
      <c r="O781" s="2"/>
      <c r="Y781" s="2"/>
      <c r="AB781" s="2"/>
    </row>
    <row r="782" spans="1:28" x14ac:dyDescent="0.2">
      <c r="A782" s="2"/>
      <c r="B782" s="2"/>
      <c r="O782" s="2"/>
      <c r="Y782" s="2"/>
      <c r="AB782" s="2"/>
    </row>
    <row r="783" spans="1:28" x14ac:dyDescent="0.2">
      <c r="A783" s="2"/>
      <c r="B783" s="2"/>
      <c r="O783" s="2"/>
      <c r="Y783" s="2"/>
      <c r="AB783" s="2"/>
    </row>
    <row r="784" spans="1:28" x14ac:dyDescent="0.2">
      <c r="A784" s="2"/>
      <c r="B784" s="2"/>
      <c r="O784" s="2"/>
      <c r="Y784" s="2"/>
      <c r="AB784" s="2"/>
    </row>
    <row r="785" spans="1:25" x14ac:dyDescent="0.2">
      <c r="A785" s="2"/>
      <c r="B785" s="2"/>
      <c r="O785" s="2"/>
      <c r="Y785" s="2"/>
    </row>
    <row r="786" spans="1:25" x14ac:dyDescent="0.2">
      <c r="A786" s="2"/>
      <c r="B786" s="2"/>
      <c r="O786" s="2"/>
      <c r="Y786" s="2"/>
    </row>
    <row r="787" spans="1:25" x14ac:dyDescent="0.2">
      <c r="A787" s="2"/>
      <c r="B787" s="2"/>
      <c r="O787" s="2"/>
      <c r="Y787" s="2"/>
    </row>
    <row r="788" spans="1:25" x14ac:dyDescent="0.2">
      <c r="A788" s="2"/>
      <c r="B788" s="2"/>
      <c r="O788" s="2"/>
      <c r="Y788" s="2"/>
    </row>
    <row r="789" spans="1:25" x14ac:dyDescent="0.2">
      <c r="A789" s="2"/>
      <c r="B789" s="2"/>
      <c r="O789" s="2"/>
      <c r="Y789" s="2"/>
    </row>
    <row r="790" spans="1:25" x14ac:dyDescent="0.2">
      <c r="A790" s="2"/>
      <c r="B790" s="2"/>
      <c r="O790" s="2"/>
      <c r="Y790" s="2"/>
    </row>
    <row r="791" spans="1:25" x14ac:dyDescent="0.2">
      <c r="A791" s="2"/>
      <c r="B791" s="2"/>
      <c r="O791" s="2"/>
      <c r="Y791" s="2"/>
    </row>
    <row r="792" spans="1:25" x14ac:dyDescent="0.2">
      <c r="A792" s="2"/>
      <c r="B792" s="2"/>
      <c r="O792" s="2"/>
      <c r="Y792" s="2"/>
    </row>
    <row r="793" spans="1:25" x14ac:dyDescent="0.2">
      <c r="A793" s="2"/>
      <c r="B793" s="2"/>
      <c r="O793" s="2"/>
      <c r="Y793" s="2"/>
    </row>
    <row r="794" spans="1:25" x14ac:dyDescent="0.2">
      <c r="A794" s="2"/>
      <c r="B794" s="2"/>
      <c r="O794" s="2"/>
      <c r="Y794" s="2"/>
    </row>
    <row r="795" spans="1:25" x14ac:dyDescent="0.2">
      <c r="A795" s="2"/>
      <c r="B795" s="2"/>
      <c r="O795" s="2"/>
      <c r="Y795" s="2"/>
    </row>
    <row r="796" spans="1:25" x14ac:dyDescent="0.2">
      <c r="A796" s="2"/>
      <c r="B796" s="2"/>
      <c r="O796" s="2"/>
      <c r="Y796" s="2"/>
    </row>
    <row r="797" spans="1:25" x14ac:dyDescent="0.2">
      <c r="A797" s="2"/>
      <c r="B797" s="2"/>
      <c r="O797" s="2"/>
      <c r="Y797" s="2"/>
    </row>
    <row r="798" spans="1:25" x14ac:dyDescent="0.2">
      <c r="A798" s="2"/>
      <c r="B798" s="2"/>
      <c r="O798" s="2"/>
      <c r="Y798" s="2"/>
    </row>
    <row r="799" spans="1:25" x14ac:dyDescent="0.2">
      <c r="A799" s="2"/>
      <c r="B799" s="2"/>
      <c r="O799" s="2"/>
      <c r="Y799" s="2"/>
    </row>
    <row r="800" spans="1:25" x14ac:dyDescent="0.2">
      <c r="A800" s="2"/>
      <c r="B800" s="2"/>
      <c r="O800" s="2"/>
      <c r="Y800" s="2"/>
    </row>
    <row r="801" spans="1:28" x14ac:dyDescent="0.2">
      <c r="A801" s="2"/>
      <c r="B801" s="2"/>
      <c r="O801" s="2"/>
      <c r="Y801" s="2"/>
      <c r="AB801" s="2"/>
    </row>
    <row r="802" spans="1:28" x14ac:dyDescent="0.2">
      <c r="A802" s="2"/>
      <c r="B802" s="2"/>
      <c r="O802" s="2"/>
      <c r="Y802" s="2"/>
      <c r="AB802" s="2"/>
    </row>
    <row r="803" spans="1:28" x14ac:dyDescent="0.2">
      <c r="A803" s="2"/>
      <c r="B803" s="2"/>
      <c r="O803" s="2"/>
      <c r="Y803" s="2"/>
    </row>
    <row r="804" spans="1:28" x14ac:dyDescent="0.2">
      <c r="A804" s="2"/>
      <c r="B804" s="2"/>
      <c r="O804" s="2"/>
      <c r="Y804" s="2"/>
    </row>
    <row r="805" spans="1:28" x14ac:dyDescent="0.2">
      <c r="A805" s="2"/>
      <c r="B805" s="2"/>
      <c r="O805" s="2"/>
      <c r="Y805" s="2"/>
    </row>
    <row r="806" spans="1:28" x14ac:dyDescent="0.2">
      <c r="A806" s="2"/>
      <c r="B806" s="2"/>
      <c r="O806" s="2"/>
      <c r="Y806" s="2"/>
    </row>
    <row r="807" spans="1:28" x14ac:dyDescent="0.2">
      <c r="A807" s="2"/>
      <c r="B807" s="2"/>
      <c r="O807" s="2"/>
      <c r="Y807" s="2"/>
    </row>
    <row r="808" spans="1:28" x14ac:dyDescent="0.2">
      <c r="A808" s="2"/>
      <c r="B808" s="2"/>
      <c r="O808" s="2"/>
      <c r="Y808" s="2"/>
    </row>
    <row r="809" spans="1:28" x14ac:dyDescent="0.2">
      <c r="A809" s="2"/>
      <c r="B809" s="2"/>
      <c r="O809" s="2"/>
      <c r="Y809" s="2"/>
    </row>
    <row r="810" spans="1:28" x14ac:dyDescent="0.2">
      <c r="A810" s="2"/>
      <c r="B810" s="2"/>
      <c r="O810" s="2"/>
      <c r="Y810" s="2"/>
    </row>
    <row r="811" spans="1:28" x14ac:dyDescent="0.2">
      <c r="A811" s="2"/>
      <c r="B811" s="2"/>
      <c r="O811" s="2"/>
      <c r="Y811" s="2"/>
    </row>
    <row r="812" spans="1:28" x14ac:dyDescent="0.2">
      <c r="A812" s="2"/>
      <c r="B812" s="2"/>
      <c r="H812" s="14"/>
      <c r="I812" s="17"/>
      <c r="O812" s="2"/>
      <c r="Y812" s="2"/>
    </row>
    <row r="813" spans="1:28" x14ac:dyDescent="0.2">
      <c r="A813" s="2"/>
      <c r="B813" s="2"/>
      <c r="I813" s="17"/>
      <c r="O813" s="2"/>
      <c r="Y813" s="2"/>
    </row>
    <row r="814" spans="1:28" x14ac:dyDescent="0.2">
      <c r="A814" s="2"/>
      <c r="B814" s="2"/>
      <c r="I814" s="17"/>
      <c r="O814" s="2"/>
      <c r="Y814" s="2"/>
    </row>
    <row r="815" spans="1:28" x14ac:dyDescent="0.2">
      <c r="A815" s="2"/>
      <c r="B815" s="2"/>
      <c r="I815" s="17"/>
      <c r="O815" s="2"/>
      <c r="Y815" s="2"/>
    </row>
    <row r="816" spans="1:28" x14ac:dyDescent="0.2">
      <c r="A816" s="2"/>
      <c r="B816" s="2"/>
      <c r="O816" s="2"/>
      <c r="Y816" s="2"/>
    </row>
    <row r="817" spans="1:25" x14ac:dyDescent="0.2">
      <c r="A817" s="2"/>
      <c r="B817" s="2"/>
      <c r="O817" s="2"/>
      <c r="Y817" s="2"/>
    </row>
    <row r="818" spans="1:25" x14ac:dyDescent="0.2">
      <c r="A818" s="2"/>
      <c r="B818" s="2"/>
      <c r="O818" s="2"/>
      <c r="Y818" s="2"/>
    </row>
    <row r="819" spans="1:25" x14ac:dyDescent="0.2">
      <c r="A819" s="2"/>
      <c r="B819" s="2"/>
      <c r="H819" s="14"/>
      <c r="I819" s="17"/>
      <c r="O819" s="2"/>
      <c r="Y819" s="2"/>
    </row>
    <row r="820" spans="1:25" x14ac:dyDescent="0.2">
      <c r="A820" s="2"/>
      <c r="B820" s="2"/>
      <c r="H820" s="14"/>
      <c r="I820" s="17"/>
      <c r="O820" s="2"/>
      <c r="Y820" s="2"/>
    </row>
    <row r="821" spans="1:25" x14ac:dyDescent="0.2">
      <c r="A821" s="2"/>
      <c r="B821" s="2"/>
      <c r="H821" s="14"/>
      <c r="I821" s="17"/>
      <c r="O821" s="2"/>
      <c r="Y821" s="2"/>
    </row>
    <row r="822" spans="1:25" x14ac:dyDescent="0.2">
      <c r="A822" s="2"/>
      <c r="B822" s="2"/>
      <c r="O822" s="2"/>
      <c r="Y822" s="2"/>
    </row>
    <row r="823" spans="1:25" x14ac:dyDescent="0.2">
      <c r="A823" s="2"/>
      <c r="B823" s="2"/>
      <c r="O823" s="2"/>
      <c r="Y823" s="2"/>
    </row>
    <row r="824" spans="1:25" x14ac:dyDescent="0.2">
      <c r="A824" s="2"/>
      <c r="B824" s="2"/>
      <c r="O824" s="2"/>
      <c r="Y824" s="2"/>
    </row>
    <row r="825" spans="1:25" x14ac:dyDescent="0.2">
      <c r="A825" s="2"/>
      <c r="B825" s="2"/>
      <c r="O825" s="2"/>
      <c r="Y825" s="2"/>
    </row>
    <row r="826" spans="1:25" x14ac:dyDescent="0.2">
      <c r="A826" s="2"/>
      <c r="B826" s="2"/>
      <c r="O826" s="2"/>
      <c r="Y826" s="2"/>
    </row>
    <row r="827" spans="1:25" x14ac:dyDescent="0.2">
      <c r="A827" s="2"/>
      <c r="B827" s="2"/>
      <c r="H827" s="14"/>
      <c r="I827" s="17"/>
      <c r="O827" s="2"/>
      <c r="Y827" s="2"/>
    </row>
    <row r="828" spans="1:25" x14ac:dyDescent="0.2">
      <c r="A828" s="2"/>
      <c r="B828" s="2"/>
      <c r="I828" s="17"/>
      <c r="O828" s="2"/>
      <c r="Y828" s="2"/>
    </row>
    <row r="829" spans="1:25" x14ac:dyDescent="0.2">
      <c r="A829" s="2"/>
      <c r="B829" s="2"/>
      <c r="O829" s="2"/>
      <c r="Y829" s="2"/>
    </row>
    <row r="830" spans="1:25" x14ac:dyDescent="0.2">
      <c r="A830" s="2"/>
      <c r="B830" s="2"/>
      <c r="O830" s="2"/>
      <c r="Y830" s="2"/>
    </row>
    <row r="831" spans="1:25" x14ac:dyDescent="0.2">
      <c r="A831" s="2"/>
      <c r="B831" s="2"/>
      <c r="O831" s="2"/>
      <c r="Y831" s="2"/>
    </row>
    <row r="832" spans="1:25" x14ac:dyDescent="0.2">
      <c r="A832" s="2"/>
      <c r="B832" s="2"/>
      <c r="O832" s="2"/>
      <c r="Y832" s="2"/>
    </row>
    <row r="833" spans="1:25" x14ac:dyDescent="0.2">
      <c r="A833" s="2"/>
      <c r="B833" s="2"/>
      <c r="I833" s="17"/>
      <c r="O833" s="2"/>
      <c r="Y833" s="2"/>
    </row>
    <row r="834" spans="1:25" x14ac:dyDescent="0.2">
      <c r="A834" s="2"/>
      <c r="B834" s="2"/>
      <c r="O834" s="2"/>
      <c r="Y834" s="2"/>
    </row>
    <row r="835" spans="1:25" x14ac:dyDescent="0.2">
      <c r="A835" s="2"/>
      <c r="B835" s="2"/>
      <c r="I835" s="17"/>
      <c r="O835" s="2"/>
      <c r="Y835" s="2"/>
    </row>
    <row r="836" spans="1:25" x14ac:dyDescent="0.2">
      <c r="A836" s="2"/>
      <c r="B836" s="2"/>
      <c r="O836" s="2"/>
      <c r="Y836" s="2"/>
    </row>
    <row r="837" spans="1:25" x14ac:dyDescent="0.2">
      <c r="A837" s="2"/>
      <c r="B837" s="2"/>
      <c r="O837" s="2"/>
      <c r="Y837" s="2"/>
    </row>
    <row r="838" spans="1:25" x14ac:dyDescent="0.2">
      <c r="A838" s="2"/>
      <c r="B838" s="2"/>
      <c r="O838" s="2"/>
      <c r="Y838" s="2"/>
    </row>
    <row r="839" spans="1:25" x14ac:dyDescent="0.2">
      <c r="A839" s="2"/>
      <c r="B839" s="2"/>
      <c r="O839" s="2"/>
      <c r="Y839" s="2"/>
    </row>
    <row r="840" spans="1:25" x14ac:dyDescent="0.2">
      <c r="A840" s="2"/>
      <c r="B840" s="2"/>
      <c r="O840" s="2"/>
      <c r="Y840" s="2"/>
    </row>
    <row r="841" spans="1:25" x14ac:dyDescent="0.2">
      <c r="A841" s="2"/>
      <c r="B841" s="2"/>
      <c r="O841" s="2"/>
      <c r="Y841" s="2"/>
    </row>
    <row r="842" spans="1:25" x14ac:dyDescent="0.2">
      <c r="A842" s="2"/>
      <c r="O842" s="2"/>
      <c r="Y842" s="2"/>
    </row>
    <row r="843" spans="1:25" x14ac:dyDescent="0.2">
      <c r="A843" s="2"/>
      <c r="O843" s="2"/>
      <c r="Y843" s="2"/>
    </row>
    <row r="844" spans="1:25" x14ac:dyDescent="0.2">
      <c r="A844" s="2"/>
      <c r="O844" s="2"/>
      <c r="Y844" s="2"/>
    </row>
    <row r="845" spans="1:25" x14ac:dyDescent="0.2">
      <c r="A845" s="2"/>
      <c r="O845" s="2"/>
      <c r="Y845" s="2"/>
    </row>
    <row r="846" spans="1:25" x14ac:dyDescent="0.2">
      <c r="A846" s="2"/>
      <c r="O846" s="2"/>
      <c r="Y846" s="2"/>
    </row>
    <row r="847" spans="1:25" x14ac:dyDescent="0.2">
      <c r="A847" s="2"/>
      <c r="O847" s="2"/>
      <c r="Y847" s="2"/>
    </row>
    <row r="848" spans="1:25" x14ac:dyDescent="0.2">
      <c r="A848" s="2"/>
      <c r="O848" s="2"/>
      <c r="Y848" s="2"/>
    </row>
    <row r="849" spans="1:25" x14ac:dyDescent="0.2">
      <c r="A849" s="2"/>
      <c r="O849" s="2"/>
      <c r="Y849" s="2"/>
    </row>
    <row r="850" spans="1:25" x14ac:dyDescent="0.2">
      <c r="A850" s="2"/>
      <c r="O850" s="2"/>
      <c r="Y850" s="2"/>
    </row>
    <row r="851" spans="1:25" x14ac:dyDescent="0.2">
      <c r="A851" s="2"/>
      <c r="O851" s="2"/>
      <c r="Y851" s="2"/>
    </row>
    <row r="852" spans="1:25" x14ac:dyDescent="0.2">
      <c r="A852" s="2"/>
      <c r="O852" s="2"/>
      <c r="Y852" s="2"/>
    </row>
    <row r="853" spans="1:25" x14ac:dyDescent="0.2">
      <c r="A853" s="2"/>
      <c r="O853" s="2"/>
      <c r="Y853" s="2"/>
    </row>
    <row r="854" spans="1:25" x14ac:dyDescent="0.2">
      <c r="A854" s="2"/>
      <c r="O854" s="2"/>
      <c r="Y854" s="2"/>
    </row>
    <row r="855" spans="1:25" x14ac:dyDescent="0.2">
      <c r="A855" s="2"/>
      <c r="O855" s="2"/>
      <c r="Y855" s="2"/>
    </row>
    <row r="856" spans="1:25" x14ac:dyDescent="0.2">
      <c r="A856" s="2"/>
      <c r="O856" s="2"/>
      <c r="Y856" s="2"/>
    </row>
    <row r="857" spans="1:25" x14ac:dyDescent="0.2">
      <c r="A857" s="2"/>
      <c r="O857" s="2"/>
      <c r="Y857" s="2"/>
    </row>
    <row r="858" spans="1:25" x14ac:dyDescent="0.2">
      <c r="A858" s="2"/>
      <c r="O858" s="2"/>
      <c r="Y858" s="2"/>
    </row>
    <row r="859" spans="1:25" x14ac:dyDescent="0.2">
      <c r="A859" s="2"/>
      <c r="O859" s="2"/>
      <c r="Y859" s="2"/>
    </row>
    <row r="860" spans="1:25" x14ac:dyDescent="0.2">
      <c r="A860" s="2"/>
      <c r="O860" s="2"/>
      <c r="Y860" s="2"/>
    </row>
    <row r="861" spans="1:25" x14ac:dyDescent="0.2">
      <c r="A861" s="2"/>
      <c r="O861" s="2"/>
      <c r="Y861" s="2"/>
    </row>
    <row r="862" spans="1:25" x14ac:dyDescent="0.2">
      <c r="A862" s="2"/>
      <c r="O862" s="2"/>
      <c r="Y862" s="2"/>
    </row>
    <row r="863" spans="1:25" x14ac:dyDescent="0.2">
      <c r="A863" s="2"/>
      <c r="O863" s="2"/>
      <c r="Y863" s="2"/>
    </row>
    <row r="864" spans="1:25" x14ac:dyDescent="0.2">
      <c r="A864" s="2"/>
      <c r="O864" s="2"/>
      <c r="Y864" s="2"/>
    </row>
    <row r="865" spans="1:25" x14ac:dyDescent="0.2">
      <c r="A865" s="2"/>
      <c r="O865" s="2"/>
      <c r="Y865" s="2"/>
    </row>
    <row r="866" spans="1:25" x14ac:dyDescent="0.2">
      <c r="A866" s="2"/>
      <c r="O866" s="2"/>
      <c r="Y866" s="2"/>
    </row>
    <row r="867" spans="1:25" x14ac:dyDescent="0.2">
      <c r="A867" s="2"/>
      <c r="O867" s="2"/>
      <c r="Y867" s="2"/>
    </row>
    <row r="868" spans="1:25" x14ac:dyDescent="0.2">
      <c r="A868" s="2"/>
      <c r="O868" s="2"/>
      <c r="Y868" s="2"/>
    </row>
    <row r="869" spans="1:25" x14ac:dyDescent="0.2">
      <c r="A869" s="2"/>
      <c r="O869" s="2"/>
      <c r="Y869" s="2"/>
    </row>
    <row r="870" spans="1:25" x14ac:dyDescent="0.2">
      <c r="A870" s="2"/>
      <c r="O870" s="2"/>
      <c r="Y870" s="2"/>
    </row>
    <row r="871" spans="1:25" x14ac:dyDescent="0.2">
      <c r="A871" s="2"/>
      <c r="O871" s="2"/>
      <c r="Y871" s="2"/>
    </row>
    <row r="872" spans="1:25" x14ac:dyDescent="0.2">
      <c r="A872" s="2"/>
      <c r="O872" s="2"/>
      <c r="Y872" s="2"/>
    </row>
    <row r="873" spans="1:25" x14ac:dyDescent="0.2">
      <c r="A873" s="2"/>
      <c r="O873" s="2"/>
      <c r="Y873" s="2"/>
    </row>
    <row r="874" spans="1:25" x14ac:dyDescent="0.2">
      <c r="A874" s="2"/>
      <c r="O874" s="2"/>
      <c r="Y874" s="2"/>
    </row>
    <row r="875" spans="1:25" x14ac:dyDescent="0.2">
      <c r="A875" s="2"/>
      <c r="O875" s="2"/>
      <c r="Y875" s="2"/>
    </row>
    <row r="876" spans="1:25" x14ac:dyDescent="0.2">
      <c r="A876" s="2"/>
      <c r="O876" s="2"/>
      <c r="Y876" s="2"/>
    </row>
    <row r="877" spans="1:25" x14ac:dyDescent="0.2">
      <c r="A877" s="2"/>
      <c r="O877" s="2"/>
      <c r="Y877" s="2"/>
    </row>
    <row r="878" spans="1:25" x14ac:dyDescent="0.2">
      <c r="A878" s="2"/>
      <c r="O878" s="2"/>
      <c r="Y878" s="2"/>
    </row>
    <row r="879" spans="1:25" x14ac:dyDescent="0.2">
      <c r="A879" s="2"/>
      <c r="O879" s="2"/>
      <c r="Y879" s="2"/>
    </row>
    <row r="880" spans="1:25" x14ac:dyDescent="0.2">
      <c r="A880" s="2"/>
      <c r="O880" s="2"/>
      <c r="Y880" s="2"/>
    </row>
    <row r="881" spans="1:25" x14ac:dyDescent="0.2">
      <c r="A881" s="2"/>
      <c r="O881" s="2"/>
      <c r="Y881" s="2"/>
    </row>
    <row r="882" spans="1:25" x14ac:dyDescent="0.2">
      <c r="A882" s="2"/>
      <c r="O882" s="2"/>
      <c r="Y882" s="2"/>
    </row>
    <row r="883" spans="1:25" x14ac:dyDescent="0.2">
      <c r="A883" s="2"/>
      <c r="O883" s="2"/>
      <c r="Y883" s="2"/>
    </row>
    <row r="884" spans="1:25" x14ac:dyDescent="0.2">
      <c r="A884" s="2"/>
      <c r="O884" s="2"/>
      <c r="Y884" s="2"/>
    </row>
    <row r="885" spans="1:25" x14ac:dyDescent="0.2">
      <c r="A885" s="2"/>
      <c r="O885" s="2"/>
      <c r="Y885" s="2"/>
    </row>
    <row r="886" spans="1:25" x14ac:dyDescent="0.2">
      <c r="A886" s="2"/>
      <c r="O886" s="2"/>
      <c r="Y886" s="2"/>
    </row>
    <row r="887" spans="1:25" x14ac:dyDescent="0.2">
      <c r="A887" s="2"/>
      <c r="O887" s="2"/>
      <c r="Y887" s="2"/>
    </row>
    <row r="888" spans="1:25" x14ac:dyDescent="0.2">
      <c r="A888" s="2"/>
      <c r="O888" s="2"/>
      <c r="Y888" s="2"/>
    </row>
    <row r="889" spans="1:25" x14ac:dyDescent="0.2">
      <c r="A889" s="2"/>
      <c r="O889" s="2"/>
      <c r="Y889" s="2"/>
    </row>
    <row r="890" spans="1:25" x14ac:dyDescent="0.2">
      <c r="A890" s="2"/>
      <c r="O890" s="2"/>
      <c r="Y890" s="2"/>
    </row>
    <row r="891" spans="1:25" x14ac:dyDescent="0.2">
      <c r="A891" s="2"/>
      <c r="O891" s="2"/>
      <c r="Y891" s="2"/>
    </row>
    <row r="892" spans="1:25" x14ac:dyDescent="0.2">
      <c r="A892" s="2"/>
      <c r="O892" s="2"/>
      <c r="Y892" s="2"/>
    </row>
    <row r="893" spans="1:25" x14ac:dyDescent="0.2">
      <c r="A893" s="2"/>
      <c r="O893" s="2"/>
      <c r="Y893" s="2"/>
    </row>
    <row r="894" spans="1:25" x14ac:dyDescent="0.2">
      <c r="A894" s="2"/>
      <c r="O894" s="2"/>
      <c r="Y894" s="2"/>
    </row>
    <row r="895" spans="1:25" x14ac:dyDescent="0.2">
      <c r="A895" s="2"/>
      <c r="O895" s="2"/>
      <c r="Y895" s="2"/>
    </row>
    <row r="896" spans="1:25" x14ac:dyDescent="0.2">
      <c r="A896" s="2"/>
      <c r="O896" s="2"/>
      <c r="Y896" s="2"/>
    </row>
    <row r="897" spans="1:28" x14ac:dyDescent="0.2">
      <c r="A897" s="2"/>
      <c r="O897" s="2"/>
      <c r="Y897" s="2"/>
    </row>
    <row r="898" spans="1:28" x14ac:dyDescent="0.2">
      <c r="A898" s="2"/>
      <c r="O898" s="2"/>
      <c r="Y898" s="2"/>
    </row>
    <row r="899" spans="1:28" x14ac:dyDescent="0.2">
      <c r="A899" s="2"/>
      <c r="O899" s="2"/>
      <c r="Y899" s="2"/>
    </row>
    <row r="900" spans="1:28" x14ac:dyDescent="0.2">
      <c r="A900" s="2"/>
      <c r="O900" s="2"/>
      <c r="Y900" s="2"/>
    </row>
    <row r="901" spans="1:28" x14ac:dyDescent="0.2">
      <c r="A901" s="2"/>
      <c r="O901" s="2"/>
      <c r="Y901" s="2"/>
    </row>
    <row r="902" spans="1:28" x14ac:dyDescent="0.2">
      <c r="A902" s="2"/>
      <c r="O902" s="2"/>
      <c r="Y902" s="2"/>
    </row>
    <row r="903" spans="1:28" x14ac:dyDescent="0.2">
      <c r="A903" s="2"/>
      <c r="O903" s="2"/>
      <c r="Y903" s="2"/>
    </row>
    <row r="904" spans="1:28" x14ac:dyDescent="0.2">
      <c r="A904" s="2"/>
      <c r="O904" s="2"/>
      <c r="Y904" s="2"/>
    </row>
    <row r="905" spans="1:28" x14ac:dyDescent="0.2">
      <c r="A905" s="2"/>
      <c r="O905" s="2"/>
      <c r="Y905" s="2"/>
    </row>
    <row r="906" spans="1:28" x14ac:dyDescent="0.2">
      <c r="A906" s="2"/>
      <c r="O906" s="2"/>
      <c r="Y906" s="2"/>
    </row>
    <row r="907" spans="1:28" x14ac:dyDescent="0.2">
      <c r="A907" s="2"/>
      <c r="O907" s="2"/>
      <c r="Y907" s="2"/>
      <c r="AB907" s="2"/>
    </row>
    <row r="908" spans="1:28" x14ac:dyDescent="0.2">
      <c r="A908" s="2"/>
      <c r="O908" s="2"/>
      <c r="Y908" s="2"/>
      <c r="AB908" s="2"/>
    </row>
    <row r="909" spans="1:28" x14ac:dyDescent="0.2">
      <c r="A909" s="2"/>
      <c r="O909" s="2"/>
      <c r="Y909" s="2"/>
      <c r="AB909" s="2"/>
    </row>
    <row r="910" spans="1:28" x14ac:dyDescent="0.2">
      <c r="A910" s="2"/>
      <c r="O910" s="2"/>
      <c r="Y910" s="2"/>
      <c r="AB910" s="2"/>
    </row>
    <row r="911" spans="1:28" x14ac:dyDescent="0.2">
      <c r="A911" s="2"/>
      <c r="O911" s="2"/>
      <c r="Y911" s="2"/>
      <c r="AB911" s="2"/>
    </row>
    <row r="912" spans="1:28" x14ac:dyDescent="0.2">
      <c r="A912" s="2"/>
      <c r="O912" s="2"/>
      <c r="Y912" s="2"/>
      <c r="AB912" s="2"/>
    </row>
    <row r="913" spans="1:28" x14ac:dyDescent="0.2">
      <c r="A913" s="2"/>
      <c r="O913" s="2"/>
      <c r="Y913" s="2"/>
      <c r="AB913" s="2"/>
    </row>
    <row r="914" spans="1:28" x14ac:dyDescent="0.2">
      <c r="A914" s="2"/>
      <c r="O914" s="2"/>
      <c r="Y914" s="2"/>
      <c r="AB914" s="2"/>
    </row>
    <row r="915" spans="1:28" x14ac:dyDescent="0.2">
      <c r="A915" s="2"/>
      <c r="O915" s="2"/>
      <c r="Y915" s="2"/>
      <c r="AB915" s="2"/>
    </row>
    <row r="916" spans="1:28" x14ac:dyDescent="0.2">
      <c r="A916" s="2"/>
      <c r="O916" s="2"/>
      <c r="Y916" s="2"/>
      <c r="AB916" s="2"/>
    </row>
    <row r="917" spans="1:28" x14ac:dyDescent="0.2">
      <c r="A917" s="2"/>
      <c r="O917" s="2"/>
      <c r="Y917" s="2"/>
      <c r="AB917" s="2"/>
    </row>
    <row r="918" spans="1:28" x14ac:dyDescent="0.2">
      <c r="A918" s="2"/>
      <c r="O918" s="2"/>
      <c r="Y918" s="2"/>
    </row>
    <row r="919" spans="1:28" x14ac:dyDescent="0.2">
      <c r="A919" s="2"/>
      <c r="O919" s="2"/>
      <c r="Y919" s="2"/>
    </row>
    <row r="920" spans="1:28" x14ac:dyDescent="0.2">
      <c r="A920" s="2"/>
      <c r="O920" s="2"/>
      <c r="Y920" s="2"/>
    </row>
    <row r="921" spans="1:28" x14ac:dyDescent="0.2">
      <c r="A921" s="2"/>
      <c r="O921" s="2"/>
      <c r="Y921" s="2"/>
    </row>
    <row r="922" spans="1:28" x14ac:dyDescent="0.2">
      <c r="A922" s="2"/>
      <c r="O922" s="2"/>
      <c r="Y922" s="2"/>
    </row>
    <row r="923" spans="1:28" x14ac:dyDescent="0.2">
      <c r="A923" s="2"/>
      <c r="O923" s="2"/>
      <c r="Y923" s="2"/>
    </row>
    <row r="924" spans="1:28" x14ac:dyDescent="0.2">
      <c r="A924" s="2"/>
      <c r="O924" s="2"/>
      <c r="Y924" s="2"/>
      <c r="AB924" s="2"/>
    </row>
    <row r="925" spans="1:28" x14ac:dyDescent="0.2">
      <c r="A925" s="2"/>
      <c r="O925" s="2"/>
      <c r="Y925" s="2"/>
      <c r="AB925" s="2"/>
    </row>
    <row r="926" spans="1:28" x14ac:dyDescent="0.2">
      <c r="A926" s="2"/>
      <c r="O926" s="2"/>
      <c r="Y926" s="2"/>
      <c r="AB926" s="2"/>
    </row>
    <row r="927" spans="1:28" x14ac:dyDescent="0.2">
      <c r="A927" s="2"/>
      <c r="O927" s="2"/>
      <c r="Y927" s="2"/>
      <c r="AB927" s="2"/>
    </row>
    <row r="928" spans="1:28" x14ac:dyDescent="0.2">
      <c r="A928" s="2"/>
      <c r="O928" s="2"/>
      <c r="Y928" s="2"/>
    </row>
    <row r="929" spans="1:25" x14ac:dyDescent="0.2">
      <c r="A929" s="2"/>
      <c r="O929" s="2"/>
      <c r="Y929" s="2"/>
    </row>
    <row r="930" spans="1:25" x14ac:dyDescent="0.2">
      <c r="A930" s="2"/>
      <c r="O930" s="2"/>
      <c r="Y930" s="2"/>
    </row>
    <row r="931" spans="1:25" x14ac:dyDescent="0.2">
      <c r="A931" s="2"/>
      <c r="O931" s="2"/>
      <c r="Y931" s="2"/>
    </row>
    <row r="932" spans="1:25" x14ac:dyDescent="0.2">
      <c r="A932" s="2"/>
      <c r="O932" s="2"/>
      <c r="Y932" s="2"/>
    </row>
    <row r="933" spans="1:25" x14ac:dyDescent="0.2">
      <c r="A933" s="2"/>
      <c r="O933" s="2"/>
      <c r="Y933" s="2"/>
    </row>
    <row r="934" spans="1:25" x14ac:dyDescent="0.2">
      <c r="A934" s="2"/>
      <c r="O934" s="2"/>
      <c r="Y934" s="2"/>
    </row>
    <row r="935" spans="1:25" x14ac:dyDescent="0.2">
      <c r="A935" s="2"/>
      <c r="O935" s="2"/>
      <c r="Y935" s="2"/>
    </row>
    <row r="936" spans="1:25" x14ac:dyDescent="0.2">
      <c r="A936" s="2"/>
      <c r="O936" s="2"/>
      <c r="Y936" s="2"/>
    </row>
    <row r="937" spans="1:25" x14ac:dyDescent="0.2">
      <c r="A937" s="2"/>
      <c r="O937" s="2"/>
      <c r="Y937" s="2"/>
    </row>
    <row r="938" spans="1:25" x14ac:dyDescent="0.2">
      <c r="A938" s="2"/>
      <c r="O938" s="2"/>
      <c r="Y938" s="2"/>
    </row>
    <row r="939" spans="1:25" x14ac:dyDescent="0.2">
      <c r="A939" s="2"/>
      <c r="O939" s="2"/>
      <c r="Y939" s="2"/>
    </row>
    <row r="940" spans="1:25" x14ac:dyDescent="0.2">
      <c r="A940" s="2"/>
      <c r="O940" s="2"/>
      <c r="Y940" s="2"/>
    </row>
    <row r="941" spans="1:25" x14ac:dyDescent="0.2">
      <c r="A941" s="2"/>
      <c r="O941" s="2"/>
      <c r="Y941" s="2"/>
    </row>
    <row r="942" spans="1:25" x14ac:dyDescent="0.2">
      <c r="A942" s="2"/>
      <c r="O942" s="2"/>
      <c r="Y942" s="2"/>
    </row>
    <row r="943" spans="1:25" x14ac:dyDescent="0.2">
      <c r="A943" s="2"/>
      <c r="O943" s="2"/>
      <c r="Y943" s="2"/>
    </row>
    <row r="944" spans="1:25" x14ac:dyDescent="0.2">
      <c r="A944" s="2"/>
      <c r="O944" s="2"/>
      <c r="Y944" s="2"/>
    </row>
    <row r="945" spans="1:25" x14ac:dyDescent="0.2">
      <c r="A945" s="2"/>
      <c r="O945" s="2"/>
      <c r="Y945" s="2"/>
    </row>
    <row r="946" spans="1:25" x14ac:dyDescent="0.2">
      <c r="A946" s="2"/>
      <c r="O946" s="2"/>
      <c r="Y946" s="2"/>
    </row>
    <row r="947" spans="1:25" x14ac:dyDescent="0.2">
      <c r="A947" s="2"/>
      <c r="O947" s="2"/>
      <c r="Y947" s="2"/>
    </row>
    <row r="948" spans="1:25" x14ac:dyDescent="0.2">
      <c r="A948" s="2"/>
      <c r="O948" s="2"/>
      <c r="Y948" s="2"/>
    </row>
    <row r="949" spans="1:25" x14ac:dyDescent="0.2">
      <c r="A949" s="2"/>
      <c r="O949" s="2"/>
      <c r="Y949" s="2"/>
    </row>
    <row r="950" spans="1:25" x14ac:dyDescent="0.2">
      <c r="A950" s="2"/>
      <c r="O950" s="2"/>
      <c r="Y950" s="2"/>
    </row>
    <row r="951" spans="1:25" x14ac:dyDescent="0.2">
      <c r="A951" s="2"/>
      <c r="O951" s="2"/>
      <c r="Y951" s="2"/>
    </row>
    <row r="952" spans="1:25" x14ac:dyDescent="0.2">
      <c r="A952" s="2"/>
      <c r="O952" s="2"/>
      <c r="Y952" s="2"/>
    </row>
    <row r="953" spans="1:25" x14ac:dyDescent="0.2">
      <c r="A953" s="2"/>
      <c r="O953" s="2"/>
      <c r="Y953" s="2"/>
    </row>
    <row r="954" spans="1:25" x14ac:dyDescent="0.2">
      <c r="A954" s="2"/>
      <c r="O954" s="2"/>
      <c r="Y954" s="2"/>
    </row>
    <row r="955" spans="1:25" x14ac:dyDescent="0.2">
      <c r="A955" s="2"/>
      <c r="O955" s="2"/>
      <c r="Y955" s="2"/>
    </row>
    <row r="956" spans="1:25" x14ac:dyDescent="0.2">
      <c r="A956" s="2"/>
      <c r="O956" s="2"/>
      <c r="Y956" s="2"/>
    </row>
    <row r="957" spans="1:25" x14ac:dyDescent="0.2">
      <c r="A957" s="2"/>
      <c r="O957" s="2"/>
      <c r="Y957" s="2"/>
    </row>
    <row r="958" spans="1:25" x14ac:dyDescent="0.2">
      <c r="A958" s="2"/>
      <c r="O958" s="2"/>
      <c r="Y958" s="2"/>
    </row>
    <row r="959" spans="1:25" x14ac:dyDescent="0.2">
      <c r="A959" s="2"/>
      <c r="O959" s="2"/>
      <c r="Y959" s="2"/>
    </row>
    <row r="960" spans="1:25" x14ac:dyDescent="0.2">
      <c r="A960" s="2"/>
      <c r="O960" s="2"/>
      <c r="Y960" s="2"/>
    </row>
    <row r="961" spans="1:28" x14ac:dyDescent="0.2">
      <c r="A961" s="2"/>
      <c r="O961" s="2"/>
      <c r="Y961" s="2"/>
    </row>
    <row r="962" spans="1:28" x14ac:dyDescent="0.2">
      <c r="A962" s="2"/>
      <c r="O962" s="2"/>
      <c r="Y962" s="2"/>
    </row>
    <row r="963" spans="1:28" x14ac:dyDescent="0.2">
      <c r="A963" s="2"/>
      <c r="O963" s="2"/>
      <c r="Y963" s="2"/>
      <c r="AB963" s="2"/>
    </row>
    <row r="964" spans="1:28" x14ac:dyDescent="0.2">
      <c r="A964" s="2"/>
      <c r="O964" s="2"/>
      <c r="Y964" s="2"/>
      <c r="AB964" s="2"/>
    </row>
    <row r="965" spans="1:28" x14ac:dyDescent="0.2">
      <c r="A965" s="2"/>
      <c r="O965" s="2"/>
      <c r="Y965" s="2"/>
      <c r="AB965" s="2"/>
    </row>
    <row r="966" spans="1:28" x14ac:dyDescent="0.2">
      <c r="A966" s="2"/>
      <c r="O966" s="2"/>
      <c r="Y966" s="2"/>
      <c r="AB966" s="2"/>
    </row>
    <row r="967" spans="1:28" x14ac:dyDescent="0.2">
      <c r="A967" s="2"/>
      <c r="O967" s="2"/>
      <c r="Y967" s="2"/>
      <c r="AB967" s="2"/>
    </row>
    <row r="968" spans="1:28" x14ac:dyDescent="0.2">
      <c r="A968" s="2"/>
      <c r="O968" s="2"/>
      <c r="Y968" s="2"/>
      <c r="AB968" s="2"/>
    </row>
    <row r="969" spans="1:28" x14ac:dyDescent="0.2">
      <c r="A969" s="2"/>
      <c r="O969" s="2"/>
      <c r="Y969" s="2"/>
      <c r="AB969" s="2"/>
    </row>
    <row r="970" spans="1:28" x14ac:dyDescent="0.2">
      <c r="A970" s="2"/>
      <c r="O970" s="2"/>
      <c r="Y970" s="2"/>
      <c r="AB970" s="2"/>
    </row>
    <row r="971" spans="1:28" x14ac:dyDescent="0.2">
      <c r="A971" s="2"/>
      <c r="O971" s="2"/>
      <c r="Y971" s="2"/>
      <c r="AB971" s="2"/>
    </row>
    <row r="972" spans="1:28" x14ac:dyDescent="0.2">
      <c r="A972" s="2"/>
      <c r="O972" s="2"/>
      <c r="Y972" s="2"/>
      <c r="AB972" s="2"/>
    </row>
    <row r="973" spans="1:28" x14ac:dyDescent="0.2">
      <c r="A973" s="2"/>
      <c r="O973" s="2"/>
      <c r="Y973" s="2"/>
      <c r="AB973" s="2"/>
    </row>
    <row r="974" spans="1:28" x14ac:dyDescent="0.2">
      <c r="A974" s="2"/>
      <c r="O974" s="2"/>
      <c r="Y974" s="2"/>
      <c r="AB974" s="2"/>
    </row>
    <row r="975" spans="1:28" x14ac:dyDescent="0.2">
      <c r="A975" s="2"/>
      <c r="O975" s="2"/>
      <c r="Y975" s="2"/>
      <c r="AB975" s="2"/>
    </row>
    <row r="976" spans="1:28" x14ac:dyDescent="0.2">
      <c r="A976" s="2"/>
      <c r="O976" s="2"/>
      <c r="Y976" s="2"/>
      <c r="AB976" s="2"/>
    </row>
    <row r="977" spans="1:28" x14ac:dyDescent="0.2">
      <c r="A977" s="2"/>
      <c r="O977" s="2"/>
      <c r="Y977" s="2"/>
      <c r="AB977" s="2"/>
    </row>
    <row r="978" spans="1:28" x14ac:dyDescent="0.2">
      <c r="A978" s="2"/>
      <c r="O978" s="2"/>
      <c r="Y978" s="2"/>
      <c r="AB978" s="2"/>
    </row>
    <row r="979" spans="1:28" x14ac:dyDescent="0.2">
      <c r="A979" s="2"/>
      <c r="O979" s="2"/>
      <c r="Y979" s="2"/>
      <c r="AB979" s="2"/>
    </row>
    <row r="980" spans="1:28" x14ac:dyDescent="0.2">
      <c r="A980" s="2"/>
      <c r="O980" s="2"/>
      <c r="Y980" s="2"/>
      <c r="AB980" s="2"/>
    </row>
    <row r="981" spans="1:28" x14ac:dyDescent="0.2">
      <c r="A981" s="2"/>
      <c r="O981" s="2"/>
      <c r="Y981" s="2"/>
      <c r="AB981" s="2"/>
    </row>
    <row r="982" spans="1:28" x14ac:dyDescent="0.2">
      <c r="A982" s="2"/>
      <c r="O982" s="2"/>
      <c r="Y982" s="2"/>
      <c r="AB982" s="2"/>
    </row>
    <row r="983" spans="1:28" x14ac:dyDescent="0.2">
      <c r="A983" s="2"/>
      <c r="O983" s="2"/>
      <c r="Y983" s="2"/>
      <c r="AB983" s="2"/>
    </row>
    <row r="984" spans="1:28" x14ac:dyDescent="0.2">
      <c r="A984" s="2"/>
      <c r="O984" s="2"/>
      <c r="Y984" s="2"/>
      <c r="AB984" s="2"/>
    </row>
    <row r="985" spans="1:28" x14ac:dyDescent="0.2">
      <c r="A985" s="2"/>
      <c r="O985" s="2"/>
      <c r="Y985" s="2"/>
      <c r="AB985" s="2"/>
    </row>
    <row r="986" spans="1:28" x14ac:dyDescent="0.2">
      <c r="A986" s="2"/>
      <c r="O986" s="2"/>
      <c r="Y986" s="2"/>
      <c r="AB986" s="2"/>
    </row>
    <row r="987" spans="1:28" x14ac:dyDescent="0.2">
      <c r="A987" s="2"/>
      <c r="O987" s="2"/>
      <c r="Y987" s="2"/>
      <c r="AB987" s="2"/>
    </row>
    <row r="988" spans="1:28" x14ac:dyDescent="0.2">
      <c r="A988" s="2"/>
      <c r="O988" s="2"/>
      <c r="Y988" s="2"/>
      <c r="AB988" s="2"/>
    </row>
    <row r="989" spans="1:28" x14ac:dyDescent="0.2">
      <c r="A989" s="2"/>
      <c r="O989" s="2"/>
      <c r="Y989" s="2"/>
      <c r="AB989" s="2"/>
    </row>
    <row r="990" spans="1:28" x14ac:dyDescent="0.2">
      <c r="A990" s="2"/>
      <c r="O990" s="2"/>
      <c r="Y990" s="2"/>
      <c r="AB990" s="2"/>
    </row>
    <row r="991" spans="1:28" x14ac:dyDescent="0.2">
      <c r="A991" s="2"/>
      <c r="O991" s="2"/>
      <c r="Y991" s="2"/>
    </row>
    <row r="992" spans="1:28" x14ac:dyDescent="0.2">
      <c r="A992" s="2"/>
      <c r="O992" s="2"/>
      <c r="Y992" s="2"/>
    </row>
    <row r="993" spans="1:25" x14ac:dyDescent="0.2">
      <c r="A993" s="2"/>
      <c r="O993" s="2"/>
      <c r="Y993" s="2"/>
    </row>
    <row r="994" spans="1:25" x14ac:dyDescent="0.2">
      <c r="A994" s="2"/>
      <c r="O994" s="2"/>
      <c r="Y994" s="2"/>
    </row>
    <row r="995" spans="1:25" x14ac:dyDescent="0.2">
      <c r="A995" s="2"/>
      <c r="O995" s="2"/>
      <c r="Y995" s="2"/>
    </row>
    <row r="996" spans="1:25" x14ac:dyDescent="0.2">
      <c r="A996" s="2"/>
      <c r="O996" s="2"/>
      <c r="Y996" s="2"/>
    </row>
    <row r="997" spans="1:25" x14ac:dyDescent="0.2">
      <c r="A997" s="2"/>
      <c r="O997" s="2"/>
      <c r="Y997" s="2"/>
    </row>
    <row r="998" spans="1:25" x14ac:dyDescent="0.2">
      <c r="A998" s="2"/>
      <c r="O998" s="2"/>
      <c r="Y998" s="2"/>
    </row>
    <row r="999" spans="1:25" x14ac:dyDescent="0.2">
      <c r="A999" s="2"/>
      <c r="O999" s="2"/>
      <c r="Y999" s="2"/>
    </row>
    <row r="1000" spans="1:25" x14ac:dyDescent="0.2">
      <c r="A1000" s="2"/>
      <c r="O1000" s="2"/>
    </row>
    <row r="1001" spans="1:25" x14ac:dyDescent="0.2">
      <c r="A1001" s="2"/>
      <c r="O1001" s="2"/>
      <c r="Y1001" s="2"/>
    </row>
    <row r="1002" spans="1:25" x14ac:dyDescent="0.2">
      <c r="A1002" s="2"/>
      <c r="O1002" s="2"/>
      <c r="Y1002" s="2"/>
    </row>
    <row r="1003" spans="1:25" x14ac:dyDescent="0.2">
      <c r="A1003" s="2"/>
      <c r="O1003" s="2"/>
      <c r="Y1003" s="2"/>
    </row>
    <row r="1004" spans="1:25" x14ac:dyDescent="0.2">
      <c r="A1004" s="2"/>
      <c r="O1004" s="2"/>
      <c r="Y1004" s="2"/>
    </row>
    <row r="1005" spans="1:25" x14ac:dyDescent="0.2">
      <c r="A1005" s="2"/>
      <c r="O1005" s="2"/>
      <c r="Y1005" s="2"/>
    </row>
    <row r="1006" spans="1:25" x14ac:dyDescent="0.2">
      <c r="A1006" s="2"/>
      <c r="O1006" s="2"/>
      <c r="Y1006" s="2"/>
    </row>
    <row r="1007" spans="1:25" x14ac:dyDescent="0.2">
      <c r="A1007" s="2"/>
      <c r="O1007" s="2"/>
      <c r="Y1007" s="2"/>
    </row>
    <row r="1008" spans="1:25" x14ac:dyDescent="0.2">
      <c r="A1008" s="2"/>
      <c r="O1008" s="2"/>
      <c r="Y1008" s="2"/>
    </row>
    <row r="1009" spans="1:25" x14ac:dyDescent="0.2">
      <c r="A1009" s="2"/>
      <c r="O1009" s="2"/>
      <c r="Y1009" s="2"/>
    </row>
    <row r="1010" spans="1:25" x14ac:dyDescent="0.2">
      <c r="A1010" s="2"/>
      <c r="O1010" s="2"/>
      <c r="Y1010" s="2"/>
    </row>
    <row r="1011" spans="1:25" x14ac:dyDescent="0.2">
      <c r="A1011" s="2"/>
      <c r="O1011" s="2"/>
      <c r="Y1011" s="2"/>
    </row>
    <row r="1012" spans="1:25" x14ac:dyDescent="0.2">
      <c r="A1012" s="2"/>
      <c r="O1012" s="2"/>
      <c r="Y1012" s="2"/>
    </row>
    <row r="1013" spans="1:25" x14ac:dyDescent="0.2">
      <c r="A1013" s="2"/>
      <c r="O1013" s="2"/>
      <c r="Y1013" s="2"/>
    </row>
    <row r="1014" spans="1:25" x14ac:dyDescent="0.2">
      <c r="A1014" s="2"/>
      <c r="O1014" s="2"/>
      <c r="Y1014" s="2"/>
    </row>
    <row r="1015" spans="1:25" x14ac:dyDescent="0.2">
      <c r="A1015" s="2"/>
      <c r="O1015" s="2"/>
      <c r="Y1015" s="2"/>
    </row>
    <row r="1016" spans="1:25" x14ac:dyDescent="0.2">
      <c r="A1016" s="2"/>
      <c r="O1016" s="2"/>
      <c r="Y1016" s="2"/>
    </row>
    <row r="1017" spans="1:25" x14ac:dyDescent="0.2">
      <c r="A1017" s="2"/>
      <c r="O1017" s="2"/>
      <c r="Y1017" s="2"/>
    </row>
    <row r="1018" spans="1:25" x14ac:dyDescent="0.2">
      <c r="A1018" s="2"/>
      <c r="O1018" s="2"/>
      <c r="Y1018" s="2"/>
    </row>
    <row r="1019" spans="1:25" x14ac:dyDescent="0.2">
      <c r="A1019" s="2"/>
      <c r="O1019" s="2"/>
      <c r="Y1019" s="2"/>
    </row>
    <row r="1020" spans="1:25" x14ac:dyDescent="0.2">
      <c r="A1020" s="2"/>
      <c r="O1020" s="2"/>
      <c r="Y1020" s="2"/>
    </row>
    <row r="1021" spans="1:25" x14ac:dyDescent="0.2">
      <c r="A1021" s="2"/>
      <c r="O1021" s="2"/>
      <c r="Y1021" s="2"/>
    </row>
    <row r="1022" spans="1:25" x14ac:dyDescent="0.2">
      <c r="A1022" s="2"/>
      <c r="O1022" s="2"/>
      <c r="Y1022" s="2"/>
    </row>
    <row r="1023" spans="1:25" x14ac:dyDescent="0.2">
      <c r="A1023" s="2"/>
      <c r="O1023" s="2"/>
      <c r="Y1023" s="2"/>
    </row>
    <row r="1024" spans="1:25" x14ac:dyDescent="0.2">
      <c r="A1024" s="2"/>
      <c r="O1024" s="2"/>
      <c r="Y1024" s="2"/>
    </row>
    <row r="1025" spans="1:28" x14ac:dyDescent="0.2">
      <c r="A1025" s="2"/>
      <c r="O1025" s="2"/>
      <c r="Y1025" s="2"/>
    </row>
    <row r="1026" spans="1:28" x14ac:dyDescent="0.2">
      <c r="A1026" s="2"/>
      <c r="O1026" s="2"/>
      <c r="Y1026" s="2"/>
    </row>
    <row r="1027" spans="1:28" x14ac:dyDescent="0.2">
      <c r="A1027" s="2"/>
      <c r="O1027" s="2"/>
      <c r="Y1027" s="2"/>
    </row>
    <row r="1028" spans="1:28" x14ac:dyDescent="0.2">
      <c r="A1028" s="2"/>
      <c r="O1028" s="2"/>
      <c r="Y1028" s="2"/>
    </row>
    <row r="1029" spans="1:28" x14ac:dyDescent="0.2">
      <c r="A1029" s="2"/>
      <c r="O1029" s="2"/>
      <c r="Y1029" s="2"/>
    </row>
    <row r="1030" spans="1:28" x14ac:dyDescent="0.2">
      <c r="A1030" s="2"/>
      <c r="O1030" s="2"/>
      <c r="Y1030" s="2"/>
    </row>
    <row r="1031" spans="1:28" x14ac:dyDescent="0.2">
      <c r="A1031" s="2"/>
      <c r="O1031" s="2"/>
      <c r="Y1031" s="2"/>
    </row>
    <row r="1032" spans="1:28" x14ac:dyDescent="0.2">
      <c r="A1032" s="2"/>
      <c r="O1032" s="2"/>
      <c r="Y1032" s="2"/>
    </row>
    <row r="1033" spans="1:28" x14ac:dyDescent="0.2">
      <c r="A1033" s="2"/>
      <c r="O1033" s="2"/>
      <c r="Y1033" s="2"/>
    </row>
    <row r="1034" spans="1:28" x14ac:dyDescent="0.2">
      <c r="A1034" s="2"/>
      <c r="O1034" s="2"/>
      <c r="Y1034" s="2"/>
    </row>
    <row r="1035" spans="1:28" x14ac:dyDescent="0.2">
      <c r="A1035" s="2"/>
      <c r="O1035" s="2"/>
      <c r="Y1035" s="2"/>
      <c r="AB1035" s="2"/>
    </row>
    <row r="1036" spans="1:28" x14ac:dyDescent="0.2">
      <c r="A1036" s="2"/>
      <c r="Y1036" s="2"/>
      <c r="AB1036" s="2"/>
    </row>
    <row r="1037" spans="1:28" x14ac:dyDescent="0.2">
      <c r="A1037" s="2"/>
      <c r="Y1037" s="2"/>
      <c r="AB1037" s="2"/>
    </row>
    <row r="1038" spans="1:28" x14ac:dyDescent="0.2">
      <c r="A1038" s="2"/>
      <c r="Y1038" s="2"/>
      <c r="AB1038" s="2"/>
    </row>
    <row r="1039" spans="1:28" x14ac:dyDescent="0.2">
      <c r="A1039" s="2"/>
      <c r="Y1039" s="2"/>
      <c r="AB1039" s="2"/>
    </row>
    <row r="1040" spans="1:28" x14ac:dyDescent="0.2">
      <c r="A1040" s="2"/>
      <c r="Y1040" s="2"/>
      <c r="AB1040" s="2"/>
    </row>
    <row r="1041" spans="1:28" x14ac:dyDescent="0.2">
      <c r="A1041" s="2"/>
      <c r="Y1041" s="2"/>
      <c r="AB1041" s="2"/>
    </row>
    <row r="1042" spans="1:28" x14ac:dyDescent="0.2">
      <c r="A1042" s="2"/>
      <c r="Y1042" s="2"/>
      <c r="AB1042" s="2"/>
    </row>
    <row r="1043" spans="1:28" x14ac:dyDescent="0.2">
      <c r="A1043" s="2"/>
      <c r="Y1043" s="2"/>
      <c r="AB1043" s="2"/>
    </row>
    <row r="1044" spans="1:28" x14ac:dyDescent="0.2">
      <c r="A1044" s="2"/>
      <c r="Y1044" s="2"/>
      <c r="AB1044" s="2"/>
    </row>
    <row r="1045" spans="1:28" x14ac:dyDescent="0.2">
      <c r="A1045" s="2"/>
      <c r="Y1045" s="2"/>
      <c r="AB1045" s="2"/>
    </row>
    <row r="1046" spans="1:28" x14ac:dyDescent="0.2">
      <c r="A1046" s="2"/>
      <c r="Y1046" s="2"/>
      <c r="AB1046" s="2"/>
    </row>
    <row r="1047" spans="1:28" x14ac:dyDescent="0.2">
      <c r="A1047" s="2"/>
      <c r="Y1047" s="2"/>
      <c r="AB1047" s="2"/>
    </row>
    <row r="1048" spans="1:28" x14ac:dyDescent="0.2">
      <c r="A1048" s="2"/>
      <c r="Y1048" s="2"/>
      <c r="AB1048" s="2"/>
    </row>
    <row r="1049" spans="1:28" x14ac:dyDescent="0.2">
      <c r="A1049" s="2"/>
      <c r="Y1049" s="2"/>
      <c r="AB1049" s="2"/>
    </row>
    <row r="1050" spans="1:28" x14ac:dyDescent="0.2">
      <c r="A1050" s="2"/>
      <c r="Y1050" s="2"/>
      <c r="AB1050" s="2"/>
    </row>
    <row r="1051" spans="1:28" x14ac:dyDescent="0.2">
      <c r="A1051" s="2"/>
      <c r="Y1051" s="2"/>
      <c r="AB1051" s="2"/>
    </row>
    <row r="1052" spans="1:28" x14ac:dyDescent="0.2">
      <c r="A1052" s="2"/>
      <c r="Y1052" s="2"/>
      <c r="AB1052" s="2"/>
    </row>
    <row r="1053" spans="1:28" x14ac:dyDescent="0.2">
      <c r="A1053" s="2"/>
      <c r="Y1053" s="2"/>
    </row>
    <row r="1054" spans="1:28" x14ac:dyDescent="0.2">
      <c r="A1054" s="2"/>
      <c r="Y1054" s="2"/>
    </row>
    <row r="1055" spans="1:28" x14ac:dyDescent="0.2">
      <c r="A1055" s="2"/>
      <c r="Y1055" s="2"/>
    </row>
    <row r="1056" spans="1:28" x14ac:dyDescent="0.2">
      <c r="A1056" s="2"/>
      <c r="Y1056" s="2"/>
    </row>
    <row r="1057" spans="1:33" x14ac:dyDescent="0.2">
      <c r="A1057" s="2"/>
      <c r="Y1057" s="2"/>
    </row>
    <row r="1058" spans="1:33" x14ac:dyDescent="0.2">
      <c r="A1058" s="2"/>
      <c r="Y1058" s="2"/>
    </row>
    <row r="1059" spans="1:33" x14ac:dyDescent="0.2">
      <c r="A1059" s="2"/>
      <c r="Y1059" s="2"/>
    </row>
    <row r="1060" spans="1:33" x14ac:dyDescent="0.2">
      <c r="A1060" s="2"/>
      <c r="Y1060" s="2"/>
    </row>
    <row r="1061" spans="1:33" x14ac:dyDescent="0.2">
      <c r="A1061" s="2"/>
      <c r="Y1061" s="2"/>
    </row>
    <row r="1062" spans="1:33" x14ac:dyDescent="0.2">
      <c r="A1062" s="2"/>
      <c r="Y1062" s="2"/>
    </row>
    <row r="1063" spans="1:33" x14ac:dyDescent="0.2">
      <c r="A1063" s="2"/>
      <c r="Y1063" s="2"/>
    </row>
    <row r="1064" spans="1:33" x14ac:dyDescent="0.2">
      <c r="A1064" s="2"/>
      <c r="Y1064" s="2"/>
    </row>
    <row r="1065" spans="1:33" x14ac:dyDescent="0.2">
      <c r="A1065" s="2"/>
      <c r="Y1065" s="2"/>
    </row>
    <row r="1066" spans="1:33" x14ac:dyDescent="0.2">
      <c r="A1066" s="2"/>
      <c r="Y1066" s="2"/>
    </row>
    <row r="1067" spans="1:33" x14ac:dyDescent="0.2">
      <c r="A1067" s="2"/>
      <c r="Y1067" s="2"/>
    </row>
    <row r="1068" spans="1:33" x14ac:dyDescent="0.2">
      <c r="A1068" s="2"/>
      <c r="Y1068" s="2"/>
    </row>
    <row r="1069" spans="1:33" x14ac:dyDescent="0.2">
      <c r="A1069" s="2"/>
      <c r="Y1069" s="2"/>
    </row>
    <row r="1070" spans="1:33" x14ac:dyDescent="0.2">
      <c r="A1070" s="2"/>
      <c r="Y1070" s="2"/>
    </row>
    <row r="1071" spans="1:33" x14ac:dyDescent="0.2">
      <c r="A1071" s="2"/>
      <c r="Y1071" s="2"/>
    </row>
    <row r="1072" spans="1:33" x14ac:dyDescent="0.2">
      <c r="A1072" s="2"/>
      <c r="Y1072" s="2"/>
      <c r="AF1072"/>
      <c r="AG1072" s="8"/>
    </row>
    <row r="1073" spans="1:33" x14ac:dyDescent="0.2">
      <c r="A1073" s="2"/>
      <c r="Y1073" s="2"/>
    </row>
    <row r="1074" spans="1:33" x14ac:dyDescent="0.2">
      <c r="A1074" s="2"/>
      <c r="Y1074" s="2"/>
      <c r="AF1074"/>
      <c r="AG1074" s="8"/>
    </row>
    <row r="1075" spans="1:33" x14ac:dyDescent="0.2">
      <c r="A1075" s="2"/>
      <c r="Y1075" s="2"/>
    </row>
    <row r="1076" spans="1:33" x14ac:dyDescent="0.2">
      <c r="A1076" s="2"/>
      <c r="Y1076" s="2"/>
    </row>
    <row r="1077" spans="1:33" x14ac:dyDescent="0.2">
      <c r="A1077" s="2"/>
      <c r="Y1077" s="2"/>
    </row>
    <row r="1078" spans="1:33" x14ac:dyDescent="0.2">
      <c r="A1078" s="2"/>
      <c r="Y1078" s="2"/>
    </row>
    <row r="1079" spans="1:33" x14ac:dyDescent="0.2">
      <c r="A1079" s="2"/>
      <c r="Y1079" s="2"/>
    </row>
    <row r="1080" spans="1:33" x14ac:dyDescent="0.2">
      <c r="A1080" s="2"/>
      <c r="Y1080" s="2"/>
    </row>
    <row r="1081" spans="1:33" x14ac:dyDescent="0.2">
      <c r="A1081" s="2"/>
      <c r="Y1081" s="2"/>
    </row>
    <row r="1082" spans="1:33" x14ac:dyDescent="0.2">
      <c r="A1082" s="2"/>
      <c r="Y1082" s="2"/>
    </row>
    <row r="1083" spans="1:33" x14ac:dyDescent="0.2">
      <c r="A1083" s="2"/>
      <c r="Y1083" s="2"/>
    </row>
    <row r="1084" spans="1:33" x14ac:dyDescent="0.2">
      <c r="A1084" s="2"/>
      <c r="Y1084" s="2"/>
    </row>
    <row r="1085" spans="1:33" x14ac:dyDescent="0.2">
      <c r="A1085" s="2"/>
      <c r="Y1085" s="2"/>
    </row>
    <row r="1086" spans="1:33" x14ac:dyDescent="0.2">
      <c r="A1086" s="2"/>
      <c r="Y1086" s="2"/>
      <c r="AF1086"/>
      <c r="AG1086" s="8"/>
    </row>
    <row r="1087" spans="1:33" x14ac:dyDescent="0.2">
      <c r="A1087" s="2"/>
      <c r="Y1087" s="2"/>
    </row>
    <row r="1088" spans="1:33" x14ac:dyDescent="0.2">
      <c r="A1088" s="2"/>
      <c r="Y1088" s="2"/>
    </row>
    <row r="1089" spans="1:25" x14ac:dyDescent="0.2">
      <c r="A1089" s="2"/>
      <c r="Y1089" s="2"/>
    </row>
    <row r="1090" spans="1:25" x14ac:dyDescent="0.2">
      <c r="A1090" s="2"/>
      <c r="Y1090" s="2"/>
    </row>
    <row r="1091" spans="1:25" x14ac:dyDescent="0.2">
      <c r="A1091" s="2"/>
      <c r="Y1091" s="2"/>
    </row>
    <row r="1092" spans="1:25" x14ac:dyDescent="0.2">
      <c r="A1092" s="2"/>
      <c r="Y1092" s="2"/>
    </row>
    <row r="1093" spans="1:25" x14ac:dyDescent="0.2">
      <c r="A1093" s="2"/>
      <c r="Y1093" s="2"/>
    </row>
    <row r="1094" spans="1:25" x14ac:dyDescent="0.2">
      <c r="A1094" s="2"/>
      <c r="Y1094" s="2"/>
    </row>
    <row r="1095" spans="1:25" x14ac:dyDescent="0.2">
      <c r="A1095" s="2"/>
      <c r="Y1095" s="2"/>
    </row>
    <row r="1096" spans="1:25" x14ac:dyDescent="0.2">
      <c r="A1096" s="2"/>
      <c r="Y1096" s="2"/>
    </row>
    <row r="1097" spans="1:25" x14ac:dyDescent="0.2">
      <c r="A1097" s="2"/>
      <c r="Y1097" s="2"/>
    </row>
    <row r="1098" spans="1:25" x14ac:dyDescent="0.2">
      <c r="A1098" s="2"/>
      <c r="Y1098" s="2"/>
    </row>
    <row r="1099" spans="1:25" x14ac:dyDescent="0.2">
      <c r="A1099" s="2"/>
      <c r="Y1099" s="2"/>
    </row>
    <row r="1100" spans="1:25" x14ac:dyDescent="0.2">
      <c r="A1100" s="2"/>
      <c r="Y1100" s="2"/>
    </row>
    <row r="1101" spans="1:25" x14ac:dyDescent="0.2">
      <c r="A1101" s="2"/>
      <c r="Y1101" s="2"/>
    </row>
    <row r="1102" spans="1:25" x14ac:dyDescent="0.2">
      <c r="A1102" s="2"/>
      <c r="Y1102" s="2"/>
    </row>
    <row r="1103" spans="1:25" x14ac:dyDescent="0.2">
      <c r="A1103" s="2"/>
      <c r="Y1103" s="2"/>
    </row>
    <row r="1104" spans="1:25" x14ac:dyDescent="0.2">
      <c r="A1104" s="2"/>
      <c r="Y1104" s="2"/>
    </row>
    <row r="1105" spans="1:25" x14ac:dyDescent="0.2">
      <c r="A1105" s="2"/>
      <c r="Y1105" s="2"/>
    </row>
    <row r="1106" spans="1:25" x14ac:dyDescent="0.2">
      <c r="A1106" s="2"/>
      <c r="Y1106" s="2"/>
    </row>
    <row r="1107" spans="1:25" x14ac:dyDescent="0.2">
      <c r="A1107" s="2"/>
      <c r="Y1107" s="2"/>
    </row>
    <row r="1108" spans="1:25" x14ac:dyDescent="0.2">
      <c r="A1108" s="2"/>
      <c r="Y1108" s="2"/>
    </row>
    <row r="1109" spans="1:25" x14ac:dyDescent="0.2">
      <c r="A1109" s="2"/>
      <c r="Y1109" s="2"/>
    </row>
    <row r="1110" spans="1:25" x14ac:dyDescent="0.2">
      <c r="A1110" s="2"/>
      <c r="Y1110" s="2"/>
    </row>
    <row r="1111" spans="1:25" x14ac:dyDescent="0.2">
      <c r="A1111" s="2"/>
      <c r="Y1111" s="2"/>
    </row>
    <row r="1112" spans="1:25" x14ac:dyDescent="0.2">
      <c r="A1112" s="2"/>
      <c r="Y1112" s="2"/>
    </row>
    <row r="1113" spans="1:25" x14ac:dyDescent="0.2">
      <c r="A1113" s="2"/>
      <c r="Y1113" s="2"/>
    </row>
    <row r="1114" spans="1:25" x14ac:dyDescent="0.2">
      <c r="A1114" s="2"/>
      <c r="Y1114" s="2"/>
    </row>
    <row r="1115" spans="1:25" x14ac:dyDescent="0.2">
      <c r="A1115" s="2"/>
      <c r="Y1115" s="2"/>
    </row>
    <row r="1116" spans="1:25" x14ac:dyDescent="0.2">
      <c r="A1116" s="2"/>
      <c r="Y1116" s="2"/>
    </row>
    <row r="1117" spans="1:25" x14ac:dyDescent="0.2">
      <c r="A1117" s="2"/>
      <c r="Y1117" s="2"/>
    </row>
    <row r="1118" spans="1:25" x14ac:dyDescent="0.2">
      <c r="A1118" s="2"/>
      <c r="Y1118" s="2"/>
    </row>
    <row r="1119" spans="1:25" x14ac:dyDescent="0.2">
      <c r="A1119" s="2"/>
      <c r="Y1119" s="2"/>
    </row>
    <row r="1120" spans="1:25" x14ac:dyDescent="0.2">
      <c r="A1120" s="2"/>
      <c r="Y1120" s="2"/>
    </row>
    <row r="1121" spans="1:25" x14ac:dyDescent="0.2">
      <c r="A1121" s="2"/>
      <c r="Y1121" s="2"/>
    </row>
    <row r="1122" spans="1:25" x14ac:dyDescent="0.2">
      <c r="A1122" s="2"/>
      <c r="Y1122" s="2"/>
    </row>
    <row r="1123" spans="1:25" x14ac:dyDescent="0.2">
      <c r="A1123" s="2"/>
      <c r="Y1123" s="2"/>
    </row>
    <row r="1124" spans="1:25" x14ac:dyDescent="0.2">
      <c r="A1124" s="2"/>
      <c r="Y1124" s="2"/>
    </row>
    <row r="1125" spans="1:25" x14ac:dyDescent="0.2">
      <c r="A1125" s="2"/>
      <c r="Y1125" s="2"/>
    </row>
    <row r="1126" spans="1:25" x14ac:dyDescent="0.2">
      <c r="A1126" s="2"/>
      <c r="Y1126" s="2"/>
    </row>
    <row r="1127" spans="1:25" x14ac:dyDescent="0.2">
      <c r="A1127" s="2"/>
      <c r="Y1127" s="2"/>
    </row>
    <row r="1128" spans="1:25" x14ac:dyDescent="0.2">
      <c r="A1128" s="2"/>
      <c r="Y1128" s="2"/>
    </row>
    <row r="1129" spans="1:25" x14ac:dyDescent="0.2">
      <c r="A1129" s="2"/>
      <c r="Y1129" s="2"/>
    </row>
    <row r="1130" spans="1:25" x14ac:dyDescent="0.2">
      <c r="A1130" s="2"/>
      <c r="Y1130" s="2"/>
    </row>
    <row r="1131" spans="1:25" x14ac:dyDescent="0.2">
      <c r="A1131" s="2"/>
      <c r="Y1131" s="2"/>
    </row>
    <row r="1132" spans="1:25" x14ac:dyDescent="0.2">
      <c r="A1132" s="2"/>
      <c r="Y1132" s="2"/>
    </row>
    <row r="1133" spans="1:25" x14ac:dyDescent="0.2">
      <c r="A1133" s="2"/>
      <c r="Y1133" s="2"/>
    </row>
    <row r="1134" spans="1:25" x14ac:dyDescent="0.2">
      <c r="A1134" s="2"/>
      <c r="Y1134" s="2"/>
    </row>
    <row r="1135" spans="1:25" x14ac:dyDescent="0.2">
      <c r="A1135" s="2"/>
      <c r="Y1135" s="2"/>
    </row>
    <row r="1136" spans="1:25" x14ac:dyDescent="0.2">
      <c r="A1136" s="2"/>
      <c r="Y1136" s="2"/>
    </row>
    <row r="1137" spans="1:25" x14ac:dyDescent="0.2">
      <c r="A1137" s="2"/>
      <c r="Y1137" s="2"/>
    </row>
    <row r="1138" spans="1:25" x14ac:dyDescent="0.2">
      <c r="A1138" s="2"/>
      <c r="Y1138" s="2"/>
    </row>
    <row r="1139" spans="1:25" x14ac:dyDescent="0.2">
      <c r="A1139" s="2"/>
      <c r="Y1139" s="2"/>
    </row>
    <row r="1140" spans="1:25" x14ac:dyDescent="0.2">
      <c r="A1140" s="2"/>
      <c r="Y1140" s="2"/>
    </row>
    <row r="1141" spans="1:25" x14ac:dyDescent="0.2">
      <c r="A1141" s="2"/>
      <c r="Y1141" s="2"/>
    </row>
    <row r="1142" spans="1:25" x14ac:dyDescent="0.2">
      <c r="A1142" s="2"/>
      <c r="Y1142" s="2"/>
    </row>
    <row r="1143" spans="1:25" x14ac:dyDescent="0.2">
      <c r="A1143" s="2"/>
      <c r="Y1143" s="2"/>
    </row>
    <row r="1144" spans="1:25" x14ac:dyDescent="0.2">
      <c r="A1144" s="2"/>
      <c r="Y1144" s="2"/>
    </row>
    <row r="1145" spans="1:25" x14ac:dyDescent="0.2">
      <c r="A1145" s="2"/>
      <c r="Y1145" s="2"/>
    </row>
    <row r="1146" spans="1:25" x14ac:dyDescent="0.2">
      <c r="A1146" s="2"/>
      <c r="Y1146" s="2"/>
    </row>
    <row r="1147" spans="1:25" x14ac:dyDescent="0.2">
      <c r="A1147" s="2"/>
      <c r="Y1147" s="2"/>
    </row>
    <row r="1148" spans="1:25" x14ac:dyDescent="0.2">
      <c r="A1148" s="2"/>
      <c r="Y1148" s="2"/>
    </row>
    <row r="1149" spans="1:25" x14ac:dyDescent="0.2">
      <c r="A1149" s="2"/>
      <c r="Y1149" s="2"/>
    </row>
    <row r="1150" spans="1:25" x14ac:dyDescent="0.2">
      <c r="A1150" s="2"/>
      <c r="Y1150" s="2"/>
    </row>
    <row r="1151" spans="1:25" x14ac:dyDescent="0.2">
      <c r="A1151" s="2"/>
    </row>
    <row r="1152" spans="1:25" x14ac:dyDescent="0.2">
      <c r="A1152" s="2"/>
    </row>
    <row r="1153" spans="1:10" x14ac:dyDescent="0.2">
      <c r="A1153" s="2"/>
    </row>
    <row r="1154" spans="1:10" x14ac:dyDescent="0.2">
      <c r="A1154" s="2"/>
    </row>
    <row r="1155" spans="1:10" x14ac:dyDescent="0.2">
      <c r="A1155" s="2"/>
    </row>
    <row r="1156" spans="1:10" x14ac:dyDescent="0.2">
      <c r="A1156" s="2"/>
    </row>
    <row r="1157" spans="1:10" x14ac:dyDescent="0.2">
      <c r="A1157" s="2"/>
    </row>
    <row r="1158" spans="1:10" x14ac:dyDescent="0.2">
      <c r="A1158" s="2"/>
    </row>
    <row r="1159" spans="1:10" x14ac:dyDescent="0.2">
      <c r="A1159" s="2"/>
    </row>
    <row r="1160" spans="1:10" x14ac:dyDescent="0.2">
      <c r="A1160" s="2"/>
    </row>
    <row r="1161" spans="1:10" x14ac:dyDescent="0.2">
      <c r="A1161" s="2"/>
    </row>
    <row r="1162" spans="1:10" x14ac:dyDescent="0.2">
      <c r="A1162" s="2"/>
    </row>
    <row r="1163" spans="1:10" x14ac:dyDescent="0.2">
      <c r="A1163" s="2"/>
    </row>
    <row r="1164" spans="1:10" x14ac:dyDescent="0.2">
      <c r="A1164" s="2"/>
      <c r="I1164" s="21"/>
      <c r="J1164" s="18"/>
    </row>
    <row r="1165" spans="1:10" x14ac:dyDescent="0.2">
      <c r="A1165" s="2"/>
      <c r="I1165" s="21"/>
    </row>
    <row r="1166" spans="1:10" x14ac:dyDescent="0.2">
      <c r="A1166" s="2"/>
    </row>
    <row r="1167" spans="1:10" x14ac:dyDescent="0.2">
      <c r="A1167" s="2"/>
    </row>
    <row r="1168" spans="1:10" x14ac:dyDescent="0.2">
      <c r="A1168" s="2"/>
    </row>
    <row r="1169" spans="1:34" x14ac:dyDescent="0.2">
      <c r="A1169" s="2"/>
      <c r="I1169" s="21"/>
      <c r="J1169" s="18"/>
    </row>
    <row r="1170" spans="1:34" x14ac:dyDescent="0.2">
      <c r="A1170" s="2"/>
      <c r="I1170" s="21"/>
      <c r="AH1170" s="8"/>
    </row>
    <row r="1171" spans="1:34" x14ac:dyDescent="0.2">
      <c r="A1171" s="2"/>
      <c r="I1171" s="21"/>
    </row>
    <row r="1172" spans="1:34" x14ac:dyDescent="0.2">
      <c r="A1172" s="2"/>
      <c r="I1172" s="21"/>
    </row>
    <row r="1173" spans="1:34" x14ac:dyDescent="0.2">
      <c r="A1173" s="2"/>
      <c r="I1173" s="21"/>
    </row>
    <row r="1174" spans="1:34" x14ac:dyDescent="0.2">
      <c r="A1174" s="2"/>
      <c r="I1174" s="21"/>
    </row>
    <row r="1175" spans="1:34" x14ac:dyDescent="0.2">
      <c r="I1175" s="21"/>
    </row>
    <row r="1176" spans="1:34" x14ac:dyDescent="0.2">
      <c r="AH1176" s="8"/>
    </row>
    <row r="1177" spans="1:34" x14ac:dyDescent="0.2">
      <c r="I1177" s="21"/>
    </row>
    <row r="1179" spans="1:34" x14ac:dyDescent="0.2">
      <c r="I1179" s="21"/>
      <c r="J1179" s="18"/>
    </row>
    <row r="1180" spans="1:34" x14ac:dyDescent="0.2">
      <c r="I1180" s="21"/>
    </row>
    <row r="1181" spans="1:34" x14ac:dyDescent="0.2">
      <c r="I1181" s="21"/>
    </row>
    <row r="1182" spans="1:34" x14ac:dyDescent="0.2">
      <c r="I1182" s="21"/>
    </row>
    <row r="1183" spans="1:34" x14ac:dyDescent="0.2">
      <c r="I1183" s="21"/>
    </row>
    <row r="1184" spans="1:34" x14ac:dyDescent="0.2">
      <c r="I1184" s="21"/>
    </row>
    <row r="1185" spans="9:10" x14ac:dyDescent="0.2">
      <c r="I1185" s="21"/>
    </row>
    <row r="1186" spans="9:10" x14ac:dyDescent="0.2">
      <c r="I1186" s="21"/>
    </row>
    <row r="1187" spans="9:10" x14ac:dyDescent="0.2">
      <c r="I1187" s="21"/>
    </row>
    <row r="1190" spans="9:10" x14ac:dyDescent="0.2">
      <c r="I1190" s="21"/>
    </row>
    <row r="1191" spans="9:10" x14ac:dyDescent="0.2">
      <c r="I1191" s="21"/>
    </row>
    <row r="1192" spans="9:10" x14ac:dyDescent="0.2">
      <c r="I1192" s="21"/>
    </row>
    <row r="1193" spans="9:10" x14ac:dyDescent="0.2">
      <c r="I1193" s="21"/>
    </row>
    <row r="1194" spans="9:10" x14ac:dyDescent="0.2">
      <c r="I1194" s="21"/>
      <c r="J1194" s="18"/>
    </row>
    <row r="1195" spans="9:10" x14ac:dyDescent="0.2">
      <c r="I1195" s="21"/>
      <c r="J1195" s="18"/>
    </row>
    <row r="1196" spans="9:10" x14ac:dyDescent="0.2">
      <c r="I1196" s="21"/>
    </row>
    <row r="1197" spans="9:10" x14ac:dyDescent="0.2">
      <c r="I1197" s="21"/>
    </row>
    <row r="1199" spans="9:10" x14ac:dyDescent="0.2">
      <c r="I1199" s="21"/>
    </row>
    <row r="1200" spans="9:10" x14ac:dyDescent="0.2">
      <c r="I1200" s="21"/>
    </row>
    <row r="1201" spans="9:11" x14ac:dyDescent="0.2">
      <c r="I1201" s="21"/>
    </row>
    <row r="1202" spans="9:11" x14ac:dyDescent="0.2">
      <c r="I1202" s="21"/>
    </row>
    <row r="1203" spans="9:11" x14ac:dyDescent="0.2">
      <c r="I1203" s="21"/>
    </row>
    <row r="1204" spans="9:11" x14ac:dyDescent="0.2">
      <c r="I1204" s="21"/>
    </row>
    <row r="1205" spans="9:11" x14ac:dyDescent="0.2">
      <c r="I1205" s="21"/>
    </row>
    <row r="1206" spans="9:11" x14ac:dyDescent="0.2">
      <c r="I1206" s="21"/>
    </row>
    <row r="1207" spans="9:11" x14ac:dyDescent="0.2">
      <c r="I1207" s="21"/>
    </row>
    <row r="1208" spans="9:11" x14ac:dyDescent="0.2">
      <c r="I1208" s="21"/>
    </row>
    <row r="1209" spans="9:11" x14ac:dyDescent="0.2">
      <c r="I1209" s="21"/>
    </row>
    <row r="1210" spans="9:11" x14ac:dyDescent="0.2">
      <c r="I1210" s="21"/>
      <c r="J1210" s="18"/>
    </row>
    <row r="1211" spans="9:11" x14ac:dyDescent="0.2">
      <c r="I1211" s="21"/>
    </row>
    <row r="1212" spans="9:11" x14ac:dyDescent="0.2">
      <c r="I1212" s="21"/>
      <c r="J1212" s="18"/>
      <c r="K1212" s="18"/>
    </row>
    <row r="1213" spans="9:11" x14ac:dyDescent="0.2">
      <c r="I1213" s="21"/>
      <c r="J1213" s="18"/>
    </row>
    <row r="1214" spans="9:11" x14ac:dyDescent="0.2">
      <c r="I1214" s="21"/>
    </row>
    <row r="1215" spans="9:11" x14ac:dyDescent="0.2">
      <c r="I1215" s="21"/>
      <c r="J1215" s="18"/>
    </row>
    <row r="1216" spans="9:11" x14ac:dyDescent="0.2">
      <c r="I1216" s="21"/>
    </row>
    <row r="1217" spans="9:10" x14ac:dyDescent="0.2">
      <c r="I1217" s="21"/>
    </row>
    <row r="1218" spans="9:10" x14ac:dyDescent="0.2">
      <c r="I1218" s="21"/>
    </row>
    <row r="1219" spans="9:10" x14ac:dyDescent="0.2">
      <c r="I1219" s="21"/>
    </row>
    <row r="1220" spans="9:10" x14ac:dyDescent="0.2">
      <c r="I1220" s="21"/>
    </row>
    <row r="1221" spans="9:10" x14ac:dyDescent="0.2">
      <c r="I1221" s="21"/>
    </row>
    <row r="1222" spans="9:10" x14ac:dyDescent="0.2">
      <c r="I1222" s="21"/>
    </row>
    <row r="1223" spans="9:10" x14ac:dyDescent="0.2">
      <c r="I1223" s="21"/>
    </row>
    <row r="1224" spans="9:10" x14ac:dyDescent="0.2">
      <c r="I1224" s="21"/>
    </row>
    <row r="1225" spans="9:10" x14ac:dyDescent="0.2">
      <c r="I1225" s="21"/>
    </row>
    <row r="1226" spans="9:10" x14ac:dyDescent="0.2">
      <c r="I1226" s="21"/>
      <c r="J1226" s="18"/>
    </row>
    <row r="1227" spans="9:10" x14ac:dyDescent="0.2">
      <c r="I1227" s="21"/>
    </row>
    <row r="1228" spans="9:10" x14ac:dyDescent="0.2">
      <c r="I1228" s="21"/>
    </row>
    <row r="1229" spans="9:10" x14ac:dyDescent="0.2">
      <c r="I1229" s="21"/>
    </row>
    <row r="1230" spans="9:10" x14ac:dyDescent="0.2">
      <c r="I1230" s="21"/>
      <c r="J1230" s="18"/>
    </row>
    <row r="1231" spans="9:10" x14ac:dyDescent="0.2">
      <c r="I1231" s="21"/>
    </row>
    <row r="1232" spans="9:10" x14ac:dyDescent="0.2">
      <c r="I1232" s="21"/>
    </row>
    <row r="1233" spans="9:9" x14ac:dyDescent="0.2">
      <c r="I1233" s="21"/>
    </row>
    <row r="1234" spans="9:9" x14ac:dyDescent="0.2">
      <c r="I1234" s="21"/>
    </row>
    <row r="1235" spans="9:9" x14ac:dyDescent="0.2">
      <c r="I1235" s="21"/>
    </row>
    <row r="1236" spans="9:9" x14ac:dyDescent="0.2">
      <c r="I1236" s="21"/>
    </row>
    <row r="1237" spans="9:9" x14ac:dyDescent="0.2">
      <c r="I1237" s="21"/>
    </row>
    <row r="1238" spans="9:9" x14ac:dyDescent="0.2">
      <c r="I1238" s="21"/>
    </row>
    <row r="1239" spans="9:9" x14ac:dyDescent="0.2">
      <c r="I1239" s="21"/>
    </row>
    <row r="1240" spans="9:9" x14ac:dyDescent="0.2">
      <c r="I1240" s="21"/>
    </row>
    <row r="1243" spans="9:9" x14ac:dyDescent="0.2">
      <c r="I1243" s="21"/>
    </row>
    <row r="1244" spans="9:9" x14ac:dyDescent="0.2">
      <c r="I1244" s="21"/>
    </row>
    <row r="1245" spans="9:9" x14ac:dyDescent="0.2">
      <c r="I1245" s="21"/>
    </row>
    <row r="1246" spans="9:9" x14ac:dyDescent="0.2">
      <c r="I1246" s="21"/>
    </row>
    <row r="1247" spans="9:9" x14ac:dyDescent="0.2">
      <c r="I1247" s="21"/>
    </row>
    <row r="1249" spans="9:10" x14ac:dyDescent="0.2">
      <c r="I1249" s="21"/>
      <c r="J1249" s="18"/>
    </row>
    <row r="1250" spans="9:10" x14ac:dyDescent="0.2">
      <c r="I1250" s="21"/>
    </row>
    <row r="1251" spans="9:10" x14ac:dyDescent="0.2">
      <c r="I1251" s="21"/>
    </row>
    <row r="1252" spans="9:10" x14ac:dyDescent="0.2">
      <c r="I1252" s="21"/>
    </row>
    <row r="1253" spans="9:10" x14ac:dyDescent="0.2">
      <c r="I1253" s="21"/>
    </row>
    <row r="1254" spans="9:10" x14ac:dyDescent="0.2">
      <c r="I1254" s="21"/>
    </row>
    <row r="1255" spans="9:10" x14ac:dyDescent="0.2">
      <c r="I1255" s="21"/>
    </row>
    <row r="1256" spans="9:10" x14ac:dyDescent="0.2">
      <c r="I1256" s="21"/>
    </row>
    <row r="1257" spans="9:10" x14ac:dyDescent="0.2">
      <c r="I1257" s="21"/>
    </row>
    <row r="1259" spans="9:10" x14ac:dyDescent="0.2">
      <c r="I1259" s="21"/>
    </row>
    <row r="1260" spans="9:10" x14ac:dyDescent="0.2">
      <c r="I1260" s="21"/>
    </row>
    <row r="1261" spans="9:10" x14ac:dyDescent="0.2">
      <c r="I1261" s="21"/>
    </row>
    <row r="1262" spans="9:10" x14ac:dyDescent="0.2">
      <c r="I1262" s="21"/>
    </row>
    <row r="1263" spans="9:10" x14ac:dyDescent="0.2">
      <c r="I1263" s="21"/>
    </row>
    <row r="1264" spans="9:10" x14ac:dyDescent="0.2">
      <c r="I1264" s="21"/>
    </row>
    <row r="1265" spans="9:10" x14ac:dyDescent="0.2">
      <c r="I1265" s="21"/>
    </row>
    <row r="1266" spans="9:10" x14ac:dyDescent="0.2">
      <c r="I1266" s="21"/>
    </row>
    <row r="1267" spans="9:10" x14ac:dyDescent="0.2">
      <c r="I1267" s="21"/>
    </row>
    <row r="1268" spans="9:10" x14ac:dyDescent="0.2">
      <c r="I1268" s="21"/>
    </row>
    <row r="1269" spans="9:10" x14ac:dyDescent="0.2">
      <c r="I1269" s="21"/>
    </row>
    <row r="1270" spans="9:10" x14ac:dyDescent="0.2">
      <c r="I1270" s="21"/>
    </row>
    <row r="1271" spans="9:10" x14ac:dyDescent="0.2">
      <c r="I1271" s="21"/>
    </row>
    <row r="1272" spans="9:10" x14ac:dyDescent="0.2">
      <c r="I1272" s="21"/>
    </row>
    <row r="1273" spans="9:10" x14ac:dyDescent="0.2">
      <c r="I1273" s="21"/>
    </row>
    <row r="1274" spans="9:10" x14ac:dyDescent="0.2">
      <c r="I1274" s="21"/>
    </row>
    <row r="1275" spans="9:10" x14ac:dyDescent="0.2">
      <c r="I1275" s="21"/>
    </row>
    <row r="1276" spans="9:10" x14ac:dyDescent="0.2">
      <c r="I1276" s="21"/>
    </row>
    <row r="1277" spans="9:10" x14ac:dyDescent="0.2">
      <c r="I1277" s="21"/>
    </row>
    <row r="1278" spans="9:10" x14ac:dyDescent="0.2">
      <c r="I1278" s="21"/>
    </row>
    <row r="1279" spans="9:10" x14ac:dyDescent="0.2">
      <c r="I1279" s="21"/>
      <c r="J1279" s="18"/>
    </row>
    <row r="1280" spans="9:10" x14ac:dyDescent="0.2">
      <c r="I1280" s="21"/>
    </row>
    <row r="1281" spans="9:10" x14ac:dyDescent="0.2">
      <c r="I1281" s="21"/>
      <c r="J1281" s="18"/>
    </row>
    <row r="1282" spans="9:10" x14ac:dyDescent="0.2">
      <c r="I1282" s="21"/>
    </row>
    <row r="1283" spans="9:10" x14ac:dyDescent="0.2">
      <c r="I1283" s="21"/>
    </row>
    <row r="1284" spans="9:10" x14ac:dyDescent="0.2">
      <c r="I1284" s="21"/>
    </row>
    <row r="1285" spans="9:10" x14ac:dyDescent="0.2">
      <c r="I1285" s="21"/>
    </row>
    <row r="1286" spans="9:10" x14ac:dyDescent="0.2">
      <c r="I1286" s="21"/>
    </row>
    <row r="1287" spans="9:10" x14ac:dyDescent="0.2">
      <c r="I1287" s="21"/>
    </row>
    <row r="1288" spans="9:10" x14ac:dyDescent="0.2">
      <c r="I1288" s="21"/>
    </row>
    <row r="1289" spans="9:10" x14ac:dyDescent="0.2">
      <c r="I1289" s="21"/>
    </row>
    <row r="1293" spans="9:10" x14ac:dyDescent="0.2">
      <c r="I1293" s="21"/>
    </row>
    <row r="1294" spans="9:10" x14ac:dyDescent="0.2">
      <c r="I1294" s="21"/>
    </row>
    <row r="1295" spans="9:10" x14ac:dyDescent="0.2">
      <c r="I1295" s="21"/>
    </row>
    <row r="1296" spans="9:10" x14ac:dyDescent="0.2">
      <c r="I1296" s="21"/>
    </row>
    <row r="1297" spans="9:9" x14ac:dyDescent="0.2">
      <c r="I1297" s="21"/>
    </row>
    <row r="1298" spans="9:9" x14ac:dyDescent="0.2">
      <c r="I1298" s="21"/>
    </row>
    <row r="1299" spans="9:9" x14ac:dyDescent="0.2">
      <c r="I1299" s="21"/>
    </row>
    <row r="1300" spans="9:9" x14ac:dyDescent="0.2">
      <c r="I1300" s="21"/>
    </row>
    <row r="1301" spans="9:9" x14ac:dyDescent="0.2">
      <c r="I1301" s="21"/>
    </row>
    <row r="1302" spans="9:9" x14ac:dyDescent="0.2">
      <c r="I1302" s="21"/>
    </row>
    <row r="1303" spans="9:9" x14ac:dyDescent="0.2">
      <c r="I1303" s="21"/>
    </row>
    <row r="1304" spans="9:9" x14ac:dyDescent="0.2">
      <c r="I1304" s="21"/>
    </row>
    <row r="1305" spans="9:9" x14ac:dyDescent="0.2">
      <c r="I1305" s="21"/>
    </row>
    <row r="1306" spans="9:9" x14ac:dyDescent="0.2">
      <c r="I1306" s="21"/>
    </row>
    <row r="1307" spans="9:9" x14ac:dyDescent="0.2">
      <c r="I1307" s="21"/>
    </row>
    <row r="1308" spans="9:9" x14ac:dyDescent="0.2">
      <c r="I1308" s="21"/>
    </row>
    <row r="1309" spans="9:9" x14ac:dyDescent="0.2">
      <c r="I1309" s="21"/>
    </row>
    <row r="1310" spans="9:9" x14ac:dyDescent="0.2">
      <c r="I1310" s="21"/>
    </row>
    <row r="1311" spans="9:9" x14ac:dyDescent="0.2">
      <c r="I1311" s="21"/>
    </row>
    <row r="1312" spans="9:9" x14ac:dyDescent="0.2">
      <c r="I1312" s="21"/>
    </row>
    <row r="1313" spans="8:33" x14ac:dyDescent="0.2">
      <c r="I1313" s="21"/>
    </row>
    <row r="1314" spans="8:33" x14ac:dyDescent="0.2">
      <c r="I1314" s="21"/>
    </row>
    <row r="1315" spans="8:33" x14ac:dyDescent="0.2">
      <c r="I1315" s="21"/>
    </row>
    <row r="1316" spans="8:33" x14ac:dyDescent="0.2">
      <c r="H1316" s="19"/>
      <c r="I1316" s="21"/>
    </row>
    <row r="1317" spans="8:33" x14ac:dyDescent="0.2">
      <c r="H1317" s="19"/>
      <c r="I1317" s="21"/>
    </row>
    <row r="1318" spans="8:33" x14ac:dyDescent="0.2">
      <c r="I1318" s="21"/>
    </row>
    <row r="1319" spans="8:33" x14ac:dyDescent="0.2">
      <c r="I1319" s="21"/>
    </row>
    <row r="1321" spans="8:33" x14ac:dyDescent="0.2">
      <c r="I1321" s="21"/>
      <c r="AF1321"/>
      <c r="AG1321" s="8"/>
    </row>
    <row r="1322" spans="8:33" x14ac:dyDescent="0.2">
      <c r="I1322" s="21"/>
    </row>
    <row r="1323" spans="8:33" x14ac:dyDescent="0.2">
      <c r="H1323" s="14"/>
      <c r="I1323" s="17"/>
    </row>
    <row r="1324" spans="8:33" x14ac:dyDescent="0.2">
      <c r="I1324" s="17"/>
    </row>
    <row r="1325" spans="8:33" x14ac:dyDescent="0.2">
      <c r="I1325" s="21"/>
    </row>
    <row r="1326" spans="8:33" x14ac:dyDescent="0.2">
      <c r="I1326" s="21"/>
    </row>
    <row r="1327" spans="8:33" x14ac:dyDescent="0.2">
      <c r="I1327" s="21"/>
    </row>
    <row r="1328" spans="8:33" x14ac:dyDescent="0.2">
      <c r="I1328" s="21"/>
    </row>
    <row r="1329" spans="9:9" x14ac:dyDescent="0.2">
      <c r="I1329" s="21"/>
    </row>
    <row r="1330" spans="9:9" x14ac:dyDescent="0.2">
      <c r="I1330" s="21"/>
    </row>
    <row r="1331" spans="9:9" x14ac:dyDescent="0.2">
      <c r="I1331" s="21"/>
    </row>
    <row r="1332" spans="9:9" x14ac:dyDescent="0.2">
      <c r="I1332" s="21"/>
    </row>
    <row r="1333" spans="9:9" x14ac:dyDescent="0.2">
      <c r="I1333" s="21"/>
    </row>
    <row r="1334" spans="9:9" x14ac:dyDescent="0.2">
      <c r="I1334" s="21"/>
    </row>
    <row r="1335" spans="9:9" x14ac:dyDescent="0.2">
      <c r="I1335" s="21"/>
    </row>
    <row r="1336" spans="9:9" x14ac:dyDescent="0.2">
      <c r="I1336" s="21"/>
    </row>
    <row r="1337" spans="9:9" x14ac:dyDescent="0.2">
      <c r="I1337" s="21"/>
    </row>
    <row r="1338" spans="9:9" x14ac:dyDescent="0.2">
      <c r="I1338" s="21"/>
    </row>
    <row r="1339" spans="9:9" x14ac:dyDescent="0.2">
      <c r="I1339" s="21"/>
    </row>
    <row r="1340" spans="9:9" x14ac:dyDescent="0.2">
      <c r="I1340" s="21"/>
    </row>
    <row r="1341" spans="9:9" x14ac:dyDescent="0.2">
      <c r="I1341" s="21"/>
    </row>
    <row r="1342" spans="9:9" x14ac:dyDescent="0.2">
      <c r="I1342" s="21"/>
    </row>
    <row r="1343" spans="9:9" x14ac:dyDescent="0.2">
      <c r="I1343" s="21"/>
    </row>
    <row r="1344" spans="9:9" x14ac:dyDescent="0.2">
      <c r="I1344" s="21"/>
    </row>
    <row r="1345" spans="9:9" x14ac:dyDescent="0.2">
      <c r="I1345" s="21"/>
    </row>
    <row r="1346" spans="9:9" x14ac:dyDescent="0.2">
      <c r="I1346" s="21"/>
    </row>
    <row r="1347" spans="9:9" x14ac:dyDescent="0.2">
      <c r="I1347" s="21"/>
    </row>
    <row r="1348" spans="9:9" x14ac:dyDescent="0.2">
      <c r="I1348" s="21"/>
    </row>
    <row r="1349" spans="9:9" x14ac:dyDescent="0.2">
      <c r="I1349" s="21"/>
    </row>
    <row r="1350" spans="9:9" x14ac:dyDescent="0.2">
      <c r="I1350" s="21"/>
    </row>
    <row r="1351" spans="9:9" x14ac:dyDescent="0.2">
      <c r="I1351" s="21"/>
    </row>
    <row r="1352" spans="9:9" x14ac:dyDescent="0.2">
      <c r="I1352" s="21"/>
    </row>
    <row r="1353" spans="9:9" x14ac:dyDescent="0.2">
      <c r="I1353" s="21"/>
    </row>
    <row r="1354" spans="9:9" x14ac:dyDescent="0.2">
      <c r="I1354" s="21"/>
    </row>
    <row r="1355" spans="9:9" x14ac:dyDescent="0.2">
      <c r="I1355" s="21"/>
    </row>
    <row r="1356" spans="9:9" x14ac:dyDescent="0.2">
      <c r="I1356" s="21"/>
    </row>
    <row r="1357" spans="9:9" x14ac:dyDescent="0.2">
      <c r="I1357" s="21"/>
    </row>
    <row r="1358" spans="9:9" x14ac:dyDescent="0.2">
      <c r="I1358" s="21"/>
    </row>
    <row r="1359" spans="9:9" x14ac:dyDescent="0.2">
      <c r="I1359" s="21"/>
    </row>
    <row r="1360" spans="9:9" x14ac:dyDescent="0.2">
      <c r="I1360" s="21"/>
    </row>
    <row r="1361" spans="9:10" x14ac:dyDescent="0.2">
      <c r="I1361" s="21"/>
    </row>
    <row r="1362" spans="9:10" x14ac:dyDescent="0.2">
      <c r="I1362" s="21"/>
    </row>
    <row r="1363" spans="9:10" x14ac:dyDescent="0.2">
      <c r="I1363" s="21"/>
    </row>
    <row r="1364" spans="9:10" x14ac:dyDescent="0.2">
      <c r="I1364" s="21"/>
    </row>
    <row r="1365" spans="9:10" x14ac:dyDescent="0.2">
      <c r="I1365" s="21"/>
      <c r="J1365" s="18"/>
    </row>
    <row r="1366" spans="9:10" x14ac:dyDescent="0.2">
      <c r="I1366" s="21"/>
      <c r="J1366" s="18"/>
    </row>
    <row r="1367" spans="9:10" x14ac:dyDescent="0.2">
      <c r="I1367" s="21"/>
    </row>
    <row r="1368" spans="9:10" x14ac:dyDescent="0.2">
      <c r="I1368" s="21"/>
    </row>
    <row r="1369" spans="9:10" x14ac:dyDescent="0.2">
      <c r="I1369" s="21"/>
    </row>
    <row r="1370" spans="9:10" x14ac:dyDescent="0.2">
      <c r="I1370" s="21"/>
    </row>
    <row r="1371" spans="9:10" x14ac:dyDescent="0.2">
      <c r="I1371" s="21"/>
    </row>
    <row r="1372" spans="9:10" x14ac:dyDescent="0.2">
      <c r="I1372" s="21"/>
    </row>
    <row r="1373" spans="9:10" x14ac:dyDescent="0.2">
      <c r="I1373" s="21"/>
    </row>
    <row r="1374" spans="9:10" x14ac:dyDescent="0.2">
      <c r="I1374" s="21"/>
    </row>
    <row r="1375" spans="9:10" x14ac:dyDescent="0.2">
      <c r="I1375" s="21"/>
    </row>
    <row r="1376" spans="9:10" x14ac:dyDescent="0.2">
      <c r="I1376" s="21"/>
    </row>
    <row r="1377" spans="9:10" x14ac:dyDescent="0.2">
      <c r="I1377" s="21"/>
    </row>
    <row r="1378" spans="9:10" x14ac:dyDescent="0.2">
      <c r="I1378" s="21"/>
    </row>
    <row r="1379" spans="9:10" x14ac:dyDescent="0.2">
      <c r="I1379" s="21"/>
      <c r="J1379" s="18"/>
    </row>
    <row r="1380" spans="9:10" x14ac:dyDescent="0.2">
      <c r="I1380" s="21"/>
    </row>
    <row r="1381" spans="9:10" x14ac:dyDescent="0.2">
      <c r="I1381" s="21"/>
    </row>
    <row r="1382" spans="9:10" x14ac:dyDescent="0.2">
      <c r="I1382" s="21"/>
    </row>
    <row r="1402" spans="9:9" x14ac:dyDescent="0.2">
      <c r="I1402" s="21"/>
    </row>
    <row r="1403" spans="9:9" x14ac:dyDescent="0.2">
      <c r="I1403" s="21"/>
    </row>
    <row r="1404" spans="9:9" x14ac:dyDescent="0.2">
      <c r="I1404" s="21"/>
    </row>
    <row r="1405" spans="9:9" x14ac:dyDescent="0.2">
      <c r="I1405" s="21"/>
    </row>
    <row r="1406" spans="9:9" x14ac:dyDescent="0.2">
      <c r="I1406" s="21"/>
    </row>
    <row r="1407" spans="9:9" x14ac:dyDescent="0.2">
      <c r="I1407" s="21"/>
    </row>
    <row r="1408" spans="9:9" x14ac:dyDescent="0.2">
      <c r="I1408" s="21"/>
    </row>
    <row r="1409" spans="9:9" x14ac:dyDescent="0.2">
      <c r="I1409" s="21"/>
    </row>
    <row r="1410" spans="9:9" x14ac:dyDescent="0.2">
      <c r="I1410" s="21"/>
    </row>
    <row r="1411" spans="9:9" x14ac:dyDescent="0.2">
      <c r="I1411" s="21"/>
    </row>
    <row r="1412" spans="9:9" x14ac:dyDescent="0.2">
      <c r="I1412" s="21"/>
    </row>
    <row r="1413" spans="9:9" x14ac:dyDescent="0.2">
      <c r="I1413" s="21"/>
    </row>
    <row r="1414" spans="9:9" x14ac:dyDescent="0.2">
      <c r="I1414" s="21"/>
    </row>
    <row r="1415" spans="9:9" x14ac:dyDescent="0.2">
      <c r="I1415" s="21"/>
    </row>
    <row r="1416" spans="9:9" x14ac:dyDescent="0.2">
      <c r="I1416" s="21"/>
    </row>
    <row r="1417" spans="9:9" x14ac:dyDescent="0.2">
      <c r="I1417" s="21"/>
    </row>
    <row r="1418" spans="9:9" x14ac:dyDescent="0.2">
      <c r="I1418" s="21"/>
    </row>
    <row r="1419" spans="9:9" x14ac:dyDescent="0.2">
      <c r="I1419" s="21"/>
    </row>
    <row r="1420" spans="9:9" x14ac:dyDescent="0.2">
      <c r="I1420" s="21"/>
    </row>
    <row r="1421" spans="9:9" x14ac:dyDescent="0.2">
      <c r="I1421" s="21"/>
    </row>
    <row r="1422" spans="9:9" x14ac:dyDescent="0.2">
      <c r="I1422" s="21"/>
    </row>
    <row r="1423" spans="9:9" x14ac:dyDescent="0.2">
      <c r="I1423" s="21"/>
    </row>
    <row r="1424" spans="9:9" x14ac:dyDescent="0.2">
      <c r="I1424" s="21"/>
    </row>
    <row r="1425" spans="4:10" x14ac:dyDescent="0.2">
      <c r="I1425" s="21"/>
    </row>
    <row r="1426" spans="4:10" x14ac:dyDescent="0.2">
      <c r="D1426" s="4"/>
      <c r="I1426" s="21"/>
      <c r="J1426" s="18"/>
    </row>
    <row r="1427" spans="4:10" x14ac:dyDescent="0.2">
      <c r="I1427" s="21"/>
    </row>
    <row r="1428" spans="4:10" x14ac:dyDescent="0.2">
      <c r="I1428" s="21"/>
    </row>
    <row r="1429" spans="4:10" x14ac:dyDescent="0.2">
      <c r="I1429" s="21"/>
    </row>
    <row r="1430" spans="4:10" x14ac:dyDescent="0.2">
      <c r="I1430" s="21"/>
    </row>
    <row r="1431" spans="4:10" x14ac:dyDescent="0.2">
      <c r="I1431" s="21"/>
    </row>
    <row r="1432" spans="4:10" x14ac:dyDescent="0.2">
      <c r="I1432" s="21"/>
    </row>
    <row r="1433" spans="4:10" x14ac:dyDescent="0.2">
      <c r="I1433" s="21"/>
    </row>
    <row r="1434" spans="4:10" x14ac:dyDescent="0.2">
      <c r="I1434" s="21"/>
    </row>
    <row r="1435" spans="4:10" x14ac:dyDescent="0.2">
      <c r="I1435" s="21"/>
    </row>
    <row r="1436" spans="4:10" x14ac:dyDescent="0.2">
      <c r="I1436" s="21"/>
    </row>
    <row r="1437" spans="4:10" x14ac:dyDescent="0.2">
      <c r="I1437" s="21"/>
    </row>
    <row r="1438" spans="4:10" x14ac:dyDescent="0.2">
      <c r="I1438" s="21"/>
    </row>
    <row r="1439" spans="4:10" x14ac:dyDescent="0.2">
      <c r="I1439" s="21"/>
    </row>
    <row r="1440" spans="4:10" x14ac:dyDescent="0.2">
      <c r="I1440" s="21"/>
    </row>
    <row r="1441" spans="9:10" x14ac:dyDescent="0.2">
      <c r="I1441" s="21"/>
    </row>
    <row r="1442" spans="9:10" x14ac:dyDescent="0.2">
      <c r="I1442" s="21"/>
    </row>
    <row r="1443" spans="9:10" x14ac:dyDescent="0.2">
      <c r="I1443" s="21"/>
    </row>
    <row r="1444" spans="9:10" x14ac:dyDescent="0.2">
      <c r="I1444" s="21"/>
    </row>
    <row r="1445" spans="9:10" x14ac:dyDescent="0.2">
      <c r="I1445" s="21"/>
    </row>
    <row r="1446" spans="9:10" x14ac:dyDescent="0.2">
      <c r="I1446" s="21"/>
    </row>
    <row r="1447" spans="9:10" x14ac:dyDescent="0.2">
      <c r="I1447" s="21"/>
    </row>
    <row r="1448" spans="9:10" x14ac:dyDescent="0.2">
      <c r="I1448" s="21"/>
    </row>
    <row r="1449" spans="9:10" x14ac:dyDescent="0.2">
      <c r="I1449" s="21"/>
      <c r="J1449" s="18"/>
    </row>
    <row r="1450" spans="9:10" x14ac:dyDescent="0.2">
      <c r="I1450" s="21"/>
    </row>
    <row r="1451" spans="9:10" x14ac:dyDescent="0.2">
      <c r="I1451" s="21"/>
    </row>
    <row r="1452" spans="9:10" x14ac:dyDescent="0.2">
      <c r="I1452" s="21"/>
      <c r="J1452" s="18"/>
    </row>
    <row r="1453" spans="9:10" x14ac:dyDescent="0.2">
      <c r="I1453" s="21"/>
    </row>
    <row r="1454" spans="9:10" x14ac:dyDescent="0.2">
      <c r="I1454" s="21"/>
      <c r="J1454" s="18"/>
    </row>
    <row r="1455" spans="9:10" x14ac:dyDescent="0.2">
      <c r="I1455" s="21"/>
      <c r="J1455" s="18"/>
    </row>
    <row r="1456" spans="9:10" x14ac:dyDescent="0.2">
      <c r="I1456" s="21"/>
    </row>
    <row r="1457" spans="9:22" x14ac:dyDescent="0.2">
      <c r="I1457" s="21"/>
    </row>
    <row r="1458" spans="9:22" x14ac:dyDescent="0.2">
      <c r="I1458" s="21"/>
    </row>
    <row r="1459" spans="9:22" x14ac:dyDescent="0.2">
      <c r="I1459" s="21"/>
    </row>
    <row r="1460" spans="9:22" x14ac:dyDescent="0.2">
      <c r="I1460" s="21"/>
    </row>
    <row r="1461" spans="9:22" x14ac:dyDescent="0.2">
      <c r="I1461" s="21"/>
    </row>
    <row r="1462" spans="9:22" x14ac:dyDescent="0.2">
      <c r="I1462" s="21"/>
    </row>
    <row r="1463" spans="9:22" x14ac:dyDescent="0.2">
      <c r="I1463" s="21"/>
    </row>
    <row r="1464" spans="9:22" x14ac:dyDescent="0.2">
      <c r="I1464" s="21"/>
    </row>
    <row r="1465" spans="9:22" x14ac:dyDescent="0.2">
      <c r="I1465" s="21"/>
      <c r="J1465" s="18"/>
    </row>
    <row r="1466" spans="9:22" x14ac:dyDescent="0.2">
      <c r="I1466" s="21"/>
    </row>
    <row r="1467" spans="9:22" x14ac:dyDescent="0.2">
      <c r="I1467" s="21"/>
    </row>
    <row r="1468" spans="9:22" x14ac:dyDescent="0.2">
      <c r="I1468" s="21"/>
    </row>
    <row r="1469" spans="9:22" x14ac:dyDescent="0.2">
      <c r="I1469" s="21"/>
      <c r="T1469" s="9"/>
      <c r="U1469" s="9"/>
      <c r="V1469" s="9"/>
    </row>
    <row r="1470" spans="9:22" x14ac:dyDescent="0.2">
      <c r="I1470" s="21"/>
      <c r="T1470" s="9"/>
      <c r="U1470" s="9"/>
      <c r="V1470" s="9"/>
    </row>
    <row r="1471" spans="9:22" x14ac:dyDescent="0.2">
      <c r="I1471" s="21"/>
      <c r="T1471" s="9"/>
      <c r="U1471" s="9"/>
    </row>
    <row r="1472" spans="9:22" x14ac:dyDescent="0.2">
      <c r="I1472" s="21"/>
      <c r="J1472" s="18"/>
      <c r="T1472" s="9"/>
      <c r="U1472" s="9"/>
    </row>
    <row r="1473" spans="9:22" x14ac:dyDescent="0.2">
      <c r="I1473" s="21"/>
      <c r="T1473" s="9"/>
      <c r="U1473" s="9"/>
      <c r="V1473" s="9"/>
    </row>
    <row r="1474" spans="9:22" x14ac:dyDescent="0.2">
      <c r="I1474" s="21"/>
      <c r="T1474" s="9"/>
      <c r="U1474" s="9"/>
      <c r="V1474" s="9"/>
    </row>
    <row r="1475" spans="9:22" x14ac:dyDescent="0.2">
      <c r="I1475" s="21"/>
      <c r="T1475" s="9"/>
      <c r="U1475" s="9"/>
      <c r="V1475" s="9"/>
    </row>
    <row r="1476" spans="9:22" x14ac:dyDescent="0.2">
      <c r="I1476" s="21"/>
      <c r="T1476" s="9"/>
      <c r="U1476" s="9"/>
    </row>
    <row r="1477" spans="9:22" x14ac:dyDescent="0.2">
      <c r="I1477" s="21"/>
      <c r="T1477" s="9"/>
      <c r="U1477" s="9"/>
      <c r="V1477" s="9"/>
    </row>
    <row r="1478" spans="9:22" x14ac:dyDescent="0.2">
      <c r="I1478" s="21"/>
      <c r="T1478" s="9"/>
      <c r="U1478" s="9"/>
      <c r="V1478" s="9"/>
    </row>
    <row r="1479" spans="9:22" x14ac:dyDescent="0.2">
      <c r="I1479" s="21"/>
      <c r="T1479" s="9"/>
      <c r="U1479" s="9"/>
      <c r="V1479" s="9"/>
    </row>
  </sheetData>
  <phoneticPr fontId="0" type="noConversion"/>
  <pageMargins left="0.75" right="0.75" top="1" bottom="1" header="0.5" footer="0.5"/>
  <pageSetup orientation="portrait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"/>
  <sheetViews>
    <sheetView tabSelected="1" workbookViewId="0">
      <pane ySplit="1" topLeftCell="A8" activePane="bottomLeft" state="frozen"/>
      <selection activeCell="B1" sqref="B1"/>
      <selection pane="bottomLeft" activeCell="B16" sqref="B16"/>
    </sheetView>
  </sheetViews>
  <sheetFormatPr defaultRowHeight="12.75" x14ac:dyDescent="0.2"/>
  <cols>
    <col min="1" max="1" width="10.140625" bestFit="1" customWidth="1"/>
    <col min="2" max="2" width="30.140625" bestFit="1" customWidth="1"/>
    <col min="6" max="6" width="16.28515625" bestFit="1" customWidth="1"/>
    <col min="7" max="7" width="12.140625" bestFit="1" customWidth="1"/>
    <col min="9" max="9" width="10.7109375" bestFit="1" customWidth="1"/>
    <col min="10" max="10" width="21.85546875" customWidth="1"/>
    <col min="15" max="15" width="12" bestFit="1" customWidth="1"/>
  </cols>
  <sheetData>
    <row r="1" spans="1:16" s="1" customFormat="1" x14ac:dyDescent="0.2">
      <c r="A1" s="1" t="s">
        <v>131</v>
      </c>
      <c r="B1" s="1" t="s">
        <v>140</v>
      </c>
      <c r="C1" s="1" t="s">
        <v>41</v>
      </c>
      <c r="D1" s="1" t="s">
        <v>132</v>
      </c>
      <c r="E1" s="1" t="s">
        <v>133</v>
      </c>
      <c r="F1" s="1" t="s">
        <v>0</v>
      </c>
      <c r="G1" s="1" t="s">
        <v>134</v>
      </c>
      <c r="H1" s="1" t="s">
        <v>135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146</v>
      </c>
      <c r="N1" s="1" t="s">
        <v>147</v>
      </c>
      <c r="O1" s="1" t="s">
        <v>157</v>
      </c>
      <c r="P1" s="1" t="s">
        <v>160</v>
      </c>
    </row>
    <row r="2" spans="1:16" x14ac:dyDescent="0.2">
      <c r="A2" s="62">
        <v>41458</v>
      </c>
      <c r="B2" s="63" t="s">
        <v>148</v>
      </c>
      <c r="C2" s="2" t="s">
        <v>76</v>
      </c>
      <c r="D2" s="3">
        <v>0.34513888888888888</v>
      </c>
      <c r="E2" s="2" t="s">
        <v>23</v>
      </c>
      <c r="F2" s="2" t="s">
        <v>141</v>
      </c>
      <c r="G2" s="2" t="s">
        <v>23</v>
      </c>
      <c r="H2" s="2" t="s">
        <v>23</v>
      </c>
      <c r="K2">
        <v>10</v>
      </c>
      <c r="L2">
        <v>21</v>
      </c>
      <c r="O2" s="2" t="s">
        <v>158</v>
      </c>
      <c r="P2" s="2" t="s">
        <v>161</v>
      </c>
    </row>
    <row r="3" spans="1:16" x14ac:dyDescent="0.2">
      <c r="A3" s="62">
        <v>41458</v>
      </c>
      <c r="B3" s="63" t="s">
        <v>148</v>
      </c>
      <c r="C3" s="2" t="s">
        <v>76</v>
      </c>
      <c r="D3" s="2" t="s">
        <v>23</v>
      </c>
      <c r="E3">
        <v>1</v>
      </c>
      <c r="F3" s="2" t="s">
        <v>85</v>
      </c>
      <c r="G3" s="2" t="s">
        <v>86</v>
      </c>
      <c r="H3" s="2" t="s">
        <v>142</v>
      </c>
      <c r="I3">
        <v>0</v>
      </c>
      <c r="O3" s="2" t="s">
        <v>158</v>
      </c>
      <c r="P3" s="2" t="s">
        <v>161</v>
      </c>
    </row>
    <row r="4" spans="1:16" x14ac:dyDescent="0.2">
      <c r="A4" s="62">
        <v>41458</v>
      </c>
      <c r="B4" s="63" t="s">
        <v>148</v>
      </c>
      <c r="C4" s="2" t="s">
        <v>76</v>
      </c>
      <c r="D4" s="2" t="s">
        <v>23</v>
      </c>
      <c r="E4">
        <v>5</v>
      </c>
      <c r="F4" s="2" t="s">
        <v>85</v>
      </c>
      <c r="G4" s="2" t="s">
        <v>86</v>
      </c>
      <c r="H4" s="2" t="s">
        <v>144</v>
      </c>
      <c r="I4">
        <v>1.5</v>
      </c>
      <c r="O4" s="2" t="s">
        <v>158</v>
      </c>
      <c r="P4" s="2" t="s">
        <v>161</v>
      </c>
    </row>
    <row r="5" spans="1:16" x14ac:dyDescent="0.2">
      <c r="A5" s="62">
        <v>41458</v>
      </c>
      <c r="B5" s="63" t="s">
        <v>148</v>
      </c>
      <c r="C5" s="2" t="s">
        <v>76</v>
      </c>
      <c r="D5" s="2" t="s">
        <v>23</v>
      </c>
      <c r="E5">
        <v>3</v>
      </c>
      <c r="F5" s="2" t="s">
        <v>85</v>
      </c>
      <c r="G5" s="2" t="s">
        <v>86</v>
      </c>
      <c r="H5" s="2" t="s">
        <v>142</v>
      </c>
      <c r="I5">
        <v>1.5</v>
      </c>
      <c r="O5" s="2" t="s">
        <v>158</v>
      </c>
      <c r="P5" s="2" t="s">
        <v>161</v>
      </c>
    </row>
    <row r="6" spans="1:16" x14ac:dyDescent="0.2">
      <c r="A6" s="62">
        <v>41458</v>
      </c>
      <c r="B6" s="63" t="s">
        <v>148</v>
      </c>
      <c r="C6" s="2" t="s">
        <v>76</v>
      </c>
      <c r="D6" s="2" t="s">
        <v>23</v>
      </c>
      <c r="E6">
        <v>3</v>
      </c>
      <c r="F6" s="2" t="s">
        <v>85</v>
      </c>
      <c r="G6" s="2" t="s">
        <v>86</v>
      </c>
      <c r="H6" s="2" t="s">
        <v>142</v>
      </c>
      <c r="I6">
        <v>0</v>
      </c>
      <c r="O6" s="2" t="s">
        <v>158</v>
      </c>
      <c r="P6" s="2" t="s">
        <v>161</v>
      </c>
    </row>
    <row r="7" spans="1:16" x14ac:dyDescent="0.2">
      <c r="A7" s="62">
        <v>41458</v>
      </c>
      <c r="B7" s="63" t="s">
        <v>148</v>
      </c>
      <c r="C7" s="2" t="s">
        <v>76</v>
      </c>
      <c r="D7" s="2" t="s">
        <v>23</v>
      </c>
      <c r="E7">
        <v>1</v>
      </c>
      <c r="F7" s="2" t="s">
        <v>85</v>
      </c>
      <c r="G7" s="2" t="s">
        <v>86</v>
      </c>
      <c r="H7" s="2" t="s">
        <v>142</v>
      </c>
      <c r="I7">
        <v>0</v>
      </c>
      <c r="O7" s="2" t="s">
        <v>158</v>
      </c>
      <c r="P7" s="2" t="s">
        <v>161</v>
      </c>
    </row>
    <row r="8" spans="1:16" x14ac:dyDescent="0.2">
      <c r="A8" s="62">
        <v>41458</v>
      </c>
      <c r="B8" s="63" t="s">
        <v>148</v>
      </c>
      <c r="C8" s="2" t="s">
        <v>76</v>
      </c>
      <c r="D8" s="2" t="s">
        <v>23</v>
      </c>
      <c r="E8">
        <v>1</v>
      </c>
      <c r="F8" s="2" t="s">
        <v>85</v>
      </c>
      <c r="G8" s="2" t="s">
        <v>86</v>
      </c>
      <c r="H8" s="2" t="s">
        <v>142</v>
      </c>
      <c r="I8">
        <v>2</v>
      </c>
      <c r="O8" s="2" t="s">
        <v>158</v>
      </c>
      <c r="P8" s="2" t="s">
        <v>161</v>
      </c>
    </row>
    <row r="9" spans="1:16" x14ac:dyDescent="0.2">
      <c r="A9" s="62">
        <v>41458</v>
      </c>
      <c r="B9" s="63" t="s">
        <v>148</v>
      </c>
      <c r="C9" s="2" t="s">
        <v>76</v>
      </c>
      <c r="D9" s="2" t="s">
        <v>23</v>
      </c>
      <c r="E9">
        <v>3</v>
      </c>
      <c r="F9" s="2" t="s">
        <v>85</v>
      </c>
      <c r="G9" s="2" t="s">
        <v>86</v>
      </c>
      <c r="H9" s="2" t="s">
        <v>142</v>
      </c>
      <c r="I9">
        <v>0.5</v>
      </c>
      <c r="O9" s="2" t="s">
        <v>158</v>
      </c>
      <c r="P9" s="2" t="s">
        <v>161</v>
      </c>
    </row>
    <row r="10" spans="1:16" x14ac:dyDescent="0.2">
      <c r="A10" s="62">
        <v>41458</v>
      </c>
      <c r="B10" s="63" t="s">
        <v>148</v>
      </c>
      <c r="C10" s="2" t="s">
        <v>76</v>
      </c>
      <c r="D10" s="2" t="s">
        <v>23</v>
      </c>
      <c r="E10">
        <v>5</v>
      </c>
      <c r="F10" s="2" t="s">
        <v>85</v>
      </c>
      <c r="G10" s="2" t="s">
        <v>86</v>
      </c>
      <c r="H10" s="2" t="s">
        <v>142</v>
      </c>
      <c r="I10">
        <v>0.5</v>
      </c>
      <c r="O10" s="2" t="s">
        <v>158</v>
      </c>
      <c r="P10" s="2" t="s">
        <v>161</v>
      </c>
    </row>
    <row r="11" spans="1:16" x14ac:dyDescent="0.2">
      <c r="A11" s="62">
        <v>41458</v>
      </c>
      <c r="B11" s="63" t="s">
        <v>148</v>
      </c>
      <c r="C11" s="2" t="s">
        <v>76</v>
      </c>
      <c r="D11" s="2" t="s">
        <v>23</v>
      </c>
      <c r="E11">
        <v>3</v>
      </c>
      <c r="F11" s="2" t="s">
        <v>85</v>
      </c>
      <c r="G11" s="2" t="s">
        <v>86</v>
      </c>
      <c r="H11" s="2" t="s">
        <v>142</v>
      </c>
      <c r="I11">
        <v>0.5</v>
      </c>
      <c r="O11" s="2" t="s">
        <v>158</v>
      </c>
      <c r="P11" s="2" t="s">
        <v>161</v>
      </c>
    </row>
    <row r="12" spans="1:16" x14ac:dyDescent="0.2">
      <c r="A12" s="62">
        <v>41458</v>
      </c>
      <c r="B12" s="63" t="s">
        <v>148</v>
      </c>
      <c r="C12" s="2" t="s">
        <v>76</v>
      </c>
      <c r="D12" s="2" t="s">
        <v>23</v>
      </c>
      <c r="E12">
        <v>5</v>
      </c>
      <c r="F12" s="2" t="s">
        <v>85</v>
      </c>
      <c r="G12" s="2" t="s">
        <v>86</v>
      </c>
      <c r="H12" s="2" t="s">
        <v>142</v>
      </c>
      <c r="I12">
        <v>2</v>
      </c>
      <c r="O12" s="2" t="s">
        <v>158</v>
      </c>
      <c r="P12" s="2" t="s">
        <v>161</v>
      </c>
    </row>
    <row r="13" spans="1:16" x14ac:dyDescent="0.2">
      <c r="A13" s="62">
        <v>41458</v>
      </c>
      <c r="B13" s="63" t="s">
        <v>148</v>
      </c>
      <c r="C13" s="2" t="s">
        <v>76</v>
      </c>
      <c r="D13" s="2" t="s">
        <v>23</v>
      </c>
      <c r="E13">
        <v>3</v>
      </c>
      <c r="F13" s="2" t="s">
        <v>85</v>
      </c>
      <c r="G13" s="2" t="s">
        <v>86</v>
      </c>
      <c r="H13" s="2" t="s">
        <v>142</v>
      </c>
      <c r="I13">
        <v>0.5</v>
      </c>
      <c r="O13" s="2" t="s">
        <v>158</v>
      </c>
      <c r="P13" s="2" t="s">
        <v>161</v>
      </c>
    </row>
    <row r="14" spans="1:16" x14ac:dyDescent="0.2">
      <c r="A14" s="62">
        <v>41458</v>
      </c>
      <c r="B14" s="63" t="s">
        <v>148</v>
      </c>
      <c r="C14" s="2" t="s">
        <v>76</v>
      </c>
      <c r="D14" s="2" t="s">
        <v>23</v>
      </c>
      <c r="E14">
        <v>6</v>
      </c>
      <c r="F14" s="2" t="s">
        <v>85</v>
      </c>
      <c r="G14" s="2" t="s">
        <v>86</v>
      </c>
      <c r="H14" s="2" t="s">
        <v>142</v>
      </c>
      <c r="I14">
        <v>0</v>
      </c>
      <c r="O14" s="2" t="s">
        <v>158</v>
      </c>
      <c r="P14" s="2" t="s">
        <v>161</v>
      </c>
    </row>
    <row r="15" spans="1:16" x14ac:dyDescent="0.2">
      <c r="A15" s="62">
        <v>41458</v>
      </c>
      <c r="B15" s="63" t="s">
        <v>148</v>
      </c>
      <c r="C15" s="2" t="s">
        <v>76</v>
      </c>
      <c r="D15" s="2" t="s">
        <v>23</v>
      </c>
      <c r="E15">
        <v>2</v>
      </c>
      <c r="F15" s="2" t="s">
        <v>85</v>
      </c>
      <c r="G15" s="2" t="s">
        <v>86</v>
      </c>
      <c r="H15" s="2" t="s">
        <v>142</v>
      </c>
      <c r="I15">
        <v>1</v>
      </c>
      <c r="O15" s="2" t="s">
        <v>158</v>
      </c>
      <c r="P15" s="2" t="s">
        <v>161</v>
      </c>
    </row>
    <row r="16" spans="1:16" x14ac:dyDescent="0.2">
      <c r="A16" s="62">
        <v>41458</v>
      </c>
      <c r="B16" s="63" t="s">
        <v>148</v>
      </c>
      <c r="C16" s="2" t="s">
        <v>76</v>
      </c>
      <c r="D16" s="2" t="s">
        <v>23</v>
      </c>
      <c r="E16">
        <v>4</v>
      </c>
      <c r="F16" s="24" t="s">
        <v>93</v>
      </c>
      <c r="G16" s="17" t="s">
        <v>91</v>
      </c>
      <c r="H16" s="2" t="s">
        <v>145</v>
      </c>
      <c r="I16">
        <v>1</v>
      </c>
      <c r="O16" s="2" t="s">
        <v>158</v>
      </c>
      <c r="P16" s="2" t="s">
        <v>161</v>
      </c>
    </row>
    <row r="17" spans="1:16" x14ac:dyDescent="0.2">
      <c r="A17" s="62">
        <v>41458</v>
      </c>
      <c r="B17" s="63" t="s">
        <v>148</v>
      </c>
      <c r="C17" s="2" t="s">
        <v>76</v>
      </c>
      <c r="D17" s="2" t="s">
        <v>23</v>
      </c>
      <c r="E17">
        <v>6</v>
      </c>
      <c r="F17" s="2" t="s">
        <v>85</v>
      </c>
      <c r="G17" s="2" t="s">
        <v>86</v>
      </c>
      <c r="H17" s="2" t="s">
        <v>142</v>
      </c>
      <c r="I17">
        <v>0.5</v>
      </c>
      <c r="O17" s="2" t="s">
        <v>158</v>
      </c>
      <c r="P17" s="2" t="s">
        <v>161</v>
      </c>
    </row>
    <row r="18" spans="1:16" x14ac:dyDescent="0.2">
      <c r="A18" s="62">
        <v>41458</v>
      </c>
      <c r="B18" s="63" t="s">
        <v>148</v>
      </c>
      <c r="C18" s="2" t="s">
        <v>76</v>
      </c>
      <c r="D18" s="2" t="s">
        <v>23</v>
      </c>
      <c r="E18">
        <v>4</v>
      </c>
      <c r="F18" s="2" t="s">
        <v>85</v>
      </c>
      <c r="G18" s="2" t="s">
        <v>86</v>
      </c>
      <c r="H18" s="2" t="s">
        <v>142</v>
      </c>
      <c r="I18">
        <v>0.5</v>
      </c>
      <c r="O18" s="2" t="s">
        <v>158</v>
      </c>
      <c r="P18" s="2" t="s">
        <v>161</v>
      </c>
    </row>
    <row r="19" spans="1:16" x14ac:dyDescent="0.2">
      <c r="A19" s="62">
        <v>41458</v>
      </c>
      <c r="B19" s="63" t="s">
        <v>148</v>
      </c>
      <c r="C19" s="2" t="s">
        <v>76</v>
      </c>
      <c r="D19" s="2" t="s">
        <v>23</v>
      </c>
      <c r="E19">
        <v>6</v>
      </c>
      <c r="F19" s="2" t="s">
        <v>85</v>
      </c>
      <c r="G19" s="2" t="s">
        <v>86</v>
      </c>
      <c r="H19" s="2" t="s">
        <v>142</v>
      </c>
      <c r="I19">
        <v>0</v>
      </c>
      <c r="O19" s="2" t="s">
        <v>158</v>
      </c>
      <c r="P19" s="2" t="s">
        <v>161</v>
      </c>
    </row>
    <row r="20" spans="1:16" x14ac:dyDescent="0.2">
      <c r="A20" s="62">
        <v>41458</v>
      </c>
      <c r="B20" s="63" t="s">
        <v>148</v>
      </c>
      <c r="C20" s="2" t="s">
        <v>76</v>
      </c>
      <c r="D20" s="2" t="s">
        <v>23</v>
      </c>
      <c r="E20">
        <v>6</v>
      </c>
      <c r="F20" s="2" t="s">
        <v>85</v>
      </c>
      <c r="G20" s="2" t="s">
        <v>86</v>
      </c>
      <c r="H20" s="2" t="s">
        <v>145</v>
      </c>
      <c r="I20">
        <v>2</v>
      </c>
      <c r="O20" s="2" t="s">
        <v>158</v>
      </c>
      <c r="P20" s="2" t="s">
        <v>161</v>
      </c>
    </row>
    <row r="21" spans="1:16" x14ac:dyDescent="0.2">
      <c r="A21" s="62">
        <v>41458</v>
      </c>
      <c r="B21" s="63" t="s">
        <v>148</v>
      </c>
      <c r="C21" s="2" t="s">
        <v>76</v>
      </c>
      <c r="D21" s="2" t="s">
        <v>23</v>
      </c>
      <c r="E21">
        <v>6</v>
      </c>
      <c r="F21" s="24" t="s">
        <v>93</v>
      </c>
      <c r="G21" s="17" t="s">
        <v>91</v>
      </c>
      <c r="H21" s="2" t="s">
        <v>142</v>
      </c>
      <c r="I21">
        <v>1.5</v>
      </c>
      <c r="O21" s="2" t="s">
        <v>158</v>
      </c>
      <c r="P21" s="2" t="s">
        <v>161</v>
      </c>
    </row>
    <row r="22" spans="1:16" x14ac:dyDescent="0.2">
      <c r="A22" s="62">
        <v>41458</v>
      </c>
      <c r="B22" s="63" t="s">
        <v>148</v>
      </c>
      <c r="C22" s="2" t="s">
        <v>76</v>
      </c>
      <c r="D22" s="3">
        <v>0.35555555555555557</v>
      </c>
      <c r="E22" s="2" t="s">
        <v>23</v>
      </c>
      <c r="F22" s="2" t="s">
        <v>143</v>
      </c>
      <c r="G22" s="2" t="s">
        <v>23</v>
      </c>
      <c r="H22" s="2" t="s">
        <v>23</v>
      </c>
      <c r="K22">
        <v>20</v>
      </c>
      <c r="L22">
        <v>29</v>
      </c>
      <c r="O22" s="2" t="s">
        <v>158</v>
      </c>
      <c r="P22" s="2" t="s">
        <v>161</v>
      </c>
    </row>
    <row r="23" spans="1:16" x14ac:dyDescent="0.2">
      <c r="A23" s="62">
        <v>41458</v>
      </c>
      <c r="B23" s="63" t="s">
        <v>148</v>
      </c>
      <c r="C23" s="2" t="s">
        <v>77</v>
      </c>
      <c r="D23" s="3">
        <v>0.39166666666666666</v>
      </c>
      <c r="E23" s="2" t="s">
        <v>23</v>
      </c>
      <c r="F23" s="2" t="s">
        <v>141</v>
      </c>
      <c r="G23" s="2" t="s">
        <v>23</v>
      </c>
      <c r="H23" s="2" t="s">
        <v>23</v>
      </c>
      <c r="K23">
        <v>31</v>
      </c>
      <c r="L23">
        <v>39</v>
      </c>
      <c r="M23">
        <v>175805</v>
      </c>
      <c r="N23">
        <v>569389</v>
      </c>
      <c r="O23" s="2" t="s">
        <v>158</v>
      </c>
      <c r="P23" s="2" t="s">
        <v>161</v>
      </c>
    </row>
    <row r="24" spans="1:16" x14ac:dyDescent="0.2">
      <c r="A24" s="62">
        <v>41458</v>
      </c>
      <c r="B24" s="63" t="s">
        <v>148</v>
      </c>
      <c r="C24" s="2" t="s">
        <v>77</v>
      </c>
      <c r="D24" s="2" t="s">
        <v>23</v>
      </c>
      <c r="E24" s="2">
        <v>1</v>
      </c>
      <c r="F24" s="2" t="s">
        <v>85</v>
      </c>
      <c r="G24" s="2" t="s">
        <v>86</v>
      </c>
      <c r="H24" s="2" t="s">
        <v>142</v>
      </c>
      <c r="I24">
        <v>0.5</v>
      </c>
      <c r="O24" s="2" t="s">
        <v>158</v>
      </c>
      <c r="P24" s="2" t="s">
        <v>161</v>
      </c>
    </row>
    <row r="25" spans="1:16" x14ac:dyDescent="0.2">
      <c r="A25" s="62">
        <v>41458</v>
      </c>
      <c r="B25" s="63" t="s">
        <v>148</v>
      </c>
      <c r="C25" s="2" t="s">
        <v>77</v>
      </c>
      <c r="D25" s="2" t="s">
        <v>23</v>
      </c>
      <c r="E25" s="2">
        <v>1</v>
      </c>
      <c r="F25" s="2" t="s">
        <v>85</v>
      </c>
      <c r="G25" s="2" t="s">
        <v>86</v>
      </c>
      <c r="H25" s="2" t="s">
        <v>142</v>
      </c>
      <c r="I25">
        <v>0</v>
      </c>
      <c r="O25" s="2" t="s">
        <v>158</v>
      </c>
      <c r="P25" s="2" t="s">
        <v>161</v>
      </c>
    </row>
    <row r="26" spans="1:16" x14ac:dyDescent="0.2">
      <c r="A26" s="62">
        <v>41458</v>
      </c>
      <c r="B26" s="63" t="s">
        <v>148</v>
      </c>
      <c r="C26" s="2" t="s">
        <v>77</v>
      </c>
      <c r="D26" s="2" t="s">
        <v>23</v>
      </c>
      <c r="E26" s="2">
        <v>6</v>
      </c>
      <c r="F26" s="2" t="s">
        <v>85</v>
      </c>
      <c r="G26" s="2" t="s">
        <v>86</v>
      </c>
      <c r="H26" s="2" t="s">
        <v>142</v>
      </c>
      <c r="I26">
        <v>0.5</v>
      </c>
      <c r="O26" s="2" t="s">
        <v>158</v>
      </c>
      <c r="P26" s="2" t="s">
        <v>161</v>
      </c>
    </row>
    <row r="27" spans="1:16" x14ac:dyDescent="0.2">
      <c r="A27" s="62">
        <v>41458</v>
      </c>
      <c r="B27" s="63" t="s">
        <v>148</v>
      </c>
      <c r="C27" s="2" t="s">
        <v>77</v>
      </c>
      <c r="D27" s="3">
        <v>0.39861111111111108</v>
      </c>
      <c r="E27" s="2" t="s">
        <v>23</v>
      </c>
      <c r="F27" s="2" t="s">
        <v>143</v>
      </c>
      <c r="G27" s="2" t="s">
        <v>23</v>
      </c>
      <c r="H27" s="2" t="s">
        <v>23</v>
      </c>
      <c r="K27">
        <v>32</v>
      </c>
      <c r="L27">
        <v>42</v>
      </c>
      <c r="M27">
        <v>175679</v>
      </c>
      <c r="N27">
        <v>569482</v>
      </c>
      <c r="O27" s="2" t="s">
        <v>158</v>
      </c>
      <c r="P27" s="2" t="s">
        <v>161</v>
      </c>
    </row>
    <row r="28" spans="1:16" x14ac:dyDescent="0.2">
      <c r="A28" s="62">
        <v>41458</v>
      </c>
      <c r="B28" s="63" t="s">
        <v>148</v>
      </c>
      <c r="C28" s="2" t="s">
        <v>78</v>
      </c>
      <c r="D28" s="3">
        <v>0.4368055555555555</v>
      </c>
      <c r="E28" s="2" t="s">
        <v>23</v>
      </c>
      <c r="F28" s="2" t="s">
        <v>141</v>
      </c>
      <c r="G28" s="2" t="s">
        <v>23</v>
      </c>
      <c r="H28" s="2" t="s">
        <v>23</v>
      </c>
      <c r="M28">
        <v>174778</v>
      </c>
      <c r="N28">
        <v>569426</v>
      </c>
      <c r="O28" s="2" t="s">
        <v>158</v>
      </c>
      <c r="P28" s="2" t="s">
        <v>161</v>
      </c>
    </row>
    <row r="29" spans="1:16" x14ac:dyDescent="0.2">
      <c r="A29" s="62">
        <v>41458</v>
      </c>
      <c r="B29" s="63" t="s">
        <v>148</v>
      </c>
      <c r="C29" s="2" t="s">
        <v>78</v>
      </c>
      <c r="D29" s="2" t="s">
        <v>23</v>
      </c>
      <c r="E29" s="2">
        <v>3</v>
      </c>
      <c r="F29" s="2" t="s">
        <v>85</v>
      </c>
      <c r="G29" s="2" t="s">
        <v>86</v>
      </c>
      <c r="H29" s="2" t="s">
        <v>142</v>
      </c>
      <c r="I29">
        <v>1</v>
      </c>
      <c r="O29" s="2" t="s">
        <v>158</v>
      </c>
      <c r="P29" s="2" t="s">
        <v>161</v>
      </c>
    </row>
    <row r="30" spans="1:16" x14ac:dyDescent="0.2">
      <c r="A30" s="62">
        <v>41458</v>
      </c>
      <c r="B30" s="63" t="s">
        <v>148</v>
      </c>
      <c r="C30" s="2" t="s">
        <v>78</v>
      </c>
      <c r="D30" s="2" t="s">
        <v>23</v>
      </c>
      <c r="E30" s="2">
        <v>5</v>
      </c>
      <c r="F30" s="2" t="s">
        <v>85</v>
      </c>
      <c r="G30" s="2" t="s">
        <v>86</v>
      </c>
      <c r="H30" s="2" t="s">
        <v>145</v>
      </c>
      <c r="I30">
        <v>0</v>
      </c>
      <c r="O30" s="2" t="s">
        <v>158</v>
      </c>
      <c r="P30" s="2" t="s">
        <v>161</v>
      </c>
    </row>
    <row r="31" spans="1:16" x14ac:dyDescent="0.2">
      <c r="A31" s="62">
        <v>41458</v>
      </c>
      <c r="B31" s="63" t="s">
        <v>148</v>
      </c>
      <c r="C31" s="2" t="s">
        <v>78</v>
      </c>
      <c r="D31" s="2" t="s">
        <v>23</v>
      </c>
      <c r="E31" s="2">
        <v>5</v>
      </c>
      <c r="F31" s="2" t="s">
        <v>85</v>
      </c>
      <c r="G31" s="2" t="s">
        <v>86</v>
      </c>
      <c r="H31" s="2" t="s">
        <v>142</v>
      </c>
      <c r="I31">
        <v>0.5</v>
      </c>
      <c r="O31" s="2" t="s">
        <v>158</v>
      </c>
      <c r="P31" s="2" t="s">
        <v>161</v>
      </c>
    </row>
    <row r="32" spans="1:16" x14ac:dyDescent="0.2">
      <c r="A32" s="62">
        <v>41458</v>
      </c>
      <c r="B32" s="63" t="s">
        <v>148</v>
      </c>
      <c r="C32" s="2" t="s">
        <v>78</v>
      </c>
      <c r="D32" s="2" t="s">
        <v>23</v>
      </c>
      <c r="E32" s="2">
        <v>6</v>
      </c>
      <c r="F32" s="2" t="s">
        <v>85</v>
      </c>
      <c r="G32" s="2" t="s">
        <v>86</v>
      </c>
      <c r="H32" s="2" t="s">
        <v>142</v>
      </c>
      <c r="I32">
        <v>1</v>
      </c>
      <c r="O32" s="2" t="s">
        <v>158</v>
      </c>
      <c r="P32" s="2" t="s">
        <v>161</v>
      </c>
    </row>
    <row r="33" spans="1:16" x14ac:dyDescent="0.2">
      <c r="A33" s="62">
        <v>41458</v>
      </c>
      <c r="B33" s="63" t="s">
        <v>148</v>
      </c>
      <c r="C33" s="2" t="s">
        <v>78</v>
      </c>
      <c r="D33" s="2" t="s">
        <v>23</v>
      </c>
      <c r="E33" s="2">
        <v>6</v>
      </c>
      <c r="F33" s="2" t="s">
        <v>85</v>
      </c>
      <c r="G33" s="2" t="s">
        <v>86</v>
      </c>
      <c r="H33" s="2" t="s">
        <v>144</v>
      </c>
      <c r="I33">
        <v>0</v>
      </c>
      <c r="O33" s="2" t="s">
        <v>158</v>
      </c>
      <c r="P33" s="2" t="s">
        <v>161</v>
      </c>
    </row>
    <row r="34" spans="1:16" x14ac:dyDescent="0.2">
      <c r="A34" s="62">
        <v>41458</v>
      </c>
      <c r="B34" s="63" t="s">
        <v>148</v>
      </c>
      <c r="C34" s="2" t="s">
        <v>78</v>
      </c>
      <c r="D34" s="2" t="s">
        <v>23</v>
      </c>
      <c r="E34" s="2">
        <v>6</v>
      </c>
      <c r="F34" s="2" t="s">
        <v>85</v>
      </c>
      <c r="G34" s="2" t="s">
        <v>86</v>
      </c>
      <c r="H34" s="2" t="s">
        <v>142</v>
      </c>
      <c r="I34">
        <v>0.5</v>
      </c>
      <c r="O34" s="2" t="s">
        <v>158</v>
      </c>
      <c r="P34" s="2" t="s">
        <v>161</v>
      </c>
    </row>
    <row r="35" spans="1:16" x14ac:dyDescent="0.2">
      <c r="A35" s="62">
        <v>41458</v>
      </c>
      <c r="B35" s="63" t="s">
        <v>148</v>
      </c>
      <c r="C35" s="2" t="s">
        <v>78</v>
      </c>
      <c r="D35" s="2" t="s">
        <v>23</v>
      </c>
      <c r="E35" s="2">
        <v>6</v>
      </c>
      <c r="F35" s="2" t="s">
        <v>85</v>
      </c>
      <c r="G35" s="2" t="s">
        <v>86</v>
      </c>
      <c r="H35" s="2" t="s">
        <v>142</v>
      </c>
      <c r="I35">
        <v>2</v>
      </c>
      <c r="O35" s="2" t="s">
        <v>158</v>
      </c>
      <c r="P35" s="2" t="s">
        <v>161</v>
      </c>
    </row>
    <row r="36" spans="1:16" x14ac:dyDescent="0.2">
      <c r="A36" s="62">
        <v>41458</v>
      </c>
      <c r="B36" s="63" t="s">
        <v>148</v>
      </c>
      <c r="C36" s="2" t="s">
        <v>78</v>
      </c>
      <c r="D36" s="2" t="s">
        <v>23</v>
      </c>
      <c r="E36" s="2">
        <v>5</v>
      </c>
      <c r="F36" s="2" t="s">
        <v>85</v>
      </c>
      <c r="G36" s="2" t="s">
        <v>86</v>
      </c>
      <c r="H36" s="2" t="s">
        <v>142</v>
      </c>
      <c r="I36">
        <v>1.5</v>
      </c>
      <c r="O36" s="2" t="s">
        <v>158</v>
      </c>
      <c r="P36" s="2" t="s">
        <v>161</v>
      </c>
    </row>
    <row r="37" spans="1:16" x14ac:dyDescent="0.2">
      <c r="A37" s="62">
        <v>41458</v>
      </c>
      <c r="B37" s="63" t="s">
        <v>148</v>
      </c>
      <c r="C37" s="2" t="s">
        <v>78</v>
      </c>
      <c r="D37" s="3">
        <v>0.44444444444444442</v>
      </c>
      <c r="E37" s="2" t="s">
        <v>23</v>
      </c>
      <c r="F37" s="2" t="s">
        <v>143</v>
      </c>
      <c r="G37" s="2" t="s">
        <v>23</v>
      </c>
      <c r="H37" s="2" t="s">
        <v>23</v>
      </c>
      <c r="M37">
        <v>174713</v>
      </c>
      <c r="N37">
        <v>569277</v>
      </c>
      <c r="O37" s="2" t="s">
        <v>158</v>
      </c>
      <c r="P37" s="2" t="s">
        <v>161</v>
      </c>
    </row>
    <row r="38" spans="1:16" x14ac:dyDescent="0.2">
      <c r="A38" s="62">
        <v>41465</v>
      </c>
      <c r="B38" s="63" t="s">
        <v>149</v>
      </c>
      <c r="C38" s="2" t="s">
        <v>150</v>
      </c>
      <c r="D38" s="3">
        <v>0.31041666666666667</v>
      </c>
      <c r="E38" s="2" t="s">
        <v>23</v>
      </c>
      <c r="F38" s="2" t="s">
        <v>141</v>
      </c>
      <c r="G38" s="2" t="s">
        <v>23</v>
      </c>
      <c r="H38" s="2" t="s">
        <v>23</v>
      </c>
      <c r="K38">
        <v>22</v>
      </c>
      <c r="L38">
        <v>27</v>
      </c>
      <c r="M38">
        <v>173411</v>
      </c>
      <c r="N38">
        <v>571763</v>
      </c>
      <c r="O38" s="2" t="s">
        <v>159</v>
      </c>
      <c r="P38" s="2" t="s">
        <v>162</v>
      </c>
    </row>
    <row r="39" spans="1:16" x14ac:dyDescent="0.2">
      <c r="A39" s="62">
        <v>41465</v>
      </c>
      <c r="B39" s="63" t="s">
        <v>149</v>
      </c>
      <c r="C39" s="2" t="s">
        <v>150</v>
      </c>
      <c r="D39" s="3">
        <v>0.32361111111111113</v>
      </c>
      <c r="E39" s="2">
        <v>6</v>
      </c>
      <c r="F39" s="2" t="s">
        <v>85</v>
      </c>
      <c r="G39" s="2" t="s">
        <v>86</v>
      </c>
      <c r="H39" s="2" t="s">
        <v>142</v>
      </c>
      <c r="I39">
        <v>1</v>
      </c>
      <c r="J39" s="2" t="s">
        <v>154</v>
      </c>
      <c r="O39" s="2" t="s">
        <v>159</v>
      </c>
      <c r="P39" s="2" t="s">
        <v>162</v>
      </c>
    </row>
    <row r="40" spans="1:16" x14ac:dyDescent="0.2">
      <c r="A40" s="62">
        <v>41465</v>
      </c>
      <c r="B40" s="63" t="s">
        <v>149</v>
      </c>
      <c r="C40" s="2" t="s">
        <v>150</v>
      </c>
      <c r="D40" s="3">
        <v>0.33263888888888887</v>
      </c>
      <c r="E40" s="2" t="s">
        <v>23</v>
      </c>
      <c r="F40" s="2" t="s">
        <v>143</v>
      </c>
      <c r="G40" s="2" t="s">
        <v>23</v>
      </c>
      <c r="H40" s="2" t="s">
        <v>23</v>
      </c>
      <c r="K40">
        <v>28</v>
      </c>
      <c r="L40">
        <v>30</v>
      </c>
      <c r="M40">
        <v>173583</v>
      </c>
      <c r="N40">
        <v>571850</v>
      </c>
      <c r="O40" s="2" t="s">
        <v>159</v>
      </c>
      <c r="P40" s="2" t="s">
        <v>162</v>
      </c>
    </row>
    <row r="41" spans="1:16" x14ac:dyDescent="0.2">
      <c r="A41" s="62">
        <v>41465</v>
      </c>
      <c r="B41" s="63" t="s">
        <v>149</v>
      </c>
      <c r="C41" s="2" t="s">
        <v>151</v>
      </c>
      <c r="D41" s="3">
        <v>0.35625000000000001</v>
      </c>
      <c r="E41" s="2" t="s">
        <v>23</v>
      </c>
      <c r="F41" s="2" t="s">
        <v>141</v>
      </c>
      <c r="G41" s="2" t="s">
        <v>23</v>
      </c>
      <c r="H41" s="2" t="s">
        <v>23</v>
      </c>
      <c r="K41">
        <v>28</v>
      </c>
      <c r="L41">
        <v>33</v>
      </c>
      <c r="M41">
        <v>171610</v>
      </c>
      <c r="N41">
        <v>571689</v>
      </c>
      <c r="O41" s="2" t="s">
        <v>159</v>
      </c>
      <c r="P41" s="2" t="s">
        <v>162</v>
      </c>
    </row>
    <row r="42" spans="1:16" x14ac:dyDescent="0.2">
      <c r="A42" s="62">
        <v>41465</v>
      </c>
      <c r="B42" s="63" t="s">
        <v>149</v>
      </c>
      <c r="C42" s="2" t="s">
        <v>151</v>
      </c>
      <c r="D42" s="3">
        <v>0.36249999999999999</v>
      </c>
      <c r="E42">
        <v>3</v>
      </c>
      <c r="F42" s="24" t="s">
        <v>51</v>
      </c>
      <c r="G42" s="17" t="s">
        <v>52</v>
      </c>
      <c r="H42" s="2" t="s">
        <v>142</v>
      </c>
      <c r="I42">
        <v>1</v>
      </c>
      <c r="J42" s="2" t="s">
        <v>155</v>
      </c>
      <c r="O42" s="2" t="s">
        <v>159</v>
      </c>
      <c r="P42" s="2" t="s">
        <v>162</v>
      </c>
    </row>
    <row r="43" spans="1:16" x14ac:dyDescent="0.2">
      <c r="A43" s="62">
        <v>41465</v>
      </c>
      <c r="B43" s="63" t="s">
        <v>149</v>
      </c>
      <c r="C43" s="2" t="s">
        <v>151</v>
      </c>
      <c r="D43" s="3">
        <v>0.375</v>
      </c>
      <c r="E43" s="2" t="s">
        <v>23</v>
      </c>
      <c r="F43" s="2" t="s">
        <v>143</v>
      </c>
      <c r="G43" s="2" t="s">
        <v>23</v>
      </c>
      <c r="H43" s="2" t="s">
        <v>23</v>
      </c>
      <c r="K43">
        <v>32</v>
      </c>
      <c r="L43">
        <v>36</v>
      </c>
      <c r="M43">
        <v>171529</v>
      </c>
      <c r="N43">
        <v>571771</v>
      </c>
      <c r="O43" s="2" t="s">
        <v>159</v>
      </c>
      <c r="P43" s="2" t="s">
        <v>162</v>
      </c>
    </row>
    <row r="44" spans="1:16" x14ac:dyDescent="0.2">
      <c r="A44" s="62">
        <v>41465</v>
      </c>
      <c r="B44" s="63" t="s">
        <v>149</v>
      </c>
      <c r="C44" s="2" t="s">
        <v>117</v>
      </c>
      <c r="D44" s="3">
        <v>0.38680555555555557</v>
      </c>
      <c r="E44" s="2" t="s">
        <v>23</v>
      </c>
      <c r="F44" s="2" t="s">
        <v>141</v>
      </c>
      <c r="G44" s="2" t="s">
        <v>23</v>
      </c>
      <c r="H44" s="2" t="s">
        <v>23</v>
      </c>
      <c r="K44">
        <v>31</v>
      </c>
      <c r="L44">
        <v>37</v>
      </c>
      <c r="M44">
        <v>171843</v>
      </c>
      <c r="N44">
        <v>572264</v>
      </c>
      <c r="O44" s="2" t="s">
        <v>159</v>
      </c>
      <c r="P44" s="2" t="s">
        <v>162</v>
      </c>
    </row>
    <row r="45" spans="1:16" x14ac:dyDescent="0.2">
      <c r="A45" s="62">
        <v>41465</v>
      </c>
      <c r="B45" s="63" t="s">
        <v>149</v>
      </c>
      <c r="C45" s="2" t="s">
        <v>117</v>
      </c>
      <c r="D45" s="3">
        <v>0.39166666666666666</v>
      </c>
      <c r="E45" s="2" t="s">
        <v>153</v>
      </c>
      <c r="F45" s="2" t="s">
        <v>85</v>
      </c>
      <c r="G45" s="2" t="s">
        <v>86</v>
      </c>
      <c r="H45" s="2" t="s">
        <v>142</v>
      </c>
      <c r="I45">
        <v>1</v>
      </c>
      <c r="J45" s="2" t="s">
        <v>156</v>
      </c>
      <c r="O45" s="2" t="s">
        <v>159</v>
      </c>
      <c r="P45" s="2" t="s">
        <v>162</v>
      </c>
    </row>
    <row r="46" spans="1:16" x14ac:dyDescent="0.2">
      <c r="A46" s="62">
        <v>41465</v>
      </c>
      <c r="B46" s="63" t="s">
        <v>149</v>
      </c>
      <c r="C46" s="2" t="s">
        <v>117</v>
      </c>
      <c r="D46" s="3">
        <v>0.40833333333333338</v>
      </c>
      <c r="E46" s="2" t="s">
        <v>23</v>
      </c>
      <c r="F46" s="2" t="s">
        <v>143</v>
      </c>
      <c r="G46" s="2" t="s">
        <v>23</v>
      </c>
      <c r="H46" s="2" t="s">
        <v>23</v>
      </c>
      <c r="K46">
        <v>35</v>
      </c>
      <c r="L46">
        <v>42</v>
      </c>
      <c r="M46">
        <v>171660</v>
      </c>
      <c r="N46">
        <v>572144</v>
      </c>
      <c r="O46" s="2" t="s">
        <v>159</v>
      </c>
      <c r="P46" s="2" t="s">
        <v>162</v>
      </c>
    </row>
    <row r="47" spans="1:16" x14ac:dyDescent="0.2">
      <c r="A47" s="62">
        <v>41465</v>
      </c>
      <c r="B47" s="63" t="s">
        <v>163</v>
      </c>
      <c r="C47" s="2" t="s">
        <v>118</v>
      </c>
      <c r="D47" s="3">
        <v>0.44513888888888892</v>
      </c>
      <c r="E47" s="2" t="s">
        <v>23</v>
      </c>
      <c r="F47" s="2" t="s">
        <v>141</v>
      </c>
      <c r="G47" s="2" t="s">
        <v>23</v>
      </c>
      <c r="H47" s="2" t="s">
        <v>23</v>
      </c>
      <c r="K47">
        <v>37</v>
      </c>
      <c r="L47">
        <v>46</v>
      </c>
      <c r="M47">
        <v>167630</v>
      </c>
      <c r="N47">
        <v>574639</v>
      </c>
      <c r="O47" s="2" t="s">
        <v>159</v>
      </c>
      <c r="P47" s="2" t="s">
        <v>162</v>
      </c>
    </row>
    <row r="48" spans="1:16" x14ac:dyDescent="0.2">
      <c r="A48" s="62">
        <v>41465</v>
      </c>
      <c r="B48" s="63" t="s">
        <v>163</v>
      </c>
      <c r="C48" s="2" t="s">
        <v>118</v>
      </c>
      <c r="D48" s="3">
        <v>0.45694444444444443</v>
      </c>
      <c r="E48" s="2" t="s">
        <v>23</v>
      </c>
      <c r="F48" s="2" t="s">
        <v>143</v>
      </c>
      <c r="G48" s="2" t="s">
        <v>23</v>
      </c>
      <c r="H48" s="2" t="s">
        <v>23</v>
      </c>
      <c r="K48">
        <v>36</v>
      </c>
      <c r="L48">
        <v>49</v>
      </c>
      <c r="M48">
        <v>167527</v>
      </c>
      <c r="N48">
        <v>574664</v>
      </c>
      <c r="O48" s="2" t="s">
        <v>159</v>
      </c>
      <c r="P48" s="2" t="s">
        <v>162</v>
      </c>
    </row>
    <row r="49" spans="1:16" x14ac:dyDescent="0.2">
      <c r="A49" s="62">
        <v>41465</v>
      </c>
      <c r="B49" s="63" t="s">
        <v>163</v>
      </c>
      <c r="C49" s="2" t="s">
        <v>152</v>
      </c>
      <c r="D49" s="3">
        <v>0.47083333333333338</v>
      </c>
      <c r="E49" s="2" t="s">
        <v>23</v>
      </c>
      <c r="F49" s="2" t="s">
        <v>141</v>
      </c>
      <c r="G49" s="2" t="s">
        <v>23</v>
      </c>
      <c r="H49" s="2" t="s">
        <v>23</v>
      </c>
      <c r="K49">
        <v>32</v>
      </c>
      <c r="L49">
        <v>45</v>
      </c>
      <c r="M49">
        <v>168456</v>
      </c>
      <c r="N49">
        <v>575387</v>
      </c>
      <c r="O49" s="2" t="s">
        <v>159</v>
      </c>
      <c r="P49" s="2" t="s">
        <v>162</v>
      </c>
    </row>
    <row r="50" spans="1:16" x14ac:dyDescent="0.2">
      <c r="A50" s="62">
        <v>41465</v>
      </c>
      <c r="B50" s="63" t="s">
        <v>163</v>
      </c>
      <c r="C50" s="2" t="s">
        <v>152</v>
      </c>
      <c r="D50" s="3">
        <v>0.4770833333333333</v>
      </c>
      <c r="E50">
        <v>5</v>
      </c>
      <c r="F50" s="2" t="s">
        <v>85</v>
      </c>
      <c r="G50" s="2" t="s">
        <v>86</v>
      </c>
      <c r="H50" s="2" t="s">
        <v>142</v>
      </c>
      <c r="I50">
        <v>1</v>
      </c>
      <c r="O50" s="2" t="s">
        <v>159</v>
      </c>
      <c r="P50" s="2" t="s">
        <v>162</v>
      </c>
    </row>
    <row r="51" spans="1:16" x14ac:dyDescent="0.2">
      <c r="A51" s="62">
        <v>41465</v>
      </c>
      <c r="B51" s="63" t="s">
        <v>163</v>
      </c>
      <c r="C51" s="2" t="s">
        <v>152</v>
      </c>
      <c r="D51" s="3">
        <v>0.48680555555555555</v>
      </c>
      <c r="E51" s="2" t="s">
        <v>23</v>
      </c>
      <c r="F51" s="2" t="s">
        <v>143</v>
      </c>
      <c r="G51" s="2" t="s">
        <v>23</v>
      </c>
      <c r="H51" s="2" t="s">
        <v>23</v>
      </c>
      <c r="K51">
        <v>38</v>
      </c>
      <c r="L51">
        <v>55</v>
      </c>
      <c r="M51">
        <v>168578</v>
      </c>
      <c r="N51">
        <v>575524</v>
      </c>
      <c r="O51" s="2" t="s">
        <v>159</v>
      </c>
      <c r="P51" s="2" t="s">
        <v>162</v>
      </c>
    </row>
    <row r="52" spans="1:16" x14ac:dyDescent="0.2">
      <c r="A52" s="62">
        <v>41471</v>
      </c>
      <c r="B52" s="63" t="s">
        <v>164</v>
      </c>
      <c r="C52" s="2" t="s">
        <v>119</v>
      </c>
      <c r="D52" s="3">
        <v>0.3659722222222222</v>
      </c>
      <c r="E52" s="2" t="s">
        <v>23</v>
      </c>
      <c r="F52" s="2" t="s">
        <v>141</v>
      </c>
      <c r="G52" s="2" t="s">
        <v>23</v>
      </c>
      <c r="H52" s="2" t="s">
        <v>23</v>
      </c>
      <c r="K52">
        <v>30</v>
      </c>
      <c r="L52">
        <v>35</v>
      </c>
      <c r="M52">
        <v>165890</v>
      </c>
      <c r="N52">
        <v>573233</v>
      </c>
      <c r="O52" s="2" t="s">
        <v>159</v>
      </c>
      <c r="P52" s="2" t="s">
        <v>161</v>
      </c>
    </row>
    <row r="53" spans="1:16" x14ac:dyDescent="0.2">
      <c r="A53" s="62">
        <v>41471</v>
      </c>
      <c r="B53" s="63" t="s">
        <v>164</v>
      </c>
      <c r="C53" s="2" t="s">
        <v>119</v>
      </c>
      <c r="D53" s="3">
        <v>0.37013888888888885</v>
      </c>
      <c r="E53">
        <v>5</v>
      </c>
      <c r="F53" s="13" t="s">
        <v>74</v>
      </c>
      <c r="G53" s="17" t="s">
        <v>75</v>
      </c>
      <c r="H53" s="13" t="s">
        <v>142</v>
      </c>
      <c r="I53">
        <v>1</v>
      </c>
      <c r="O53" s="2" t="s">
        <v>159</v>
      </c>
      <c r="P53" s="2" t="s">
        <v>161</v>
      </c>
    </row>
    <row r="54" spans="1:16" x14ac:dyDescent="0.2">
      <c r="A54" s="62">
        <v>41471</v>
      </c>
      <c r="B54" s="63" t="s">
        <v>164</v>
      </c>
      <c r="C54" s="2" t="s">
        <v>119</v>
      </c>
      <c r="D54" s="3">
        <v>0.375</v>
      </c>
      <c r="E54" s="2" t="s">
        <v>23</v>
      </c>
      <c r="F54" s="2" t="s">
        <v>143</v>
      </c>
      <c r="G54" s="2" t="s">
        <v>23</v>
      </c>
      <c r="H54" s="13" t="s">
        <v>23</v>
      </c>
      <c r="K54">
        <v>30</v>
      </c>
      <c r="L54">
        <v>39</v>
      </c>
      <c r="O54" s="2" t="s">
        <v>159</v>
      </c>
      <c r="P54" s="2" t="s">
        <v>161</v>
      </c>
    </row>
    <row r="55" spans="1:16" x14ac:dyDescent="0.2">
      <c r="A55" s="62">
        <v>41471</v>
      </c>
      <c r="B55" s="63" t="s">
        <v>164</v>
      </c>
      <c r="C55" s="2" t="s">
        <v>166</v>
      </c>
      <c r="D55" s="3">
        <v>0.38125000000000003</v>
      </c>
      <c r="E55" s="2" t="s">
        <v>23</v>
      </c>
      <c r="F55" s="2" t="s">
        <v>141</v>
      </c>
      <c r="G55" s="2" t="s">
        <v>23</v>
      </c>
      <c r="H55" s="13" t="s">
        <v>23</v>
      </c>
      <c r="K55">
        <v>27</v>
      </c>
      <c r="L55">
        <v>34</v>
      </c>
      <c r="M55">
        <v>165421</v>
      </c>
      <c r="N55">
        <v>573418</v>
      </c>
      <c r="O55" s="2" t="s">
        <v>159</v>
      </c>
      <c r="P55" s="2" t="s">
        <v>161</v>
      </c>
    </row>
    <row r="56" spans="1:16" x14ac:dyDescent="0.2">
      <c r="A56" s="62">
        <v>41471</v>
      </c>
      <c r="B56" s="63" t="s">
        <v>164</v>
      </c>
      <c r="C56" s="2" t="s">
        <v>166</v>
      </c>
      <c r="D56" s="3">
        <v>0.38958333333333334</v>
      </c>
      <c r="E56" s="2" t="s">
        <v>23</v>
      </c>
      <c r="F56" s="2" t="s">
        <v>143</v>
      </c>
      <c r="G56" s="2" t="s">
        <v>23</v>
      </c>
      <c r="H56" s="13" t="s">
        <v>23</v>
      </c>
      <c r="K56">
        <v>29</v>
      </c>
      <c r="L56">
        <v>38</v>
      </c>
      <c r="O56" s="2" t="s">
        <v>159</v>
      </c>
      <c r="P56" s="2" t="s">
        <v>161</v>
      </c>
    </row>
    <row r="57" spans="1:16" x14ac:dyDescent="0.2">
      <c r="A57" s="62">
        <v>41471</v>
      </c>
      <c r="B57" s="63" t="s">
        <v>164</v>
      </c>
      <c r="C57" s="2" t="s">
        <v>165</v>
      </c>
      <c r="D57" s="3">
        <v>0.39513888888888887</v>
      </c>
      <c r="E57" s="2" t="s">
        <v>23</v>
      </c>
      <c r="F57" s="2" t="s">
        <v>141</v>
      </c>
      <c r="G57" s="2" t="s">
        <v>23</v>
      </c>
      <c r="H57" s="13" t="s">
        <v>23</v>
      </c>
      <c r="K57">
        <v>31</v>
      </c>
      <c r="L57">
        <v>38</v>
      </c>
      <c r="M57">
        <v>165211</v>
      </c>
      <c r="N57">
        <v>573489</v>
      </c>
      <c r="O57" s="2" t="s">
        <v>159</v>
      </c>
      <c r="P57" s="2" t="s">
        <v>161</v>
      </c>
    </row>
    <row r="58" spans="1:16" x14ac:dyDescent="0.2">
      <c r="A58" s="62">
        <v>41471</v>
      </c>
      <c r="B58" s="63" t="s">
        <v>164</v>
      </c>
      <c r="C58" s="2" t="s">
        <v>165</v>
      </c>
      <c r="D58" s="3">
        <v>0.40208333333333335</v>
      </c>
      <c r="E58">
        <v>4</v>
      </c>
      <c r="F58" s="14" t="s">
        <v>33</v>
      </c>
      <c r="G58" s="17" t="s">
        <v>34</v>
      </c>
      <c r="H58" s="13" t="s">
        <v>145</v>
      </c>
      <c r="I58">
        <v>3</v>
      </c>
      <c r="O58" s="2" t="s">
        <v>159</v>
      </c>
      <c r="P58" s="2" t="s">
        <v>161</v>
      </c>
    </row>
    <row r="59" spans="1:16" x14ac:dyDescent="0.2">
      <c r="A59" s="62">
        <v>41471</v>
      </c>
      <c r="B59" s="63" t="s">
        <v>164</v>
      </c>
      <c r="C59" s="2" t="s">
        <v>165</v>
      </c>
      <c r="D59" s="3">
        <v>0.40208333333333335</v>
      </c>
      <c r="E59">
        <v>4</v>
      </c>
      <c r="F59" s="14" t="s">
        <v>33</v>
      </c>
      <c r="G59" s="17" t="s">
        <v>34</v>
      </c>
      <c r="H59" s="13" t="s">
        <v>145</v>
      </c>
      <c r="I59">
        <v>3</v>
      </c>
      <c r="O59" s="2" t="s">
        <v>159</v>
      </c>
      <c r="P59" s="2" t="s">
        <v>161</v>
      </c>
    </row>
    <row r="60" spans="1:16" x14ac:dyDescent="0.2">
      <c r="A60" s="62">
        <v>41471</v>
      </c>
      <c r="B60" s="63" t="s">
        <v>164</v>
      </c>
      <c r="C60" s="2" t="s">
        <v>165</v>
      </c>
      <c r="D60" s="3">
        <v>0.40208333333333335</v>
      </c>
      <c r="E60">
        <v>4</v>
      </c>
      <c r="F60" s="14" t="s">
        <v>33</v>
      </c>
      <c r="G60" s="17" t="s">
        <v>34</v>
      </c>
      <c r="H60" s="13" t="s">
        <v>145</v>
      </c>
      <c r="I60">
        <v>3</v>
      </c>
      <c r="O60" s="2" t="s">
        <v>159</v>
      </c>
      <c r="P60" s="2" t="s">
        <v>161</v>
      </c>
    </row>
    <row r="61" spans="1:16" x14ac:dyDescent="0.2">
      <c r="A61" s="62">
        <v>41471</v>
      </c>
      <c r="B61" s="63" t="s">
        <v>164</v>
      </c>
      <c r="C61" s="2" t="s">
        <v>165</v>
      </c>
      <c r="D61" s="3">
        <v>0.40416666666666662</v>
      </c>
      <c r="E61" s="2" t="s">
        <v>23</v>
      </c>
      <c r="F61" s="2" t="s">
        <v>143</v>
      </c>
      <c r="G61" s="17" t="s">
        <v>23</v>
      </c>
      <c r="H61" s="13" t="s">
        <v>23</v>
      </c>
      <c r="K61">
        <v>31</v>
      </c>
      <c r="L61">
        <v>48</v>
      </c>
      <c r="O61" s="2" t="s">
        <v>159</v>
      </c>
      <c r="P61" s="2" t="s">
        <v>161</v>
      </c>
    </row>
    <row r="62" spans="1:16" x14ac:dyDescent="0.2">
      <c r="A62" s="62">
        <v>41471</v>
      </c>
      <c r="B62" s="63" t="s">
        <v>170</v>
      </c>
      <c r="C62" s="2" t="s">
        <v>167</v>
      </c>
      <c r="D62" s="3">
        <v>0.41736111111111113</v>
      </c>
      <c r="E62" s="2" t="s">
        <v>23</v>
      </c>
      <c r="F62" s="2" t="s">
        <v>141</v>
      </c>
      <c r="G62" s="17" t="s">
        <v>23</v>
      </c>
      <c r="H62" s="13" t="s">
        <v>23</v>
      </c>
      <c r="K62">
        <v>37</v>
      </c>
      <c r="L62">
        <v>45</v>
      </c>
      <c r="M62">
        <v>163979</v>
      </c>
      <c r="N62">
        <v>573081</v>
      </c>
      <c r="O62" s="2" t="s">
        <v>159</v>
      </c>
      <c r="P62" s="2" t="s">
        <v>161</v>
      </c>
    </row>
    <row r="63" spans="1:16" x14ac:dyDescent="0.2">
      <c r="A63" s="62">
        <v>41471</v>
      </c>
      <c r="B63" s="63" t="s">
        <v>170</v>
      </c>
      <c r="C63" s="2" t="s">
        <v>167</v>
      </c>
      <c r="D63" s="3">
        <v>0.4236111111111111</v>
      </c>
      <c r="E63" s="2" t="s">
        <v>23</v>
      </c>
      <c r="F63" s="2" t="s">
        <v>143</v>
      </c>
      <c r="G63" s="17" t="s">
        <v>23</v>
      </c>
      <c r="H63" s="13" t="s">
        <v>23</v>
      </c>
      <c r="K63">
        <v>38</v>
      </c>
      <c r="L63">
        <v>49</v>
      </c>
      <c r="O63" s="2" t="s">
        <v>159</v>
      </c>
      <c r="P63" s="2" t="s">
        <v>161</v>
      </c>
    </row>
    <row r="64" spans="1:16" x14ac:dyDescent="0.2">
      <c r="A64" s="62">
        <v>41471</v>
      </c>
      <c r="B64" s="63" t="s">
        <v>170</v>
      </c>
      <c r="C64" s="2" t="s">
        <v>168</v>
      </c>
      <c r="D64" s="3">
        <v>0.4375</v>
      </c>
      <c r="E64" s="2" t="s">
        <v>23</v>
      </c>
      <c r="F64" s="2" t="s">
        <v>141</v>
      </c>
      <c r="G64" s="17" t="s">
        <v>23</v>
      </c>
      <c r="H64" s="13" t="s">
        <v>23</v>
      </c>
      <c r="K64">
        <v>34</v>
      </c>
      <c r="L64">
        <v>54</v>
      </c>
      <c r="M64">
        <v>163646</v>
      </c>
      <c r="N64">
        <v>572310</v>
      </c>
      <c r="O64" s="2" t="s">
        <v>159</v>
      </c>
      <c r="P64" s="2" t="s">
        <v>161</v>
      </c>
    </row>
    <row r="65" spans="1:16" x14ac:dyDescent="0.2">
      <c r="A65" s="62">
        <v>41471</v>
      </c>
      <c r="B65" s="63" t="s">
        <v>170</v>
      </c>
      <c r="C65" s="2" t="s">
        <v>168</v>
      </c>
      <c r="D65" s="3">
        <v>0.44166666666666665</v>
      </c>
      <c r="E65" s="2" t="s">
        <v>23</v>
      </c>
      <c r="F65" s="2" t="s">
        <v>143</v>
      </c>
      <c r="G65" s="17" t="s">
        <v>23</v>
      </c>
      <c r="H65" s="13" t="s">
        <v>23</v>
      </c>
      <c r="K65">
        <v>37</v>
      </c>
      <c r="L65">
        <v>56</v>
      </c>
      <c r="O65" s="2" t="s">
        <v>159</v>
      </c>
      <c r="P65" s="2" t="s">
        <v>161</v>
      </c>
    </row>
    <row r="66" spans="1:16" x14ac:dyDescent="0.2">
      <c r="A66" s="62">
        <v>41471</v>
      </c>
      <c r="B66" s="63" t="s">
        <v>170</v>
      </c>
      <c r="C66" s="2" t="s">
        <v>169</v>
      </c>
      <c r="D66" s="3">
        <v>0.45694444444444443</v>
      </c>
      <c r="E66" s="2" t="s">
        <v>23</v>
      </c>
      <c r="F66" s="2" t="s">
        <v>141</v>
      </c>
      <c r="G66" s="17" t="s">
        <v>23</v>
      </c>
      <c r="H66" s="13" t="s">
        <v>23</v>
      </c>
      <c r="K66">
        <v>38</v>
      </c>
      <c r="L66">
        <v>52</v>
      </c>
      <c r="M66">
        <v>164613</v>
      </c>
      <c r="N66">
        <v>572255</v>
      </c>
      <c r="O66" s="2" t="s">
        <v>159</v>
      </c>
      <c r="P66" s="2" t="s">
        <v>161</v>
      </c>
    </row>
    <row r="67" spans="1:16" x14ac:dyDescent="0.2">
      <c r="A67" s="62">
        <v>41471</v>
      </c>
      <c r="B67" s="63" t="s">
        <v>170</v>
      </c>
      <c r="C67" s="2" t="s">
        <v>169</v>
      </c>
      <c r="D67" s="3">
        <v>0.45763888888888887</v>
      </c>
      <c r="E67">
        <v>5</v>
      </c>
      <c r="F67" s="2" t="s">
        <v>85</v>
      </c>
      <c r="G67" s="2" t="s">
        <v>86</v>
      </c>
      <c r="H67" s="13" t="s">
        <v>142</v>
      </c>
      <c r="I67">
        <v>0.5</v>
      </c>
      <c r="O67" s="2" t="s">
        <v>159</v>
      </c>
      <c r="P67" s="2" t="s">
        <v>161</v>
      </c>
    </row>
    <row r="68" spans="1:16" x14ac:dyDescent="0.2">
      <c r="A68" s="62">
        <v>41471</v>
      </c>
      <c r="B68" s="63" t="s">
        <v>170</v>
      </c>
      <c r="C68" s="2" t="s">
        <v>169</v>
      </c>
      <c r="D68" s="3">
        <v>0.46180555555555558</v>
      </c>
      <c r="E68" s="2" t="s">
        <v>23</v>
      </c>
      <c r="F68" s="2" t="s">
        <v>143</v>
      </c>
      <c r="G68" s="17" t="s">
        <v>23</v>
      </c>
      <c r="H68" s="13" t="s">
        <v>23</v>
      </c>
      <c r="K68">
        <v>38</v>
      </c>
      <c r="L68">
        <v>52</v>
      </c>
      <c r="O68" s="2" t="s">
        <v>159</v>
      </c>
      <c r="P68" s="2" t="s">
        <v>161</v>
      </c>
    </row>
    <row r="69" spans="1:16" x14ac:dyDescent="0.2">
      <c r="A69" s="62">
        <v>41499</v>
      </c>
      <c r="B69" s="63" t="s">
        <v>209</v>
      </c>
      <c r="C69" s="2" t="s">
        <v>180</v>
      </c>
      <c r="D69" s="3">
        <v>0.30416666666666664</v>
      </c>
      <c r="E69" s="2" t="s">
        <v>23</v>
      </c>
      <c r="F69" s="2" t="s">
        <v>141</v>
      </c>
      <c r="G69" s="17" t="s">
        <v>23</v>
      </c>
      <c r="H69" s="13" t="s">
        <v>23</v>
      </c>
      <c r="K69">
        <v>20.5</v>
      </c>
      <c r="L69">
        <v>21</v>
      </c>
      <c r="M69">
        <v>176898</v>
      </c>
      <c r="N69">
        <v>576825</v>
      </c>
      <c r="O69" s="2" t="s">
        <v>159</v>
      </c>
      <c r="P69" s="2" t="s">
        <v>161</v>
      </c>
    </row>
    <row r="70" spans="1:16" x14ac:dyDescent="0.2">
      <c r="A70" s="62">
        <v>41499</v>
      </c>
      <c r="B70" s="63" t="s">
        <v>209</v>
      </c>
      <c r="C70" s="2" t="s">
        <v>180</v>
      </c>
      <c r="D70" s="3">
        <v>0.30972222222222223</v>
      </c>
      <c r="E70" s="2" t="s">
        <v>23</v>
      </c>
      <c r="F70" s="2" t="s">
        <v>143</v>
      </c>
      <c r="G70" s="17" t="s">
        <v>23</v>
      </c>
      <c r="H70" s="13" t="s">
        <v>23</v>
      </c>
      <c r="K70">
        <v>22</v>
      </c>
      <c r="L70">
        <v>24</v>
      </c>
      <c r="O70" s="2" t="s">
        <v>159</v>
      </c>
      <c r="P70" s="2" t="s">
        <v>161</v>
      </c>
    </row>
    <row r="71" spans="1:16" x14ac:dyDescent="0.2">
      <c r="A71" s="62">
        <v>41499</v>
      </c>
      <c r="B71" s="63" t="s">
        <v>209</v>
      </c>
      <c r="C71" s="2" t="s">
        <v>210</v>
      </c>
      <c r="D71" s="3">
        <v>0.33749999999999997</v>
      </c>
      <c r="E71" s="2" t="s">
        <v>23</v>
      </c>
      <c r="F71" s="2" t="s">
        <v>141</v>
      </c>
      <c r="G71" s="17" t="s">
        <v>23</v>
      </c>
      <c r="H71" s="13" t="s">
        <v>23</v>
      </c>
      <c r="K71">
        <v>22.7</v>
      </c>
      <c r="L71">
        <v>25</v>
      </c>
      <c r="M71">
        <v>177932</v>
      </c>
      <c r="N71">
        <v>577914</v>
      </c>
      <c r="O71" s="2" t="s">
        <v>158</v>
      </c>
      <c r="P71" s="2" t="s">
        <v>161</v>
      </c>
    </row>
    <row r="72" spans="1:16" x14ac:dyDescent="0.2">
      <c r="A72" s="62">
        <v>41499</v>
      </c>
      <c r="B72" s="63" t="s">
        <v>209</v>
      </c>
      <c r="C72" s="2" t="s">
        <v>210</v>
      </c>
      <c r="D72" s="3">
        <v>0.33749999999999997</v>
      </c>
      <c r="E72" s="2">
        <v>5</v>
      </c>
      <c r="F72" s="2" t="s">
        <v>85</v>
      </c>
      <c r="G72" s="2" t="s">
        <v>86</v>
      </c>
      <c r="H72" s="13" t="s">
        <v>144</v>
      </c>
      <c r="I72">
        <v>0</v>
      </c>
      <c r="O72" s="2" t="s">
        <v>158</v>
      </c>
      <c r="P72" s="2" t="s">
        <v>161</v>
      </c>
    </row>
    <row r="73" spans="1:16" x14ac:dyDescent="0.2">
      <c r="A73" s="62">
        <v>41499</v>
      </c>
      <c r="B73" s="63" t="s">
        <v>209</v>
      </c>
      <c r="C73" s="2" t="s">
        <v>210</v>
      </c>
      <c r="D73" s="3">
        <v>0.33819444444444446</v>
      </c>
      <c r="E73">
        <v>3</v>
      </c>
      <c r="F73" s="2" t="s">
        <v>85</v>
      </c>
      <c r="G73" s="2" t="s">
        <v>86</v>
      </c>
      <c r="H73" s="13" t="s">
        <v>144</v>
      </c>
      <c r="I73">
        <v>0</v>
      </c>
      <c r="O73" s="2" t="s">
        <v>158</v>
      </c>
      <c r="P73" s="2" t="s">
        <v>161</v>
      </c>
    </row>
    <row r="74" spans="1:16" x14ac:dyDescent="0.2">
      <c r="A74" s="62">
        <v>41499</v>
      </c>
      <c r="B74" s="63" t="s">
        <v>209</v>
      </c>
      <c r="C74" s="2" t="s">
        <v>210</v>
      </c>
      <c r="D74" s="3">
        <v>0.3444444444444445</v>
      </c>
      <c r="E74">
        <v>4</v>
      </c>
      <c r="F74" s="2" t="s">
        <v>85</v>
      </c>
      <c r="G74" s="2" t="s">
        <v>86</v>
      </c>
      <c r="H74" s="13" t="s">
        <v>211</v>
      </c>
      <c r="I74">
        <v>0</v>
      </c>
      <c r="O74" s="2" t="s">
        <v>158</v>
      </c>
      <c r="P74" s="2" t="s">
        <v>161</v>
      </c>
    </row>
    <row r="75" spans="1:16" x14ac:dyDescent="0.2">
      <c r="A75" s="62">
        <v>41499</v>
      </c>
      <c r="B75" s="63" t="s">
        <v>209</v>
      </c>
      <c r="C75" s="2" t="s">
        <v>210</v>
      </c>
      <c r="D75" s="3">
        <v>0.34513888888888888</v>
      </c>
      <c r="E75">
        <v>4</v>
      </c>
      <c r="F75" s="2" t="s">
        <v>85</v>
      </c>
      <c r="G75" s="2" t="s">
        <v>86</v>
      </c>
      <c r="H75" s="13" t="s">
        <v>144</v>
      </c>
      <c r="I75">
        <v>2</v>
      </c>
      <c r="O75" s="2" t="s">
        <v>158</v>
      </c>
      <c r="P75" s="2" t="s">
        <v>161</v>
      </c>
    </row>
    <row r="76" spans="1:16" x14ac:dyDescent="0.2">
      <c r="A76" s="62">
        <v>41499</v>
      </c>
      <c r="B76" s="63" t="s">
        <v>209</v>
      </c>
      <c r="C76" s="2" t="s">
        <v>210</v>
      </c>
      <c r="D76" s="3">
        <v>0.34583333333333338</v>
      </c>
      <c r="E76" s="2" t="s">
        <v>23</v>
      </c>
      <c r="F76" s="2" t="s">
        <v>143</v>
      </c>
      <c r="G76" s="2" t="s">
        <v>23</v>
      </c>
      <c r="H76" s="13" t="s">
        <v>23</v>
      </c>
      <c r="K76">
        <v>22</v>
      </c>
      <c r="L76">
        <v>26.5</v>
      </c>
      <c r="O76" s="2" t="s">
        <v>158</v>
      </c>
      <c r="P76" s="2" t="s">
        <v>161</v>
      </c>
    </row>
    <row r="77" spans="1:16" x14ac:dyDescent="0.2">
      <c r="A77" s="62">
        <v>41499</v>
      </c>
      <c r="B77" s="63" t="s">
        <v>209</v>
      </c>
      <c r="C77" s="2" t="s">
        <v>181</v>
      </c>
      <c r="D77" s="3">
        <v>0.36319444444444443</v>
      </c>
      <c r="E77" s="2" t="s">
        <v>23</v>
      </c>
      <c r="F77" s="2" t="s">
        <v>141</v>
      </c>
      <c r="G77" s="2" t="s">
        <v>23</v>
      </c>
      <c r="H77" s="13" t="s">
        <v>23</v>
      </c>
      <c r="K77">
        <v>23.5</v>
      </c>
      <c r="L77">
        <v>31</v>
      </c>
      <c r="M77">
        <v>178704</v>
      </c>
      <c r="N77">
        <v>578150</v>
      </c>
      <c r="O77" s="2" t="s">
        <v>158</v>
      </c>
      <c r="P77" s="2" t="s">
        <v>161</v>
      </c>
    </row>
    <row r="78" spans="1:16" x14ac:dyDescent="0.2">
      <c r="A78" s="62">
        <v>41499</v>
      </c>
      <c r="B78" s="63" t="s">
        <v>209</v>
      </c>
      <c r="C78" s="2" t="s">
        <v>181</v>
      </c>
      <c r="D78" s="3">
        <v>0.36458333333333331</v>
      </c>
      <c r="E78" s="2">
        <v>3</v>
      </c>
      <c r="F78" s="2" t="s">
        <v>85</v>
      </c>
      <c r="G78" s="2" t="s">
        <v>86</v>
      </c>
      <c r="H78" s="13" t="s">
        <v>144</v>
      </c>
      <c r="I78">
        <v>2</v>
      </c>
      <c r="O78" s="2" t="s">
        <v>158</v>
      </c>
      <c r="P78" s="2" t="s">
        <v>161</v>
      </c>
    </row>
    <row r="79" spans="1:16" x14ac:dyDescent="0.2">
      <c r="A79" s="62">
        <v>41499</v>
      </c>
      <c r="B79" s="63" t="s">
        <v>209</v>
      </c>
      <c r="C79" s="2" t="s">
        <v>181</v>
      </c>
      <c r="D79" s="3">
        <v>0.36736111111111108</v>
      </c>
      <c r="E79" s="2">
        <v>6</v>
      </c>
      <c r="F79" s="2" t="s">
        <v>85</v>
      </c>
      <c r="G79" s="2" t="s">
        <v>86</v>
      </c>
      <c r="H79" s="13" t="s">
        <v>212</v>
      </c>
      <c r="I79">
        <v>0.5</v>
      </c>
      <c r="O79" s="2" t="s">
        <v>158</v>
      </c>
      <c r="P79" s="2" t="s">
        <v>161</v>
      </c>
    </row>
    <row r="80" spans="1:16" x14ac:dyDescent="0.2">
      <c r="A80" s="62">
        <v>41499</v>
      </c>
      <c r="B80" s="63" t="s">
        <v>209</v>
      </c>
      <c r="C80" s="2" t="s">
        <v>181</v>
      </c>
      <c r="D80" s="3">
        <v>0.37013888888888885</v>
      </c>
      <c r="E80" s="2" t="s">
        <v>23</v>
      </c>
      <c r="F80" s="2" t="s">
        <v>143</v>
      </c>
      <c r="G80" s="2" t="s">
        <v>23</v>
      </c>
      <c r="H80" s="13" t="s">
        <v>23</v>
      </c>
      <c r="K80">
        <v>27</v>
      </c>
      <c r="L80">
        <v>33</v>
      </c>
      <c r="O80" s="2" t="s">
        <v>158</v>
      </c>
      <c r="P80" s="2" t="s">
        <v>161</v>
      </c>
    </row>
    <row r="81" spans="1:16" x14ac:dyDescent="0.2">
      <c r="A81" s="62">
        <v>41499</v>
      </c>
      <c r="B81" s="63" t="s">
        <v>209</v>
      </c>
      <c r="C81" s="2" t="s">
        <v>182</v>
      </c>
      <c r="D81" s="3">
        <v>0.39861111111111108</v>
      </c>
      <c r="E81" s="2" t="s">
        <v>23</v>
      </c>
      <c r="F81" s="2" t="s">
        <v>141</v>
      </c>
      <c r="G81" s="2" t="s">
        <v>23</v>
      </c>
      <c r="H81" s="13" t="s">
        <v>23</v>
      </c>
      <c r="K81">
        <v>29</v>
      </c>
      <c r="L81">
        <v>40</v>
      </c>
      <c r="M81">
        <v>176095</v>
      </c>
      <c r="N81">
        <v>576949</v>
      </c>
      <c r="O81" s="2" t="s">
        <v>158</v>
      </c>
      <c r="P81" s="2" t="s">
        <v>161</v>
      </c>
    </row>
    <row r="82" spans="1:16" x14ac:dyDescent="0.2">
      <c r="A82" s="62">
        <v>41499</v>
      </c>
      <c r="B82" s="63" t="s">
        <v>209</v>
      </c>
      <c r="C82" s="2" t="s">
        <v>182</v>
      </c>
      <c r="D82" s="3">
        <v>0.40486111111111112</v>
      </c>
      <c r="E82" s="2" t="s">
        <v>23</v>
      </c>
      <c r="F82" s="2" t="s">
        <v>143</v>
      </c>
      <c r="G82" s="2" t="s">
        <v>23</v>
      </c>
      <c r="H82" s="13" t="s">
        <v>23</v>
      </c>
      <c r="K82">
        <v>28</v>
      </c>
      <c r="L82">
        <v>40</v>
      </c>
      <c r="O82" s="2" t="s">
        <v>158</v>
      </c>
      <c r="P82" s="2" t="s">
        <v>161</v>
      </c>
    </row>
    <row r="83" spans="1:16" x14ac:dyDescent="0.2">
      <c r="A83" s="62">
        <v>41499</v>
      </c>
      <c r="B83" s="63" t="s">
        <v>209</v>
      </c>
      <c r="C83" s="2" t="s">
        <v>183</v>
      </c>
      <c r="D83" s="3">
        <v>0.42638888888888887</v>
      </c>
      <c r="E83" s="2" t="s">
        <v>23</v>
      </c>
      <c r="F83" s="2" t="s">
        <v>141</v>
      </c>
      <c r="G83" s="2" t="s">
        <v>23</v>
      </c>
      <c r="H83" s="13" t="s">
        <v>23</v>
      </c>
      <c r="K83">
        <v>29.4</v>
      </c>
      <c r="L83">
        <v>48</v>
      </c>
      <c r="M83">
        <v>175872</v>
      </c>
      <c r="N83">
        <v>577416</v>
      </c>
      <c r="O83" s="2" t="s">
        <v>158</v>
      </c>
      <c r="P83" s="2" t="s">
        <v>161</v>
      </c>
    </row>
    <row r="84" spans="1:16" x14ac:dyDescent="0.2">
      <c r="A84" s="62">
        <v>41499</v>
      </c>
      <c r="B84" s="63" t="s">
        <v>209</v>
      </c>
      <c r="C84" s="2" t="s">
        <v>183</v>
      </c>
      <c r="D84" s="3">
        <v>0.43263888888888885</v>
      </c>
      <c r="E84" s="2" t="s">
        <v>23</v>
      </c>
      <c r="F84" s="2" t="s">
        <v>143</v>
      </c>
      <c r="G84" s="2" t="s">
        <v>23</v>
      </c>
      <c r="H84" s="13" t="s">
        <v>23</v>
      </c>
      <c r="K84">
        <v>30</v>
      </c>
      <c r="L84">
        <v>49</v>
      </c>
      <c r="O84" s="2" t="s">
        <v>158</v>
      </c>
      <c r="P84" s="2" t="s">
        <v>161</v>
      </c>
    </row>
    <row r="85" spans="1:16" x14ac:dyDescent="0.2">
      <c r="A85" s="62">
        <v>41499</v>
      </c>
      <c r="B85" s="63" t="s">
        <v>209</v>
      </c>
      <c r="C85" s="2" t="s">
        <v>184</v>
      </c>
      <c r="D85" s="3">
        <v>0.44791666666666669</v>
      </c>
      <c r="E85" s="2" t="s">
        <v>23</v>
      </c>
      <c r="F85" s="2" t="s">
        <v>141</v>
      </c>
      <c r="G85" s="2" t="s">
        <v>23</v>
      </c>
      <c r="H85" s="13" t="s">
        <v>23</v>
      </c>
      <c r="K85">
        <v>33</v>
      </c>
      <c r="L85">
        <v>49</v>
      </c>
      <c r="M85">
        <v>176222</v>
      </c>
      <c r="N85">
        <v>577952</v>
      </c>
      <c r="O85" s="2" t="s">
        <v>158</v>
      </c>
      <c r="P85" s="2" t="s">
        <v>161</v>
      </c>
    </row>
    <row r="86" spans="1:16" x14ac:dyDescent="0.2">
      <c r="A86" s="62">
        <v>41499</v>
      </c>
      <c r="B86" s="63" t="s">
        <v>209</v>
      </c>
      <c r="C86" s="2" t="s">
        <v>184</v>
      </c>
      <c r="D86" s="3">
        <v>0.45069444444444445</v>
      </c>
      <c r="E86">
        <v>1</v>
      </c>
      <c r="F86" s="2" t="s">
        <v>101</v>
      </c>
      <c r="G86" s="2" t="s">
        <v>102</v>
      </c>
      <c r="H86" s="13" t="s">
        <v>145</v>
      </c>
      <c r="I86">
        <v>1.5</v>
      </c>
      <c r="O86" s="2" t="s">
        <v>158</v>
      </c>
      <c r="P86" s="2" t="s">
        <v>161</v>
      </c>
    </row>
    <row r="87" spans="1:16" x14ac:dyDescent="0.2">
      <c r="A87" s="62">
        <v>41499</v>
      </c>
      <c r="B87" s="63" t="s">
        <v>209</v>
      </c>
      <c r="C87" s="2" t="s">
        <v>184</v>
      </c>
      <c r="D87" s="3">
        <v>0.4548611111111111</v>
      </c>
      <c r="E87" s="2" t="s">
        <v>23</v>
      </c>
      <c r="F87" s="2" t="s">
        <v>143</v>
      </c>
      <c r="G87" s="2" t="s">
        <v>23</v>
      </c>
      <c r="H87" s="13" t="s">
        <v>23</v>
      </c>
      <c r="K87">
        <v>32</v>
      </c>
      <c r="L87">
        <v>49</v>
      </c>
      <c r="O87" s="2" t="s">
        <v>158</v>
      </c>
      <c r="P87" s="2" t="s">
        <v>161</v>
      </c>
    </row>
    <row r="88" spans="1:16" x14ac:dyDescent="0.2">
      <c r="A88" s="62">
        <v>41502</v>
      </c>
      <c r="B88" s="63" t="s">
        <v>223</v>
      </c>
      <c r="C88" s="2" t="s">
        <v>217</v>
      </c>
      <c r="D88" s="3">
        <v>0.34097222222222223</v>
      </c>
      <c r="E88" s="2" t="s">
        <v>23</v>
      </c>
      <c r="F88" s="2" t="s">
        <v>141</v>
      </c>
      <c r="G88" s="2" t="s">
        <v>23</v>
      </c>
      <c r="H88" s="13" t="s">
        <v>23</v>
      </c>
      <c r="K88">
        <v>27.4</v>
      </c>
      <c r="L88">
        <v>29.5</v>
      </c>
      <c r="M88">
        <v>170219</v>
      </c>
      <c r="N88">
        <v>575878</v>
      </c>
      <c r="O88" s="2" t="s">
        <v>159</v>
      </c>
      <c r="P88" s="2" t="s">
        <v>161</v>
      </c>
    </row>
    <row r="89" spans="1:16" x14ac:dyDescent="0.2">
      <c r="A89" s="62">
        <v>41502</v>
      </c>
      <c r="B89" s="63" t="s">
        <v>223</v>
      </c>
      <c r="C89" s="2" t="s">
        <v>217</v>
      </c>
      <c r="D89" s="3">
        <v>0.34722222222222227</v>
      </c>
      <c r="E89" s="2" t="s">
        <v>23</v>
      </c>
      <c r="F89" s="2" t="s">
        <v>143</v>
      </c>
      <c r="G89" s="2" t="s">
        <v>23</v>
      </c>
      <c r="H89" s="13" t="s">
        <v>23</v>
      </c>
      <c r="K89">
        <v>28.8</v>
      </c>
      <c r="L89">
        <v>31</v>
      </c>
      <c r="O89" s="2" t="s">
        <v>159</v>
      </c>
      <c r="P89" s="2" t="s">
        <v>161</v>
      </c>
    </row>
    <row r="90" spans="1:16" x14ac:dyDescent="0.2">
      <c r="A90" s="62">
        <v>41502</v>
      </c>
      <c r="B90" s="63" t="s">
        <v>223</v>
      </c>
      <c r="C90" s="2" t="s">
        <v>217</v>
      </c>
      <c r="D90" s="3">
        <v>0.35416666666666669</v>
      </c>
      <c r="E90" s="2" t="s">
        <v>23</v>
      </c>
      <c r="F90" s="2" t="s">
        <v>141</v>
      </c>
      <c r="G90" s="2" t="s">
        <v>23</v>
      </c>
      <c r="H90" s="13" t="s">
        <v>23</v>
      </c>
      <c r="K90">
        <v>28.2</v>
      </c>
      <c r="L90">
        <v>31</v>
      </c>
      <c r="M90">
        <v>170328</v>
      </c>
      <c r="N90">
        <v>575991</v>
      </c>
      <c r="O90" s="2" t="s">
        <v>159</v>
      </c>
      <c r="P90" s="2" t="s">
        <v>161</v>
      </c>
    </row>
    <row r="91" spans="1:16" x14ac:dyDescent="0.2">
      <c r="A91" s="62">
        <v>41502</v>
      </c>
      <c r="B91" s="63" t="s">
        <v>223</v>
      </c>
      <c r="C91" s="2" t="s">
        <v>217</v>
      </c>
      <c r="D91" s="3">
        <v>0.35625000000000001</v>
      </c>
      <c r="E91" s="2">
        <v>1</v>
      </c>
      <c r="F91" s="14" t="s">
        <v>33</v>
      </c>
      <c r="G91" s="17" t="s">
        <v>34</v>
      </c>
      <c r="H91" s="13" t="s">
        <v>145</v>
      </c>
      <c r="I91">
        <v>0.5</v>
      </c>
      <c r="J91" s="2" t="s">
        <v>228</v>
      </c>
      <c r="O91" s="2" t="s">
        <v>159</v>
      </c>
      <c r="P91" s="2" t="s">
        <v>161</v>
      </c>
    </row>
    <row r="92" spans="1:16" x14ac:dyDescent="0.2">
      <c r="A92" s="62">
        <v>41502</v>
      </c>
      <c r="B92" s="63" t="s">
        <v>223</v>
      </c>
      <c r="C92" s="2" t="s">
        <v>217</v>
      </c>
      <c r="D92" s="3">
        <v>0.36041666666666666</v>
      </c>
      <c r="E92" s="2" t="s">
        <v>23</v>
      </c>
      <c r="F92" s="2" t="s">
        <v>143</v>
      </c>
      <c r="G92" s="2" t="s">
        <v>23</v>
      </c>
      <c r="H92" s="13" t="s">
        <v>23</v>
      </c>
      <c r="K92">
        <v>30.5</v>
      </c>
      <c r="L92">
        <v>30.5</v>
      </c>
      <c r="O92" s="2" t="s">
        <v>159</v>
      </c>
      <c r="P92" s="2" t="s">
        <v>161</v>
      </c>
    </row>
    <row r="93" spans="1:16" x14ac:dyDescent="0.2">
      <c r="A93" s="62">
        <v>41502</v>
      </c>
      <c r="B93" s="63" t="s">
        <v>223</v>
      </c>
      <c r="C93" s="2" t="s">
        <v>218</v>
      </c>
      <c r="D93" s="3">
        <v>0.37152777777777773</v>
      </c>
      <c r="E93" s="2" t="s">
        <v>23</v>
      </c>
      <c r="F93" s="2" t="s">
        <v>141</v>
      </c>
      <c r="G93" s="2" t="s">
        <v>23</v>
      </c>
      <c r="H93" s="13" t="s">
        <v>23</v>
      </c>
      <c r="K93">
        <v>31.5</v>
      </c>
      <c r="L93">
        <v>37.200000000000003</v>
      </c>
      <c r="M93">
        <v>170775</v>
      </c>
      <c r="N93">
        <v>575720</v>
      </c>
      <c r="O93" s="2" t="s">
        <v>159</v>
      </c>
      <c r="P93" s="2" t="s">
        <v>161</v>
      </c>
    </row>
    <row r="94" spans="1:16" x14ac:dyDescent="0.2">
      <c r="A94" s="62">
        <v>41502</v>
      </c>
      <c r="B94" s="63" t="s">
        <v>223</v>
      </c>
      <c r="C94" s="2" t="s">
        <v>218</v>
      </c>
      <c r="D94" s="3">
        <v>0.375</v>
      </c>
      <c r="E94" s="2">
        <v>3</v>
      </c>
      <c r="F94" s="2" t="s">
        <v>226</v>
      </c>
      <c r="G94" s="2" t="s">
        <v>227</v>
      </c>
      <c r="H94" s="13" t="s">
        <v>145</v>
      </c>
      <c r="I94">
        <v>1</v>
      </c>
      <c r="O94" s="2" t="s">
        <v>159</v>
      </c>
      <c r="P94" s="2" t="s">
        <v>161</v>
      </c>
    </row>
    <row r="95" spans="1:16" x14ac:dyDescent="0.2">
      <c r="A95" s="62">
        <v>41502</v>
      </c>
      <c r="B95" s="63" t="s">
        <v>223</v>
      </c>
      <c r="C95" s="2" t="s">
        <v>218</v>
      </c>
      <c r="D95" s="3">
        <v>0.38055555555555554</v>
      </c>
      <c r="E95" s="2" t="s">
        <v>23</v>
      </c>
      <c r="F95" s="2" t="s">
        <v>143</v>
      </c>
      <c r="G95" s="2" t="s">
        <v>23</v>
      </c>
      <c r="H95" s="13" t="s">
        <v>23</v>
      </c>
      <c r="K95">
        <v>34</v>
      </c>
      <c r="L95">
        <v>37.5</v>
      </c>
      <c r="O95" s="2" t="s">
        <v>159</v>
      </c>
      <c r="P95" s="2" t="s">
        <v>161</v>
      </c>
    </row>
    <row r="96" spans="1:16" x14ac:dyDescent="0.2">
      <c r="A96" s="62">
        <v>41502</v>
      </c>
      <c r="B96" s="63" t="s">
        <v>223</v>
      </c>
      <c r="C96" s="2" t="s">
        <v>224</v>
      </c>
      <c r="D96" s="3">
        <v>0.39930555555555558</v>
      </c>
      <c r="E96" s="2" t="s">
        <v>23</v>
      </c>
      <c r="F96" s="2" t="s">
        <v>141</v>
      </c>
      <c r="G96" s="2" t="s">
        <v>23</v>
      </c>
      <c r="H96" s="13" t="s">
        <v>23</v>
      </c>
      <c r="K96">
        <v>28.5</v>
      </c>
      <c r="L96">
        <v>36</v>
      </c>
      <c r="M96">
        <v>169513</v>
      </c>
      <c r="N96">
        <v>576889</v>
      </c>
      <c r="O96" s="2" t="s">
        <v>159</v>
      </c>
      <c r="P96" s="2" t="s">
        <v>161</v>
      </c>
    </row>
    <row r="97" spans="1:16" x14ac:dyDescent="0.2">
      <c r="A97" s="62">
        <v>41502</v>
      </c>
      <c r="B97" s="63" t="s">
        <v>223</v>
      </c>
      <c r="C97" s="2" t="s">
        <v>224</v>
      </c>
      <c r="D97" s="3">
        <v>0.40486111111111112</v>
      </c>
      <c r="E97" s="2" t="s">
        <v>23</v>
      </c>
      <c r="F97" s="2" t="s">
        <v>143</v>
      </c>
      <c r="G97" s="2" t="s">
        <v>23</v>
      </c>
      <c r="H97" s="13" t="s">
        <v>23</v>
      </c>
      <c r="K97">
        <v>33</v>
      </c>
      <c r="L97">
        <v>38</v>
      </c>
      <c r="O97" s="2" t="s">
        <v>159</v>
      </c>
      <c r="P97" s="2" t="s">
        <v>161</v>
      </c>
    </row>
    <row r="98" spans="1:16" x14ac:dyDescent="0.2">
      <c r="A98" s="62">
        <v>41502</v>
      </c>
      <c r="B98" s="63" t="s">
        <v>163</v>
      </c>
      <c r="C98" s="2" t="s">
        <v>225</v>
      </c>
      <c r="D98" s="3">
        <v>0.44930555555555557</v>
      </c>
      <c r="E98" s="2" t="s">
        <v>23</v>
      </c>
      <c r="F98" s="2" t="s">
        <v>141</v>
      </c>
      <c r="G98" s="2" t="s">
        <v>23</v>
      </c>
      <c r="H98" s="13" t="s">
        <v>23</v>
      </c>
      <c r="K98">
        <v>35</v>
      </c>
      <c r="L98">
        <v>48.5</v>
      </c>
      <c r="M98">
        <v>167640</v>
      </c>
      <c r="N98">
        <v>576144</v>
      </c>
      <c r="O98" s="2" t="s">
        <v>159</v>
      </c>
      <c r="P98" s="2" t="s">
        <v>161</v>
      </c>
    </row>
    <row r="99" spans="1:16" x14ac:dyDescent="0.2">
      <c r="A99" s="62">
        <v>41502</v>
      </c>
      <c r="B99" s="63" t="s">
        <v>163</v>
      </c>
      <c r="C99" s="2" t="s">
        <v>225</v>
      </c>
      <c r="D99" s="3">
        <v>0.45555555555555555</v>
      </c>
      <c r="E99" s="2" t="s">
        <v>23</v>
      </c>
      <c r="F99" s="2" t="s">
        <v>143</v>
      </c>
      <c r="G99" s="2" t="s">
        <v>23</v>
      </c>
      <c r="H99" s="13" t="s">
        <v>23</v>
      </c>
      <c r="K99">
        <v>35</v>
      </c>
      <c r="L99">
        <v>48.5</v>
      </c>
      <c r="O99" s="2" t="s">
        <v>159</v>
      </c>
      <c r="P99" s="2" t="s">
        <v>161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7"/>
  <sheetViews>
    <sheetView topLeftCell="A28" workbookViewId="0">
      <selection activeCell="I55" sqref="I55"/>
    </sheetView>
  </sheetViews>
  <sheetFormatPr defaultRowHeight="12.75" x14ac:dyDescent="0.2"/>
  <cols>
    <col min="1" max="1" width="30.140625" bestFit="1" customWidth="1"/>
    <col min="2" max="2" width="5.85546875" bestFit="1" customWidth="1"/>
    <col min="3" max="3" width="11.140625" bestFit="1" customWidth="1"/>
    <col min="4" max="4" width="16.28515625" bestFit="1" customWidth="1"/>
    <col min="5" max="5" width="19.42578125" bestFit="1" customWidth="1"/>
    <col min="6" max="6" width="16" bestFit="1" customWidth="1"/>
    <col min="7" max="7" width="12.28515625" bestFit="1" customWidth="1"/>
    <col min="8" max="8" width="13.140625" bestFit="1" customWidth="1"/>
    <col min="9" max="9" width="17.42578125" bestFit="1" customWidth="1"/>
    <col min="10" max="10" width="12.7109375" bestFit="1" customWidth="1"/>
    <col min="14" max="14" width="12" bestFit="1" customWidth="1"/>
  </cols>
  <sheetData>
    <row r="1" spans="1:15" s="1" customFormat="1" x14ac:dyDescent="0.2">
      <c r="A1" s="1" t="s">
        <v>140</v>
      </c>
      <c r="B1" s="1" t="s">
        <v>41</v>
      </c>
      <c r="C1" s="1" t="s">
        <v>177</v>
      </c>
      <c r="D1" s="2" t="s">
        <v>85</v>
      </c>
      <c r="E1" s="2" t="s">
        <v>93</v>
      </c>
      <c r="F1" s="2" t="s">
        <v>51</v>
      </c>
      <c r="G1" s="13" t="s">
        <v>74</v>
      </c>
      <c r="H1" s="13" t="s">
        <v>33</v>
      </c>
      <c r="I1" s="2" t="s">
        <v>101</v>
      </c>
      <c r="J1" s="2" t="s">
        <v>226</v>
      </c>
    </row>
    <row r="2" spans="1:15" x14ac:dyDescent="0.2">
      <c r="A2" s="63" t="s">
        <v>148</v>
      </c>
      <c r="B2" s="2" t="s">
        <v>76</v>
      </c>
      <c r="C2" s="4" t="s">
        <v>178</v>
      </c>
      <c r="D2" s="2">
        <v>17</v>
      </c>
      <c r="E2" s="2">
        <v>2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N2" s="2"/>
      <c r="O2" s="2"/>
    </row>
    <row r="3" spans="1:15" x14ac:dyDescent="0.2">
      <c r="A3" s="63" t="s">
        <v>148</v>
      </c>
      <c r="B3" s="2" t="s">
        <v>77</v>
      </c>
      <c r="C3" s="4" t="s">
        <v>178</v>
      </c>
      <c r="D3" s="2">
        <v>3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N3" s="2"/>
      <c r="O3" s="2"/>
    </row>
    <row r="4" spans="1:15" x14ac:dyDescent="0.2">
      <c r="A4" s="63" t="s">
        <v>148</v>
      </c>
      <c r="B4" s="2" t="s">
        <v>78</v>
      </c>
      <c r="C4" s="4" t="s">
        <v>178</v>
      </c>
      <c r="D4" s="2">
        <v>8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N4" s="2"/>
      <c r="O4" s="2"/>
    </row>
    <row r="5" spans="1:15" x14ac:dyDescent="0.2">
      <c r="A5" s="63" t="s">
        <v>170</v>
      </c>
      <c r="B5" s="2" t="s">
        <v>167</v>
      </c>
      <c r="C5" s="4" t="s">
        <v>178</v>
      </c>
      <c r="D5">
        <v>0</v>
      </c>
      <c r="E5" s="2">
        <v>0</v>
      </c>
      <c r="F5" s="17">
        <v>0</v>
      </c>
      <c r="G5" s="13">
        <v>0</v>
      </c>
      <c r="H5" s="13">
        <v>0</v>
      </c>
      <c r="I5" s="2">
        <v>0</v>
      </c>
      <c r="J5" s="2">
        <v>0</v>
      </c>
      <c r="N5" s="2"/>
      <c r="O5" s="2"/>
    </row>
    <row r="6" spans="1:15" x14ac:dyDescent="0.2">
      <c r="A6" s="63" t="s">
        <v>170</v>
      </c>
      <c r="B6" s="2" t="s">
        <v>168</v>
      </c>
      <c r="C6" s="4" t="s">
        <v>178</v>
      </c>
      <c r="D6">
        <v>0</v>
      </c>
      <c r="E6" s="2">
        <v>0</v>
      </c>
      <c r="F6" s="17">
        <v>0</v>
      </c>
      <c r="G6" s="13">
        <v>0</v>
      </c>
      <c r="H6" s="13">
        <v>0</v>
      </c>
      <c r="I6" s="2">
        <v>0</v>
      </c>
      <c r="J6" s="2">
        <v>0</v>
      </c>
      <c r="N6" s="2"/>
      <c r="O6" s="2"/>
    </row>
    <row r="7" spans="1:15" x14ac:dyDescent="0.2">
      <c r="A7" s="63" t="s">
        <v>170</v>
      </c>
      <c r="B7" s="2" t="s">
        <v>169</v>
      </c>
      <c r="C7" s="4" t="s">
        <v>178</v>
      </c>
      <c r="D7">
        <v>1</v>
      </c>
      <c r="E7" s="2">
        <v>0</v>
      </c>
      <c r="F7" s="17">
        <v>0</v>
      </c>
      <c r="G7" s="13">
        <v>0</v>
      </c>
      <c r="H7" s="13">
        <v>0</v>
      </c>
      <c r="I7" s="2">
        <v>0</v>
      </c>
      <c r="J7" s="2">
        <v>0</v>
      </c>
      <c r="N7" s="2"/>
      <c r="O7" s="2"/>
    </row>
    <row r="8" spans="1:15" x14ac:dyDescent="0.2">
      <c r="A8" s="63" t="s">
        <v>209</v>
      </c>
      <c r="B8" s="2" t="s">
        <v>180</v>
      </c>
      <c r="C8" s="4" t="s">
        <v>178</v>
      </c>
      <c r="D8">
        <v>0</v>
      </c>
      <c r="E8" s="2">
        <v>0</v>
      </c>
      <c r="F8" s="17">
        <v>0</v>
      </c>
      <c r="G8" s="13">
        <v>0</v>
      </c>
      <c r="H8" s="13">
        <v>0</v>
      </c>
      <c r="I8" s="2">
        <v>0</v>
      </c>
      <c r="J8" s="2">
        <v>0</v>
      </c>
      <c r="N8" s="2"/>
      <c r="O8" s="2"/>
    </row>
    <row r="9" spans="1:15" x14ac:dyDescent="0.2">
      <c r="A9" s="63" t="s">
        <v>209</v>
      </c>
      <c r="B9" s="2" t="s">
        <v>210</v>
      </c>
      <c r="C9" s="4" t="s">
        <v>178</v>
      </c>
      <c r="D9">
        <v>4</v>
      </c>
      <c r="E9" s="2">
        <v>0</v>
      </c>
      <c r="F9" s="17">
        <v>0</v>
      </c>
      <c r="G9" s="13">
        <v>0</v>
      </c>
      <c r="H9" s="13">
        <v>0</v>
      </c>
      <c r="I9" s="2">
        <v>0</v>
      </c>
      <c r="J9" s="2">
        <v>0</v>
      </c>
      <c r="N9" s="2"/>
      <c r="O9" s="2"/>
    </row>
    <row r="10" spans="1:15" x14ac:dyDescent="0.2">
      <c r="A10" s="63" t="s">
        <v>209</v>
      </c>
      <c r="B10" s="2" t="s">
        <v>181</v>
      </c>
      <c r="C10" s="4" t="s">
        <v>178</v>
      </c>
      <c r="D10">
        <v>2</v>
      </c>
      <c r="E10" s="2">
        <v>0</v>
      </c>
      <c r="F10" s="17">
        <v>0</v>
      </c>
      <c r="G10" s="13">
        <v>0</v>
      </c>
      <c r="H10" s="13">
        <v>0</v>
      </c>
      <c r="I10" s="2">
        <v>0</v>
      </c>
      <c r="J10" s="2">
        <v>0</v>
      </c>
      <c r="N10" s="2"/>
      <c r="O10" s="2"/>
    </row>
    <row r="11" spans="1:15" x14ac:dyDescent="0.2">
      <c r="A11" s="63" t="s">
        <v>223</v>
      </c>
      <c r="B11" s="2" t="s">
        <v>217</v>
      </c>
      <c r="C11" s="4" t="s">
        <v>178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N11" s="2"/>
      <c r="O11" s="2"/>
    </row>
    <row r="12" spans="1:15" x14ac:dyDescent="0.2">
      <c r="A12" s="63" t="s">
        <v>223</v>
      </c>
      <c r="B12" s="2" t="s">
        <v>217</v>
      </c>
      <c r="C12" s="4" t="s">
        <v>178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N12" s="2"/>
      <c r="O12" s="2"/>
    </row>
    <row r="13" spans="1:15" x14ac:dyDescent="0.2">
      <c r="A13" s="63" t="s">
        <v>223</v>
      </c>
      <c r="B13" s="2" t="s">
        <v>218</v>
      </c>
      <c r="C13" s="4" t="s">
        <v>178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N13" s="2"/>
      <c r="O13" s="2"/>
    </row>
    <row r="14" spans="1:15" x14ac:dyDescent="0.2">
      <c r="A14" s="63" t="s">
        <v>223</v>
      </c>
      <c r="B14" s="2" t="s">
        <v>224</v>
      </c>
      <c r="C14" s="4" t="s">
        <v>178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N14" s="2"/>
      <c r="O14" s="2"/>
    </row>
    <row r="15" spans="1:15" x14ac:dyDescent="0.2">
      <c r="A15" s="63" t="s">
        <v>149</v>
      </c>
      <c r="B15" s="2" t="s">
        <v>150</v>
      </c>
      <c r="C15" s="4" t="s">
        <v>179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N15" s="2"/>
      <c r="O15" s="2"/>
    </row>
    <row r="16" spans="1:15" x14ac:dyDescent="0.2">
      <c r="A16" s="63" t="s">
        <v>149</v>
      </c>
      <c r="B16" s="2" t="s">
        <v>151</v>
      </c>
      <c r="C16" s="4" t="s">
        <v>179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0</v>
      </c>
      <c r="N16" s="2"/>
      <c r="O16" s="2"/>
    </row>
    <row r="17" spans="1:15" x14ac:dyDescent="0.2">
      <c r="A17" s="63" t="s">
        <v>149</v>
      </c>
      <c r="B17" s="2" t="s">
        <v>117</v>
      </c>
      <c r="C17" s="4" t="s">
        <v>179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N17" s="2"/>
      <c r="O17" s="2"/>
    </row>
    <row r="18" spans="1:15" x14ac:dyDescent="0.2">
      <c r="A18" s="63" t="s">
        <v>163</v>
      </c>
      <c r="B18" s="2" t="s">
        <v>118</v>
      </c>
      <c r="C18" s="4" t="s">
        <v>179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N18" s="2"/>
      <c r="O18" s="2"/>
    </row>
    <row r="19" spans="1:15" x14ac:dyDescent="0.2">
      <c r="A19" s="63" t="s">
        <v>163</v>
      </c>
      <c r="B19" s="2" t="s">
        <v>152</v>
      </c>
      <c r="C19" s="4" t="s">
        <v>179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N19" s="2"/>
      <c r="O19" s="2"/>
    </row>
    <row r="20" spans="1:15" x14ac:dyDescent="0.2">
      <c r="A20" s="63" t="s">
        <v>164</v>
      </c>
      <c r="B20" s="2" t="s">
        <v>119</v>
      </c>
      <c r="C20" s="4" t="s">
        <v>179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  <c r="N20" s="2"/>
      <c r="O20" s="2"/>
    </row>
    <row r="21" spans="1:15" x14ac:dyDescent="0.2">
      <c r="A21" s="63" t="s">
        <v>164</v>
      </c>
      <c r="B21" s="2" t="s">
        <v>166</v>
      </c>
      <c r="C21" s="4" t="s">
        <v>179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N21" s="2"/>
      <c r="O21" s="2"/>
    </row>
    <row r="22" spans="1:15" x14ac:dyDescent="0.2">
      <c r="A22" s="63" t="s">
        <v>164</v>
      </c>
      <c r="B22" s="2" t="s">
        <v>165</v>
      </c>
      <c r="C22" s="4" t="s">
        <v>179</v>
      </c>
      <c r="D22">
        <v>0</v>
      </c>
      <c r="E22" s="2">
        <v>0</v>
      </c>
      <c r="F22" s="17">
        <v>0</v>
      </c>
      <c r="G22" s="13">
        <v>0</v>
      </c>
      <c r="H22" s="2">
        <v>3</v>
      </c>
      <c r="I22" s="2">
        <v>0</v>
      </c>
      <c r="J22" s="2">
        <v>0</v>
      </c>
      <c r="N22" s="2"/>
      <c r="O22" s="2"/>
    </row>
    <row r="23" spans="1:15" x14ac:dyDescent="0.2">
      <c r="A23" s="63" t="s">
        <v>213</v>
      </c>
      <c r="B23" s="2" t="s">
        <v>182</v>
      </c>
      <c r="C23" s="4" t="s">
        <v>179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N23" s="2"/>
      <c r="O23" s="2"/>
    </row>
    <row r="24" spans="1:15" x14ac:dyDescent="0.2">
      <c r="A24" s="63" t="s">
        <v>213</v>
      </c>
      <c r="B24" s="2" t="s">
        <v>183</v>
      </c>
      <c r="C24" s="4" t="s">
        <v>179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N24" s="2"/>
      <c r="O24" s="2"/>
    </row>
    <row r="25" spans="1:15" x14ac:dyDescent="0.2">
      <c r="A25" s="63" t="s">
        <v>213</v>
      </c>
      <c r="B25" s="2" t="s">
        <v>184</v>
      </c>
      <c r="C25" s="4" t="s">
        <v>179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  <c r="N25" s="2"/>
      <c r="O25" s="2"/>
    </row>
    <row r="26" spans="1:15" x14ac:dyDescent="0.2">
      <c r="A26" s="63" t="s">
        <v>163</v>
      </c>
      <c r="B26" s="2" t="s">
        <v>225</v>
      </c>
      <c r="C26" s="4" t="s">
        <v>179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N26" s="2"/>
      <c r="O26" s="2"/>
    </row>
    <row r="27" spans="1:15" x14ac:dyDescent="0.2">
      <c r="B27" s="2"/>
      <c r="C27" s="3"/>
      <c r="D27" s="2"/>
      <c r="E27" s="2"/>
      <c r="G27" s="13"/>
      <c r="N27" s="2"/>
      <c r="O27" s="2"/>
    </row>
    <row r="28" spans="1:15" x14ac:dyDescent="0.2">
      <c r="B28" s="2"/>
    </row>
    <row r="29" spans="1:15" x14ac:dyDescent="0.2">
      <c r="B29" s="2"/>
    </row>
    <row r="30" spans="1:15" x14ac:dyDescent="0.2">
      <c r="C30" s="2" t="s">
        <v>279</v>
      </c>
    </row>
    <row r="31" spans="1:15" x14ac:dyDescent="0.2">
      <c r="D31" s="2" t="s">
        <v>278</v>
      </c>
      <c r="E31" s="2" t="s">
        <v>85</v>
      </c>
      <c r="F31" s="2" t="s">
        <v>93</v>
      </c>
      <c r="G31" s="2" t="s">
        <v>51</v>
      </c>
      <c r="H31" s="13" t="s">
        <v>33</v>
      </c>
      <c r="I31" s="2" t="s">
        <v>101</v>
      </c>
    </row>
    <row r="32" spans="1:15" x14ac:dyDescent="0.2">
      <c r="B32" s="2"/>
      <c r="C32" s="4" t="s">
        <v>178</v>
      </c>
      <c r="D32">
        <v>12</v>
      </c>
      <c r="E32">
        <v>35</v>
      </c>
      <c r="F32">
        <v>2</v>
      </c>
      <c r="G32">
        <v>0</v>
      </c>
      <c r="H32">
        <v>1</v>
      </c>
      <c r="I32">
        <v>0</v>
      </c>
    </row>
    <row r="33" spans="2:9" x14ac:dyDescent="0.2">
      <c r="B33" s="2"/>
      <c r="C33" s="4" t="s">
        <v>179</v>
      </c>
      <c r="D33">
        <v>12</v>
      </c>
      <c r="E33">
        <v>3</v>
      </c>
      <c r="F33">
        <v>0</v>
      </c>
      <c r="G33">
        <v>1</v>
      </c>
      <c r="H33">
        <v>3</v>
      </c>
      <c r="I33">
        <v>1</v>
      </c>
    </row>
    <row r="34" spans="2:9" x14ac:dyDescent="0.2">
      <c r="B34" s="2"/>
    </row>
    <row r="35" spans="2:9" x14ac:dyDescent="0.2">
      <c r="B35" s="2"/>
      <c r="C35" s="2" t="s">
        <v>280</v>
      </c>
    </row>
    <row r="36" spans="2:9" x14ac:dyDescent="0.2">
      <c r="D36" s="2" t="s">
        <v>278</v>
      </c>
      <c r="E36" s="2" t="s">
        <v>85</v>
      </c>
      <c r="F36" s="2" t="s">
        <v>93</v>
      </c>
      <c r="G36" s="2" t="s">
        <v>51</v>
      </c>
      <c r="H36" s="13" t="s">
        <v>33</v>
      </c>
      <c r="I36" s="2" t="s">
        <v>101</v>
      </c>
    </row>
    <row r="37" spans="2:9" x14ac:dyDescent="0.2">
      <c r="C37" s="4" t="s">
        <v>178</v>
      </c>
      <c r="D37">
        <v>12</v>
      </c>
      <c r="E37">
        <v>6</v>
      </c>
      <c r="F37">
        <v>1</v>
      </c>
      <c r="G37">
        <v>0</v>
      </c>
      <c r="H37">
        <v>1</v>
      </c>
      <c r="I37">
        <v>0</v>
      </c>
    </row>
    <row r="38" spans="2:9" x14ac:dyDescent="0.2">
      <c r="C38" s="4" t="s">
        <v>179</v>
      </c>
      <c r="D38">
        <v>12</v>
      </c>
      <c r="E38">
        <v>3</v>
      </c>
      <c r="F38">
        <v>0</v>
      </c>
      <c r="G38">
        <v>1</v>
      </c>
      <c r="H38">
        <v>1</v>
      </c>
      <c r="I38">
        <v>1</v>
      </c>
    </row>
    <row r="41" spans="2:9" x14ac:dyDescent="0.2">
      <c r="C41" s="4" t="s">
        <v>178</v>
      </c>
    </row>
    <row r="42" spans="2:9" x14ac:dyDescent="0.2">
      <c r="C42" s="2" t="s">
        <v>281</v>
      </c>
      <c r="E42">
        <f>E37/12</f>
        <v>0.5</v>
      </c>
      <c r="F42">
        <f>F37/12</f>
        <v>8.3333333333333329E-2</v>
      </c>
      <c r="G42">
        <f>G37/12</f>
        <v>0</v>
      </c>
      <c r="H42">
        <f>H37/12</f>
        <v>8.3333333333333329E-2</v>
      </c>
      <c r="I42">
        <f>I37/12</f>
        <v>0</v>
      </c>
    </row>
    <row r="43" spans="2:9" x14ac:dyDescent="0.2">
      <c r="C43" s="2" t="s">
        <v>282</v>
      </c>
      <c r="E43">
        <f>LOG(E32/12)</f>
        <v>0.46488679830265078</v>
      </c>
      <c r="F43">
        <f>LOG(F32/12)</f>
        <v>-0.77815125038364363</v>
      </c>
      <c r="G43" t="e">
        <f>LOG(G32/12)</f>
        <v>#NUM!</v>
      </c>
      <c r="H43">
        <f>LOG(H32/12)</f>
        <v>-1.0791812460476249</v>
      </c>
      <c r="I43" t="e">
        <f>LOG(I32/12)</f>
        <v>#NUM!</v>
      </c>
    </row>
    <row r="45" spans="2:9" x14ac:dyDescent="0.2">
      <c r="C45" s="4" t="s">
        <v>179</v>
      </c>
    </row>
    <row r="46" spans="2:9" x14ac:dyDescent="0.2">
      <c r="C46" s="2" t="s">
        <v>281</v>
      </c>
      <c r="E46">
        <f>E38/12</f>
        <v>0.25</v>
      </c>
      <c r="F46">
        <f>F38/12</f>
        <v>0</v>
      </c>
      <c r="G46">
        <f>G38/12</f>
        <v>8.3333333333333329E-2</v>
      </c>
      <c r="H46">
        <f>H38/12</f>
        <v>8.3333333333333329E-2</v>
      </c>
      <c r="I46">
        <f>I38/12</f>
        <v>8.3333333333333329E-2</v>
      </c>
    </row>
    <row r="47" spans="2:9" x14ac:dyDescent="0.2">
      <c r="C47" s="2" t="s">
        <v>282</v>
      </c>
      <c r="E47">
        <f>LOG(E33/12)</f>
        <v>-0.6020599913279624</v>
      </c>
      <c r="F47" t="e">
        <f>LOG(F33/12)</f>
        <v>#NUM!</v>
      </c>
      <c r="G47">
        <f>LOG(G33/12)</f>
        <v>-1.0791812460476249</v>
      </c>
      <c r="H47">
        <f>LOG(H33/12)</f>
        <v>-0.6020599913279624</v>
      </c>
      <c r="I47">
        <f>LOG(I33/12)</f>
        <v>-1.0791812460476249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workbookViewId="0">
      <selection activeCell="T12" sqref="T12"/>
    </sheetView>
  </sheetViews>
  <sheetFormatPr defaultRowHeight="12.75" x14ac:dyDescent="0.2"/>
  <cols>
    <col min="1" max="1" width="14" style="28" bestFit="1" customWidth="1"/>
    <col min="2" max="2" width="14.85546875" style="28" bestFit="1" customWidth="1"/>
    <col min="3" max="3" width="30.85546875" bestFit="1" customWidth="1"/>
    <col min="4" max="4" width="7" customWidth="1"/>
    <col min="5" max="5" width="7.140625" style="31" customWidth="1"/>
    <col min="6" max="10" width="6.140625" style="31" customWidth="1"/>
    <col min="11" max="11" width="7.5703125" style="31" customWidth="1"/>
    <col min="12" max="12" width="6.42578125" style="31" customWidth="1"/>
    <col min="13" max="13" width="6" style="31" customWidth="1"/>
    <col min="14" max="14" width="5.5703125" style="31" bestFit="1" customWidth="1"/>
    <col min="15" max="15" width="8.85546875" style="31" customWidth="1"/>
    <col min="16" max="16" width="9" style="31" bestFit="1" customWidth="1"/>
  </cols>
  <sheetData>
    <row r="1" spans="1:16" x14ac:dyDescent="0.2">
      <c r="C1" s="24"/>
      <c r="D1" s="64" t="s">
        <v>171</v>
      </c>
      <c r="E1" s="88"/>
      <c r="F1" s="65" t="s">
        <v>172</v>
      </c>
      <c r="G1" s="66"/>
      <c r="H1" s="89" t="s">
        <v>173</v>
      </c>
      <c r="I1" s="82"/>
      <c r="J1" s="67" t="s">
        <v>174</v>
      </c>
      <c r="K1" s="68"/>
    </row>
    <row r="2" spans="1:16" ht="13.5" thickBot="1" x14ac:dyDescent="0.25">
      <c r="A2" s="69" t="s">
        <v>55</v>
      </c>
      <c r="B2" s="32" t="s">
        <v>54</v>
      </c>
      <c r="C2" s="91" t="s">
        <v>0</v>
      </c>
      <c r="D2" s="90" t="s">
        <v>175</v>
      </c>
      <c r="E2" s="83" t="s">
        <v>176</v>
      </c>
      <c r="F2" s="70" t="s">
        <v>175</v>
      </c>
      <c r="G2" s="71" t="s">
        <v>176</v>
      </c>
      <c r="H2" s="90" t="s">
        <v>175</v>
      </c>
      <c r="I2" s="83" t="s">
        <v>176</v>
      </c>
      <c r="J2" s="70" t="s">
        <v>175</v>
      </c>
      <c r="K2" s="71" t="s">
        <v>176</v>
      </c>
      <c r="L2" s="84" t="s">
        <v>61</v>
      </c>
      <c r="M2" s="34" t="s">
        <v>62</v>
      </c>
      <c r="O2" s="104" t="s">
        <v>229</v>
      </c>
      <c r="P2" s="105" t="s">
        <v>230</v>
      </c>
    </row>
    <row r="3" spans="1:16" s="39" customFormat="1" ht="13.5" thickTop="1" x14ac:dyDescent="0.2">
      <c r="A3" s="94" t="s">
        <v>56</v>
      </c>
      <c r="B3" s="76" t="s">
        <v>40</v>
      </c>
      <c r="C3" s="46" t="s">
        <v>39</v>
      </c>
      <c r="D3" s="40">
        <v>1</v>
      </c>
      <c r="E3" s="40"/>
      <c r="F3" s="54"/>
      <c r="G3" s="85"/>
      <c r="H3" s="77"/>
      <c r="I3" s="77"/>
      <c r="J3" s="54"/>
      <c r="K3" s="85"/>
      <c r="L3" s="77"/>
      <c r="M3" s="34">
        <f t="shared" ref="M3:M16" si="0">SUM(C3:L3)</f>
        <v>1</v>
      </c>
      <c r="O3" s="108">
        <f>SUM(D3+F3+H3+J3)</f>
        <v>1</v>
      </c>
      <c r="P3" s="109">
        <f>SUM(E3+G3+I3+K3)</f>
        <v>0</v>
      </c>
    </row>
    <row r="4" spans="1:16" s="39" customFormat="1" x14ac:dyDescent="0.2">
      <c r="A4" s="95" t="s">
        <v>57</v>
      </c>
      <c r="B4" s="75" t="s">
        <v>88</v>
      </c>
      <c r="C4" s="42" t="s">
        <v>87</v>
      </c>
      <c r="D4" s="37">
        <v>2</v>
      </c>
      <c r="E4" s="37"/>
      <c r="F4" s="55"/>
      <c r="G4" s="86"/>
      <c r="H4" s="38"/>
      <c r="I4" s="38"/>
      <c r="J4" s="55">
        <v>1</v>
      </c>
      <c r="K4" s="86"/>
      <c r="L4" s="38"/>
      <c r="M4" s="34">
        <f t="shared" si="0"/>
        <v>3</v>
      </c>
      <c r="O4" s="110">
        <f t="shared" ref="O4:O17" si="1">SUM(D4+F4+H4+J4)</f>
        <v>3</v>
      </c>
      <c r="P4" s="111">
        <f t="shared" ref="P4:P17" si="2">SUM(E4+G4+I4+K4)</f>
        <v>0</v>
      </c>
    </row>
    <row r="5" spans="1:16" s="39" customFormat="1" x14ac:dyDescent="0.2">
      <c r="A5" s="51" t="s">
        <v>57</v>
      </c>
      <c r="B5" s="75" t="s">
        <v>108</v>
      </c>
      <c r="C5" s="42" t="s">
        <v>110</v>
      </c>
      <c r="D5" s="37"/>
      <c r="E5" s="37">
        <v>1</v>
      </c>
      <c r="F5" s="55"/>
      <c r="G5" s="86"/>
      <c r="H5" s="38"/>
      <c r="I5" s="38"/>
      <c r="J5" s="55"/>
      <c r="K5" s="86"/>
      <c r="L5" s="38">
        <v>10</v>
      </c>
      <c r="M5" s="33">
        <f t="shared" si="0"/>
        <v>11</v>
      </c>
      <c r="O5" s="108">
        <f t="shared" si="1"/>
        <v>0</v>
      </c>
      <c r="P5" s="109">
        <f t="shared" si="2"/>
        <v>1</v>
      </c>
    </row>
    <row r="6" spans="1:16" s="39" customFormat="1" x14ac:dyDescent="0.2">
      <c r="A6" s="95" t="s">
        <v>216</v>
      </c>
      <c r="B6" s="75" t="s">
        <v>195</v>
      </c>
      <c r="C6" s="42" t="s">
        <v>192</v>
      </c>
      <c r="D6" s="37"/>
      <c r="E6" s="37"/>
      <c r="F6" s="55"/>
      <c r="G6" s="86"/>
      <c r="H6" s="38"/>
      <c r="I6" s="38"/>
      <c r="J6" s="55"/>
      <c r="K6" s="86">
        <v>1</v>
      </c>
      <c r="L6" s="38"/>
      <c r="M6" s="33">
        <f t="shared" si="0"/>
        <v>1</v>
      </c>
      <c r="O6" s="108">
        <f t="shared" si="1"/>
        <v>0</v>
      </c>
      <c r="P6" s="109">
        <f t="shared" si="2"/>
        <v>1</v>
      </c>
    </row>
    <row r="7" spans="1:16" s="39" customFormat="1" x14ac:dyDescent="0.2">
      <c r="A7" s="95" t="s">
        <v>66</v>
      </c>
      <c r="B7" s="75" t="s">
        <v>86</v>
      </c>
      <c r="C7" s="42" t="s">
        <v>85</v>
      </c>
      <c r="D7" s="37">
        <v>42</v>
      </c>
      <c r="E7" s="37">
        <v>2</v>
      </c>
      <c r="F7" s="55">
        <v>2</v>
      </c>
      <c r="G7" s="86"/>
      <c r="H7" s="38">
        <v>2</v>
      </c>
      <c r="I7" s="38">
        <v>1</v>
      </c>
      <c r="J7" s="55">
        <v>6</v>
      </c>
      <c r="K7" s="86"/>
      <c r="L7" s="38">
        <v>1</v>
      </c>
      <c r="M7" s="33">
        <f t="shared" si="0"/>
        <v>56</v>
      </c>
      <c r="O7" s="110">
        <f t="shared" si="1"/>
        <v>52</v>
      </c>
      <c r="P7" s="111">
        <f t="shared" si="2"/>
        <v>3</v>
      </c>
    </row>
    <row r="8" spans="1:16" s="39" customFormat="1" x14ac:dyDescent="0.2">
      <c r="A8" s="95" t="s">
        <v>66</v>
      </c>
      <c r="B8" s="52" t="s">
        <v>52</v>
      </c>
      <c r="C8" s="43" t="s">
        <v>51</v>
      </c>
      <c r="D8" s="37"/>
      <c r="E8" s="37">
        <v>1</v>
      </c>
      <c r="F8" s="55"/>
      <c r="G8" s="86"/>
      <c r="H8" s="38"/>
      <c r="I8" s="38"/>
      <c r="J8" s="55"/>
      <c r="K8" s="86"/>
      <c r="L8" s="38"/>
      <c r="M8" s="33">
        <f t="shared" si="0"/>
        <v>1</v>
      </c>
      <c r="O8" s="108">
        <f t="shared" si="1"/>
        <v>0</v>
      </c>
      <c r="P8" s="109">
        <f t="shared" si="2"/>
        <v>1</v>
      </c>
    </row>
    <row r="9" spans="1:16" s="39" customFormat="1" x14ac:dyDescent="0.2">
      <c r="A9" s="95" t="s">
        <v>66</v>
      </c>
      <c r="B9" s="75" t="s">
        <v>227</v>
      </c>
      <c r="C9" s="98" t="s">
        <v>226</v>
      </c>
      <c r="D9" s="37"/>
      <c r="E9" s="37"/>
      <c r="F9" s="55"/>
      <c r="G9" s="86"/>
      <c r="H9" s="38">
        <v>1</v>
      </c>
      <c r="I9" s="38"/>
      <c r="J9" s="55"/>
      <c r="K9" s="86"/>
      <c r="L9" s="38"/>
      <c r="M9" s="33">
        <f t="shared" si="0"/>
        <v>1</v>
      </c>
      <c r="O9" s="101">
        <f t="shared" si="1"/>
        <v>1</v>
      </c>
      <c r="P9" s="102">
        <f t="shared" si="2"/>
        <v>0</v>
      </c>
    </row>
    <row r="10" spans="1:16" s="39" customFormat="1" x14ac:dyDescent="0.2">
      <c r="A10" s="51" t="s">
        <v>58</v>
      </c>
      <c r="B10" s="75" t="s">
        <v>196</v>
      </c>
      <c r="C10" s="43" t="s">
        <v>191</v>
      </c>
      <c r="D10" s="37"/>
      <c r="E10" s="37"/>
      <c r="F10" s="55"/>
      <c r="G10" s="86"/>
      <c r="H10" s="38">
        <v>2</v>
      </c>
      <c r="I10" s="38"/>
      <c r="J10" s="55"/>
      <c r="K10" s="86">
        <v>1</v>
      </c>
      <c r="L10" s="38"/>
      <c r="M10" s="33">
        <f t="shared" si="0"/>
        <v>3</v>
      </c>
      <c r="O10" s="110">
        <f t="shared" si="1"/>
        <v>2</v>
      </c>
      <c r="P10" s="111">
        <f t="shared" si="2"/>
        <v>1</v>
      </c>
    </row>
    <row r="11" spans="1:16" s="39" customFormat="1" x14ac:dyDescent="0.2">
      <c r="A11" s="51" t="s">
        <v>58</v>
      </c>
      <c r="B11" s="52" t="s">
        <v>91</v>
      </c>
      <c r="C11" s="43" t="s">
        <v>93</v>
      </c>
      <c r="D11" s="37">
        <v>3</v>
      </c>
      <c r="E11" s="37"/>
      <c r="F11" s="55"/>
      <c r="G11" s="86"/>
      <c r="H11" s="38"/>
      <c r="I11" s="38"/>
      <c r="J11" s="55"/>
      <c r="K11" s="86"/>
      <c r="L11" s="38"/>
      <c r="M11" s="33">
        <f t="shared" si="0"/>
        <v>3</v>
      </c>
      <c r="O11" s="108">
        <f t="shared" si="1"/>
        <v>3</v>
      </c>
      <c r="P11" s="109">
        <f t="shared" si="2"/>
        <v>0</v>
      </c>
    </row>
    <row r="12" spans="1:16" s="39" customFormat="1" x14ac:dyDescent="0.2">
      <c r="A12" s="51" t="s">
        <v>59</v>
      </c>
      <c r="B12" s="75" t="s">
        <v>102</v>
      </c>
      <c r="C12" s="42" t="s">
        <v>101</v>
      </c>
      <c r="D12" s="38"/>
      <c r="E12" s="38">
        <v>1</v>
      </c>
      <c r="F12" s="55"/>
      <c r="G12" s="86"/>
      <c r="H12" s="38">
        <v>2</v>
      </c>
      <c r="I12" s="38"/>
      <c r="J12" s="55">
        <v>2</v>
      </c>
      <c r="K12" s="86">
        <v>3</v>
      </c>
      <c r="L12" s="38"/>
      <c r="M12" s="33">
        <f t="shared" si="0"/>
        <v>8</v>
      </c>
      <c r="O12" s="108">
        <f t="shared" si="1"/>
        <v>4</v>
      </c>
      <c r="P12" s="109">
        <f t="shared" si="2"/>
        <v>4</v>
      </c>
    </row>
    <row r="13" spans="1:16" s="39" customFormat="1" x14ac:dyDescent="0.2">
      <c r="A13" s="51" t="s">
        <v>59</v>
      </c>
      <c r="B13" s="97" t="s">
        <v>75</v>
      </c>
      <c r="C13" s="98" t="s">
        <v>74</v>
      </c>
      <c r="D13" s="37"/>
      <c r="E13" s="37"/>
      <c r="F13" s="55"/>
      <c r="G13" s="86">
        <v>1</v>
      </c>
      <c r="H13" s="38"/>
      <c r="I13" s="38"/>
      <c r="J13" s="55"/>
      <c r="K13" s="86"/>
      <c r="L13" s="38"/>
      <c r="M13" s="33">
        <f t="shared" si="0"/>
        <v>1</v>
      </c>
      <c r="O13" s="101">
        <f t="shared" si="1"/>
        <v>0</v>
      </c>
      <c r="P13" s="102">
        <f t="shared" si="2"/>
        <v>1</v>
      </c>
    </row>
    <row r="14" spans="1:16" s="39" customFormat="1" x14ac:dyDescent="0.2">
      <c r="A14" s="51" t="s">
        <v>59</v>
      </c>
      <c r="B14" s="75" t="s">
        <v>34</v>
      </c>
      <c r="C14" s="42" t="s">
        <v>33</v>
      </c>
      <c r="D14" s="37"/>
      <c r="E14" s="37"/>
      <c r="F14" s="55"/>
      <c r="G14" s="86">
        <v>3</v>
      </c>
      <c r="H14" s="38">
        <v>1</v>
      </c>
      <c r="I14" s="38"/>
      <c r="J14" s="55"/>
      <c r="K14" s="86"/>
      <c r="L14" s="38"/>
      <c r="M14" s="33">
        <f t="shared" si="0"/>
        <v>4</v>
      </c>
      <c r="O14" s="108">
        <f t="shared" si="1"/>
        <v>1</v>
      </c>
      <c r="P14" s="109">
        <f t="shared" si="2"/>
        <v>3</v>
      </c>
    </row>
    <row r="15" spans="1:16" s="39" customFormat="1" x14ac:dyDescent="0.2">
      <c r="A15" s="95" t="s">
        <v>60</v>
      </c>
      <c r="B15" s="75" t="s">
        <v>114</v>
      </c>
      <c r="C15" s="42" t="s">
        <v>113</v>
      </c>
      <c r="D15" s="37"/>
      <c r="E15" s="37"/>
      <c r="F15" s="55"/>
      <c r="G15" s="86">
        <v>3</v>
      </c>
      <c r="H15" s="38">
        <v>1</v>
      </c>
      <c r="I15" s="38"/>
      <c r="J15" s="55"/>
      <c r="K15" s="86"/>
      <c r="L15" s="38"/>
      <c r="M15" s="33">
        <f t="shared" si="0"/>
        <v>4</v>
      </c>
      <c r="O15" s="108">
        <f t="shared" si="1"/>
        <v>1</v>
      </c>
      <c r="P15" s="109">
        <f t="shared" si="2"/>
        <v>3</v>
      </c>
    </row>
    <row r="16" spans="1:16" s="39" customFormat="1" x14ac:dyDescent="0.2">
      <c r="A16" s="96" t="s">
        <v>60</v>
      </c>
      <c r="B16" s="79" t="s">
        <v>123</v>
      </c>
      <c r="C16" s="44" t="s">
        <v>122</v>
      </c>
      <c r="D16" s="41"/>
      <c r="E16" s="41"/>
      <c r="F16" s="56"/>
      <c r="G16" s="87"/>
      <c r="H16" s="45"/>
      <c r="I16" s="45"/>
      <c r="J16" s="56"/>
      <c r="K16" s="87"/>
      <c r="L16" s="45">
        <v>1</v>
      </c>
      <c r="M16" s="35">
        <f t="shared" si="0"/>
        <v>1</v>
      </c>
      <c r="O16" s="110">
        <f t="shared" si="1"/>
        <v>0</v>
      </c>
      <c r="P16" s="111">
        <f t="shared" si="2"/>
        <v>0</v>
      </c>
    </row>
    <row r="17" spans="1:19" x14ac:dyDescent="0.2">
      <c r="A17" s="72"/>
      <c r="B17" s="73"/>
      <c r="C17" s="92" t="s">
        <v>63</v>
      </c>
      <c r="D17" s="78">
        <f t="shared" ref="D17:M17" si="3">SUM(D3:D16)</f>
        <v>48</v>
      </c>
      <c r="E17" s="81">
        <f t="shared" si="3"/>
        <v>5</v>
      </c>
      <c r="F17" s="81">
        <f t="shared" si="3"/>
        <v>2</v>
      </c>
      <c r="G17" s="33">
        <f t="shared" si="3"/>
        <v>7</v>
      </c>
      <c r="H17" s="74">
        <f t="shared" si="3"/>
        <v>9</v>
      </c>
      <c r="I17" s="81">
        <f t="shared" si="3"/>
        <v>1</v>
      </c>
      <c r="J17" s="81">
        <f t="shared" si="3"/>
        <v>9</v>
      </c>
      <c r="K17" s="33">
        <f t="shared" si="3"/>
        <v>5</v>
      </c>
      <c r="L17" s="74">
        <f t="shared" si="3"/>
        <v>12</v>
      </c>
      <c r="M17" s="33">
        <f t="shared" si="3"/>
        <v>98</v>
      </c>
      <c r="O17" s="70">
        <f t="shared" si="1"/>
        <v>68</v>
      </c>
      <c r="P17" s="106">
        <f t="shared" si="2"/>
        <v>18</v>
      </c>
    </row>
    <row r="18" spans="1:19" x14ac:dyDescent="0.2">
      <c r="A18" s="57"/>
      <c r="B18" s="58"/>
      <c r="C18" s="93" t="s">
        <v>64</v>
      </c>
      <c r="D18" s="80">
        <f t="shared" ref="D18:P18" si="4">COUNTIF(D3:D16,"&gt;0")</f>
        <v>4</v>
      </c>
      <c r="E18" s="53">
        <f t="shared" si="4"/>
        <v>4</v>
      </c>
      <c r="F18" s="53">
        <f t="shared" si="4"/>
        <v>1</v>
      </c>
      <c r="G18" s="35">
        <f t="shared" si="4"/>
        <v>3</v>
      </c>
      <c r="H18" s="59">
        <f t="shared" si="4"/>
        <v>6</v>
      </c>
      <c r="I18" s="53">
        <f t="shared" si="4"/>
        <v>1</v>
      </c>
      <c r="J18" s="53">
        <f t="shared" si="4"/>
        <v>3</v>
      </c>
      <c r="K18" s="35">
        <f t="shared" si="4"/>
        <v>3</v>
      </c>
      <c r="L18" s="59">
        <f t="shared" si="4"/>
        <v>3</v>
      </c>
      <c r="M18" s="35">
        <f t="shared" si="4"/>
        <v>14</v>
      </c>
      <c r="O18" s="103">
        <f t="shared" si="4"/>
        <v>9</v>
      </c>
      <c r="P18" s="107">
        <f t="shared" si="4"/>
        <v>9</v>
      </c>
    </row>
    <row r="19" spans="1:19" x14ac:dyDescent="0.2">
      <c r="A19" s="23"/>
      <c r="B19" s="23"/>
      <c r="C19" s="5"/>
      <c r="D19" s="30"/>
      <c r="E19" s="30"/>
      <c r="F19" s="36"/>
      <c r="G19" s="36"/>
      <c r="H19" s="36"/>
      <c r="I19" s="36"/>
      <c r="J19" s="36"/>
      <c r="K19" s="30"/>
      <c r="L19" s="36"/>
      <c r="M19" s="36"/>
      <c r="N19" s="15"/>
    </row>
    <row r="20" spans="1:19" x14ac:dyDescent="0.2">
      <c r="A20" s="23"/>
      <c r="B20" s="23"/>
      <c r="C20" s="99" t="s">
        <v>215</v>
      </c>
      <c r="D20" s="100" t="s">
        <v>214</v>
      </c>
      <c r="E20" s="100" t="s">
        <v>214</v>
      </c>
      <c r="F20" s="100" t="s">
        <v>214</v>
      </c>
      <c r="G20" s="100" t="s">
        <v>214</v>
      </c>
      <c r="H20" s="100" t="s">
        <v>214</v>
      </c>
      <c r="I20" s="100" t="s">
        <v>214</v>
      </c>
      <c r="J20" s="100" t="s">
        <v>214</v>
      </c>
      <c r="K20" s="100" t="s">
        <v>214</v>
      </c>
      <c r="L20" s="15"/>
      <c r="M20" s="15"/>
      <c r="O20" s="112">
        <v>5</v>
      </c>
      <c r="P20" s="117">
        <v>6</v>
      </c>
      <c r="Q20" s="113" t="s">
        <v>231</v>
      </c>
      <c r="R20" s="114"/>
    </row>
    <row r="21" spans="1:19" x14ac:dyDescent="0.2">
      <c r="O21" s="115">
        <v>3</v>
      </c>
      <c r="P21" s="118">
        <v>2</v>
      </c>
      <c r="Q21" s="116" t="s">
        <v>232</v>
      </c>
      <c r="R21" s="114"/>
    </row>
    <row r="22" spans="1:19" x14ac:dyDescent="0.2">
      <c r="A22" s="6"/>
      <c r="B22" s="6"/>
      <c r="C22" s="6"/>
      <c r="D22" s="6"/>
      <c r="E22" s="6"/>
      <c r="F22" s="6"/>
      <c r="G22" s="6"/>
      <c r="H22" s="6"/>
      <c r="I22" s="30"/>
      <c r="J22" s="61"/>
    </row>
    <row r="23" spans="1:19" x14ac:dyDescent="0.2">
      <c r="B23" s="27"/>
      <c r="C23" s="2"/>
      <c r="D23" s="3"/>
      <c r="E23" s="60"/>
      <c r="J23" s="27"/>
      <c r="O23" s="119">
        <f>O21/O20*100</f>
        <v>60</v>
      </c>
      <c r="P23" s="120">
        <f>P21/P20*100</f>
        <v>33.333333333333329</v>
      </c>
      <c r="Q23" s="123" t="s">
        <v>233</v>
      </c>
      <c r="R23" s="121"/>
      <c r="S23" s="122"/>
    </row>
    <row r="24" spans="1:19" x14ac:dyDescent="0.2">
      <c r="B24" s="27"/>
      <c r="C24" s="2"/>
      <c r="D24" s="3"/>
      <c r="E24" s="60"/>
      <c r="J24" s="27"/>
    </row>
    <row r="25" spans="1:19" x14ac:dyDescent="0.2">
      <c r="B25" s="27"/>
      <c r="C25" s="2"/>
      <c r="D25" s="3"/>
      <c r="E25" s="60"/>
      <c r="J25" s="27"/>
    </row>
    <row r="26" spans="1:19" x14ac:dyDescent="0.2">
      <c r="B26" s="27"/>
      <c r="C26" s="2"/>
      <c r="D26" s="3"/>
      <c r="E26" s="60"/>
      <c r="J26" s="27"/>
    </row>
    <row r="27" spans="1:19" x14ac:dyDescent="0.2">
      <c r="B27" s="27"/>
      <c r="C27" s="2"/>
      <c r="D27" s="3"/>
      <c r="E27" s="60"/>
      <c r="J27" s="27"/>
    </row>
    <row r="28" spans="1:19" x14ac:dyDescent="0.2">
      <c r="B28" s="27"/>
      <c r="C28" s="2"/>
      <c r="D28" s="3"/>
      <c r="E28" s="60"/>
      <c r="J28" s="27"/>
    </row>
    <row r="29" spans="1:19" x14ac:dyDescent="0.2">
      <c r="B29" s="27"/>
      <c r="C29" s="2"/>
      <c r="D29" s="3"/>
      <c r="E29" s="60"/>
      <c r="J29" s="27"/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7"/>
  <sheetViews>
    <sheetView workbookViewId="0">
      <selection activeCell="B36" sqref="B36"/>
    </sheetView>
  </sheetViews>
  <sheetFormatPr defaultRowHeight="12.75" x14ac:dyDescent="0.2"/>
  <cols>
    <col min="1" max="1" width="15.140625" bestFit="1" customWidth="1"/>
    <col min="2" max="2" width="27.140625" bestFit="1" customWidth="1"/>
    <col min="3" max="3" width="52.28515625" bestFit="1" customWidth="1"/>
  </cols>
  <sheetData>
    <row r="1" spans="1:3" x14ac:dyDescent="0.2">
      <c r="A1" s="1" t="s">
        <v>234</v>
      </c>
      <c r="B1" s="1" t="s">
        <v>235</v>
      </c>
      <c r="C1" s="1" t="s">
        <v>243</v>
      </c>
    </row>
    <row r="2" spans="1:3" x14ac:dyDescent="0.2">
      <c r="A2" s="1" t="s">
        <v>1</v>
      </c>
      <c r="B2" s="2" t="s">
        <v>236</v>
      </c>
    </row>
    <row r="3" spans="1:3" x14ac:dyDescent="0.2">
      <c r="A3" s="1" t="s">
        <v>2</v>
      </c>
      <c r="B3" s="2" t="s">
        <v>237</v>
      </c>
    </row>
    <row r="4" spans="1:3" x14ac:dyDescent="0.2">
      <c r="A4" s="1" t="s">
        <v>3</v>
      </c>
      <c r="B4" s="2" t="s">
        <v>238</v>
      </c>
    </row>
    <row r="5" spans="1:3" x14ac:dyDescent="0.2">
      <c r="A5" s="10" t="s">
        <v>4</v>
      </c>
      <c r="B5" s="2" t="s">
        <v>242</v>
      </c>
    </row>
    <row r="6" spans="1:3" x14ac:dyDescent="0.2">
      <c r="A6" s="47" t="s">
        <v>42</v>
      </c>
      <c r="B6" s="2" t="s">
        <v>239</v>
      </c>
      <c r="C6" s="2" t="s">
        <v>240</v>
      </c>
    </row>
    <row r="7" spans="1:3" x14ac:dyDescent="0.2">
      <c r="A7" s="47" t="s">
        <v>79</v>
      </c>
      <c r="B7" s="2" t="s">
        <v>241</v>
      </c>
      <c r="C7" s="2" t="s">
        <v>244</v>
      </c>
    </row>
    <row r="8" spans="1:3" x14ac:dyDescent="0.2">
      <c r="A8" s="1" t="s">
        <v>37</v>
      </c>
      <c r="B8" s="2" t="s">
        <v>245</v>
      </c>
      <c r="C8" s="2" t="s">
        <v>246</v>
      </c>
    </row>
    <row r="9" spans="1:3" x14ac:dyDescent="0.2">
      <c r="A9" s="12" t="s">
        <v>0</v>
      </c>
      <c r="B9" s="2" t="s">
        <v>248</v>
      </c>
    </row>
    <row r="10" spans="1:3" x14ac:dyDescent="0.2">
      <c r="A10" s="22" t="s">
        <v>5</v>
      </c>
      <c r="B10" s="2" t="s">
        <v>247</v>
      </c>
    </row>
    <row r="11" spans="1:3" x14ac:dyDescent="0.2">
      <c r="A11" s="11" t="s">
        <v>6</v>
      </c>
      <c r="B11" s="2" t="s">
        <v>249</v>
      </c>
      <c r="C11" s="2" t="s">
        <v>255</v>
      </c>
    </row>
    <row r="12" spans="1:3" x14ac:dyDescent="0.2">
      <c r="A12" s="11" t="s">
        <v>7</v>
      </c>
      <c r="B12" s="2" t="s">
        <v>250</v>
      </c>
    </row>
    <row r="13" spans="1:3" x14ac:dyDescent="0.2">
      <c r="A13" s="11" t="s">
        <v>38</v>
      </c>
      <c r="B13" s="2" t="s">
        <v>253</v>
      </c>
    </row>
    <row r="14" spans="1:3" x14ac:dyDescent="0.2">
      <c r="A14" s="11" t="s">
        <v>8</v>
      </c>
      <c r="B14" s="2" t="s">
        <v>252</v>
      </c>
    </row>
    <row r="15" spans="1:3" x14ac:dyDescent="0.2">
      <c r="A15" s="11" t="s">
        <v>9</v>
      </c>
      <c r="B15" s="2" t="s">
        <v>251</v>
      </c>
    </row>
    <row r="16" spans="1:3" x14ac:dyDescent="0.2">
      <c r="A16" s="1" t="s">
        <v>10</v>
      </c>
      <c r="B16" s="2" t="s">
        <v>254</v>
      </c>
    </row>
    <row r="17" spans="1:3" x14ac:dyDescent="0.2">
      <c r="A17" s="1" t="s">
        <v>19</v>
      </c>
      <c r="B17" s="2" t="s">
        <v>256</v>
      </c>
    </row>
    <row r="18" spans="1:3" x14ac:dyDescent="0.2">
      <c r="A18" s="1" t="s">
        <v>15</v>
      </c>
      <c r="B18" s="2" t="s">
        <v>257</v>
      </c>
    </row>
    <row r="19" spans="1:3" x14ac:dyDescent="0.2">
      <c r="A19" s="1" t="s">
        <v>16</v>
      </c>
      <c r="B19" s="2" t="s">
        <v>258</v>
      </c>
    </row>
    <row r="20" spans="1:3" x14ac:dyDescent="0.2">
      <c r="A20" s="1" t="s">
        <v>17</v>
      </c>
      <c r="B20" s="2" t="s">
        <v>259</v>
      </c>
    </row>
    <row r="21" spans="1:3" x14ac:dyDescent="0.2">
      <c r="A21" s="1" t="s">
        <v>11</v>
      </c>
      <c r="B21" s="2" t="s">
        <v>260</v>
      </c>
      <c r="C21" s="2"/>
    </row>
    <row r="22" spans="1:3" x14ac:dyDescent="0.2">
      <c r="A22" s="1" t="s">
        <v>12</v>
      </c>
      <c r="B22" s="2" t="s">
        <v>261</v>
      </c>
    </row>
    <row r="23" spans="1:3" x14ac:dyDescent="0.2">
      <c r="A23" s="1" t="s">
        <v>13</v>
      </c>
      <c r="B23" s="2" t="s">
        <v>262</v>
      </c>
      <c r="C23" s="2" t="s">
        <v>263</v>
      </c>
    </row>
    <row r="24" spans="1:3" x14ac:dyDescent="0.2">
      <c r="A24" s="1" t="s">
        <v>35</v>
      </c>
      <c r="B24" s="2" t="s">
        <v>264</v>
      </c>
    </row>
    <row r="25" spans="1:3" x14ac:dyDescent="0.2">
      <c r="A25" s="1" t="s">
        <v>29</v>
      </c>
      <c r="B25" s="2" t="s">
        <v>265</v>
      </c>
    </row>
    <row r="26" spans="1:3" x14ac:dyDescent="0.2">
      <c r="A26" s="1" t="s">
        <v>26</v>
      </c>
      <c r="B26" s="2" t="s">
        <v>266</v>
      </c>
    </row>
    <row r="27" spans="1:3" x14ac:dyDescent="0.2">
      <c r="A27" s="1" t="s">
        <v>53</v>
      </c>
      <c r="B27" s="2" t="s">
        <v>267</v>
      </c>
    </row>
    <row r="28" spans="1:3" x14ac:dyDescent="0.2">
      <c r="A28" s="5" t="s">
        <v>14</v>
      </c>
      <c r="B28" s="2" t="s">
        <v>268</v>
      </c>
    </row>
    <row r="29" spans="1:3" x14ac:dyDescent="0.2">
      <c r="A29" s="1" t="s">
        <v>28</v>
      </c>
      <c r="B29" s="2" t="s">
        <v>269</v>
      </c>
    </row>
    <row r="30" spans="1:3" x14ac:dyDescent="0.2">
      <c r="A30" s="1" t="s">
        <v>67</v>
      </c>
      <c r="B30" s="2" t="s">
        <v>270</v>
      </c>
    </row>
    <row r="31" spans="1:3" x14ac:dyDescent="0.2">
      <c r="A31" s="1" t="s">
        <v>68</v>
      </c>
      <c r="B31" s="2" t="s">
        <v>271</v>
      </c>
    </row>
    <row r="32" spans="1:3" x14ac:dyDescent="0.2">
      <c r="A32" s="5" t="s">
        <v>30</v>
      </c>
      <c r="B32" s="2" t="s">
        <v>272</v>
      </c>
    </row>
    <row r="33" spans="1:2" x14ac:dyDescent="0.2">
      <c r="A33" s="5" t="s">
        <v>24</v>
      </c>
      <c r="B33" s="2" t="s">
        <v>273</v>
      </c>
    </row>
    <row r="34" spans="1:2" x14ac:dyDescent="0.2">
      <c r="A34" s="1" t="s">
        <v>25</v>
      </c>
      <c r="B34" s="2" t="s">
        <v>274</v>
      </c>
    </row>
    <row r="35" spans="1:2" x14ac:dyDescent="0.2">
      <c r="A35" s="1" t="s">
        <v>31</v>
      </c>
      <c r="B35" s="2" t="s">
        <v>275</v>
      </c>
    </row>
    <row r="36" spans="1:2" x14ac:dyDescent="0.2">
      <c r="A36" s="1" t="s">
        <v>44</v>
      </c>
      <c r="B36" s="2" t="s">
        <v>276</v>
      </c>
    </row>
    <row r="37" spans="1:2" x14ac:dyDescent="0.2">
      <c r="A37" s="1" t="s">
        <v>45</v>
      </c>
      <c r="B37" s="2" t="s">
        <v>277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observations</vt:lpstr>
      <vt:lpstr>transect data</vt:lpstr>
      <vt:lpstr>trans-summary</vt:lpstr>
      <vt:lpstr>table</vt:lpstr>
      <vt:lpstr>headings</vt:lpstr>
    </vt:vector>
  </TitlesOfParts>
  <Company>GIS Center HUJI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Boaz Shacham</dc:creator>
  <cp:lastModifiedBy>Orr Comay</cp:lastModifiedBy>
  <cp:lastPrinted>2013-05-16T11:43:45Z</cp:lastPrinted>
  <dcterms:created xsi:type="dcterms:W3CDTF">2002-11-03T15:12:49Z</dcterms:created>
  <dcterms:modified xsi:type="dcterms:W3CDTF">2023-12-27T07:40:19Z</dcterms:modified>
</cp:coreProperties>
</file>