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R\R projects\StateOfNatureReport2022_Vol1_LandscapeFragmentation\Output\"/>
    </mc:Choice>
  </mc:AlternateContent>
  <bookViews>
    <workbookView xWindow="0" yWindow="0" windowWidth="19200" windowHeight="7050" activeTab="2"/>
  </bookViews>
  <sheets>
    <sheet name="results_table" sheetId="1" r:id="rId1"/>
    <sheet name="Sheet2" sheetId="3" r:id="rId2"/>
    <sheet name="Sheet3" sheetId="4" r:id="rId3"/>
  </sheets>
  <definedNames>
    <definedName name="_xlcn.WorksheetConnection_results_tableA1I281" hidden="1">results_table!$A$1:$I$28</definedName>
  </definedNames>
  <calcPr calcId="0"/>
  <pivotCaches>
    <pivotCache cacheId="39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results_table!$A$1:$I$28"/>
        </x15:modelTables>
      </x15:dataModel>
    </ext>
  </extLst>
</workbook>
</file>

<file path=xl/calcChain.xml><?xml version="1.0" encoding="utf-8"?>
<calcChain xmlns="http://schemas.openxmlformats.org/spreadsheetml/2006/main">
  <c r="K10" i="4" l="1"/>
  <c r="K9" i="4"/>
  <c r="K8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results_table!$A$1:$I$28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results_tableA1I281"/>
        </x15:connection>
      </ext>
    </extLst>
  </connection>
</connections>
</file>

<file path=xl/sharedStrings.xml><?xml version="1.0" encoding="utf-8"?>
<sst xmlns="http://schemas.openxmlformats.org/spreadsheetml/2006/main" count="66" uniqueCount="20">
  <si>
    <t>unit</t>
  </si>
  <si>
    <t>year</t>
  </si>
  <si>
    <t>p_area_mn</t>
  </si>
  <si>
    <t>p_area_sd</t>
  </si>
  <si>
    <t>p_total_area_km2</t>
  </si>
  <si>
    <t>p_number</t>
  </si>
  <si>
    <t>edge_density_km_km2</t>
  </si>
  <si>
    <t>p_density_n_km2</t>
  </si>
  <si>
    <t>unit_total_area_km2</t>
  </si>
  <si>
    <t>batha</t>
  </si>
  <si>
    <t>maquis</t>
  </si>
  <si>
    <t>coastal_sands</t>
  </si>
  <si>
    <t>negev_highlands</t>
  </si>
  <si>
    <t>inland_sands</t>
  </si>
  <si>
    <t>conifer_forest</t>
  </si>
  <si>
    <t>desert_med_trans</t>
  </si>
  <si>
    <t>loess</t>
  </si>
  <si>
    <t>arid_south</t>
  </si>
  <si>
    <t>Sum of p_area_mn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</si>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</sst>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[results_table.xlsx]Sheet2!PivotTable2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arid_south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Sheet2!$A$5:$A$7</c:f>
              <c:strCach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3"/>
                <c:pt idx="0">
                  <c:v>3.8567743750000001</c:v>
                </c:pt>
                <c:pt idx="1">
                  <c:v>2.83926945058997</c:v>
                </c:pt>
                <c:pt idx="2">
                  <c:v>2.3465207443563099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9-4DE4-A1D7-F6C536BF7D9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batha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Sheet2!$A$5:$A$7</c:f>
              <c:strCach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strCache>
            </c:strRef>
          </c:cat>
          <c:val>
            <c:numRef>
              <c:f>Sheet2!$C$5:$C$7</c:f>
              <c:numCache>
                <c:formatCode>General</c:formatCode>
                <c:ptCount val="3"/>
                <c:pt idx="0">
                  <c:v>0.84870306879496404</c:v>
                </c:pt>
                <c:pt idx="1">
                  <c:v>0.79617758985200804</c:v>
                </c:pt>
                <c:pt idx="2">
                  <c:v>0.74810561630218697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9-4DE4-A1D7-F6C536BF7D9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coastal_sands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Sheet2!$A$5:$A$7</c:f>
              <c:strCach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strCache>
            </c:strRef>
          </c:cat>
          <c:val>
            <c:numRef>
              <c:f>Sheet2!$D$5:$D$7</c:f>
              <c:numCache>
                <c:formatCode>General</c:formatCode>
                <c:ptCount val="3"/>
                <c:pt idx="0">
                  <c:v>0.147540716612378</c:v>
                </c:pt>
                <c:pt idx="1">
                  <c:v>0.140595238095238</c:v>
                </c:pt>
                <c:pt idx="2">
                  <c:v>0.13237406716417899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9-4DE4-A1D7-F6C536BF7D9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conifer_forest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Sheet2!$A$5:$A$7</c:f>
              <c:strCach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strCache>
            </c:strRef>
          </c:cat>
          <c:val>
            <c:numRef>
              <c:f>Sheet2!$E$5:$E$7</c:f>
              <c:numCache>
                <c:formatCode>General</c:formatCode>
                <c:ptCount val="3"/>
                <c:pt idx="0">
                  <c:v>0.120682882414152</c:v>
                </c:pt>
                <c:pt idx="1">
                  <c:v>0.11934907908294699</c:v>
                </c:pt>
                <c:pt idx="2">
                  <c:v>0.112841621588394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9-4DE4-A1D7-F6C536BF7D9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desert_med_trans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Sheet2!$A$5:$A$7</c:f>
              <c:strCach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strCache>
            </c:strRef>
          </c:cat>
          <c:val>
            <c:numRef>
              <c:f>Sheet2!$F$5:$F$7</c:f>
              <c:numCache>
                <c:formatCode>General</c:formatCode>
                <c:ptCount val="3"/>
                <c:pt idx="0">
                  <c:v>0.77691238584474898</c:v>
                </c:pt>
                <c:pt idx="1">
                  <c:v>0.73271802325581403</c:v>
                </c:pt>
                <c:pt idx="2">
                  <c:v>0.47681748792956602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99-4DE4-A1D7-F6C536BF7D9D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inland_sands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Sheet2!$A$5:$A$7</c:f>
              <c:strCach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strCache>
            </c:strRef>
          </c:cat>
          <c:val>
            <c:numRef>
              <c:f>Sheet2!$G$5:$G$7</c:f>
              <c:numCache>
                <c:formatCode>General</c:formatCode>
                <c:ptCount val="3"/>
                <c:pt idx="0">
                  <c:v>6.4608564814814802</c:v>
                </c:pt>
                <c:pt idx="1">
                  <c:v>6.4989091614906798</c:v>
                </c:pt>
                <c:pt idx="2">
                  <c:v>2.3417247191011201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99-4DE4-A1D7-F6C536BF7D9D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loess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Sheet2!$A$5:$A$7</c:f>
              <c:strCach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strCache>
            </c:strRef>
          </c:cat>
          <c:val>
            <c:numRef>
              <c:f>Sheet2!$H$5:$H$7</c:f>
              <c:numCache>
                <c:formatCode>General</c:formatCode>
                <c:ptCount val="3"/>
                <c:pt idx="0">
                  <c:v>0.73588541666666696</c:v>
                </c:pt>
                <c:pt idx="1">
                  <c:v>0.61978718199608596</c:v>
                </c:pt>
                <c:pt idx="2">
                  <c:v>0.50543609324758798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99-4DE4-A1D7-F6C536BF7D9D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maquis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Sheet2!$A$5:$A$7</c:f>
              <c:strCach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strCache>
            </c:strRef>
          </c:cat>
          <c:val>
            <c:numRef>
              <c:f>Sheet2!$I$5:$I$7</c:f>
              <c:numCache>
                <c:formatCode>General</c:formatCode>
                <c:ptCount val="3"/>
                <c:pt idx="0">
                  <c:v>0.206205755339196</c:v>
                </c:pt>
                <c:pt idx="1">
                  <c:v>0.19646270772091901</c:v>
                </c:pt>
                <c:pt idx="2">
                  <c:v>0.16684336467723601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99-4DE4-A1D7-F6C536BF7D9D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negev_highlands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Sheet2!$A$5:$A$7</c:f>
              <c:strCach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strCache>
            </c:strRef>
          </c:cat>
          <c:val>
            <c:numRef>
              <c:f>Sheet2!$J$5:$J$7</c:f>
              <c:numCache>
                <c:formatCode>General</c:formatCode>
                <c:ptCount val="3"/>
                <c:pt idx="0">
                  <c:v>7.2990816517189803</c:v>
                </c:pt>
                <c:pt idx="1">
                  <c:v>6.7507105809128598</c:v>
                </c:pt>
                <c:pt idx="2">
                  <c:v>4.6625191387559797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99-4DE4-A1D7-F6C536BF7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58352"/>
        <c:axId val="460459664"/>
      </c:lineChart>
      <c:catAx>
        <c:axId val="4604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59664"/>
        <c:crosses val="autoZero"/>
        <c:auto val="1"/>
        <c:lblAlgn val="ctr"/>
        <c:lblOffset val="100"/>
        <c:noMultiLvlLbl val="0"/>
      </c:catAx>
      <c:valAx>
        <c:axId val="4604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Sheet3!$B$7</c:f>
              <c:strCache>
                <c:ptCount val="1"/>
                <c:pt idx="0">
                  <c:v>arid_south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Sheet3!$A$8:$A$10</c:f>
              <c:numCache>
                <c:formatCode>General</c:formatCod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numCache>
            </c:numRef>
          </c:cat>
          <c:val>
            <c:numRef>
              <c:f>Sheet3!$B$8:$B$10</c:f>
              <c:numCache>
                <c:formatCode>0%</c:formatCode>
                <c:ptCount val="3"/>
                <c:pt idx="0">
                  <c:v>0</c:v>
                </c:pt>
                <c:pt idx="1">
                  <c:v>-0.26382277662017239</c:v>
                </c:pt>
                <c:pt idx="2">
                  <c:v>-0.3915846465982834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8-4C33-BF2E-82578B766308}"/>
            </c:ext>
          </c:extLst>
        </c:ser>
        <c:ser>
          <c:idx val="1"/>
          <c:order val="1"/>
          <c:tx>
            <c:strRef>
              <c:f>Sheet3!$C$7</c:f>
              <c:strCache>
                <c:ptCount val="1"/>
                <c:pt idx="0">
                  <c:v>batha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Sheet3!$A$8:$A$10</c:f>
              <c:numCache>
                <c:formatCode>General</c:formatCod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numCache>
            </c:numRef>
          </c:cat>
          <c:val>
            <c:numRef>
              <c:f>Sheet3!$C$8:$C$10</c:f>
              <c:numCache>
                <c:formatCode>0%</c:formatCode>
                <c:ptCount val="3"/>
                <c:pt idx="0">
                  <c:v>0</c:v>
                </c:pt>
                <c:pt idx="1">
                  <c:v>-6.1889111603584235E-2</c:v>
                </c:pt>
                <c:pt idx="2">
                  <c:v>-0.11853079856964688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8-4C33-BF2E-82578B766308}"/>
            </c:ext>
          </c:extLst>
        </c:ser>
        <c:ser>
          <c:idx val="2"/>
          <c:order val="2"/>
          <c:tx>
            <c:strRef>
              <c:f>Sheet3!$D$7</c:f>
              <c:strCache>
                <c:ptCount val="1"/>
                <c:pt idx="0">
                  <c:v>coastal_sands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Sheet3!$A$8:$A$10</c:f>
              <c:numCache>
                <c:formatCode>General</c:formatCod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numCache>
            </c:numRef>
          </c:cat>
          <c:val>
            <c:numRef>
              <c:f>Sheet3!$D$8:$D$10</c:f>
              <c:numCache>
                <c:formatCode>0%</c:formatCode>
                <c:ptCount val="3"/>
                <c:pt idx="0">
                  <c:v>0</c:v>
                </c:pt>
                <c:pt idx="1">
                  <c:v>-4.7074995137696862E-2</c:v>
                </c:pt>
                <c:pt idx="2">
                  <c:v>-0.10279636561644978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8-4C33-BF2E-82578B766308}"/>
            </c:ext>
          </c:extLst>
        </c:ser>
        <c:ser>
          <c:idx val="3"/>
          <c:order val="3"/>
          <c:tx>
            <c:strRef>
              <c:f>Sheet3!$E$7</c:f>
              <c:strCache>
                <c:ptCount val="1"/>
                <c:pt idx="0">
                  <c:v>conifer_forest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Sheet3!$A$8:$A$10</c:f>
              <c:numCache>
                <c:formatCode>General</c:formatCod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numCache>
            </c:numRef>
          </c:cat>
          <c:val>
            <c:numRef>
              <c:f>Sheet3!$E$8:$E$10</c:f>
              <c:numCache>
                <c:formatCode>0%</c:formatCode>
                <c:ptCount val="3"/>
                <c:pt idx="0">
                  <c:v>0</c:v>
                </c:pt>
                <c:pt idx="1">
                  <c:v>-1.1052133529821928E-2</c:v>
                </c:pt>
                <c:pt idx="2">
                  <c:v>-6.4974093002260647E-2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8-4C33-BF2E-82578B766308}"/>
            </c:ext>
          </c:extLst>
        </c:ser>
        <c:ser>
          <c:idx val="4"/>
          <c:order val="4"/>
          <c:tx>
            <c:strRef>
              <c:f>Sheet3!$F$7</c:f>
              <c:strCache>
                <c:ptCount val="1"/>
                <c:pt idx="0">
                  <c:v>desert_med_trans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Sheet3!$A$8:$A$10</c:f>
              <c:numCache>
                <c:formatCode>General</c:formatCod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numCache>
            </c:numRef>
          </c:cat>
          <c:val>
            <c:numRef>
              <c:f>Sheet3!$F$8:$F$10</c:f>
              <c:numCache>
                <c:formatCode>0%</c:formatCode>
                <c:ptCount val="3"/>
                <c:pt idx="0">
                  <c:v>0</c:v>
                </c:pt>
                <c:pt idx="1">
                  <c:v>-5.6884615812736405E-2</c:v>
                </c:pt>
                <c:pt idx="2">
                  <c:v>-0.3862660750206538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8-4C33-BF2E-82578B766308}"/>
            </c:ext>
          </c:extLst>
        </c:ser>
        <c:ser>
          <c:idx val="5"/>
          <c:order val="5"/>
          <c:tx>
            <c:strRef>
              <c:f>Sheet3!$G$7</c:f>
              <c:strCache>
                <c:ptCount val="1"/>
                <c:pt idx="0">
                  <c:v>inland_sands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Sheet3!$A$8:$A$10</c:f>
              <c:numCache>
                <c:formatCode>General</c:formatCod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numCache>
            </c:numRef>
          </c:cat>
          <c:val>
            <c:numRef>
              <c:f>Sheet3!$G$8:$G$10</c:f>
              <c:numCache>
                <c:formatCode>0%</c:formatCode>
                <c:ptCount val="3"/>
                <c:pt idx="0">
                  <c:v>0</c:v>
                </c:pt>
                <c:pt idx="1">
                  <c:v>5.8897268679884984E-3</c:v>
                </c:pt>
                <c:pt idx="2">
                  <c:v>-0.63755196763569644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8-4C33-BF2E-82578B766308}"/>
            </c:ext>
          </c:extLst>
        </c:ser>
        <c:ser>
          <c:idx val="6"/>
          <c:order val="6"/>
          <c:tx>
            <c:strRef>
              <c:f>Sheet3!$H$7</c:f>
              <c:strCache>
                <c:ptCount val="1"/>
                <c:pt idx="0">
                  <c:v>loess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Sheet3!$A$8:$A$10</c:f>
              <c:numCache>
                <c:formatCode>General</c:formatCod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numCache>
            </c:numRef>
          </c:cat>
          <c:val>
            <c:numRef>
              <c:f>Sheet3!$H$8:$H$10</c:f>
              <c:numCache>
                <c:formatCode>0%</c:formatCode>
                <c:ptCount val="3"/>
                <c:pt idx="0">
                  <c:v>0</c:v>
                </c:pt>
                <c:pt idx="1">
                  <c:v>-0.15776672840789541</c:v>
                </c:pt>
                <c:pt idx="2">
                  <c:v>-0.31315924762165159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68-4C33-BF2E-82578B766308}"/>
            </c:ext>
          </c:extLst>
        </c:ser>
        <c:ser>
          <c:idx val="7"/>
          <c:order val="7"/>
          <c:tx>
            <c:strRef>
              <c:f>Sheet3!$I$7</c:f>
              <c:strCache>
                <c:ptCount val="1"/>
                <c:pt idx="0">
                  <c:v>maquis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Sheet3!$A$8:$A$10</c:f>
              <c:numCache>
                <c:formatCode>General</c:formatCod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numCache>
            </c:numRef>
          </c:cat>
          <c:val>
            <c:numRef>
              <c:f>Sheet3!$I$8:$I$10</c:f>
              <c:numCache>
                <c:formatCode>0%</c:formatCode>
                <c:ptCount val="3"/>
                <c:pt idx="0">
                  <c:v>0</c:v>
                </c:pt>
                <c:pt idx="1">
                  <c:v>-4.7249154623498546E-2</c:v>
                </c:pt>
                <c:pt idx="2">
                  <c:v>-0.19088890412981552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68-4C33-BF2E-82578B766308}"/>
            </c:ext>
          </c:extLst>
        </c:ser>
        <c:ser>
          <c:idx val="8"/>
          <c:order val="8"/>
          <c:tx>
            <c:strRef>
              <c:f>Sheet3!$J$7</c:f>
              <c:strCache>
                <c:ptCount val="1"/>
                <c:pt idx="0">
                  <c:v>negev_highlands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Sheet3!$A$8:$A$10</c:f>
              <c:numCache>
                <c:formatCode>General</c:formatCod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numCache>
            </c:numRef>
          </c:cat>
          <c:val>
            <c:numRef>
              <c:f>Sheet3!$J$8:$J$10</c:f>
              <c:numCache>
                <c:formatCode>0%</c:formatCode>
                <c:ptCount val="3"/>
                <c:pt idx="0">
                  <c:v>0</c:v>
                </c:pt>
                <c:pt idx="1">
                  <c:v>-7.5128776053214219E-2</c:v>
                </c:pt>
                <c:pt idx="2">
                  <c:v>-0.36121838866428813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68-4C33-BF2E-82578B766308}"/>
            </c:ext>
          </c:extLst>
        </c:ser>
        <c:ser>
          <c:idx val="9"/>
          <c:order val="9"/>
          <c:tx>
            <c:strRef>
              <c:f>Sheet3!$K$7</c:f>
              <c:strCache>
                <c:ptCount val="1"/>
                <c:pt idx="0">
                  <c:v>average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Sheet3!$K$8:$K$10</c:f>
              <c:numCache>
                <c:formatCode>0%</c:formatCode>
                <c:ptCount val="3"/>
                <c:pt idx="0">
                  <c:v>0</c:v>
                </c:pt>
                <c:pt idx="1">
                  <c:v>-7.9442062768959057E-2</c:v>
                </c:pt>
                <c:pt idx="2">
                  <c:v>-0.28521894298430517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68-4C33-BF2E-82578B766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067360"/>
        <c:axId val="827070640"/>
      </c:lineChart>
      <c:catAx>
        <c:axId val="8270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70640"/>
        <c:crossesAt val="-0.8"/>
        <c:auto val="1"/>
        <c:lblAlgn val="ctr"/>
        <c:lblOffset val="100"/>
        <c:noMultiLvlLbl val="0"/>
      </c:catAx>
      <c:valAx>
        <c:axId val="8270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261939</xdr:colOff>
      <xdr:row>12</xdr:row>
      <xdr:rowOff>61913</xdr:rowOff>
    </xdr:from>
    <xdr:to>
      <xdr:col>5</xdr:col>
      <xdr:colOff>577850</xdr:colOff>
      <xdr:row>27</xdr:row>
      <xdr:rowOff>42863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</xdr:colOff>
      <xdr:row>13</xdr:row>
      <xdr:rowOff>79375</xdr:rowOff>
    </xdr:from>
    <xdr:to>
      <xdr:col>18</xdr:col>
      <xdr:colOff>358775</xdr:colOff>
      <xdr:row>28</xdr:row>
      <xdr:rowOff>60325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on Chen" refreshedDate="44713.426661226855" backgroundQuery="1" createdVersion="6" refreshedVersion="6" minRefreshableVersion="3" recordCount="0" supportSubquery="1" supportAdvancedDrill="1">
  <cacheSource type="external" connectionId="1"/>
  <cacheFields count="3">
    <cacheField name="[Range].[unit].[unit]" caption="unit" numFmtId="0" level="1">
      <sharedItems count="9">
        <s v="arid_south"/>
        <s v="batha"/>
        <s v="coastal_sands"/>
        <s v="conifer_forest"/>
        <s v="desert_med_trans"/>
        <s v="inland_sands"/>
        <s v="loess"/>
        <s v="maquis"/>
        <s v="negev_highlands"/>
      </sharedItems>
    </cacheField>
    <cacheField name="[Range].[year].[year]" caption="year" numFmtId="0" hierarchy="1" level="1">
      <sharedItems containsSemiMixedTypes="0" containsString="0" containsNumber="1" containsInteger="1" minValue="2015" maxValue="2020" count="3">
        <n v="2015"/>
        <n v="2017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5]"/>
            <x15:cachedUniqueName index="1" name="[Range].[year].&amp;[2017]"/>
            <x15:cachedUniqueName index="2" name="[Range].[year].&amp;[2020]"/>
          </x15:cachedUniqueNames>
        </ext>
      </extLst>
    </cacheField>
    <cacheField name="[Measures].[Sum of p_area_mn]" caption="Sum of p_area_mn" numFmtId="0" hierarchy="11" level="32767"/>
  </cacheFields>
  <cacheHierarchies count="12">
    <cacheHierarchy uniqueName="[Range].[unit]" caption="unit" attribute="1" defaultMemberUniqueName="[Range].[unit].[All]" allUniqueName="[Range].[uni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Range].[p_area_mn]" caption="p_area_mn" attribute="1" defaultMemberUniqueName="[Range].[p_area_mn].[All]" allUniqueName="[Range].[p_area_mn].[All]" dimensionUniqueName="[Range]" displayFolder="" count="0" memberValueDatatype="5" unbalanced="0"/>
    <cacheHierarchy uniqueName="[Range].[p_area_sd]" caption="p_area_sd" attribute="1" defaultMemberUniqueName="[Range].[p_area_sd].[All]" allUniqueName="[Range].[p_area_sd].[All]" dimensionUniqueName="[Range]" displayFolder="" count="0" memberValueDatatype="5" unbalanced="0"/>
    <cacheHierarchy uniqueName="[Range].[p_total_area_km2]" caption="p_total_area_km2" attribute="1" defaultMemberUniqueName="[Range].[p_total_area_km2].[All]" allUniqueName="[Range].[p_total_area_km2].[All]" dimensionUniqueName="[Range]" displayFolder="" count="0" memberValueDatatype="5" unbalanced="0"/>
    <cacheHierarchy uniqueName="[Range].[p_number]" caption="p_number" attribute="1" defaultMemberUniqueName="[Range].[p_number].[All]" allUniqueName="[Range].[p_number].[All]" dimensionUniqueName="[Range]" displayFolder="" count="0" memberValueDatatype="20" unbalanced="0"/>
    <cacheHierarchy uniqueName="[Range].[edge_density_km_km2]" caption="edge_density_km_km2" attribute="1" defaultMemberUniqueName="[Range].[edge_density_km_km2].[All]" allUniqueName="[Range].[edge_density_km_km2].[All]" dimensionUniqueName="[Range]" displayFolder="" count="0" memberValueDatatype="5" unbalanced="0"/>
    <cacheHierarchy uniqueName="[Range].[p_density_n_km2]" caption="p_density_n_km2" attribute="1" defaultMemberUniqueName="[Range].[p_density_n_km2].[All]" allUniqueName="[Range].[p_density_n_km2].[All]" dimensionUniqueName="[Range]" displayFolder="" count="0" memberValueDatatype="5" unbalanced="0"/>
    <cacheHierarchy uniqueName="[Range].[unit_total_area_km2]" caption="unit_total_area_km2" attribute="1" defaultMemberUniqueName="[Range].[unit_total_area_km2].[All]" allUniqueName="[Range].[unit_total_area_km2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_area_mn]" caption="Sum of p_area_mn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showHeaders="0" outline="1" outlineData="1" multipleFieldFilters="0" chartFormat="1">
  <location ref="A3:J7" firstHeaderRow="1" firstDataRow="2" firstDataCol="1"/>
  <pivotFields count="3">
    <pivotField axis="axisCol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3">
    <i>
      <x/>
    </i>
    <i>
      <x v="1"/>
    </i>
    <i>
      <x v="2"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 of p_area_mn" fld="2" baseField="0" baseItem="0"/>
  </dataFields>
  <chartFormats count="36"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ults_table!$A$1:$I$28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>
        <v>2015</v>
      </c>
      <c r="C2">
        <v>0.84870306879496404</v>
      </c>
      <c r="D2">
        <v>7.9298912152622796</v>
      </c>
      <c r="E2">
        <v>1887.515625</v>
      </c>
      <c r="F2">
        <v>2224</v>
      </c>
      <c r="G2">
        <v>2.7242932854215001</v>
      </c>
      <c r="H2">
        <v>1.0709137255964201</v>
      </c>
      <c r="I2">
        <v>2076.7312499999998</v>
      </c>
    </row>
    <row r="3" spans="1:9" x14ac:dyDescent="0.35">
      <c r="A3" t="s">
        <v>10</v>
      </c>
      <c r="B3">
        <v>2015</v>
      </c>
      <c r="C3">
        <v>0.206205755339196</v>
      </c>
      <c r="D3">
        <v>2.3982229803833102</v>
      </c>
      <c r="E3">
        <v>3282.7956250000002</v>
      </c>
      <c r="F3">
        <v>15920</v>
      </c>
      <c r="G3">
        <v>5.1958685144004901</v>
      </c>
      <c r="H3">
        <v>3.4597470277306801</v>
      </c>
      <c r="I3">
        <v>4601.4925000000003</v>
      </c>
    </row>
    <row r="4" spans="1:9" x14ac:dyDescent="0.35">
      <c r="A4" t="s">
        <v>11</v>
      </c>
      <c r="B4">
        <v>2015</v>
      </c>
      <c r="C4">
        <v>0.147540716612378</v>
      </c>
      <c r="D4">
        <v>1.4323885631951401</v>
      </c>
      <c r="E4">
        <v>181.18</v>
      </c>
      <c r="F4">
        <v>1228</v>
      </c>
      <c r="G4">
        <v>4.6521495883921498</v>
      </c>
      <c r="H4">
        <v>3.5689633876089002</v>
      </c>
      <c r="I4">
        <v>344.07749999999999</v>
      </c>
    </row>
    <row r="5" spans="1:9" x14ac:dyDescent="0.35">
      <c r="A5" t="s">
        <v>12</v>
      </c>
      <c r="B5">
        <v>2015</v>
      </c>
      <c r="C5">
        <v>7.2990816517189803</v>
      </c>
      <c r="D5">
        <v>79.255958710512203</v>
      </c>
      <c r="E5">
        <v>4883.0856249999997</v>
      </c>
      <c r="F5">
        <v>669</v>
      </c>
      <c r="G5">
        <v>0.770243138419618</v>
      </c>
      <c r="H5">
        <v>0.133352136848395</v>
      </c>
      <c r="I5">
        <v>5016.7924999999996</v>
      </c>
    </row>
    <row r="6" spans="1:9" x14ac:dyDescent="0.35">
      <c r="A6" t="s">
        <v>13</v>
      </c>
      <c r="B6">
        <v>2015</v>
      </c>
      <c r="C6">
        <v>6.4608564814814802</v>
      </c>
      <c r="D6">
        <v>70.846006572751406</v>
      </c>
      <c r="E6">
        <v>1046.6587500000001</v>
      </c>
      <c r="F6">
        <v>162</v>
      </c>
      <c r="G6">
        <v>0.73812775216528403</v>
      </c>
      <c r="H6">
        <v>0.150557708270044</v>
      </c>
      <c r="I6">
        <v>1075.9993750000001</v>
      </c>
    </row>
    <row r="7" spans="1:9" x14ac:dyDescent="0.35">
      <c r="A7" t="s">
        <v>14</v>
      </c>
      <c r="B7">
        <v>2015</v>
      </c>
      <c r="C7">
        <v>0.120682882414152</v>
      </c>
      <c r="D7">
        <v>0.52373021143828302</v>
      </c>
      <c r="E7">
        <v>463.90499999999997</v>
      </c>
      <c r="F7">
        <v>3844</v>
      </c>
      <c r="G7">
        <v>2.1461589736962998</v>
      </c>
      <c r="H7">
        <v>7.8689766261813903</v>
      </c>
      <c r="I7">
        <v>488.50062500000001</v>
      </c>
    </row>
    <row r="8" spans="1:9" x14ac:dyDescent="0.35">
      <c r="A8" t="s">
        <v>15</v>
      </c>
      <c r="B8">
        <v>2015</v>
      </c>
      <c r="C8">
        <v>0.77691238584474898</v>
      </c>
      <c r="D8">
        <v>8.0680112123905996</v>
      </c>
      <c r="E8">
        <v>1701.4381249999999</v>
      </c>
      <c r="F8">
        <v>2190</v>
      </c>
      <c r="G8">
        <v>3.3010107071103398</v>
      </c>
      <c r="H8">
        <v>1.12315035983122</v>
      </c>
      <c r="I8">
        <v>1949.8724999999999</v>
      </c>
    </row>
    <row r="9" spans="1:9" x14ac:dyDescent="0.35">
      <c r="A9" t="s">
        <v>16</v>
      </c>
      <c r="B9">
        <v>2015</v>
      </c>
      <c r="C9">
        <v>0.73588541666666696</v>
      </c>
      <c r="D9">
        <v>10.427442662156301</v>
      </c>
      <c r="E9">
        <v>317.90249999999997</v>
      </c>
      <c r="F9">
        <v>432</v>
      </c>
      <c r="G9">
        <v>2.8166496903647502</v>
      </c>
      <c r="H9">
        <v>1.0798177807495</v>
      </c>
      <c r="I9">
        <v>400.0675</v>
      </c>
    </row>
    <row r="10" spans="1:9" x14ac:dyDescent="0.35">
      <c r="A10" t="s">
        <v>17</v>
      </c>
      <c r="B10">
        <v>2015</v>
      </c>
      <c r="C10">
        <v>3.8567743750000001</v>
      </c>
      <c r="D10">
        <v>59.182744243897098</v>
      </c>
      <c r="E10">
        <v>3856.774375</v>
      </c>
      <c r="F10">
        <v>1000</v>
      </c>
      <c r="G10">
        <v>0.62550594111524804</v>
      </c>
      <c r="H10">
        <v>0.25277307865603099</v>
      </c>
      <c r="I10">
        <v>3956.1174999999998</v>
      </c>
    </row>
    <row r="11" spans="1:9" x14ac:dyDescent="0.35">
      <c r="A11" t="s">
        <v>9</v>
      </c>
      <c r="B11">
        <v>2017</v>
      </c>
      <c r="C11">
        <v>0.79617758985200804</v>
      </c>
      <c r="D11">
        <v>7.4333357140815401</v>
      </c>
      <c r="E11">
        <v>1882.96</v>
      </c>
      <c r="F11">
        <v>2365</v>
      </c>
      <c r="G11">
        <v>2.74888722361163</v>
      </c>
      <c r="H11">
        <v>1.1388088853577001</v>
      </c>
      <c r="I11">
        <v>2076.7312499999998</v>
      </c>
    </row>
    <row r="12" spans="1:9" x14ac:dyDescent="0.35">
      <c r="A12" t="s">
        <v>10</v>
      </c>
      <c r="B12">
        <v>2017</v>
      </c>
      <c r="C12">
        <v>0.19646270772091901</v>
      </c>
      <c r="D12">
        <v>2.31249018194853</v>
      </c>
      <c r="E12">
        <v>3274.836875</v>
      </c>
      <c r="F12">
        <v>16669</v>
      </c>
      <c r="G12">
        <v>5.2228054267175299</v>
      </c>
      <c r="H12">
        <v>3.6225203018368499</v>
      </c>
      <c r="I12">
        <v>4601.4925000000003</v>
      </c>
    </row>
    <row r="13" spans="1:9" x14ac:dyDescent="0.35">
      <c r="A13" t="s">
        <v>11</v>
      </c>
      <c r="B13">
        <v>2017</v>
      </c>
      <c r="C13">
        <v>0.140595238095238</v>
      </c>
      <c r="D13">
        <v>1.4004219258722099</v>
      </c>
      <c r="E13">
        <v>180.10249999999999</v>
      </c>
      <c r="F13">
        <v>1281</v>
      </c>
      <c r="G13">
        <v>4.6327498891964698</v>
      </c>
      <c r="H13">
        <v>3.7229984523835502</v>
      </c>
      <c r="I13">
        <v>344.07749999999999</v>
      </c>
    </row>
    <row r="14" spans="1:9" x14ac:dyDescent="0.35">
      <c r="A14" t="s">
        <v>12</v>
      </c>
      <c r="B14">
        <v>2017</v>
      </c>
      <c r="C14">
        <v>6.7507105809128598</v>
      </c>
      <c r="D14">
        <v>76.238793365975397</v>
      </c>
      <c r="E14">
        <v>4880.7637500000001</v>
      </c>
      <c r="F14">
        <v>723</v>
      </c>
      <c r="G14">
        <v>0.784869017405045</v>
      </c>
      <c r="H14">
        <v>0.14411598645947599</v>
      </c>
      <c r="I14">
        <v>5016.7924999999996</v>
      </c>
    </row>
    <row r="15" spans="1:9" x14ac:dyDescent="0.35">
      <c r="A15" t="s">
        <v>13</v>
      </c>
      <c r="B15">
        <v>2017</v>
      </c>
      <c r="C15">
        <v>6.4989091614906798</v>
      </c>
      <c r="D15">
        <v>71.055736952196398</v>
      </c>
      <c r="E15">
        <v>1046.3243749999999</v>
      </c>
      <c r="F15">
        <v>161</v>
      </c>
      <c r="G15">
        <v>0.73580433074136298</v>
      </c>
      <c r="H15">
        <v>0.14962833970047601</v>
      </c>
      <c r="I15">
        <v>1075.9993750000001</v>
      </c>
    </row>
    <row r="16" spans="1:9" x14ac:dyDescent="0.35">
      <c r="A16" t="s">
        <v>14</v>
      </c>
      <c r="B16">
        <v>2017</v>
      </c>
      <c r="C16">
        <v>0.11934907908294699</v>
      </c>
      <c r="D16">
        <v>0.52072815743110701</v>
      </c>
      <c r="E16">
        <v>463.31312500000001</v>
      </c>
      <c r="F16">
        <v>3882</v>
      </c>
      <c r="G16">
        <v>2.18172699369627</v>
      </c>
      <c r="H16">
        <v>7.9467656771165904</v>
      </c>
      <c r="I16">
        <v>488.50062500000001</v>
      </c>
    </row>
    <row r="17" spans="1:9" x14ac:dyDescent="0.35">
      <c r="A17" t="s">
        <v>15</v>
      </c>
      <c r="B17">
        <v>2017</v>
      </c>
      <c r="C17">
        <v>0.73271802325581403</v>
      </c>
      <c r="D17">
        <v>7.7824285024968596</v>
      </c>
      <c r="E17">
        <v>1701.3712499999999</v>
      </c>
      <c r="F17">
        <v>2322</v>
      </c>
      <c r="G17">
        <v>3.3783747398868398</v>
      </c>
      <c r="H17">
        <v>1.1908470938484399</v>
      </c>
      <c r="I17">
        <v>1949.8724999999999</v>
      </c>
    </row>
    <row r="18" spans="1:9" x14ac:dyDescent="0.35">
      <c r="A18" t="s">
        <v>16</v>
      </c>
      <c r="B18">
        <v>2017</v>
      </c>
      <c r="C18">
        <v>0.61978718199608596</v>
      </c>
      <c r="D18">
        <v>9.5885133079196105</v>
      </c>
      <c r="E18">
        <v>316.71125000000001</v>
      </c>
      <c r="F18">
        <v>511</v>
      </c>
      <c r="G18">
        <v>2.8853256013047801</v>
      </c>
      <c r="H18">
        <v>1.2772844582476699</v>
      </c>
      <c r="I18">
        <v>400.0675</v>
      </c>
    </row>
    <row r="19" spans="1:9" x14ac:dyDescent="0.35">
      <c r="A19" t="s">
        <v>17</v>
      </c>
      <c r="B19">
        <v>2017</v>
      </c>
      <c r="C19">
        <v>2.83926945058997</v>
      </c>
      <c r="D19">
        <v>50.831501539196502</v>
      </c>
      <c r="E19">
        <v>3850.0493750000001</v>
      </c>
      <c r="F19">
        <v>1356</v>
      </c>
      <c r="G19">
        <v>0.67048059113512204</v>
      </c>
      <c r="H19">
        <v>0.34276029465757801</v>
      </c>
      <c r="I19">
        <v>3956.1174999999998</v>
      </c>
    </row>
    <row r="20" spans="1:9" x14ac:dyDescent="0.35">
      <c r="A20" t="s">
        <v>9</v>
      </c>
      <c r="B20">
        <v>2020</v>
      </c>
      <c r="C20">
        <v>0.74810561630218697</v>
      </c>
      <c r="D20">
        <v>7.26938754103075</v>
      </c>
      <c r="E20">
        <v>1881.485625</v>
      </c>
      <c r="F20">
        <v>2515</v>
      </c>
      <c r="G20">
        <v>2.8226208855864199</v>
      </c>
      <c r="H20">
        <v>1.21103777872077</v>
      </c>
      <c r="I20">
        <v>2076.7312499999998</v>
      </c>
    </row>
    <row r="21" spans="1:9" x14ac:dyDescent="0.35">
      <c r="A21" t="s">
        <v>10</v>
      </c>
      <c r="B21">
        <v>2020</v>
      </c>
      <c r="C21">
        <v>0.16684336467723601</v>
      </c>
      <c r="D21">
        <v>2.1064991600546299</v>
      </c>
      <c r="E21">
        <v>3220.410625</v>
      </c>
      <c r="F21">
        <v>19302</v>
      </c>
      <c r="G21">
        <v>5.4095546173334004</v>
      </c>
      <c r="H21">
        <v>4.1947259503302501</v>
      </c>
      <c r="I21">
        <v>4601.4925000000003</v>
      </c>
    </row>
    <row r="22" spans="1:9" x14ac:dyDescent="0.35">
      <c r="A22" t="s">
        <v>11</v>
      </c>
      <c r="B22">
        <v>2020</v>
      </c>
      <c r="C22">
        <v>0.13237406716417899</v>
      </c>
      <c r="D22">
        <v>1.2500361285384101</v>
      </c>
      <c r="E22">
        <v>177.38124999999999</v>
      </c>
      <c r="F22">
        <v>1340</v>
      </c>
      <c r="G22">
        <v>4.8057487048702701</v>
      </c>
      <c r="H22">
        <v>3.8944714490194801</v>
      </c>
      <c r="I22">
        <v>344.07749999999999</v>
      </c>
    </row>
    <row r="23" spans="1:9" x14ac:dyDescent="0.35">
      <c r="A23" t="s">
        <v>12</v>
      </c>
      <c r="B23">
        <v>2020</v>
      </c>
      <c r="C23">
        <v>4.6625191387559797</v>
      </c>
      <c r="D23">
        <v>72.001036878698002</v>
      </c>
      <c r="E23">
        <v>4872.3325000000004</v>
      </c>
      <c r="F23">
        <v>1045</v>
      </c>
      <c r="G23">
        <v>0.85870105251512796</v>
      </c>
      <c r="H23">
        <v>0.208300423029256</v>
      </c>
      <c r="I23">
        <v>5016.7924999999996</v>
      </c>
    </row>
    <row r="24" spans="1:9" x14ac:dyDescent="0.35">
      <c r="A24" t="s">
        <v>13</v>
      </c>
      <c r="B24">
        <v>2020</v>
      </c>
      <c r="C24">
        <v>2.3417247191011201</v>
      </c>
      <c r="D24">
        <v>41.397870848775902</v>
      </c>
      <c r="E24">
        <v>1042.0675000000001</v>
      </c>
      <c r="F24">
        <v>445</v>
      </c>
      <c r="G24">
        <v>0.85573934464413604</v>
      </c>
      <c r="H24">
        <v>0.41356901345783798</v>
      </c>
      <c r="I24">
        <v>1075.9993750000001</v>
      </c>
    </row>
    <row r="25" spans="1:9" x14ac:dyDescent="0.35">
      <c r="A25" t="s">
        <v>14</v>
      </c>
      <c r="B25">
        <v>2020</v>
      </c>
      <c r="C25">
        <v>0.112841621588394</v>
      </c>
      <c r="D25">
        <v>0.49082131247373401</v>
      </c>
      <c r="E25">
        <v>458.926875</v>
      </c>
      <c r="F25">
        <v>4067</v>
      </c>
      <c r="G25">
        <v>2.5502014454945701</v>
      </c>
      <c r="H25">
        <v>8.3254755303537191</v>
      </c>
      <c r="I25">
        <v>488.50062500000001</v>
      </c>
    </row>
    <row r="26" spans="1:9" x14ac:dyDescent="0.35">
      <c r="A26" t="s">
        <v>15</v>
      </c>
      <c r="B26">
        <v>2020</v>
      </c>
      <c r="C26">
        <v>0.47681748792956602</v>
      </c>
      <c r="D26">
        <v>6.0750696515070199</v>
      </c>
      <c r="E26">
        <v>1678.8743750000001</v>
      </c>
      <c r="F26">
        <v>3521</v>
      </c>
      <c r="G26">
        <v>3.6501873840469101</v>
      </c>
      <c r="H26">
        <v>1.8057590945049</v>
      </c>
      <c r="I26">
        <v>1949.8724999999999</v>
      </c>
    </row>
    <row r="27" spans="1:9" x14ac:dyDescent="0.35">
      <c r="A27" t="s">
        <v>16</v>
      </c>
      <c r="B27">
        <v>2020</v>
      </c>
      <c r="C27">
        <v>0.50543609324758798</v>
      </c>
      <c r="D27">
        <v>8.5937118653515192</v>
      </c>
      <c r="E27">
        <v>314.38125000000002</v>
      </c>
      <c r="F27">
        <v>622</v>
      </c>
      <c r="G27">
        <v>3.0206152711729901</v>
      </c>
      <c r="H27">
        <v>1.55473763802358</v>
      </c>
      <c r="I27">
        <v>400.0675</v>
      </c>
    </row>
    <row r="28" spans="1:9" x14ac:dyDescent="0.35">
      <c r="A28" t="s">
        <v>17</v>
      </c>
      <c r="B28">
        <v>2020</v>
      </c>
      <c r="C28">
        <v>2.3465207443563099</v>
      </c>
      <c r="D28">
        <v>46.203242331932501</v>
      </c>
      <c r="E28">
        <v>3845.9475000000002</v>
      </c>
      <c r="F28">
        <v>1639</v>
      </c>
      <c r="G28">
        <v>0.75570935393096905</v>
      </c>
      <c r="H28">
        <v>0.41429507591723502</v>
      </c>
      <c r="I28">
        <v>3956.1174999999998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"/>
  <sheetViews>
    <sheetView zoomScale="80" zoomScaleNormal="80" workbookViewId="0">
      <selection activeCell="A3" sqref="A3:J7"/>
    </sheetView>
  </sheetViews>
  <sheetFormatPr defaultRowHeight="14.5" x14ac:dyDescent="0.35"/>
  <cols>
    <col min="1" max="1" width="17.6328125" bestFit="1" customWidth="1"/>
    <col min="2" max="3" width="12.26953125" customWidth="1"/>
    <col min="4" max="4" width="12.90625" customWidth="1"/>
    <col min="5" max="5" width="13.08984375" bestFit="1" customWidth="1"/>
    <col min="6" max="6" width="16.7265625" bestFit="1" customWidth="1"/>
    <col min="7" max="9" width="12.26953125" bestFit="1" customWidth="1"/>
    <col min="10" max="10" width="15.6328125" bestFit="1" customWidth="1"/>
    <col min="11" max="12" width="11.81640625" bestFit="1" customWidth="1"/>
    <col min="13" max="13" width="10.81640625" bestFit="1" customWidth="1"/>
    <col min="14" max="14" width="12.54296875" bestFit="1" customWidth="1"/>
    <col min="15" max="15" width="12.6328125" bestFit="1" customWidth="1"/>
    <col min="16" max="16" width="16.36328125" bestFit="1" customWidth="1"/>
    <col min="17" max="19" width="11.81640625" bestFit="1" customWidth="1"/>
    <col min="20" max="20" width="14.81640625" bestFit="1" customWidth="1"/>
    <col min="21" max="23" width="11.81640625" bestFit="1" customWidth="1"/>
    <col min="24" max="24" width="12.54296875" bestFit="1" customWidth="1"/>
    <col min="25" max="25" width="12.6328125" bestFit="1" customWidth="1"/>
    <col min="26" max="26" width="16.36328125" bestFit="1" customWidth="1"/>
    <col min="27" max="29" width="11.81640625" bestFit="1" customWidth="1"/>
    <col min="30" max="30" width="14.81640625" bestFit="1" customWidth="1"/>
    <col min="31" max="31" width="11.81640625" bestFit="1" customWidth="1"/>
    <col min="32" max="32" width="10.81640625" bestFit="1" customWidth="1"/>
  </cols>
  <sheetData>
    <row r="3" spans="1:10" x14ac:dyDescent="0.35">
      <c r="A3" s="1" t="s">
        <v>18</v>
      </c>
    </row>
    <row r="4" spans="1:10" x14ac:dyDescent="0.35">
      <c r="B4" t="s">
        <v>17</v>
      </c>
      <c r="C4" t="s">
        <v>9</v>
      </c>
      <c r="D4" t="s">
        <v>11</v>
      </c>
      <c r="E4" t="s">
        <v>14</v>
      </c>
      <c r="F4" t="s">
        <v>15</v>
      </c>
      <c r="G4" t="s">
        <v>13</v>
      </c>
      <c r="H4" t="s">
        <v>16</v>
      </c>
      <c r="I4" t="s">
        <v>10</v>
      </c>
      <c r="J4" t="s">
        <v>12</v>
      </c>
    </row>
    <row r="5" spans="1:10" x14ac:dyDescent="0.35">
      <c r="A5" s="2">
        <v>2015</v>
      </c>
      <c r="B5" s="3">
        <v>3.8567743750000001</v>
      </c>
      <c r="C5" s="3">
        <v>0.84870306879496404</v>
      </c>
      <c r="D5" s="3">
        <v>0.147540716612378</v>
      </c>
      <c r="E5" s="3">
        <v>0.120682882414152</v>
      </c>
      <c r="F5" s="3">
        <v>0.77691238584474898</v>
      </c>
      <c r="G5" s="3">
        <v>6.4608564814814802</v>
      </c>
      <c r="H5" s="3">
        <v>0.73588541666666696</v>
      </c>
      <c r="I5" s="3">
        <v>0.206205755339196</v>
      </c>
      <c r="J5" s="3">
        <v>7.2990816517189803</v>
      </c>
    </row>
    <row r="6" spans="1:10" x14ac:dyDescent="0.35">
      <c r="A6" s="2">
        <v>2017</v>
      </c>
      <c r="B6" s="3">
        <v>2.83926945058997</v>
      </c>
      <c r="C6" s="3">
        <v>0.79617758985200804</v>
      </c>
      <c r="D6" s="3">
        <v>0.140595238095238</v>
      </c>
      <c r="E6" s="3">
        <v>0.11934907908294699</v>
      </c>
      <c r="F6" s="3">
        <v>0.73271802325581403</v>
      </c>
      <c r="G6" s="3">
        <v>6.4989091614906798</v>
      </c>
      <c r="H6" s="3">
        <v>0.61978718199608596</v>
      </c>
      <c r="I6" s="3">
        <v>0.19646270772091901</v>
      </c>
      <c r="J6" s="3">
        <v>6.7507105809128598</v>
      </c>
    </row>
    <row r="7" spans="1:10" x14ac:dyDescent="0.35">
      <c r="A7" s="2">
        <v>2020</v>
      </c>
      <c r="B7" s="3">
        <v>2.3465207443563099</v>
      </c>
      <c r="C7" s="3">
        <v>0.74810561630218697</v>
      </c>
      <c r="D7" s="3">
        <v>0.13237406716417899</v>
      </c>
      <c r="E7" s="3">
        <v>0.112841621588394</v>
      </c>
      <c r="F7" s="3">
        <v>0.47681748792956602</v>
      </c>
      <c r="G7" s="3">
        <v>2.3417247191011201</v>
      </c>
      <c r="H7" s="3">
        <v>0.50543609324758798</v>
      </c>
      <c r="I7" s="3">
        <v>0.16684336467723601</v>
      </c>
      <c r="J7" s="3">
        <v>4.6625191387559797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130" zoomScaleNormal="130" workbookViewId="0">
      <selection activeCell="I21" sqref="I21"/>
    </sheetView>
  </sheetViews>
  <sheetFormatPr defaultRowHeight="14.5" x14ac:dyDescent="0.35"/>
  <sheetData>
    <row r="1" spans="1:11" x14ac:dyDescent="0.35">
      <c r="A1" t="s">
        <v>18</v>
      </c>
    </row>
    <row r="2" spans="1:11" x14ac:dyDescent="0.35">
      <c r="B2" t="s">
        <v>17</v>
      </c>
      <c r="C2" t="s">
        <v>9</v>
      </c>
      <c r="D2" t="s">
        <v>11</v>
      </c>
      <c r="E2" t="s">
        <v>14</v>
      </c>
      <c r="F2" t="s">
        <v>15</v>
      </c>
      <c r="G2" t="s">
        <v>13</v>
      </c>
      <c r="H2" t="s">
        <v>16</v>
      </c>
      <c r="I2" t="s">
        <v>10</v>
      </c>
      <c r="J2" t="s">
        <v>12</v>
      </c>
    </row>
    <row r="3" spans="1:11" x14ac:dyDescent="0.35">
      <c r="A3">
        <v>2015</v>
      </c>
      <c r="B3">
        <v>3.8567743750000001</v>
      </c>
      <c r="C3">
        <v>0.84870306879496404</v>
      </c>
      <c r="D3">
        <v>0.147540716612378</v>
      </c>
      <c r="E3">
        <v>0.120682882414152</v>
      </c>
      <c r="F3">
        <v>0.77691238584474898</v>
      </c>
      <c r="G3">
        <v>6.4608564814814802</v>
      </c>
      <c r="H3">
        <v>0.73588541666666696</v>
      </c>
      <c r="I3">
        <v>0.206205755339196</v>
      </c>
      <c r="J3">
        <v>7.2990816517189803</v>
      </c>
    </row>
    <row r="4" spans="1:11" x14ac:dyDescent="0.35">
      <c r="A4">
        <v>2017</v>
      </c>
      <c r="B4">
        <v>2.83926945058997</v>
      </c>
      <c r="C4">
        <v>0.79617758985200804</v>
      </c>
      <c r="D4">
        <v>0.140595238095238</v>
      </c>
      <c r="E4">
        <v>0.11934907908294699</v>
      </c>
      <c r="F4">
        <v>0.73271802325581403</v>
      </c>
      <c r="G4">
        <v>6.4989091614906798</v>
      </c>
      <c r="H4">
        <v>0.61978718199608596</v>
      </c>
      <c r="I4">
        <v>0.19646270772091901</v>
      </c>
      <c r="J4">
        <v>6.7507105809128598</v>
      </c>
    </row>
    <row r="5" spans="1:11" x14ac:dyDescent="0.35">
      <c r="A5">
        <v>2020</v>
      </c>
      <c r="B5">
        <v>2.3465207443563099</v>
      </c>
      <c r="C5">
        <v>0.74810561630218697</v>
      </c>
      <c r="D5">
        <v>0.13237406716417899</v>
      </c>
      <c r="E5">
        <v>0.112841621588394</v>
      </c>
      <c r="F5">
        <v>0.47681748792956602</v>
      </c>
      <c r="G5">
        <v>2.3417247191011201</v>
      </c>
      <c r="H5">
        <v>0.50543609324758798</v>
      </c>
      <c r="I5">
        <v>0.16684336467723601</v>
      </c>
      <c r="J5">
        <v>4.6625191387559797</v>
      </c>
    </row>
    <row r="7" spans="1:11" x14ac:dyDescent="0.35">
      <c r="B7" t="s">
        <v>17</v>
      </c>
      <c r="C7" t="s">
        <v>9</v>
      </c>
      <c r="D7" t="s">
        <v>11</v>
      </c>
      <c r="E7" t="s">
        <v>14</v>
      </c>
      <c r="F7" t="s">
        <v>15</v>
      </c>
      <c r="G7" t="s">
        <v>13</v>
      </c>
      <c r="H7" t="s">
        <v>16</v>
      </c>
      <c r="I7" t="s">
        <v>10</v>
      </c>
      <c r="J7" t="s">
        <v>12</v>
      </c>
      <c r="K7" t="s">
        <v>19</v>
      </c>
    </row>
    <row r="8" spans="1:11" x14ac:dyDescent="0.35">
      <c r="A8">
        <v>2015</v>
      </c>
      <c r="B8" s="4">
        <f>B3/B$3-1</f>
        <v>0</v>
      </c>
      <c r="C8" s="4">
        <f t="shared" ref="C8:J8" si="0">C3/C$3-1</f>
        <v>0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5">
        <f>AVERAGE(B8:J8)</f>
        <v>0</v>
      </c>
    </row>
    <row r="9" spans="1:11" x14ac:dyDescent="0.35">
      <c r="A9">
        <v>2017</v>
      </c>
      <c r="B9" s="4">
        <f t="shared" ref="B9:J9" si="1">B4/B$3-1</f>
        <v>-0.26382277662017239</v>
      </c>
      <c r="C9" s="4">
        <f t="shared" si="1"/>
        <v>-6.1889111603584235E-2</v>
      </c>
      <c r="D9" s="4">
        <f t="shared" si="1"/>
        <v>-4.7074995137696862E-2</v>
      </c>
      <c r="E9" s="4">
        <f t="shared" si="1"/>
        <v>-1.1052133529821928E-2</v>
      </c>
      <c r="F9" s="4">
        <f t="shared" si="1"/>
        <v>-5.6884615812736405E-2</v>
      </c>
      <c r="G9" s="4">
        <f t="shared" si="1"/>
        <v>5.8897268679884984E-3</v>
      </c>
      <c r="H9" s="4">
        <f t="shared" si="1"/>
        <v>-0.15776672840789541</v>
      </c>
      <c r="I9" s="4">
        <f t="shared" si="1"/>
        <v>-4.7249154623498546E-2</v>
      </c>
      <c r="J9" s="4">
        <f t="shared" si="1"/>
        <v>-7.5128776053214219E-2</v>
      </c>
      <c r="K9" s="5">
        <f t="shared" ref="K9:K10" si="2">AVERAGE(B9:J9)</f>
        <v>-7.9442062768959057E-2</v>
      </c>
    </row>
    <row r="10" spans="1:11" x14ac:dyDescent="0.35">
      <c r="A10">
        <v>2020</v>
      </c>
      <c r="B10" s="4">
        <f t="shared" ref="B10:J10" si="3">B5/B$3-1</f>
        <v>-0.3915846465982834</v>
      </c>
      <c r="C10" s="4">
        <f t="shared" si="3"/>
        <v>-0.11853079856964688</v>
      </c>
      <c r="D10" s="4">
        <f t="shared" si="3"/>
        <v>-0.10279636561644978</v>
      </c>
      <c r="E10" s="4">
        <f t="shared" si="3"/>
        <v>-6.4974093002260647E-2</v>
      </c>
      <c r="F10" s="4">
        <f t="shared" si="3"/>
        <v>-0.3862660750206538</v>
      </c>
      <c r="G10" s="4">
        <f t="shared" si="3"/>
        <v>-0.63755196763569644</v>
      </c>
      <c r="H10" s="4">
        <f t="shared" si="3"/>
        <v>-0.31315924762165159</v>
      </c>
      <c r="I10" s="4">
        <f t="shared" si="3"/>
        <v>-0.19088890412981552</v>
      </c>
      <c r="J10" s="4">
        <f t="shared" si="3"/>
        <v>-0.36121838866428813</v>
      </c>
      <c r="K10" s="5">
        <f t="shared" si="2"/>
        <v>-0.28521894298430517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results_table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Chen</dc:creator>
  <cp:lastModifiedBy>Ron Chen</cp:lastModifiedBy>
  <dcterms:created xsi:type="dcterms:W3CDTF">2022-06-01T07:09:50Z</dcterms:created>
  <dcterms:modified xsi:type="dcterms:W3CDTF">2022-06-01T08:08:52Z</dcterms:modified>
</cp:coreProperties>
</file>