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filterPrivacy="1" defaultThemeVersion="166925"/>
  <xr:revisionPtr revIDLastSave="0" documentId="13_ncr:1_{80899CB5-B92A-4C71-AF60-44C1200E5725}" xr6:coauthVersionLast="47" xr6:coauthVersionMax="47" xr10:uidLastSave="{00000000-0000-0000-0000-000000000000}"/>
  <bookViews>
    <workbookView xWindow="-98" yWindow="-98" windowWidth="21795" windowHeight="14595" xr2:uid="{9983C110-93CF-504C-9689-994AB68E4182}"/>
  </bookViews>
  <sheets>
    <sheet name="テンプレート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5" i="1" l="1"/>
  <c r="H28" i="1" s="1"/>
  <c r="H27" i="1"/>
  <c r="H26" i="1"/>
  <c r="H25" i="1"/>
  <c r="H24" i="1"/>
  <c r="H23" i="1"/>
  <c r="H22" i="1"/>
  <c r="H21" i="1"/>
  <c r="H20" i="1"/>
  <c r="H19" i="1"/>
  <c r="H18" i="1"/>
  <c r="H17" i="1"/>
  <c r="H16" i="1"/>
  <c r="B31" i="1"/>
  <c r="C31" i="1" s="1"/>
  <c r="B32" i="1"/>
  <c r="B30" i="1" l="1"/>
  <c r="C30" i="1" s="1"/>
  <c r="H29" i="1" s="1"/>
  <c r="H30" i="1" s="1"/>
  <c r="B11" i="1" s="1"/>
</calcChain>
</file>

<file path=xl/sharedStrings.xml><?xml version="1.0" encoding="utf-8"?>
<sst xmlns="http://schemas.openxmlformats.org/spreadsheetml/2006/main" count="62" uniqueCount="50">
  <si>
    <t>No.</t>
    <phoneticPr fontId="1"/>
  </si>
  <si>
    <t>摘要</t>
    <rPh sb="0" eb="2">
      <t xml:space="preserve">テキヨウ </t>
    </rPh>
    <phoneticPr fontId="1"/>
  </si>
  <si>
    <t>数量</t>
    <rPh sb="0" eb="2">
      <t xml:space="preserve">スウリョウ </t>
    </rPh>
    <phoneticPr fontId="1"/>
  </si>
  <si>
    <t>金額</t>
    <rPh sb="0" eb="2">
      <t xml:space="preserve">キンガク </t>
    </rPh>
    <phoneticPr fontId="1"/>
  </si>
  <si>
    <t>単価</t>
    <rPh sb="0" eb="2">
      <t xml:space="preserve">タンカ </t>
    </rPh>
    <phoneticPr fontId="1"/>
  </si>
  <si>
    <t>税率</t>
    <rPh sb="0" eb="2">
      <t xml:space="preserve">ゼイリツ </t>
    </rPh>
    <phoneticPr fontId="1"/>
  </si>
  <si>
    <t>単位</t>
    <rPh sb="0" eb="2">
      <t xml:space="preserve">タンイ </t>
    </rPh>
    <phoneticPr fontId="1"/>
  </si>
  <si>
    <t>サンプル株式会社</t>
    <rPh sb="4" eb="8">
      <t>カブシ</t>
    </rPh>
    <phoneticPr fontId="1"/>
  </si>
  <si>
    <t>〒100-0001</t>
    <phoneticPr fontId="1"/>
  </si>
  <si>
    <t>東京都千代田区千代田1-1-1</t>
    <rPh sb="0" eb="3">
      <t xml:space="preserve">トウキョウト </t>
    </rPh>
    <rPh sb="3" eb="7">
      <t xml:space="preserve">チヨダク </t>
    </rPh>
    <rPh sb="7" eb="10">
      <t xml:space="preserve">チヨダ </t>
    </rPh>
    <phoneticPr fontId="1"/>
  </si>
  <si>
    <t>サンプルビル3階</t>
    <rPh sb="0" eb="4">
      <t>サンプルブ</t>
    </rPh>
    <phoneticPr fontId="1"/>
  </si>
  <si>
    <t>サンプル株式会社 御中</t>
    <rPh sb="9" eb="11">
      <t xml:space="preserve">オンチュウ </t>
    </rPh>
    <phoneticPr fontId="1"/>
  </si>
  <si>
    <t>件名</t>
    <rPh sb="0" eb="2">
      <t xml:space="preserve">ケンメイ </t>
    </rPh>
    <phoneticPr fontId="1"/>
  </si>
  <si>
    <t>サンプルプロジェクト</t>
    <phoneticPr fontId="1"/>
  </si>
  <si>
    <t>合計</t>
    <rPh sb="0" eb="2">
      <t xml:space="preserve">ゴウケイ </t>
    </rPh>
    <phoneticPr fontId="1"/>
  </si>
  <si>
    <t>小計</t>
    <rPh sb="0" eb="2">
      <t xml:space="preserve">ショウケイ </t>
    </rPh>
    <phoneticPr fontId="1"/>
  </si>
  <si>
    <t>消費税</t>
    <rPh sb="0" eb="3">
      <t xml:space="preserve">ショウヒゼイガク </t>
    </rPh>
    <phoneticPr fontId="1"/>
  </si>
  <si>
    <t>TEL：03-0000-0000</t>
    <phoneticPr fontId="1"/>
  </si>
  <si>
    <t>担当：サンプル太郎</t>
    <rPh sb="0" eb="2">
      <t xml:space="preserve">タントウ </t>
    </rPh>
    <rPh sb="7" eb="9">
      <t xml:space="preserve">タロウ </t>
    </rPh>
    <phoneticPr fontId="1"/>
  </si>
  <si>
    <t>登録番号：T1234567890123</t>
    <rPh sb="0" eb="4">
      <t xml:space="preserve">トウロクバンゴウ </t>
    </rPh>
    <phoneticPr fontId="1"/>
  </si>
  <si>
    <t>税率別内訳</t>
    <rPh sb="0" eb="5">
      <t xml:space="preserve">ゼイリツベツウチワケ </t>
    </rPh>
    <phoneticPr fontId="1"/>
  </si>
  <si>
    <t>10%対象</t>
    <rPh sb="3" eb="5">
      <t xml:space="preserve">タイショウ </t>
    </rPh>
    <phoneticPr fontId="1"/>
  </si>
  <si>
    <t>軽減8%対象</t>
    <rPh sb="0" eb="2">
      <t xml:space="preserve">ケイゲｎ </t>
    </rPh>
    <rPh sb="4" eb="6">
      <t xml:space="preserve">タイショウ </t>
    </rPh>
    <phoneticPr fontId="1"/>
  </si>
  <si>
    <t>税抜金額</t>
    <rPh sb="0" eb="4">
      <t xml:space="preserve">ゼイヌキキンガク </t>
    </rPh>
    <phoneticPr fontId="1"/>
  </si>
  <si>
    <t>消費税額</t>
    <rPh sb="0" eb="4">
      <t xml:space="preserve">ショウヒゼイガク </t>
    </rPh>
    <phoneticPr fontId="1"/>
  </si>
  <si>
    <t>サンプル1</t>
    <phoneticPr fontId="1"/>
  </si>
  <si>
    <t>式</t>
    <phoneticPr fontId="1"/>
  </si>
  <si>
    <t>サンプル2</t>
    <phoneticPr fontId="1"/>
  </si>
  <si>
    <t>0%対象</t>
    <rPh sb="2" eb="4">
      <t xml:space="preserve">タイショウ </t>
    </rPh>
    <phoneticPr fontId="1"/>
  </si>
  <si>
    <t>サンプル4</t>
    <phoneticPr fontId="1"/>
  </si>
  <si>
    <t>式</t>
    <rPh sb="0" eb="1">
      <t xml:space="preserve">シキ </t>
    </rPh>
    <phoneticPr fontId="1"/>
  </si>
  <si>
    <t>備考</t>
    <rPh sb="0" eb="2">
      <t xml:space="preserve">ビコウ </t>
    </rPh>
    <phoneticPr fontId="1"/>
  </si>
  <si>
    <t>サンプル5</t>
  </si>
  <si>
    <t>サンプル6</t>
  </si>
  <si>
    <t>サンプル7</t>
  </si>
  <si>
    <t>サンプル8</t>
  </si>
  <si>
    <t>サンプル9</t>
  </si>
  <si>
    <t>サンプル10</t>
  </si>
  <si>
    <t>サンプル11</t>
  </si>
  <si>
    <t>サンプル13</t>
  </si>
  <si>
    <t>サンプル3 ※</t>
    <phoneticPr fontId="1"/>
  </si>
  <si>
    <t>サンプル12 ※</t>
    <phoneticPr fontId="1"/>
  </si>
  <si>
    <t>※は軽減税率対象</t>
    <phoneticPr fontId="1"/>
  </si>
  <si>
    <t>納期</t>
    <rPh sb="0" eb="2">
      <t xml:space="preserve">ノウキ </t>
    </rPh>
    <phoneticPr fontId="1"/>
  </si>
  <si>
    <t>支払条件</t>
    <rPh sb="0" eb="4">
      <t xml:space="preserve">シハライジョウケｎ </t>
    </rPh>
    <phoneticPr fontId="1"/>
  </si>
  <si>
    <t>月末締翌月末払</t>
    <phoneticPr fontId="1"/>
  </si>
  <si>
    <t>納品場所</t>
    <rPh sb="0" eb="4">
      <t xml:space="preserve">ノウヒンバショ </t>
    </rPh>
    <phoneticPr fontId="1"/>
  </si>
  <si>
    <t>下記のとおり、納品致します。</t>
    <rPh sb="0" eb="2">
      <t xml:space="preserve">カキノ </t>
    </rPh>
    <rPh sb="3" eb="4">
      <t xml:space="preserve">トオリ </t>
    </rPh>
    <rPh sb="10" eb="11">
      <t xml:space="preserve">モウシアゲマス </t>
    </rPh>
    <phoneticPr fontId="1"/>
  </si>
  <si>
    <t>納品日</t>
    <rPh sb="0" eb="3">
      <t xml:space="preserve">ノウヒンビ </t>
    </rPh>
    <phoneticPr fontId="1"/>
  </si>
  <si>
    <t>納　品　書</t>
    <rPh sb="0" eb="5">
      <t xml:space="preserve">セイキュウショ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</si>
</sst>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&quot; 円&quot;\ \(&quot;税&quot;&quot;込&quot;\)"/>
  </numFmts>
  <fonts count="12" x14ac:knownFonts="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  <font>
      <sz val="12"/>
      <color theme="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12"/>
      <color rgb="FFFFFFFF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8"/>
      <color theme="1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63636"/>
        <bgColor indexed="64"/>
      </patternFill>
    </fill>
    <fill>
      <patternFill patternType="solid">
        <fgColor rgb="FF363636"/>
        <bgColor rgb="FF000000"/>
      </patternFill>
    </fill>
    <fill>
      <patternFill patternType="solid">
        <fgColor rgb="FF2E2E2E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2E2E2E"/>
      </left>
      <right/>
      <top style="thin">
        <color rgb="FF2E2E2E"/>
      </top>
      <bottom/>
      <diagonal/>
    </border>
    <border>
      <left/>
      <right/>
      <top style="thin">
        <color rgb="FF2E2E2E"/>
      </top>
      <bottom/>
      <diagonal/>
    </border>
    <border>
      <left/>
      <right style="thin">
        <color rgb="FF2E2E2E"/>
      </right>
      <top style="thin">
        <color rgb="FF2E2E2E"/>
      </top>
      <bottom/>
      <diagonal/>
    </border>
  </borders>
  <cellStyleXfs count="3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7" fillId="0" borderId="0" xfId="0" applyFont="1" applyFill="1" applyBorder="1" applyAlignment="1">
      <alignment horizontal="right" vertical="center"/>
    </xf>
    <xf numFmtId="14" fontId="0" fillId="0" borderId="0" xfId="0" applyNumberForma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Border="1" applyAlignment="1">
      <alignment horizontal="center" vertical="center"/>
    </xf>
    <xf numFmtId="0" fontId="9" fillId="0" borderId="0" xfId="0" applyFont="1" applyBorder="1" applyAlignment="1">
      <alignment horizontal="right" vertical="center"/>
    </xf>
    <xf numFmtId="38" fontId="9" fillId="0" borderId="0" xfId="1" applyFont="1" applyBorder="1">
      <alignment vertical="center"/>
    </xf>
    <xf numFmtId="0" fontId="8" fillId="0" borderId="9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0" fillId="0" borderId="10" xfId="0" applyBorder="1" applyAlignment="1">
      <alignment horizontal="right" vertical="center"/>
    </xf>
    <xf numFmtId="0" fontId="0" fillId="0" borderId="10" xfId="0" applyBorder="1" applyAlignment="1">
      <alignment horizontal="center" vertical="center"/>
    </xf>
    <xf numFmtId="38" fontId="0" fillId="0" borderId="10" xfId="1" applyFont="1" applyBorder="1">
      <alignment vertical="center"/>
    </xf>
    <xf numFmtId="9" fontId="0" fillId="0" borderId="10" xfId="2" applyFont="1" applyBorder="1">
      <alignment vertical="center"/>
    </xf>
    <xf numFmtId="38" fontId="0" fillId="0" borderId="10" xfId="0" applyNumberFormat="1" applyBorder="1">
      <alignment vertical="center"/>
    </xf>
    <xf numFmtId="0" fontId="11" fillId="0" borderId="0" xfId="0" applyFont="1" applyBorder="1" applyAlignment="1">
      <alignment vertical="top"/>
    </xf>
    <xf numFmtId="0" fontId="0" fillId="0" borderId="0" xfId="0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left" vertical="center"/>
    </xf>
    <xf numFmtId="0" fontId="3" fillId="2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top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176" fontId="10" fillId="0" borderId="3" xfId="0" applyNumberFormat="1" applyFont="1" applyBorder="1" applyAlignment="1">
      <alignment horizontal="center" vertical="center"/>
    </xf>
    <xf numFmtId="176" fontId="10" fillId="0" borderId="4" xfId="0" applyNumberFormat="1" applyFont="1" applyBorder="1" applyAlignment="1">
      <alignment horizontal="center" vertical="center"/>
    </xf>
    <xf numFmtId="176" fontId="10" fillId="0" borderId="5" xfId="0" applyNumberFormat="1" applyFont="1" applyBorder="1" applyAlignment="1">
      <alignment horizontal="center" vertical="center"/>
    </xf>
    <xf numFmtId="176" fontId="10" fillId="0" borderId="6" xfId="0" applyNumberFormat="1" applyFont="1" applyBorder="1" applyAlignment="1">
      <alignment horizontal="center" vertical="center"/>
    </xf>
    <xf numFmtId="176" fontId="10" fillId="0" borderId="7" xfId="0" applyNumberFormat="1" applyFont="1" applyBorder="1" applyAlignment="1">
      <alignment horizontal="center" vertical="center"/>
    </xf>
    <xf numFmtId="176" fontId="10" fillId="0" borderId="8" xfId="0" applyNumberFormat="1" applyFont="1" applyBorder="1" applyAlignment="1">
      <alignment horizontal="center"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2E2E2E"/>
      <color rgb="FF363636"/>
      <color rgb="FF222222"/>
      <color rgb="FF454545"/>
      <color rgb="FFCC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B7F63-2933-9D47-9EEC-2C2DD74A48F2}">
  <sheetPr>
    <pageSetUpPr fitToPage="1"/>
  </sheetPr>
  <dimension ref="A1:H35"/>
  <sheetViews>
    <sheetView showGridLines="0" tabSelected="1" zoomScaleNormal="100" zoomScalePageLayoutView="120" workbookViewId="0">
      <selection activeCell="A15" sqref="A15:C15"/>
    </sheetView>
  </sheetViews>
  <sheetFormatPr defaultColWidth="9.83203125" defaultRowHeight="19.899999999999999" x14ac:dyDescent="0.8"/>
  <cols>
    <col min="1" max="3" width="11" customWidth="1"/>
    <col min="4" max="4" width="9.44140625" customWidth="1"/>
    <col min="5" max="5" width="6.27734375" customWidth="1"/>
    <col min="6" max="6" width="12.1640625" customWidth="1"/>
    <col min="7" max="7" width="6.5546875" customWidth="1"/>
    <col min="8" max="8" width="12.71875" bestFit="1" customWidth="1"/>
  </cols>
  <sheetData>
    <row r="1" spans="1:8" ht="44" customHeight="1" x14ac:dyDescent="0.8">
      <c r="A1" s="28" t="s">
        <v>49</v>
      </c>
      <c r="B1" s="28"/>
      <c r="C1" s="28"/>
      <c r="D1" s="28"/>
      <c r="E1" s="28"/>
      <c r="F1" s="28"/>
      <c r="G1" s="28"/>
      <c r="H1" s="28"/>
    </row>
    <row r="2" spans="1:8" x14ac:dyDescent="0.8">
      <c r="A2" s="29" t="s">
        <v>11</v>
      </c>
      <c r="B2" s="29"/>
      <c r="C2" s="29"/>
      <c r="D2" s="29"/>
      <c r="E2" s="1"/>
      <c r="F2" s="1"/>
      <c r="G2" s="3" t="s">
        <v>0</v>
      </c>
      <c r="H2" s="1">
        <v>1001</v>
      </c>
    </row>
    <row r="3" spans="1:8" x14ac:dyDescent="0.8">
      <c r="A3" s="29"/>
      <c r="B3" s="29"/>
      <c r="C3" s="29"/>
      <c r="D3" s="29"/>
      <c r="E3" s="1"/>
      <c r="F3" s="1"/>
      <c r="G3" s="19" t="s">
        <v>48</v>
      </c>
      <c r="H3" s="4">
        <v>44681</v>
      </c>
    </row>
    <row r="4" spans="1:8" x14ac:dyDescent="0.8">
      <c r="A4" s="1"/>
      <c r="B4" s="1"/>
      <c r="C4" s="1"/>
      <c r="D4" s="1"/>
      <c r="E4" s="1"/>
      <c r="F4" s="1"/>
      <c r="G4" s="1"/>
      <c r="H4" s="1"/>
    </row>
    <row r="5" spans="1:8" x14ac:dyDescent="0.8">
      <c r="A5" t="s">
        <v>47</v>
      </c>
      <c r="B5" s="1"/>
      <c r="C5" s="1"/>
      <c r="D5" s="1"/>
      <c r="E5" s="1"/>
      <c r="F5" s="5" t="s">
        <v>7</v>
      </c>
      <c r="G5" s="1"/>
      <c r="H5" s="1"/>
    </row>
    <row r="6" spans="1:8" x14ac:dyDescent="0.8">
      <c r="A6" s="20" t="s">
        <v>12</v>
      </c>
      <c r="B6" t="s">
        <v>13</v>
      </c>
      <c r="D6" s="1"/>
      <c r="E6" s="1"/>
      <c r="F6" s="1" t="s">
        <v>8</v>
      </c>
      <c r="G6" s="1"/>
      <c r="H6" s="1"/>
    </row>
    <row r="7" spans="1:8" x14ac:dyDescent="0.8">
      <c r="A7" s="20" t="s">
        <v>43</v>
      </c>
      <c r="B7" s="21">
        <v>44681</v>
      </c>
      <c r="D7" s="1"/>
      <c r="E7" s="1"/>
      <c r="F7" s="1" t="s">
        <v>9</v>
      </c>
      <c r="G7" s="1"/>
      <c r="H7" s="1"/>
    </row>
    <row r="8" spans="1:8" x14ac:dyDescent="0.8">
      <c r="A8" s="20" t="s">
        <v>46</v>
      </c>
      <c r="D8" s="1"/>
      <c r="E8" s="1"/>
      <c r="F8" s="1" t="s">
        <v>10</v>
      </c>
      <c r="G8" s="1"/>
      <c r="H8" s="1"/>
    </row>
    <row r="9" spans="1:8" x14ac:dyDescent="0.8">
      <c r="A9" s="20" t="s">
        <v>44</v>
      </c>
      <c r="B9" t="s">
        <v>45</v>
      </c>
      <c r="D9" s="1"/>
      <c r="E9" s="1"/>
      <c r="F9" s="1" t="s">
        <v>17</v>
      </c>
      <c r="G9" s="1"/>
      <c r="H9" s="1"/>
    </row>
    <row r="10" spans="1:8" x14ac:dyDescent="0.8">
      <c r="A10" s="6"/>
      <c r="B10" s="1"/>
      <c r="C10" s="1"/>
      <c r="D10" s="1"/>
      <c r="E10" s="1"/>
      <c r="F10" s="1" t="s">
        <v>18</v>
      </c>
      <c r="G10" s="1"/>
      <c r="H10" s="1"/>
    </row>
    <row r="11" spans="1:8" x14ac:dyDescent="0.8">
      <c r="A11" s="30" t="s">
        <v>14</v>
      </c>
      <c r="B11" s="32">
        <f ca="1">H30</f>
        <v>140600</v>
      </c>
      <c r="C11" s="33"/>
      <c r="D11" s="34"/>
      <c r="E11" s="1"/>
      <c r="F11" s="2" t="s">
        <v>19</v>
      </c>
      <c r="G11" s="1"/>
      <c r="H11" s="1"/>
    </row>
    <row r="12" spans="1:8" x14ac:dyDescent="0.8">
      <c r="A12" s="31"/>
      <c r="B12" s="35"/>
      <c r="C12" s="36"/>
      <c r="D12" s="37"/>
      <c r="E12" s="1"/>
      <c r="F12" s="2"/>
      <c r="G12" s="1"/>
      <c r="H12" s="1"/>
    </row>
    <row r="13" spans="1:8" x14ac:dyDescent="0.8">
      <c r="A13" s="1"/>
      <c r="B13" s="1"/>
      <c r="C13" s="1"/>
      <c r="D13" s="1"/>
      <c r="E13" s="1"/>
      <c r="F13" s="1"/>
      <c r="G13" s="1"/>
      <c r="H13" s="1"/>
    </row>
    <row r="14" spans="1:8" x14ac:dyDescent="0.8">
      <c r="A14" s="26" t="s">
        <v>1</v>
      </c>
      <c r="B14" s="27"/>
      <c r="C14" s="27"/>
      <c r="D14" s="11" t="s">
        <v>2</v>
      </c>
      <c r="E14" s="11" t="s">
        <v>6</v>
      </c>
      <c r="F14" s="11" t="s">
        <v>4</v>
      </c>
      <c r="G14" s="11" t="s">
        <v>5</v>
      </c>
      <c r="H14" s="12" t="s">
        <v>3</v>
      </c>
    </row>
    <row r="15" spans="1:8" x14ac:dyDescent="0.8">
      <c r="A15" s="25" t="s">
        <v>25</v>
      </c>
      <c r="B15" s="25"/>
      <c r="C15" s="25"/>
      <c r="D15" s="13">
        <v>1</v>
      </c>
      <c r="E15" s="14" t="s">
        <v>26</v>
      </c>
      <c r="F15" s="15">
        <v>10000</v>
      </c>
      <c r="G15" s="16">
        <v>0.1</v>
      </c>
      <c r="H15" s="15">
        <f>IF(AND(D15&lt;&gt;"", F15&lt;&gt;""),D15*F15,"")</f>
        <v>10000</v>
      </c>
    </row>
    <row r="16" spans="1:8" x14ac:dyDescent="0.8">
      <c r="A16" s="25" t="s">
        <v>27</v>
      </c>
      <c r="B16" s="25"/>
      <c r="C16" s="25"/>
      <c r="D16" s="13">
        <v>1</v>
      </c>
      <c r="E16" s="14" t="s">
        <v>26</v>
      </c>
      <c r="F16" s="15">
        <v>10000</v>
      </c>
      <c r="G16" s="16">
        <v>0.1</v>
      </c>
      <c r="H16" s="15">
        <f t="shared" ref="H16:H27" si="0">IF(AND(D16&lt;&gt;"", F16&lt;&gt;""),D16*F16,"")</f>
        <v>10000</v>
      </c>
    </row>
    <row r="17" spans="1:8" x14ac:dyDescent="0.8">
      <c r="A17" s="25" t="s">
        <v>40</v>
      </c>
      <c r="B17" s="25"/>
      <c r="C17" s="25"/>
      <c r="D17" s="13">
        <v>1</v>
      </c>
      <c r="E17" s="14" t="s">
        <v>30</v>
      </c>
      <c r="F17" s="15">
        <v>10000</v>
      </c>
      <c r="G17" s="16">
        <v>0.08</v>
      </c>
      <c r="H17" s="15">
        <f t="shared" si="0"/>
        <v>10000</v>
      </c>
    </row>
    <row r="18" spans="1:8" x14ac:dyDescent="0.8">
      <c r="A18" s="25" t="s">
        <v>29</v>
      </c>
      <c r="B18" s="25"/>
      <c r="C18" s="25"/>
      <c r="D18" s="13">
        <v>1</v>
      </c>
      <c r="E18" s="14" t="s">
        <v>30</v>
      </c>
      <c r="F18" s="15">
        <v>10000</v>
      </c>
      <c r="G18" s="16">
        <v>0</v>
      </c>
      <c r="H18" s="15">
        <f t="shared" si="0"/>
        <v>10000</v>
      </c>
    </row>
    <row r="19" spans="1:8" x14ac:dyDescent="0.8">
      <c r="A19" s="25" t="s">
        <v>32</v>
      </c>
      <c r="B19" s="25"/>
      <c r="C19" s="25"/>
      <c r="D19" s="13">
        <v>1</v>
      </c>
      <c r="E19" s="14" t="s">
        <v>30</v>
      </c>
      <c r="F19" s="15">
        <v>10000</v>
      </c>
      <c r="G19" s="16">
        <v>0.1</v>
      </c>
      <c r="H19" s="15">
        <f t="shared" si="0"/>
        <v>10000</v>
      </c>
    </row>
    <row r="20" spans="1:8" x14ac:dyDescent="0.8">
      <c r="A20" s="25" t="s">
        <v>33</v>
      </c>
      <c r="B20" s="25"/>
      <c r="C20" s="25"/>
      <c r="D20" s="13">
        <v>1</v>
      </c>
      <c r="E20" s="14" t="s">
        <v>30</v>
      </c>
      <c r="F20" s="15">
        <v>10000</v>
      </c>
      <c r="G20" s="16">
        <v>0.1</v>
      </c>
      <c r="H20" s="15">
        <f t="shared" si="0"/>
        <v>10000</v>
      </c>
    </row>
    <row r="21" spans="1:8" x14ac:dyDescent="0.8">
      <c r="A21" s="25" t="s">
        <v>34</v>
      </c>
      <c r="B21" s="25"/>
      <c r="C21" s="25"/>
      <c r="D21" s="13">
        <v>1</v>
      </c>
      <c r="E21" s="14" t="s">
        <v>30</v>
      </c>
      <c r="F21" s="15">
        <v>10000</v>
      </c>
      <c r="G21" s="16">
        <v>0.1</v>
      </c>
      <c r="H21" s="15">
        <f t="shared" si="0"/>
        <v>10000</v>
      </c>
    </row>
    <row r="22" spans="1:8" x14ac:dyDescent="0.8">
      <c r="A22" s="25" t="s">
        <v>35</v>
      </c>
      <c r="B22" s="25"/>
      <c r="C22" s="25"/>
      <c r="D22" s="13">
        <v>1</v>
      </c>
      <c r="E22" s="14" t="s">
        <v>30</v>
      </c>
      <c r="F22" s="15">
        <v>10000</v>
      </c>
      <c r="G22" s="16">
        <v>0.1</v>
      </c>
      <c r="H22" s="15">
        <f t="shared" si="0"/>
        <v>10000</v>
      </c>
    </row>
    <row r="23" spans="1:8" x14ac:dyDescent="0.8">
      <c r="A23" s="25" t="s">
        <v>36</v>
      </c>
      <c r="B23" s="25"/>
      <c r="C23" s="25"/>
      <c r="D23" s="13">
        <v>1</v>
      </c>
      <c r="E23" s="14" t="s">
        <v>30</v>
      </c>
      <c r="F23" s="15">
        <v>10000</v>
      </c>
      <c r="G23" s="16">
        <v>0.1</v>
      </c>
      <c r="H23" s="15">
        <f t="shared" si="0"/>
        <v>10000</v>
      </c>
    </row>
    <row r="24" spans="1:8" x14ac:dyDescent="0.8">
      <c r="A24" s="25" t="s">
        <v>37</v>
      </c>
      <c r="B24" s="25"/>
      <c r="C24" s="25"/>
      <c r="D24" s="13">
        <v>1</v>
      </c>
      <c r="E24" s="14" t="s">
        <v>30</v>
      </c>
      <c r="F24" s="15">
        <v>10000</v>
      </c>
      <c r="G24" s="16">
        <v>0.1</v>
      </c>
      <c r="H24" s="15">
        <f t="shared" si="0"/>
        <v>10000</v>
      </c>
    </row>
    <row r="25" spans="1:8" x14ac:dyDescent="0.8">
      <c r="A25" s="25" t="s">
        <v>38</v>
      </c>
      <c r="B25" s="25"/>
      <c r="C25" s="25"/>
      <c r="D25" s="13">
        <v>1</v>
      </c>
      <c r="E25" s="14" t="s">
        <v>30</v>
      </c>
      <c r="F25" s="15">
        <v>10000</v>
      </c>
      <c r="G25" s="16">
        <v>0.1</v>
      </c>
      <c r="H25" s="15">
        <f t="shared" si="0"/>
        <v>10000</v>
      </c>
    </row>
    <row r="26" spans="1:8" x14ac:dyDescent="0.8">
      <c r="A26" s="25" t="s">
        <v>41</v>
      </c>
      <c r="B26" s="25"/>
      <c r="C26" s="25"/>
      <c r="D26" s="13">
        <v>1</v>
      </c>
      <c r="E26" s="14" t="s">
        <v>30</v>
      </c>
      <c r="F26" s="15">
        <v>10000</v>
      </c>
      <c r="G26" s="16">
        <v>0.08</v>
      </c>
      <c r="H26" s="15">
        <f t="shared" si="0"/>
        <v>10000</v>
      </c>
    </row>
    <row r="27" spans="1:8" x14ac:dyDescent="0.8">
      <c r="A27" s="25" t="s">
        <v>39</v>
      </c>
      <c r="B27" s="25"/>
      <c r="C27" s="25"/>
      <c r="D27" s="13">
        <v>1</v>
      </c>
      <c r="E27" s="14" t="s">
        <v>30</v>
      </c>
      <c r="F27" s="15">
        <v>10000</v>
      </c>
      <c r="G27" s="16">
        <v>0</v>
      </c>
      <c r="H27" s="15">
        <f t="shared" si="0"/>
        <v>10000</v>
      </c>
    </row>
    <row r="28" spans="1:8" x14ac:dyDescent="0.8">
      <c r="A28" s="18" t="s">
        <v>42</v>
      </c>
      <c r="B28" s="1"/>
      <c r="C28" s="1"/>
      <c r="D28" s="1"/>
      <c r="E28" s="1"/>
      <c r="F28" s="22" t="s">
        <v>15</v>
      </c>
      <c r="G28" s="22"/>
      <c r="H28" s="17">
        <f>SUM(H15:H27)</f>
        <v>130000</v>
      </c>
    </row>
    <row r="29" spans="1:8" x14ac:dyDescent="0.8">
      <c r="A29" s="9" t="s">
        <v>20</v>
      </c>
      <c r="B29" s="10" t="s">
        <v>23</v>
      </c>
      <c r="C29" s="10" t="s">
        <v>24</v>
      </c>
      <c r="D29" s="1"/>
      <c r="E29" s="1"/>
      <c r="F29" s="22" t="s">
        <v>16</v>
      </c>
      <c r="G29" s="22"/>
      <c r="H29" s="17">
        <f ca="1">SUM(C30:C32)</f>
        <v>10600</v>
      </c>
    </row>
    <row r="30" spans="1:8" x14ac:dyDescent="0.8">
      <c r="A30" s="7" t="s">
        <v>21</v>
      </c>
      <c r="B30" s="8">
        <f ca="1">SUMIF(G15:H27,10%,H15:H27)</f>
        <v>90000</v>
      </c>
      <c r="C30" s="8">
        <f ca="1">B30*0.1</f>
        <v>9000</v>
      </c>
      <c r="D30" s="1"/>
      <c r="E30" s="1"/>
      <c r="F30" s="22" t="s">
        <v>14</v>
      </c>
      <c r="G30" s="22"/>
      <c r="H30" s="17">
        <f ca="1">H28+H29</f>
        <v>140600</v>
      </c>
    </row>
    <row r="31" spans="1:8" x14ac:dyDescent="0.8">
      <c r="A31" s="7" t="s">
        <v>22</v>
      </c>
      <c r="B31" s="8">
        <f ca="1">SUMIF(G15:H27,8%,H15:H27)</f>
        <v>20000</v>
      </c>
      <c r="C31" s="8">
        <f ca="1">B31*0.08</f>
        <v>1600</v>
      </c>
      <c r="D31" s="1"/>
      <c r="E31" s="1"/>
      <c r="F31" s="1"/>
      <c r="G31" s="1"/>
      <c r="H31" s="1"/>
    </row>
    <row r="32" spans="1:8" x14ac:dyDescent="0.8">
      <c r="A32" s="7" t="s">
        <v>28</v>
      </c>
      <c r="B32" s="8">
        <f ca="1">SUMIF(G15:H27,0%,H15:H27)</f>
        <v>20000</v>
      </c>
      <c r="C32" s="8">
        <v>0</v>
      </c>
      <c r="D32" s="1"/>
      <c r="E32" s="1"/>
      <c r="F32" s="1"/>
      <c r="G32" s="1"/>
      <c r="H32" s="1"/>
    </row>
    <row r="33" spans="1:8" x14ac:dyDescent="0.8">
      <c r="A33" s="1"/>
      <c r="B33" s="1"/>
      <c r="C33" s="1"/>
      <c r="D33" s="1"/>
      <c r="E33" s="1"/>
      <c r="F33" s="1"/>
      <c r="G33" s="1"/>
      <c r="H33" s="1"/>
    </row>
    <row r="34" spans="1:8" x14ac:dyDescent="0.8">
      <c r="A34" s="23" t="s">
        <v>31</v>
      </c>
      <c r="B34" s="24"/>
      <c r="C34" s="24"/>
      <c r="D34" s="24"/>
      <c r="E34" s="24"/>
      <c r="F34" s="24"/>
      <c r="G34" s="24"/>
      <c r="H34" s="24"/>
    </row>
    <row r="35" spans="1:8" x14ac:dyDescent="0.8">
      <c r="A35" s="1"/>
      <c r="B35" s="1"/>
      <c r="C35" s="1"/>
      <c r="D35" s="1"/>
      <c r="E35" s="1"/>
      <c r="F35" s="1"/>
      <c r="G35" s="1"/>
      <c r="H35" s="1"/>
    </row>
  </sheetData>
  <mergeCells count="22">
    <mergeCell ref="A1:H1"/>
    <mergeCell ref="A2:D3"/>
    <mergeCell ref="A11:A12"/>
    <mergeCell ref="B11:D12"/>
    <mergeCell ref="A15:C15"/>
    <mergeCell ref="A16:C16"/>
    <mergeCell ref="A17:C17"/>
    <mergeCell ref="A18:C18"/>
    <mergeCell ref="A14:C14"/>
    <mergeCell ref="A24:C24"/>
    <mergeCell ref="A25:C25"/>
    <mergeCell ref="A26:C26"/>
    <mergeCell ref="A19:C19"/>
    <mergeCell ref="A20:C20"/>
    <mergeCell ref="A21:C21"/>
    <mergeCell ref="A22:C22"/>
    <mergeCell ref="A23:C23"/>
    <mergeCell ref="F29:G29"/>
    <mergeCell ref="F30:G30"/>
    <mergeCell ref="A34:H34"/>
    <mergeCell ref="A27:C27"/>
    <mergeCell ref="F28:G28"/>
  </mergeCells>
  <phoneticPr fontId="1"/>
  <dataValidations count="1">
    <dataValidation type="list" allowBlank="1" showInputMessage="1" showErrorMessage="1" sqref="G15:G27" xr:uid="{A379E7D1-DB62-0940-A3A9-EFA91B4F05F5}">
      <formula1>"10%,8%,0%"</formula1>
    </dataValidation>
  </dataValidations>
  <pageMargins left="0.51181102362204722" right="0.51181102362204722" top="0.74803149606299213" bottom="0.74803149606299213" header="0.31496062992125984" footer="0.31496062992125984"/>
  <pageSetup paperSize="9" scale="9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テンプレート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2022-08-01T01:37:08Z</dcterms:created>
  <dcterms:modified xsi:type="dcterms:W3CDTF">2022-10-25T06:21:03Z</dcterms:modified>
</cp:coreProperties>
</file>