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A\New folder\New folder\"/>
    </mc:Choice>
  </mc:AlternateContent>
  <xr:revisionPtr revIDLastSave="0" documentId="13_ncr:1_{2AD3F5B7-F8E4-4A75-A6A9-FB698220487D}" xr6:coauthVersionLast="47" xr6:coauthVersionMax="47" xr10:uidLastSave="{00000000-0000-0000-0000-000000000000}"/>
  <bookViews>
    <workbookView xWindow="-120" yWindow="-120" windowWidth="20730" windowHeight="11040" firstSheet="2" activeTab="3" xr2:uid="{00000000-000D-0000-FFFF-FFFF00000000}"/>
  </bookViews>
  <sheets>
    <sheet name="Dataset Awal" sheetId="11" r:id="rId1"/>
    <sheet name="Data Filter" sheetId="17" r:id="rId2"/>
    <sheet name="Data Toys" sheetId="7" r:id="rId3"/>
    <sheet name="Preprocessing" sheetId="8" r:id="rId4"/>
    <sheet name="TF-IDF" sheetId="18" r:id="rId5"/>
    <sheet name="SMOTE" sheetId="20" r:id="rId6"/>
    <sheet name="QER" sheetId="19" r:id="rId7"/>
    <sheet name="SVM &amp; QER" sheetId="21" r:id="rId8"/>
    <sheet name="Confusion Matrix" sheetId="15"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0" i="15" l="1"/>
  <c r="K29" i="15"/>
  <c r="K28" i="15"/>
  <c r="J16" i="15"/>
  <c r="J14" i="15"/>
  <c r="J15" i="15"/>
  <c r="J21" i="15"/>
  <c r="J22" i="15"/>
  <c r="J29" i="15"/>
  <c r="K34" i="15"/>
  <c r="K27" i="15"/>
  <c r="K20" i="15"/>
  <c r="K13" i="15"/>
  <c r="J36" i="15"/>
  <c r="J35" i="15"/>
  <c r="J37" i="15" s="1"/>
  <c r="J34" i="15"/>
  <c r="J28" i="15"/>
  <c r="J27" i="15"/>
  <c r="J20" i="15"/>
  <c r="J13" i="15"/>
  <c r="J30" i="15" l="1"/>
  <c r="J23" i="15"/>
  <c r="H73" i="19"/>
  <c r="W43" i="21"/>
  <c r="W40" i="21"/>
  <c r="J81" i="19"/>
  <c r="J80" i="19"/>
  <c r="J78" i="19"/>
  <c r="J77" i="19"/>
  <c r="J76" i="19"/>
  <c r="J75" i="19"/>
  <c r="J74" i="19"/>
  <c r="J73" i="19"/>
  <c r="J72" i="19"/>
  <c r="J71" i="19"/>
  <c r="J70" i="19"/>
  <c r="J69" i="19"/>
  <c r="J68" i="19"/>
  <c r="J67" i="19"/>
  <c r="J66" i="19"/>
  <c r="J65" i="19"/>
  <c r="J64" i="19"/>
  <c r="J63" i="19"/>
  <c r="J62" i="19"/>
  <c r="J61" i="19"/>
  <c r="H72" i="19"/>
  <c r="H71" i="19"/>
  <c r="H70" i="19"/>
  <c r="H69" i="19"/>
  <c r="H68" i="19"/>
  <c r="H67" i="19"/>
  <c r="H74" i="19"/>
  <c r="H75" i="19"/>
  <c r="H76" i="19"/>
  <c r="H77" i="19"/>
  <c r="H80" i="19"/>
  <c r="H81" i="19"/>
  <c r="H66" i="19"/>
  <c r="H65" i="19"/>
  <c r="H64" i="19"/>
  <c r="H63" i="19"/>
  <c r="H62" i="19"/>
  <c r="H61" i="19"/>
  <c r="J60" i="19"/>
  <c r="J59" i="19"/>
  <c r="H60" i="19"/>
  <c r="H59" i="19"/>
  <c r="I60" i="19"/>
  <c r="I61" i="19"/>
  <c r="I62" i="19"/>
  <c r="I63" i="19"/>
  <c r="I64" i="19"/>
  <c r="I65" i="19"/>
  <c r="I66" i="19"/>
  <c r="I67" i="19"/>
  <c r="I68" i="19"/>
  <c r="I69" i="19"/>
  <c r="I70" i="19"/>
  <c r="I71" i="19"/>
  <c r="I72" i="19"/>
  <c r="I73" i="19"/>
  <c r="I74" i="19"/>
  <c r="I75" i="19"/>
  <c r="I76" i="19"/>
  <c r="I77" i="19"/>
  <c r="I78" i="19"/>
  <c r="I79" i="19"/>
  <c r="I80" i="19"/>
  <c r="I81" i="19"/>
  <c r="I59" i="19"/>
  <c r="G60" i="19"/>
  <c r="G61" i="19"/>
  <c r="G62" i="19"/>
  <c r="G63" i="19"/>
  <c r="G64" i="19"/>
  <c r="G65" i="19"/>
  <c r="G66" i="19"/>
  <c r="G67" i="19"/>
  <c r="G68" i="19"/>
  <c r="G69" i="19"/>
  <c r="G70" i="19"/>
  <c r="G71" i="19"/>
  <c r="G72" i="19"/>
  <c r="G73" i="19"/>
  <c r="G74" i="19"/>
  <c r="G75" i="19"/>
  <c r="G76" i="19"/>
  <c r="G77" i="19"/>
  <c r="G78" i="19"/>
  <c r="G79" i="19"/>
  <c r="H79" i="19" s="1"/>
  <c r="G80" i="19"/>
  <c r="G81" i="19"/>
  <c r="G59" i="19"/>
  <c r="V40" i="19"/>
  <c r="U40" i="19"/>
  <c r="V39" i="19"/>
  <c r="U39" i="19"/>
  <c r="V38" i="19"/>
  <c r="U38" i="19"/>
  <c r="V37" i="19"/>
  <c r="U37" i="19"/>
  <c r="V36" i="19"/>
  <c r="U36" i="19"/>
  <c r="V35" i="19"/>
  <c r="U35" i="19"/>
  <c r="V34" i="19"/>
  <c r="U34" i="19"/>
  <c r="V33" i="19"/>
  <c r="U33" i="19"/>
  <c r="V32" i="19"/>
  <c r="U32" i="19"/>
  <c r="V31" i="19"/>
  <c r="U31" i="19"/>
  <c r="V30" i="19"/>
  <c r="U30" i="19"/>
  <c r="V29" i="19"/>
  <c r="U29" i="19"/>
  <c r="V28" i="19"/>
  <c r="U28" i="19"/>
  <c r="V27" i="19"/>
  <c r="U27" i="19"/>
  <c r="V26" i="19"/>
  <c r="U26" i="19"/>
  <c r="V25" i="19"/>
  <c r="U25" i="19"/>
  <c r="V24" i="19"/>
  <c r="U24" i="19"/>
  <c r="V23" i="19"/>
  <c r="U23" i="19"/>
  <c r="V22" i="19"/>
  <c r="U22" i="19"/>
  <c r="V20" i="19"/>
  <c r="U20" i="19"/>
  <c r="V21" i="19"/>
  <c r="U21" i="19"/>
  <c r="V19" i="19"/>
  <c r="U19" i="19"/>
  <c r="V18" i="19"/>
  <c r="U18" i="19"/>
  <c r="J79" i="19"/>
  <c r="H78" i="19"/>
  <c r="J37" i="19"/>
  <c r="H46" i="19"/>
  <c r="K46" i="19" s="1"/>
  <c r="I34" i="19"/>
  <c r="J34" i="19" s="1"/>
  <c r="I35" i="19"/>
  <c r="J35" i="19" s="1"/>
  <c r="I36" i="19"/>
  <c r="J36" i="19" s="1"/>
  <c r="I37" i="19"/>
  <c r="I38" i="19"/>
  <c r="J38" i="19" s="1"/>
  <c r="I39" i="19"/>
  <c r="J39" i="19" s="1"/>
  <c r="I40" i="19"/>
  <c r="J40" i="19" s="1"/>
  <c r="I41" i="19"/>
  <c r="J41" i="19" s="1"/>
  <c r="I42" i="19"/>
  <c r="J42" i="19" s="1"/>
  <c r="I43" i="19"/>
  <c r="J43" i="19" s="1"/>
  <c r="I44" i="19"/>
  <c r="J44" i="19" s="1"/>
  <c r="I45" i="19"/>
  <c r="J45" i="19" s="1"/>
  <c r="I46" i="19"/>
  <c r="J46" i="19" s="1"/>
  <c r="I47" i="19"/>
  <c r="J47" i="19" s="1"/>
  <c r="I48" i="19"/>
  <c r="J48" i="19" s="1"/>
  <c r="I49" i="19"/>
  <c r="J49" i="19" s="1"/>
  <c r="I50" i="19"/>
  <c r="J50" i="19" s="1"/>
  <c r="I51" i="19"/>
  <c r="J51" i="19" s="1"/>
  <c r="I52" i="19"/>
  <c r="J52" i="19" s="1"/>
  <c r="I53" i="19"/>
  <c r="J53" i="19" s="1"/>
  <c r="I54" i="19"/>
  <c r="J54" i="19" s="1"/>
  <c r="I55" i="19"/>
  <c r="J55" i="19" s="1"/>
  <c r="I33" i="19"/>
  <c r="J33" i="19" s="1"/>
  <c r="G34" i="19"/>
  <c r="H34" i="19" s="1"/>
  <c r="G35" i="19"/>
  <c r="H35" i="19" s="1"/>
  <c r="G36" i="19"/>
  <c r="H36" i="19" s="1"/>
  <c r="K36" i="19" s="1"/>
  <c r="G37" i="19"/>
  <c r="H37" i="19" s="1"/>
  <c r="G38" i="19"/>
  <c r="H38" i="19" s="1"/>
  <c r="G39" i="19"/>
  <c r="H39" i="19" s="1"/>
  <c r="G40" i="19"/>
  <c r="H40" i="19" s="1"/>
  <c r="K40" i="19" s="1"/>
  <c r="G41" i="19"/>
  <c r="H41" i="19" s="1"/>
  <c r="K41" i="19" s="1"/>
  <c r="G42" i="19"/>
  <c r="H42" i="19" s="1"/>
  <c r="G43" i="19"/>
  <c r="H43" i="19" s="1"/>
  <c r="G44" i="19"/>
  <c r="H44" i="19" s="1"/>
  <c r="K44" i="19" s="1"/>
  <c r="G45" i="19"/>
  <c r="H45" i="19" s="1"/>
  <c r="K45" i="19" s="1"/>
  <c r="G46" i="19"/>
  <c r="G47" i="19"/>
  <c r="H47" i="19" s="1"/>
  <c r="G48" i="19"/>
  <c r="H48" i="19" s="1"/>
  <c r="K48" i="19" s="1"/>
  <c r="G49" i="19"/>
  <c r="H49" i="19" s="1"/>
  <c r="K49" i="19" s="1"/>
  <c r="G50" i="19"/>
  <c r="H50" i="19" s="1"/>
  <c r="G51" i="19"/>
  <c r="H51" i="19" s="1"/>
  <c r="G52" i="19"/>
  <c r="H52" i="19" s="1"/>
  <c r="K52" i="19" s="1"/>
  <c r="G53" i="19"/>
  <c r="H53" i="19" s="1"/>
  <c r="K53" i="19" s="1"/>
  <c r="G54" i="19"/>
  <c r="H54" i="19" s="1"/>
  <c r="G55" i="19"/>
  <c r="H55" i="19" s="1"/>
  <c r="G33" i="19"/>
  <c r="H33" i="19" s="1"/>
  <c r="K33" i="19" s="1"/>
  <c r="R19" i="19"/>
  <c r="R20" i="19"/>
  <c r="R21" i="19"/>
  <c r="R22" i="19"/>
  <c r="R23" i="19"/>
  <c r="R24" i="19"/>
  <c r="R25" i="19"/>
  <c r="R26" i="19"/>
  <c r="R27" i="19"/>
  <c r="R28" i="19"/>
  <c r="R29" i="19"/>
  <c r="R30" i="19"/>
  <c r="R31" i="19"/>
  <c r="R32" i="19"/>
  <c r="R33" i="19"/>
  <c r="R34" i="19"/>
  <c r="R35" i="19"/>
  <c r="R36" i="19"/>
  <c r="R37" i="19"/>
  <c r="R38" i="19"/>
  <c r="R39" i="19"/>
  <c r="R40" i="19"/>
  <c r="R18" i="19"/>
  <c r="Q19" i="19"/>
  <c r="Q20" i="19"/>
  <c r="Q21" i="19"/>
  <c r="Q22" i="19"/>
  <c r="Q23" i="19"/>
  <c r="Q24" i="19"/>
  <c r="Q25" i="19"/>
  <c r="Q26" i="19"/>
  <c r="Q27" i="19"/>
  <c r="Q28" i="19"/>
  <c r="Q29" i="19"/>
  <c r="Q30" i="19"/>
  <c r="Q31" i="19"/>
  <c r="Q32" i="19"/>
  <c r="Q33" i="19"/>
  <c r="Q34" i="19"/>
  <c r="Q35" i="19"/>
  <c r="Q36" i="19"/>
  <c r="Q37" i="19"/>
  <c r="Q38" i="19"/>
  <c r="Q39" i="19"/>
  <c r="Q40" i="19"/>
  <c r="Q18" i="19"/>
  <c r="Q9" i="20"/>
  <c r="Q10" i="20"/>
  <c r="Q11" i="20"/>
  <c r="Q12" i="20"/>
  <c r="Q13" i="20"/>
  <c r="Q14" i="20"/>
  <c r="Q15" i="20"/>
  <c r="Q16" i="20"/>
  <c r="Q17" i="20"/>
  <c r="Q18" i="20"/>
  <c r="Q19" i="20"/>
  <c r="Q20" i="20"/>
  <c r="Q21" i="20"/>
  <c r="Q22" i="20"/>
  <c r="Q23" i="20"/>
  <c r="Q24" i="20"/>
  <c r="Q25" i="20"/>
  <c r="Q26" i="20"/>
  <c r="Q27" i="20"/>
  <c r="Q28" i="20"/>
  <c r="Q29" i="20"/>
  <c r="Q30" i="20"/>
  <c r="Q8" i="20"/>
  <c r="AA43" i="20"/>
  <c r="AA44" i="20"/>
  <c r="AA45" i="20"/>
  <c r="AA46" i="20"/>
  <c r="AA47" i="20"/>
  <c r="AA48" i="20"/>
  <c r="AA49" i="20"/>
  <c r="AA50" i="20"/>
  <c r="AA51" i="20"/>
  <c r="AA52" i="20"/>
  <c r="AA53" i="20"/>
  <c r="AA54" i="20"/>
  <c r="AA55" i="20"/>
  <c r="AA56" i="20"/>
  <c r="AA57" i="20"/>
  <c r="AA58" i="20"/>
  <c r="AA59" i="20"/>
  <c r="AA60" i="20"/>
  <c r="AA61" i="20"/>
  <c r="AA62" i="20"/>
  <c r="AA63" i="20"/>
  <c r="AA64" i="20"/>
  <c r="AA42" i="20"/>
  <c r="Z45" i="20"/>
  <c r="Z49" i="20"/>
  <c r="Z53" i="20"/>
  <c r="Z57" i="20"/>
  <c r="Z61" i="20"/>
  <c r="Z42" i="20"/>
  <c r="Y43" i="20"/>
  <c r="Y44" i="20"/>
  <c r="Y45" i="20"/>
  <c r="Y46" i="20"/>
  <c r="Y47" i="20"/>
  <c r="Y48" i="20"/>
  <c r="Y49" i="20"/>
  <c r="Y50" i="20"/>
  <c r="Y51" i="20"/>
  <c r="Y52" i="20"/>
  <c r="Y53" i="20"/>
  <c r="Y54" i="20"/>
  <c r="Y55" i="20"/>
  <c r="Y56" i="20"/>
  <c r="Y57" i="20"/>
  <c r="Y58" i="20"/>
  <c r="Y59" i="20"/>
  <c r="Y60" i="20"/>
  <c r="Y61" i="20"/>
  <c r="Y62" i="20"/>
  <c r="Y63" i="20"/>
  <c r="Y64" i="20"/>
  <c r="Y42" i="20"/>
  <c r="V43" i="20"/>
  <c r="Z43" i="20" s="1"/>
  <c r="V44" i="20"/>
  <c r="Z44" i="20" s="1"/>
  <c r="V45" i="20"/>
  <c r="V46" i="20"/>
  <c r="Z46" i="20" s="1"/>
  <c r="V47" i="20"/>
  <c r="Z47" i="20" s="1"/>
  <c r="V48" i="20"/>
  <c r="Z48" i="20" s="1"/>
  <c r="V49" i="20"/>
  <c r="V50" i="20"/>
  <c r="Z50" i="20" s="1"/>
  <c r="V51" i="20"/>
  <c r="Z51" i="20" s="1"/>
  <c r="V52" i="20"/>
  <c r="Z52" i="20" s="1"/>
  <c r="V53" i="20"/>
  <c r="V54" i="20"/>
  <c r="Z54" i="20" s="1"/>
  <c r="V55" i="20"/>
  <c r="Z55" i="20" s="1"/>
  <c r="V56" i="20"/>
  <c r="Z56" i="20" s="1"/>
  <c r="V57" i="20"/>
  <c r="V58" i="20"/>
  <c r="Z58" i="20" s="1"/>
  <c r="V59" i="20"/>
  <c r="Z59" i="20" s="1"/>
  <c r="V60" i="20"/>
  <c r="Z60" i="20" s="1"/>
  <c r="V61" i="20"/>
  <c r="V62" i="20"/>
  <c r="Z62" i="20" s="1"/>
  <c r="V63" i="20"/>
  <c r="Z63" i="20" s="1"/>
  <c r="V64" i="20"/>
  <c r="Z64" i="20" s="1"/>
  <c r="V42" i="20"/>
  <c r="U38" i="20"/>
  <c r="T38" i="20"/>
  <c r="V38" i="20" s="1"/>
  <c r="Z15" i="20"/>
  <c r="Z16" i="20"/>
  <c r="Z19" i="20"/>
  <c r="Z20" i="20"/>
  <c r="Z23" i="20"/>
  <c r="Z24" i="20"/>
  <c r="Z27" i="20"/>
  <c r="Y34" i="20"/>
  <c r="Y13" i="20"/>
  <c r="Y14" i="20"/>
  <c r="Y15" i="20"/>
  <c r="Y16" i="20"/>
  <c r="Y17" i="20"/>
  <c r="Y18" i="20"/>
  <c r="Y19" i="20"/>
  <c r="Y20" i="20"/>
  <c r="Y21" i="20"/>
  <c r="Y22" i="20"/>
  <c r="Y23" i="20"/>
  <c r="Y24" i="20"/>
  <c r="Y25" i="20"/>
  <c r="Y26" i="20"/>
  <c r="Y27" i="20"/>
  <c r="Y28" i="20"/>
  <c r="Y29" i="20"/>
  <c r="Y30" i="20"/>
  <c r="Y31" i="20"/>
  <c r="Y32" i="20"/>
  <c r="Y33" i="20"/>
  <c r="Y12" i="20"/>
  <c r="X9" i="20"/>
  <c r="V34" i="20"/>
  <c r="Z34" i="20" s="1"/>
  <c r="V28" i="20"/>
  <c r="Z28" i="20" s="1"/>
  <c r="V14" i="20"/>
  <c r="Z14" i="20" s="1"/>
  <c r="V12" i="20"/>
  <c r="Z12" i="20" s="1"/>
  <c r="V13" i="20"/>
  <c r="Z13" i="20" s="1"/>
  <c r="V15" i="20"/>
  <c r="V16" i="20"/>
  <c r="V17" i="20"/>
  <c r="Z17" i="20" s="1"/>
  <c r="V18" i="20"/>
  <c r="Z18" i="20" s="1"/>
  <c r="V19" i="20"/>
  <c r="V20" i="20"/>
  <c r="V21" i="20"/>
  <c r="Z21" i="20" s="1"/>
  <c r="V22" i="20"/>
  <c r="Z22" i="20" s="1"/>
  <c r="V23" i="20"/>
  <c r="V24" i="20"/>
  <c r="V25" i="20"/>
  <c r="Z25" i="20" s="1"/>
  <c r="V26" i="20"/>
  <c r="Z26" i="20" s="1"/>
  <c r="V27" i="20"/>
  <c r="V29" i="20"/>
  <c r="Z29" i="20" s="1"/>
  <c r="V30" i="20"/>
  <c r="Z30" i="20" s="1"/>
  <c r="V31" i="20"/>
  <c r="Z31" i="20" s="1"/>
  <c r="V32" i="20"/>
  <c r="Z32" i="20" s="1"/>
  <c r="V33" i="20"/>
  <c r="Z33" i="20" s="1"/>
  <c r="U8" i="20"/>
  <c r="V8" i="20" s="1"/>
  <c r="T8" i="20"/>
  <c r="V3" i="20"/>
  <c r="X12" i="18"/>
  <c r="X28" i="18"/>
  <c r="W22" i="18"/>
  <c r="V16" i="18"/>
  <c r="U10" i="18"/>
  <c r="T21" i="18"/>
  <c r="R9" i="18"/>
  <c r="R25" i="18"/>
  <c r="P26" i="18"/>
  <c r="Q26" i="18" s="1"/>
  <c r="U26" i="18" s="1"/>
  <c r="P6" i="18"/>
  <c r="Q6" i="18" s="1"/>
  <c r="O7" i="18"/>
  <c r="P7" i="18" s="1"/>
  <c r="Q7" i="18" s="1"/>
  <c r="O8" i="18"/>
  <c r="P8" i="18" s="1"/>
  <c r="Q8" i="18" s="1"/>
  <c r="V8" i="18" s="1"/>
  <c r="O9" i="18"/>
  <c r="P9" i="18" s="1"/>
  <c r="Q9" i="18" s="1"/>
  <c r="O10" i="18"/>
  <c r="P10" i="18" s="1"/>
  <c r="Q10" i="18" s="1"/>
  <c r="O11" i="18"/>
  <c r="P11" i="18" s="1"/>
  <c r="Q11" i="18" s="1"/>
  <c r="O12" i="18"/>
  <c r="P12" i="18" s="1"/>
  <c r="Q12" i="18" s="1"/>
  <c r="T12" i="18" s="1"/>
  <c r="O13" i="18"/>
  <c r="P13" i="18" s="1"/>
  <c r="Q13" i="18" s="1"/>
  <c r="O14" i="18"/>
  <c r="P14" i="18" s="1"/>
  <c r="Q14" i="18" s="1"/>
  <c r="Y14" i="18" s="1"/>
  <c r="O15" i="18"/>
  <c r="P15" i="18" s="1"/>
  <c r="Q15" i="18" s="1"/>
  <c r="O16" i="18"/>
  <c r="P16" i="18" s="1"/>
  <c r="Q16" i="18" s="1"/>
  <c r="T16" i="18" s="1"/>
  <c r="O17" i="18"/>
  <c r="P17" i="18" s="1"/>
  <c r="Q17" i="18" s="1"/>
  <c r="O18" i="18"/>
  <c r="P18" i="18" s="1"/>
  <c r="Q18" i="18" s="1"/>
  <c r="O19" i="18"/>
  <c r="P19" i="18" s="1"/>
  <c r="Q19" i="18" s="1"/>
  <c r="O20" i="18"/>
  <c r="P20" i="18" s="1"/>
  <c r="Q20" i="18" s="1"/>
  <c r="X20" i="18" s="1"/>
  <c r="O21" i="18"/>
  <c r="P21" i="18" s="1"/>
  <c r="Q21" i="18" s="1"/>
  <c r="R21" i="18" s="1"/>
  <c r="O22" i="18"/>
  <c r="P22" i="18" s="1"/>
  <c r="Q22" i="18" s="1"/>
  <c r="O23" i="18"/>
  <c r="P23" i="18" s="1"/>
  <c r="Q23" i="18" s="1"/>
  <c r="O24" i="18"/>
  <c r="P24" i="18" s="1"/>
  <c r="Q24" i="18" s="1"/>
  <c r="V24" i="18" s="1"/>
  <c r="O25" i="18"/>
  <c r="P25" i="18" s="1"/>
  <c r="Q25" i="18" s="1"/>
  <c r="O26" i="18"/>
  <c r="O27" i="18"/>
  <c r="P27" i="18" s="1"/>
  <c r="Q27" i="18" s="1"/>
  <c r="O28" i="18"/>
  <c r="P28" i="18" s="1"/>
  <c r="Q28" i="18" s="1"/>
  <c r="V28" i="18" s="1"/>
  <c r="O6" i="18"/>
  <c r="U45" i="21" l="1"/>
  <c r="K55" i="19"/>
  <c r="K37" i="19"/>
  <c r="K51" i="19"/>
  <c r="K47" i="19"/>
  <c r="K39" i="19"/>
  <c r="K42" i="19"/>
  <c r="K38" i="19"/>
  <c r="K34" i="19"/>
  <c r="K54" i="19"/>
  <c r="K43" i="19"/>
  <c r="K35" i="19"/>
  <c r="K50" i="19"/>
  <c r="K60" i="19"/>
  <c r="K72" i="19"/>
  <c r="K65" i="19"/>
  <c r="K63" i="19"/>
  <c r="K79" i="19"/>
  <c r="K67" i="19"/>
  <c r="K59" i="19"/>
  <c r="K70" i="19"/>
  <c r="K68" i="19"/>
  <c r="K76" i="19"/>
  <c r="K78" i="19"/>
  <c r="K74" i="19"/>
  <c r="K69" i="19"/>
  <c r="K73" i="19"/>
  <c r="K62" i="19"/>
  <c r="K64" i="19"/>
  <c r="K77" i="19"/>
  <c r="K81" i="19"/>
  <c r="K61" i="19"/>
  <c r="K71" i="19"/>
  <c r="K66" i="19"/>
  <c r="K75" i="19"/>
  <c r="K80" i="19"/>
  <c r="AA31" i="20"/>
  <c r="P27" i="20" s="1"/>
  <c r="AA27" i="20"/>
  <c r="P23" i="20" s="1"/>
  <c r="AA23" i="20"/>
  <c r="P19" i="20" s="1"/>
  <c r="AA19" i="20"/>
  <c r="P15" i="20" s="1"/>
  <c r="AA15" i="20"/>
  <c r="P11" i="20" s="1"/>
  <c r="AA12" i="20"/>
  <c r="P8" i="20" s="1"/>
  <c r="AA30" i="20"/>
  <c r="P26" i="20" s="1"/>
  <c r="AA26" i="20"/>
  <c r="P22" i="20" s="1"/>
  <c r="AA22" i="20"/>
  <c r="P18" i="20" s="1"/>
  <c r="AA18" i="20"/>
  <c r="P14" i="20" s="1"/>
  <c r="AA33" i="20"/>
  <c r="P29" i="20" s="1"/>
  <c r="AA29" i="20"/>
  <c r="P25" i="20" s="1"/>
  <c r="AA25" i="20"/>
  <c r="P21" i="20" s="1"/>
  <c r="AA21" i="20"/>
  <c r="P17" i="20" s="1"/>
  <c r="AA17" i="20"/>
  <c r="P13" i="20" s="1"/>
  <c r="AA13" i="20"/>
  <c r="P9" i="20" s="1"/>
  <c r="AA20" i="20"/>
  <c r="P16" i="20" s="1"/>
  <c r="AA16" i="20"/>
  <c r="P12" i="20" s="1"/>
  <c r="AA34" i="20"/>
  <c r="P30" i="20" s="1"/>
  <c r="AA14" i="20"/>
  <c r="P10" i="20" s="1"/>
  <c r="AA32" i="20"/>
  <c r="P28" i="20" s="1"/>
  <c r="AA28" i="20"/>
  <c r="P24" i="20" s="1"/>
  <c r="AA24" i="20"/>
  <c r="P20" i="20" s="1"/>
  <c r="T18" i="18"/>
  <c r="R18" i="18"/>
  <c r="X18" i="18"/>
  <c r="V18" i="18"/>
  <c r="S18" i="18"/>
  <c r="Y18" i="18"/>
  <c r="U18" i="18"/>
  <c r="W18" i="18"/>
  <c r="Y27" i="18"/>
  <c r="W27" i="18"/>
  <c r="U27" i="18"/>
  <c r="T27" i="18"/>
  <c r="R27" i="18"/>
  <c r="X27" i="18"/>
  <c r="V27" i="18"/>
  <c r="S27" i="18"/>
  <c r="Y23" i="18"/>
  <c r="W23" i="18"/>
  <c r="U23" i="18"/>
  <c r="X23" i="18"/>
  <c r="V23" i="18"/>
  <c r="T23" i="18"/>
  <c r="R23" i="18"/>
  <c r="S23" i="18"/>
  <c r="Y19" i="18"/>
  <c r="W19" i="18"/>
  <c r="U19" i="18"/>
  <c r="T19" i="18"/>
  <c r="R19" i="18"/>
  <c r="X19" i="18"/>
  <c r="V19" i="18"/>
  <c r="S19" i="18"/>
  <c r="Y15" i="18"/>
  <c r="W15" i="18"/>
  <c r="U15" i="18"/>
  <c r="X15" i="18"/>
  <c r="V15" i="18"/>
  <c r="R15" i="18"/>
  <c r="T15" i="18"/>
  <c r="S15" i="18"/>
  <c r="Y11" i="18"/>
  <c r="W11" i="18"/>
  <c r="U11" i="18"/>
  <c r="V11" i="18"/>
  <c r="T11" i="18"/>
  <c r="R11" i="18"/>
  <c r="X11" i="18"/>
  <c r="S11" i="18"/>
  <c r="Y7" i="18"/>
  <c r="W7" i="18"/>
  <c r="U7" i="18"/>
  <c r="X7" i="18"/>
  <c r="R7" i="18"/>
  <c r="V7" i="18"/>
  <c r="T7" i="18"/>
  <c r="S7" i="18"/>
  <c r="T22" i="18"/>
  <c r="R22" i="18"/>
  <c r="S22" i="18"/>
  <c r="X22" i="18"/>
  <c r="V22" i="18"/>
  <c r="R10" i="18"/>
  <c r="X10" i="18"/>
  <c r="V10" i="18"/>
  <c r="T10" i="18"/>
  <c r="S10" i="18"/>
  <c r="X6" i="18"/>
  <c r="T6" i="18"/>
  <c r="V6" i="18"/>
  <c r="W6" i="18"/>
  <c r="S6" i="18"/>
  <c r="R6" i="18"/>
  <c r="U22" i="18"/>
  <c r="V12" i="18"/>
  <c r="X24" i="18"/>
  <c r="X8" i="18"/>
  <c r="T26" i="18"/>
  <c r="R26" i="18"/>
  <c r="X26" i="18"/>
  <c r="V26" i="18"/>
  <c r="S26" i="18"/>
  <c r="R14" i="18"/>
  <c r="S14" i="18"/>
  <c r="X14" i="18"/>
  <c r="V14" i="18"/>
  <c r="T14" i="18"/>
  <c r="X25" i="18"/>
  <c r="V25" i="18"/>
  <c r="W25" i="18"/>
  <c r="U25" i="18"/>
  <c r="S25" i="18"/>
  <c r="Y25" i="18"/>
  <c r="X21" i="18"/>
  <c r="V21" i="18"/>
  <c r="Y21" i="18"/>
  <c r="S21" i="18"/>
  <c r="W21" i="18"/>
  <c r="U21" i="18"/>
  <c r="X17" i="18"/>
  <c r="V17" i="18"/>
  <c r="W17" i="18"/>
  <c r="U17" i="18"/>
  <c r="S17" i="18"/>
  <c r="Y17" i="18"/>
  <c r="X13" i="18"/>
  <c r="V13" i="18"/>
  <c r="T13" i="18"/>
  <c r="Y13" i="18"/>
  <c r="S13" i="18"/>
  <c r="W13" i="18"/>
  <c r="U13" i="18"/>
  <c r="X9" i="18"/>
  <c r="V9" i="18"/>
  <c r="T9" i="18"/>
  <c r="W9" i="18"/>
  <c r="U9" i="18"/>
  <c r="S9" i="18"/>
  <c r="Y9" i="18"/>
  <c r="U6" i="18"/>
  <c r="R17" i="18"/>
  <c r="W14" i="18"/>
  <c r="Y26" i="18"/>
  <c r="Y10" i="18"/>
  <c r="S28" i="18"/>
  <c r="T28" i="18"/>
  <c r="Y28" i="18"/>
  <c r="W28" i="18"/>
  <c r="U28" i="18"/>
  <c r="R28" i="18"/>
  <c r="S24" i="18"/>
  <c r="R24" i="18"/>
  <c r="Y24" i="18"/>
  <c r="W24" i="18"/>
  <c r="U24" i="18"/>
  <c r="T24" i="18"/>
  <c r="S20" i="18"/>
  <c r="T20" i="18"/>
  <c r="Y20" i="18"/>
  <c r="W20" i="18"/>
  <c r="U20" i="18"/>
  <c r="R20" i="18"/>
  <c r="S16" i="18"/>
  <c r="R16" i="18"/>
  <c r="Y16" i="18"/>
  <c r="W16" i="18"/>
  <c r="U16" i="18"/>
  <c r="S12" i="18"/>
  <c r="Y12" i="18"/>
  <c r="W12" i="18"/>
  <c r="U12" i="18"/>
  <c r="R12" i="18"/>
  <c r="S8" i="18"/>
  <c r="R8" i="18"/>
  <c r="Y8" i="18"/>
  <c r="W8" i="18"/>
  <c r="U8" i="18"/>
  <c r="Y6" i="18"/>
  <c r="R13" i="18"/>
  <c r="T25" i="18"/>
  <c r="T8" i="18"/>
  <c r="U14" i="18"/>
  <c r="V20" i="18"/>
  <c r="W26" i="18"/>
  <c r="W10" i="18"/>
  <c r="X16" i="18"/>
  <c r="Y22" i="18"/>
  <c r="T17" i="18"/>
</calcChain>
</file>

<file path=xl/sharedStrings.xml><?xml version="1.0" encoding="utf-8"?>
<sst xmlns="http://schemas.openxmlformats.org/spreadsheetml/2006/main" count="3951" uniqueCount="2534">
  <si>
    <t>ulasan</t>
  </si>
  <si>
    <t>label</t>
  </si>
  <si>
    <t>positif</t>
  </si>
  <si>
    <t>ga tau kok saya sudah habis 1 bungkus blm ada reaksi apa2</t>
  </si>
  <si>
    <t>Cukup efektif ngelancarin serta ngurangin nyeri haid. Bisa juga buat ngebersihin sisa datang bulan sehingga tidak ada haid susulan</t>
  </si>
  <si>
    <t>Gk da pengaruhnya sudah habis sy minum tp tetep ja gk haid☹️☹️☹️</t>
  </si>
  <si>
    <t>negatif</t>
  </si>
  <si>
    <t>sangat efektif untuk wanita yang sering terlambat datang bulan</t>
  </si>
  <si>
    <t>Udah habis masih belum menstruasi juga .. pdhl baru telat semingguan ... Di TF juga negatif</t>
  </si>
  <si>
    <t>Jamu nya efektif banget buat mengatasi rasa nyeri saat menstruasi. Pengiriman cepat dan packing nya juga rapi. Mantap ba</t>
  </si>
  <si>
    <t>Belum menimbulkan efek, tapi kalau sudah menimbulkan efek nanti kasih bintang 5</t>
  </si>
  <si>
    <t>Paket sudah di terima😊 packingnya rapi banget,dapet bonus juga 🤩 seller nya ramah,tiap pertanyaan bener2 di</t>
  </si>
  <si>
    <t>Udah minum 2x tp blm ada hasilnya, kalau bagus nanti tambah bintangnya</t>
  </si>
  <si>
    <t>Sudah minum 1 minggu tapi gada hasilnya, mungkin gacocok dengan saya🥺🥺🥺</t>
  </si>
  <si>
    <t>Pengiriman cepat sekali, pengemasan good banget, alhamdulillah setelah minum 1,5 bungkus nifas+makan nanas tiap hari+teh jahe juga haid terlambat 10 hari bisa keluar, terimakasih seller👍🏻</t>
  </si>
  <si>
    <t>Sudah habis 2 pack tapi ngga ada hasil sama skali Dan ngga ada tanda2 juga. 😌</t>
  </si>
  <si>
    <t>Sudah langganan.ampuh untuk ibu yang telat datang bulan karna gk teratur selalu respon baik lancar pengiramcepet banget tti</t>
  </si>
  <si>
    <t>ga tau kok sy sdh habis 1 bungkus blm ada reaksi apa2</t>
  </si>
  <si>
    <t>Gk da pengaruhnya sdh habis sy minum tp tetep ja gk haid☹️☹️☹️</t>
  </si>
  <si>
    <t>pesanan sesuai,pengemasan &amp; pengiriman sangat cepat,seller sangat responsif&amp;ramah,recomended se</t>
  </si>
  <si>
    <t>Haid malah lebih sakit pdhl sblm lahiran udah ga sakit, selain itu efeknya jadi muncul jerawat2 juga sblm mens.</t>
  </si>
  <si>
    <t>Bismillah moga haidku lancar</t>
  </si>
  <si>
    <t>sengaja baru kasih penilaian , dan obat jamu ini bener2 manjur untuk ngebantu aku yg udah telat mens 4 harian. untuk efekny</t>
  </si>
  <si>
    <t>melancarkan datang bulan</t>
  </si>
  <si>
    <t>ampuh sekali di aku😍 aku telat haid 31 hari, minum ini selama 5 hari, sehari 4 kapsul</t>
  </si>
  <si>
    <t>Semoga manjur obatnya, terimakasih banget di kasih free sepet Arum.</t>
  </si>
  <si>
    <t>Seller ok pertama beli dah di kasih bonus nih hhe smoga bnr2 berkhasiat deh jamu nya thanks shopee thanks seller</t>
  </si>
  <si>
    <t>Jamu termanjur dan simple wkwk</t>
  </si>
  <si>
    <t>Saya blm pernah minum jamu ini. Dan ini pertama kali beli. Semoga cocok. Terima kasih</t>
  </si>
  <si>
    <t>Telat 2 minggu, tetap gak berkhasiat.</t>
  </si>
  <si>
    <t>bismillah ikhtiar dgn obat ini semoga manjurrrr</t>
  </si>
  <si>
    <t>Udah keberapaaaaa gt order di sini, manjur, gercep, aman sampe rumah, dapet free juga, tau aja kl aku lg butuh yg free nya</t>
  </si>
  <si>
    <t>Terimakasih barangnya selalu bagus dan tidak mengecewakan,pengiriman tepat waktu juga. Terimakasih seller, terimakasih juga shopee🥰</t>
  </si>
  <si>
    <t>Produk bagus memperlancar haid..sangat membantu untuk yang haidnya ga lancar</t>
  </si>
  <si>
    <t>Sesuai pesanan barang amaan belom coba semoga berhasil..</t>
  </si>
  <si>
    <t>Alhamdulillah setiap telat haid 3 atau 4 hari langsung minum ini 1 box langsung keluar haid nya dan banyak</t>
  </si>
  <si>
    <t>Harga terjangkau dan di kasih hadiah juga terimakasih kak, semoga cocok untukku yg mens tidak teratur</t>
  </si>
  <si>
    <t>baru pertama beli.. belum tau khasiatnya.. semoga ampuh</t>
  </si>
  <si>
    <t>Baru prtma x nyoba semoga aja2 BNR ampuh thx seler dpet gratis jamunya juga 👍👍</t>
  </si>
  <si>
    <t>Belum dicoba.. semoga cocok.. pengiriman cepat</t>
  </si>
  <si>
    <t>Pengiriman cepet ga perlu diraguin kualitas barang bagus terbukti sih ga bikin sakit perut kalo pas lg mens privacy terjamin bgt</t>
  </si>
  <si>
    <t>Aku minum ini abis satu bungkus terus bisa langsung keluar haidnya, bener bener bermanfaat banget buat yang ser</t>
  </si>
  <si>
    <t>Diminum rutin 2×2 dlm 6 hari tapi blm datang bulan juga :( untuk pengemasan aman menggunakan kardus, thanks.</t>
  </si>
  <si>
    <t>sudah abis 2 kotak tpi ko blm ada hasilnya yah?</t>
  </si>
  <si>
    <t>smoga cocok sesuai yang diharapkan</t>
  </si>
  <si>
    <t>Dari hari Rabu Sampek sekarang blm mempan jg🥺🥺🥺🥺</t>
  </si>
  <si>
    <t>Jamu dalam bentuk kapsul,smoga ampuh &amp; manjur.kasih 4⭐dulu nanti klo efektif bakal ditambah lg bintangnya. Pengemasan &amp; pengiriman gercep mantap.</t>
  </si>
  <si>
    <t>Sudah beli kedua disini dan sejauh ini tidak ada efek samping dan haid menjadi lancar</t>
  </si>
  <si>
    <t>Harga murah kualitas ok. Pengiriman cepat, barang bagus. Penjual baik.</t>
  </si>
  <si>
    <t>Alhamdulillah sudah nyampek. Maaf baru dinilai. Haid pas minum ketiga kalinya,tapi gitu darahnya keluar setelah minum obatnya,kalau ndak minum ndak keluar darahnya. Terima kasih giftnya,free bedak.. semoga maki</t>
  </si>
  <si>
    <t>Baru mau coba, baru beli, karena telat 3hari . Paket dateng jm 10 pagi aku subuhnya udah menstruasi jadi ga sempat di minum 🤣</t>
  </si>
  <si>
    <t>Mudah mudahan cocok untuk aku yang haid nya gaa teratur.. bismillah dicoba.. semoga lancar haid nya.. makasih seller pengiri</t>
  </si>
  <si>
    <t>Sudah dua kali beli disini slalu memuaskan pengiriman cepat packing rapi ga nyesel pokok nya, Alhamdulillah ada perubahan</t>
  </si>
  <si>
    <t>Baru sampai aku langsung coba minum obatnya.. Semoga cocok dan cepet mensnya oh ya makasih buat admin aku dikasih bonus masker bedak dinginnya. Semoga laris manis</t>
  </si>
  <si>
    <t>Baru mau coba semoga saja cocok , sudah 5 bulan tidak haid tapi di tes negatif. Semoga langsung lancar setelah ini. Trima</t>
  </si>
  <si>
    <t>Saya udah habis 1 box blm ada tanda² mau haid...</t>
  </si>
  <si>
    <t>Sejauh ini aku minum belom ada hasil semoga aja haid aku lebih lancar aku udah mau Habis satu aku beli dua hehe</t>
  </si>
  <si>
    <t>moga aj khasiat nya sesuai sama yg di harapkan,pengiriman sangat cpt</t>
  </si>
  <si>
    <t>Semoga mnjur di saya &amp; segera melancarkan haid saya</t>
  </si>
  <si>
    <t>baru pertama kali ngobaa, mogaa bagus</t>
  </si>
  <si>
    <t>Karna pemakaian efek KB jadi haid nya gak teratur semoga minum ini jdi teratur</t>
  </si>
  <si>
    <t>Tks seller dpt bonus lagi,, alhamdulillah setelah seminggu diminum lgsng haid setelah telat 3 bln</t>
  </si>
  <si>
    <t>Alhamdulillah jamunya cocok di aku, habis 1 bungkus haid ku langsung dateng yg tadinya telat 2bulan lebih 👍</t>
  </si>
  <si>
    <t>Aku pake ini lancar selancar”nya period aku. Bener bener oke</t>
  </si>
  <si>
    <t>Jamu asli Madura baru mau di coba mudah mudahan cocok dan bisa order lagi,oke terima kasih</t>
  </si>
  <si>
    <t>maaf gaada efek sama sekali</t>
  </si>
  <si>
    <t>Semoga cocok,,bismillah</t>
  </si>
  <si>
    <t>Udah habis 2 kotak tapi ngk ada reaksi apa"😥😥</t>
  </si>
  <si>
    <t>Gada perubahan tetep aja, ga ada efek apapun.</t>
  </si>
  <si>
    <t>Gak ada hasiat pilnya udah habis.blm haid jg</t>
  </si>
  <si>
    <t>Hanpir habis haid gk keluar yg lancar malah bab</t>
  </si>
  <si>
    <t>Belum ngefek apa2 nii udh abis 1 kotak ...</t>
  </si>
  <si>
    <t>Sudah habis 1 tapi ngk ada reaksi apapun..</t>
  </si>
  <si>
    <t>kurang ada khasiat</t>
  </si>
  <si>
    <t>Belum haid juga baru 3 hari minum ini</t>
  </si>
  <si>
    <t>udh 3 hari blum da hasilnya</t>
  </si>
  <si>
    <t>Produk hbis ga haid haid juga</t>
  </si>
  <si>
    <t>Sudah minum tapi belom ada efeknya</t>
  </si>
  <si>
    <t>Gk ada reaksi sama sekali</t>
  </si>
  <si>
    <t>Pengiriman cepat dan sesuai dengan pesanan.. dikasih bonus jugaa makasih😁</t>
  </si>
  <si>
    <t>Mumpung dapat mau sgera dicobain agar lancar dan deres smoga cocok</t>
  </si>
  <si>
    <t>Mudah mudahan datang bulannya jadi lancar, kemasan rapih. Thx yaaaa</t>
  </si>
  <si>
    <t>Blom pernah coba sih , semoga cocok soalnya liat review nya bagus bagus bgt .. bismillah ajh</t>
  </si>
  <si>
    <t>Baru pertama mau coba semoga cocok. Exp masih lama, Dapet free bedak dingin, terimakasih kakak</t>
  </si>
  <si>
    <t>khasiatnya bagus ,tetapi butuh proses ,saya beli udah yang ke 2 x nya.pokoknya sip</t>
  </si>
  <si>
    <t>Dapat bonus. Lancar usahanya, semoga bermanfaat</t>
  </si>
  <si>
    <t>Di toko ini privasi aman sekali👌👍semoga ampuh jmu ny. Dan nnti klw ampuh mo bli lagi</t>
  </si>
  <si>
    <t>Semoga cocok dan haidku bisa lancar...dan bisa mengurangi nyerinya</t>
  </si>
  <si>
    <t>Semoga cocok sama akuu... Aamiiiinn... 👍👍👍makasih pupur dinginnya kak.. ☺</t>
  </si>
  <si>
    <t>Pertama kali coba ini, semoga aja bisa bikin aku lancar datang bulan, karena siklus datnga bulanku ga lancar tiap bulan</t>
  </si>
  <si>
    <t>Alhamdulillah,obatnya recommended banget ,baru minum 2x udah dapet haid setelah hampir 2bln blm dapet,semoga kedepan</t>
  </si>
  <si>
    <t>swmoga haid nya jadi lancar kedepannya</t>
  </si>
  <si>
    <t>Semoga nanti dicoba bisa bermanfaat dan efektif, salam sukses selalu mantap</t>
  </si>
  <si>
    <t>Terima kasih produk sudah diterima semoga manjur khasiatnya.</t>
  </si>
  <si>
    <t>Sudah 2 kali beli disini alhamdulillah cocok, kualitas produk sangat baik, kecepatan pengiriman sangat baik, harga produk terjangkau. Bakal langganan disini 👍🏻👍🏻👍🏻👍🏻👍🏻👍🏻👍🏻👍🏻</t>
  </si>
  <si>
    <t>baru beli, belum di coba. klo cocok dan manjur baru pesen lagi 😁</t>
  </si>
  <si>
    <t>Baru mau coba kali ini soalnya haidku udah telat hehe, semoga cocok</t>
  </si>
  <si>
    <t>Kualitas produk sangat baik produk original harga produk baik</t>
  </si>
  <si>
    <t>Bagus, murah, berkualitas, bermanfaat, realpict, sudah repeat order, tidak mengecewakan, puas banget belanja disini, pengiriman</t>
  </si>
  <si>
    <t>Kualitas produk baik, produk original, harga produk baik, kecepatan pengiriman baik, respon penjual baik, ditrima dalam keadaan baik, smoga aman dan manjur ya..</t>
  </si>
  <si>
    <t>Semoga abis minum ini menstruasi jadi lancar , pengiriman juga cepat</t>
  </si>
  <si>
    <t>Saya sengaja mau buktiin productnya dulu baru buat review..dan hasilnya sangat memuaskan...saya telat haid 2bulan skrg sdh haid lg..alhamdulillah..product sa</t>
  </si>
  <si>
    <t>Tokcer abis. Minum 3x haid lgsg lancar. Yg awal cma flek2 trs</t>
  </si>
  <si>
    <t>Alhamdulillah cocok bgt sama jamu disini.. badan jadi enakan pas lg bulanan.. dan pasti dpt bonus jg</t>
  </si>
  <si>
    <t>Pemesanan yg ke 2x, kemaren ud habis 2 pack masih blm ada khasiatnya &amp; lanjut coba lagi moga ampuh. Seperti biasa seller sll gercep dlm pengemasan &amp; pengirimannya</t>
  </si>
  <si>
    <t>Mantap dach. Alhamdulillah minum baru satu kotak udah tokcer nie...hehehehe</t>
  </si>
  <si>
    <t>Sudah telat 3 minggu an coba minum ini selama 3 hari langsung haid,dibarengi makan nanans lngsung haid deras bangetttt</t>
  </si>
  <si>
    <t>Rekomen seller pengiriman super cepet packaging aman privacy terjamin. Khasiat bener2 ampuh buat ngontrol hormon haid</t>
  </si>
  <si>
    <t>Ampuh banget,, baru 2hari konsumsi langsung keluar darahnya😅 sempat wasw</t>
  </si>
  <si>
    <t>Maaf kasih bintang 3 1 bln tidak mens, tidak hamil juga, sdh habis 1 kotak tapi blm ada perubahan😞 mungkin tidak cocok ke saya nya,, untuk bonus nya Terima kasih</t>
  </si>
  <si>
    <t>Udah 20 kapsul aku minum belom haid juga dari awal minum badan tiba-tiba lemes bgt dipaksain sampe 20 kapsul badan ku makin lemes huhu sisa 4 kapsul gaberani minum lagi Belom haid juga</t>
  </si>
  <si>
    <t>Kurang manjur jamu nya. Sudah habis 24kapsul belom haid juga. Padahal haid saya tidak teratur dan telat haid masih seminggu masih juga belom haid</t>
  </si>
  <si>
    <t>Mf bintang 3 dulu soalnya sudah di minum belum juga kunjung haid,,fotonya tak sama kayak pesanan 🙏</t>
  </si>
  <si>
    <t>Usah abis sebungkus. Belum haidnya juga yah , barang cepet sampe sih san sesuai</t>
  </si>
  <si>
    <t>maaf, tapi buat saya nggak ngefek apa apa</t>
  </si>
  <si>
    <t>Gg ad efek apapun sdh minum teratur tetap aja tidak haid</t>
  </si>
  <si>
    <t>belum ada kemajuan pdhl udh mau habis 2 kotak</t>
  </si>
  <si>
    <t>Alhamdulilah ya obat ini cocok di saya setelah minum 4box untuk awal halangan saya jadi lancar setiap bulannya ini aman y</t>
  </si>
  <si>
    <t>Packing rapih , privasi terjaga , pengiriman cepat , baru minum 2hari blm ngefek sih di aku . Dari testinya sih banyak yg cocok sem</t>
  </si>
  <si>
    <t>Pengiriman cepat, packing rapi, dapat bonus lagi. Tapi beluk dicoba tamunya udah datang ... Alhamdulillah</t>
  </si>
  <si>
    <t>Cepet bangett nyampe nya,respon pnjual dan pngiriman cpett dan makasih jga buat bonus nya😍🤩</t>
  </si>
  <si>
    <t>Oke mantul banget pengirimannya cepet sekaliii, sangat bisa menjaga privasi</t>
  </si>
  <si>
    <t>ada kasiatnya setelah minum 3 bungkus</t>
  </si>
  <si>
    <t>Packingnyaaa aman dan privasiiii terjaga banget ih makasiiiiiii</t>
  </si>
  <si>
    <t>Pengiriman cepat obatnya harganya murah semoga manjur obatnya,,dapat gratis bedak bengkoang juga</t>
  </si>
  <si>
    <t>Barang sudah sampai dengan aman pengiriman barang sangat cepat, mudah mudahan cocok, penjual sangat baik hati trimahkasih 🙏🙏🙏</t>
  </si>
  <si>
    <t>Belum dicoba semoga cocok dan sesuai dengan harapan trimakasih ya</t>
  </si>
  <si>
    <t>Penjual amanah jg ramah.produk dikemas rapi sebelum diserahkan kurir saya dikirimi foto psnan saya..berharap cocok dan</t>
  </si>
  <si>
    <t>Barangnya diterima dengan baik, harganya terjangkau, pengiriman lumayan cepet, ditunggu orderan ku selanjutnya</t>
  </si>
  <si>
    <t>Paketnya sdh sampe... Ini order kedua, respon penjual cepat, pengiriman jg cepat</t>
  </si>
  <si>
    <t>Belum sempat coba, pesanan belum tiba sudah haid duluan. Expired nya masih lama jadi disimpan saja. Dapat bonus. Makasih seller ya.</t>
  </si>
  <si>
    <t>Seller Ramah banget fast respon pengiriman juga cepet banget... Semoga cocok</t>
  </si>
  <si>
    <t>Barang sudah sampai,pengiriman cepat,dan packing rapi</t>
  </si>
  <si>
    <t>Pengemasan dan pengiriman cepat, seller ramah sebelum di packing di foto dulu ke customer nya terus dapet bonus</t>
  </si>
  <si>
    <t>Packingnya lucu ya bund wkwk. dapet bonus juga loh bedak dingin sama kartu ucapan lucu banget. dan makasih seller udah</t>
  </si>
  <si>
    <t>Sengaja kasih ulasan lambat, setelah minum 3 kali, sesuai anjuran pemakaian,, Alhamdulilah yang namanya tamu langsung da</t>
  </si>
  <si>
    <t>Alhamdulillah barang sudah sampai....suka banget belanja d toko ini...respon penjual cepet banget. Pengemasan cepat banget jadi pengiriman pasti jg cepet . Jadi g usah nunggu lama deh untuk barang yang dbel</t>
  </si>
  <si>
    <t>Alhamdulillah baru satu bungkus udh datang bulan saya makasih kak manjur sekai Alhamdulillah biasa beli di toko la</t>
  </si>
  <si>
    <t>Sengaja baru kasi penilaian karena nunggu efeknya dulu. Alhamdulillah efeknya di aku si manjur setelah minum 1 bungkus</t>
  </si>
  <si>
    <t>Sumpah packing nya rapih bgt dan ga d tulis pket nya apa smpe org rumah ngira itu jam tangan .mudah mudahan manjur .maaf ga sempet aku foto .pokonya blnja dari toko ini recommended bgt karena respon</t>
  </si>
  <si>
    <t>Baik, murah, Lumayan, Murah, Lumayan, Baik, Murah, Lumayan, Enak, Murah, Ba</t>
  </si>
  <si>
    <t>Alhamdulillah dah sampai semoga cocok</t>
  </si>
  <si>
    <t>Gak mempan bos🤔🤔</t>
  </si>
  <si>
    <t>Tidak berkhasiat Tidak manjur</t>
  </si>
  <si>
    <t>Alhamdulilah barang aman, thnkyu bonusnya. belom sempet nyoba. Barang bel</t>
  </si>
  <si>
    <t>Pengiriman cepet bgt... Semoga ikhtiar pake ini Haid Bsa Lancar &amp; darah Haid nya Banyak Yg keluar... Amin</t>
  </si>
  <si>
    <t>Pengemasan cepat dan rapi, di foto dulu sebelum dikirim. Pengiriman juga cepat 2hari smp bpn. Produk 1nya blm pernah aku coba, semoga manjur. Yg satunya udh ku coba dan mantul</t>
  </si>
  <si>
    <t>Seller gercep dan baek banget, aku dikasi bonus 🫰 Belum coba sih, soalnya barang datang siang, sorenya tamunya dateng, jd g jd nyoba 😅</t>
  </si>
  <si>
    <t>bikin dada sesak</t>
  </si>
  <si>
    <t>Tidak ada efect sama sekali</t>
  </si>
  <si>
    <t>tidak cocok jamunya</t>
  </si>
  <si>
    <t>Yang di krim kosong</t>
  </si>
  <si>
    <t>Sellernya ramah dan baik, pengemasan sangat cepat, terima kasih kak atas free produknya.</t>
  </si>
  <si>
    <t>Cepet banget datangnya,, maaf br kasih ulasan. Pengen tw hasilnya dl, udah minum 3X blm ada tanda haid. Semoga cepat haid y</t>
  </si>
  <si>
    <t>Asli bagus banget makasih ya buat seller nya😊</t>
  </si>
  <si>
    <t>Pengiriman cepat , admin ramah terus bagus jugaa , kuy langsung aja beli , jangan ragu , mantap pokoeee , di tunggu ya say amaan ko</t>
  </si>
  <si>
    <t>Pengiriman sangat cepat, respon penjual juga cepat. Produk berkualitas, baru 1 hari minum, sudah bereaksi. Nanti pasti akan order lagi. Apalagi diberi bonus produk, terimakasih ya</t>
  </si>
  <si>
    <t>2x minum langsung datang bulan, Sudah cek juga komposisinya sangat aman karna berasal dari bahan" herbal, Worth to buy👍🏻🔥</t>
  </si>
  <si>
    <t>Pengiriman cepat, seller nya ramah banget, packing oke juga, baru minum 1 kali semoga seterusnya cocok dan bisa langsung haid😥🙏</t>
  </si>
  <si>
    <t>pengiriman cepatt...seller ramah...privacy terjaga donk...baik bngt lagi cuma beli 2pcs masih dikasihh bonus😍 smoga ccok sama jamunya.....insyaalloh bakal beli produk herbal lainnya dsini🥰</t>
  </si>
  <si>
    <t>Barang sudah saya terima packing juga sangat rapi penjual nya sangat ramah makasih ☺</t>
  </si>
  <si>
    <t>Alhamdulillah packing aman,, harga nya juga murah,, dapet bonus bedak dingin juga😂 sebenarnya pesen ini karena telat haid 10hari, pas barangnya nyampe langsung haid, blm sempat di minum😂</t>
  </si>
  <si>
    <t>Mksih ka barangnya udh nyampe . Bismillah Semoga manjur jamu nya dan bisa haid lagi . Seneng blanja dsini respon nya sangat baik dan mksih free maskernya kk . Semoga jualannya laris manis 😇😘</t>
  </si>
  <si>
    <t>Pengirimn cepat. Poko nya amanah toko ini, jngn ragu belnja di toko ini, dan trmksh atas hadiah nya</t>
  </si>
  <si>
    <t>Produk ini sangat bagus Udah pernah sekali beli disini dan Alhamdulillah lancar</t>
  </si>
  <si>
    <t>Barang yang di kirim sesuai dengan pesanan karna sebelumnya penjual konfirmasi dulu barang nya sama kita, untuk packaging sangat sangat aman dan privasi, dapet bonus juga, semoga obatnya cocok♥️</t>
  </si>
  <si>
    <t>Pengiriman nya sagat cepat .hri saptu sore pesan hari minggu pagi sudah sampi .trmksihh</t>
  </si>
  <si>
    <t>keren sih ini toko respon penjual nya sangat baik. kecepatan pengiriman luar biasa kenceng terus ada banyak bonus nya .. packing nya juga rapi .. sukses terus seller :*</t>
  </si>
  <si>
    <t>Manjur bgt , 3 bln ini haid ga lancar dikit dan cm 2 hr aja . Minum ini lgsung lancar ..</t>
  </si>
  <si>
    <t>Packing rapi, pelayanan bagus banget. Tapi blm di coba hasilnya gimana. Semoga bermanfaat dengan baik ya....</t>
  </si>
  <si>
    <t>Pengiriman nya cepat respon nya juga cepat bagus,,,cuman barang nya blum d coba, mudah²an sih cocok</t>
  </si>
  <si>
    <t>Blm ada reaksi apa", tp gpp... Bagus kok, pengirim cpt banget, penjual respontif dan ramah, bakalan repeat order lagi... Thanks</t>
  </si>
  <si>
    <t>Pengiriman cepat, packing rapi, dan dikasi bonus. Thanks seller, semoga cocok sm aku</t>
  </si>
  <si>
    <t>Seller Ramah Pengiriman Cepat Namun Untuk pruduk Belum Terlihat Hasilnya Minta Tips Ampuh Nya Kalo bisa</t>
  </si>
  <si>
    <t>Pengiriman cepat, pengemasan aman dn tanpa menyebutkan nama2 produk. Dpt bonus lg, makasih ya. Semoga sy cocok dn bs haid lg secepatnya, aamiin 🙏</t>
  </si>
  <si>
    <t>Makasi udah smpai pengiriman cpat banget admin gercep banget. Blum coba sih semoga cocok Nex order lagi</t>
  </si>
  <si>
    <t>Alhamdulillah paket sdh diterima dgn baik...pesen kemaren hari ini sampai suka bnget pokonya</t>
  </si>
  <si>
    <t>maaf ya kak! tapi semoga tokonya amanah ya. di keterangannya terdaftar BPOM. pas aku chek teryata nggak terdaftar di BPOM. was2 mau coba jadinya, kedepannya semoga amanah ya bisa mengedukasi customernya 🙏</t>
  </si>
  <si>
    <t>Barang original dapet bonus bedak dingin😍 semoga aja lancar haid ku blom di coba sih tp semoga cocok, privasi terjaga dg aman</t>
  </si>
  <si>
    <t>Terima kasih , jamunya sudah sampe ,pengemasannya bener bener rapi dapet bonus juga .. abis bayar pesenan taunya haidnya dateng ..</t>
  </si>
  <si>
    <t>Respon penjual cepat langsung dikirim dan dapet bonus bedak dingin, makasih seller♥️</t>
  </si>
  <si>
    <t>Baru mau coba semoga cocok untuk mengatasi nyeri haid dan siklus haid yg tidak teratur</t>
  </si>
  <si>
    <t>Baru minum 2 kali langsung haid, alhamdulilah</t>
  </si>
  <si>
    <t>Baru banget datang belum dicoba..semoga cocok..pertama kali order dikasih bonus..thx seller</t>
  </si>
  <si>
    <t>Udh 3 kali beli ditoko ini bener² cepet bgt , chekout langsung barang dikirim padahal ini COD , makasih seller , dan selalu</t>
  </si>
  <si>
    <t>Sesuai dengan pesanan di kasih bonus juga dan selalu menjaga privasi pembeli thanks</t>
  </si>
  <si>
    <t>alhamdulilah sebelum saya pakai udah datang bulan, tapi gapapa semoga berkah barokah terus untuk sellernya🙏🏻</t>
  </si>
  <si>
    <t>paketan udah sampe, bismillah smoga cocok</t>
  </si>
  <si>
    <t>Dikemas rapi, belum dicoba moga cocok aamiin, makasih bonusnya</t>
  </si>
  <si>
    <t>Sellernya terpercaya, pengiriman cepat. Sebelum dikirim difoto dulu. Produknya belum dipake, semoga cocok aamiin</t>
  </si>
  <si>
    <t>Kualitas produk sangat baik, pengiriman sangat cepat,kmren siang pesen. Hari ini sampe. Makasih</t>
  </si>
  <si>
    <t>Pengemasan pake kotak dan ga dicantumkan deskripsi produknya. Kadaluarsanya juga masih lama. Makasih banyak ❤️</t>
  </si>
  <si>
    <t>Terimakasih banyak ya pak udah di kasih bonus 😊</t>
  </si>
  <si>
    <t>kkanya baik, beli 3 dikasih bonus jamu lain👍</t>
  </si>
  <si>
    <t>alhamdulillah paketannya sudah sampai,, pengiriman cepat,, pruduk sesuai deskripsi,, makasih ada bonusnya juga....</t>
  </si>
  <si>
    <t>Makasih bonusnya ya kak, pengemasan rapi, seller ramah, belum dicoba semoga cocok 😊</t>
  </si>
  <si>
    <t>Produknya cocok walau cuma 2x tiap pagi 2x malem langsung keluar dan pengiriman juga cepet</t>
  </si>
  <si>
    <t>Kecepatan pengiriman sangat Bagus, di dalam paket dikasih bonus. Recomended seller... 👍</t>
  </si>
  <si>
    <t>Terimakasih bonusnya. Pengemasan dan pengiriman supeeeerrrrr kilat. Sukses selalu ya 😘</t>
  </si>
  <si>
    <t>Trimakasih banyak, respon cepat. Pengiriman kilat juga. Oke pokoknya</t>
  </si>
  <si>
    <t>Sip bngt lah jamu nya baru minum 6 pil langsng M dong makasih seller</t>
  </si>
  <si>
    <t>Packing rapi, pengiriman cepat, mudah mudahan manjur...</t>
  </si>
  <si>
    <t>Packing rapi aman pengiriman cepat semoga cocok danembantu permasalahan dtg bulan</t>
  </si>
  <si>
    <t>Pengirimiannya saat cepat, harga produk sangat baik, produk original</t>
  </si>
  <si>
    <t>Barang baik bangett minum satu kotak langsung dapet haid,terimakasih banyakk kakkk barang juga sampai dengan selamat dan</t>
  </si>
  <si>
    <t>Barang sesuai dengan pesanan 👍👍👍</t>
  </si>
  <si>
    <t>Barang sesuai . Pengiriman cepat bgt</t>
  </si>
  <si>
    <t>Sorry bru ksh penilaian. Baru smpat. Jamu ny bagus tq</t>
  </si>
  <si>
    <t>Packing rapi, pengiriman cepat, repson penjual ramah,produk oei,harga produk sangat baik</t>
  </si>
  <si>
    <t>2 hari minum langsung keluar, yg tadinya badan udh pada sakit karna haid sering teratur skrg enakeunn , mudah2an terus tratu</t>
  </si>
  <si>
    <t>Respon cepat, pengiriman cepat, barang sudah di terima cuma warna kotaknya agak berbeda dengan di foto mungkin efek kamera. Ada bonus nya jg. Semoga cocok. Tq</t>
  </si>
  <si>
    <t>Packing aman, tdk d cantumkan deskripsi produk 😊🤗 jd private bngt. Ini baru coba yg nifas semoga aja segera haid 🤲. Di ksh gratisan produk jg 😍 terimakasih ya 🥰</t>
  </si>
  <si>
    <t>Sangat bermanfaat obatnya. Kurang dari satu bungkus minum teratur. Alhamdulillah sudah mens. Terima kasih. 🙏</t>
  </si>
  <si>
    <t>Harga segitu dpt brg y byk bener plus bonus lagi. Paking juga aman. Pengiriman cepat. Moga cocok. Makasih seller. Makasih Shopee</t>
  </si>
  <si>
    <t>Barang datang sesuai pesanan. Pengiriman sehari. Pembelian yang kedua semoga tuntas. Terimakasih seller</t>
  </si>
  <si>
    <t>👍👍👍fast respon dan pengiriman cepet banget</t>
  </si>
  <si>
    <t>sudah dua hari minum belum ada perubahan.....</t>
  </si>
  <si>
    <t>Masih belum tau.. Tapi kalau menurut recommended nya sih banyak yang manjur</t>
  </si>
  <si>
    <t>Pengiriman baik, hari Minggu tetap dikirim, privasi sangat terjaga karena tidak dicantumkan dalam pengiriman, semoga ada hasilnya</t>
  </si>
  <si>
    <t>Makasih seller udh smpai produk ny... Moga aj bermanfaat manjur biar oder lg... Tq fast respon ny</t>
  </si>
  <si>
    <t>Terimakasih barang sudah sampai... cepet banget pengirimannya...semoga aja cocok dan terimakasih juga untuk bonusnya</t>
  </si>
  <si>
    <t>produk bagus, seller baik, dan juga gratis bedak.. terimakasih sangat memuaskan 🙂</t>
  </si>
  <si>
    <t>Respon baik, pengiriman cpt dan dpt bonus jg ....terima ksh, Smg cocok y...🤗</t>
  </si>
  <si>
    <t>Belum pernah coba semoga ccok untuk haid yang berantakan🙏</t>
  </si>
  <si>
    <t>pengiriman cepat, privasi sangat terjaga ntabs👍</t>
  </si>
  <si>
    <t>Barang udah nyampe pengiriman cepat banget belum dicoba mudah2 cocok n ada hasinxa dapat bonus makasih</t>
  </si>
  <si>
    <t>Cepat sekali pengirimannya,sore pesan besok paginya udh dtg,mkasih banget bagus responnya saya suka,dikasih bonus lgi,moga aja masalah dtg bulan saya cepat tuntas👍👍</t>
  </si>
  <si>
    <t>Terimakasih barang nya udah sampai dengan selamat packing nya rapi 👍👍👍 semoga ada hasil nya dan cepat hasil nya...🙏🙏🙏 terimakasih buat bonus nya suka deh belanja di sini 😘</t>
  </si>
  <si>
    <t>Semoga aman aman aja dan hasilnya bagus pengirimannya cepat bgt terrrrr the best sehari doang dari surbaya ke mks 👍👍👍</t>
  </si>
  <si>
    <t>walaupun aku blm coba ttp aku kasih bintang 5 karena sellernya baik bgt cuma beli dua jamu aja dpt bonus, smg di aku ngefek biar jdi langganan</t>
  </si>
  <si>
    <t>Pengirimannya cepet mantap deh ,next order lagi disini makasih ya bonusnya maaf gapake foto pruduk ya semoga cocok 🙏🥰</t>
  </si>
  <si>
    <t>Paket sdh sampai pengiriman cepat br di minum malam ini mudah" Cocok. Bintang 4 dulu ya gan. Kalau mnajur next order lg kasih bintang 5</t>
  </si>
  <si>
    <t>Respon penjual ramah, paking rapi, ada bonusnya juga padahal cuma beli 3 pcs, gk sempet difoto. Semoga cocok di akunya. Terimakasih.</t>
  </si>
  <si>
    <t>Obatnya sangat bagus, baru tiga kali makan sudah keluar haid nya,, semoga lancar terus ya! 🤗</t>
  </si>
  <si>
    <t>Asli bagus banget obat nya cocok banget yang sering telat haid ini, seller nya juga ramah banget</t>
  </si>
  <si>
    <t>Semoga aku cpet haid ya. Pengirimannya oke, seller nya ramah, dpet bonus juga.. Sukaa</t>
  </si>
  <si>
    <t>Udah habis minum 2 pack tapi masi belum halangan/mens</t>
  </si>
  <si>
    <t>cepet bgt pengirimannyaaa padahal dari surabaya. untuk produknya beneran ampuh bikin darah haid keluar. makasih seller</t>
  </si>
  <si>
    <t>barang slmat smpe tujuan terima kasih bonusannya..penjual cepat respon smg lancar usahanya .aamiin</t>
  </si>
  <si>
    <t>Telat haid 5hr alhamdulillah minum lgsg lancar. Pengiriman cepat bgt. Thx u🙏</t>
  </si>
  <si>
    <t>Belum sempat foto.. Tp pengirmn dr supliyer vepat.... Balasan chat jg cpt.. Trimksh 🙏</t>
  </si>
  <si>
    <t>Terimakasihh kakak produk origiall pengiriman cepat super duper best seller banget nihhhh maaaciiii skali lagi 😘😘😘😘😘😘🥰🥰🥰🥰🙏🏻🙏🏻🙏🏻🙏🏻🙏🏻🙏🏻🙏🏻🙏🏻🙏🏻🙏🏻</t>
  </si>
  <si>
    <t>Alhamdulillah barang datang sesuai pesanan. Packing dan pengiriman cepat. Terimakasih seller selalu dikasih bonus</t>
  </si>
  <si>
    <t>Hrga murah penjual ramah dpt bonus lgi mnjaga privasi pokokny topp bnget sukses terus kakaks,,,,,</t>
  </si>
  <si>
    <t>Mendarat dengan selamat, pengiriman sangat cepat 🚀. Packing sngat aman juga. Thx bonusnya kakak</t>
  </si>
  <si>
    <t>Gk ada efek di aku. Pengiriman sangat cepat, terimakasih</t>
  </si>
  <si>
    <t>Sudah nyampe yeyy cepet banget datengnya. Padahal cuma beli 2 tapi dpt bonus bedak dingin. Makasihh ❤❤❤</t>
  </si>
  <si>
    <t>Sangat memuaskan... Trimakasih seller sukses selalu... Recommended...</t>
  </si>
  <si>
    <t>Ngga berhasil ...karena keberhasilan tiap individu berbeda2 ... kecepatan pengiriman baik Produk baik kualitas baik</t>
  </si>
  <si>
    <t>Udah minum 4hri tpy blum.juga haid .</t>
  </si>
  <si>
    <t>Terimakasih barang sampai dengan selamat semoga bermanfaat</t>
  </si>
  <si>
    <t>Respon sellernya sangat baik</t>
  </si>
  <si>
    <t>semoga aja cocok , packing aman rapih privasi juga dikasih bonus , makasih :)</t>
  </si>
  <si>
    <t>Cpet bnget pngirimanya,...moga bisa jadi langganan...👍</t>
  </si>
  <si>
    <t>Sangat berkhasiat ampuh aku baru abis 1 bungkus udah dateng dan lancar banget...</t>
  </si>
  <si>
    <t>Baru pertama kali order. Semoga manjur ya😁 harga terjangkau</t>
  </si>
  <si>
    <t>Sehari 8kapsul, Langsung haid. Tetep aku lanjutin sampe 1 box habis krna cuma buat 3hr. Di hari pertama haid keluar lendir</t>
  </si>
  <si>
    <t>Barang sudah diterima dan sudah diminum, sudah mau habis 2 bungkus tapi blm ada tanda2 jg, mungkin ngga cocok kali yaa.. oia, trimakasih jg bonusnya</t>
  </si>
  <si>
    <t>Packing nya mantap Beli 7pcs dpt bonus jahe merah dan jamuu 🤗 untuk hasil nya blom tau karna baru hari pertama minum</t>
  </si>
  <si>
    <t>Beli ini tgl 3 &amp; langsung minum 6× (3 hari dr tgl 3). Hari ini tgl 9 haid. Terakhir haid tgl 23 feb-5 maret, jd klo menurut perkiraan siklus udah telat 18 hari. Gabisa mastiin apa</t>
  </si>
  <si>
    <t>Maksih bonos nya semoga cocok dn haid jdi lancar lagi aminn</t>
  </si>
  <si>
    <t>Terimakasih udah dikasih bonus kak... Semoga cocok pakek ini...</t>
  </si>
  <si>
    <t>Pengiriman cepat...blum smpat minum udh mens duluan....jd y g tw manjur p g nya</t>
  </si>
  <si>
    <t>sudah datang semua jamu nya....dikasih bonus juga,makasiiihh...semoga cocok dan berkhasiat yaaa makasiiihhh</t>
  </si>
  <si>
    <t>cepet bgt nyampex...pesen kmrin pgi udh datang..dpt bonus bedak jg..terima kasih seller</t>
  </si>
  <si>
    <t>Belum dicoba sih, kemarin malam pas barang mau Dateng udah haid duluan jadi belum tau, tpi seller respon nya baik dan cepet banget , bintang 4 dulu ya</t>
  </si>
  <si>
    <t>Makasih klo ampuh insyallah pesan lagi deh</t>
  </si>
  <si>
    <t>Seller ramah,komunikatif,puas bgt,dpt bonus pula,thanks seller,</t>
  </si>
  <si>
    <t>Alhamdulilah paketan iya udah mendarat dengan selamat..... semoga obat ini bisa cepet M</t>
  </si>
  <si>
    <t>Oke, pengiriman cepat, dapet bonus bedak dingin.. makasih seller 😍</t>
  </si>
  <si>
    <t>Packaging aman bgt dapet gift jugaa makasih ya min sehat selalu💗</t>
  </si>
  <si>
    <t>Belum dicoba, tapi proses dikirim nya cepat, admin nya responsip, dikasih bonus juga. Mudah2 an memperlancar menstruasi yang tidak teratur</t>
  </si>
  <si>
    <t>Terima kasih min barang sudah nympe dapat bonus....mantull</t>
  </si>
  <si>
    <t>Alhamdulillah paketnya mendarat dgn baik, dpet hadiah juga❣️</t>
  </si>
  <si>
    <t>belum dicoba semoga manjur dan gak telat haid, semoga bisa langsung haid</t>
  </si>
  <si>
    <t>Edit: saya sdh telat haid 7 hari. Saya minum hnya saat malam dan pagi atau siang saya mengkonsumsi buah nanas. Selang 1 hari sya flek..dan kemudian haid..dari pengalamanya saya,jamu ini sangat manjur topp</t>
  </si>
  <si>
    <t>Terimakasih kak paketnya sudah dateng pengiriman superr cepaat.Semoga dengan minum ini bisa cepet datng bulan,kalau manjur next order lg kak.</t>
  </si>
  <si>
    <t>Buat kurir JNT nya judes banget,ga ada ramah' nya gua tau sih emang ini ga ada sangkutan nya sma seler tp mungkin seler bisa kasih tau ke pihak ekspedisi nya 🥺</t>
  </si>
  <si>
    <t>Lux Botanicals Soft Rose dan Magical Orchid dengan Vitamin C Essence dan Floral Beauty Oil. Sabun Cair yang diformulasikan secara khusus dengan bahan-bahan alami untuk menghadirkan pengalaman mand</t>
  </si>
  <si>
    <t>Belum di coba sih, mudah" An cocok dan bisa cepat mens, karena udah telat 3 hari. Suka gak teratur jadwal mensnya.</t>
  </si>
  <si>
    <t>Kesel bgt sm kurirnya, masa ktanya paket salah kirim jd udah d unboxing. Ga mgkn bgt salah kirim, nama d paket udah lain masa msh d buka jg. Ga amanah bgt kurir j&amp;t.</t>
  </si>
  <si>
    <t>ini jamu bener bener bagus bgt diaku😭 minum cuma 2 kali bener bener langsung haid yg tadinya telat sebulan, padahal udah minum berbagai macam jamu cuma ini doang yg ngefek. bakal jadi langganan pokoknya❤️</t>
  </si>
  <si>
    <t>Udah abis 2 dus tapi masih belum datang bulan juga belum ada reaksi terus kudu piye aku tuuhhh 😭😭😭 lagi ikut promil t</t>
  </si>
  <si>
    <t>kurang lebih hampir habis 3. tapi blum haid juga sudah telat 1 bulan.. mungkin harus di bawa ke DR</t>
  </si>
  <si>
    <t>Blom ada hasilnya, soalnya baru minum 2 kali semoga aja ada hasilnya, soalnya</t>
  </si>
  <si>
    <t>Lima bintang utk packing yg aman bngt. Belum dicoba krn udh haid duluan 😊. Pengiriman agak lama krn jauh. Dikasih bonus. Mksh. Sukses sll buat sellernya.</t>
  </si>
  <si>
    <t>Udah habis obatnya tapi saya gak juga datang bulan, mungkin gak cocok juga disaya, maaf ya</t>
  </si>
  <si>
    <t>gak cocok minum jamu ini... abis minum jamu ny badan jadi gak karuan. kaya sesak gtu.</t>
  </si>
  <si>
    <t>Tapi saya baru habis satu bungkus masih belom keluar juga, cuma nyerinya aja yang ada</t>
  </si>
  <si>
    <t>Bagus sesuai pesanan semoga jadi langganan ya kak makasuhhh</t>
  </si>
  <si>
    <t>lumayan cukup efektif</t>
  </si>
  <si>
    <t>blm ada khasiat nya tp masih di minum jamu nya</t>
  </si>
  <si>
    <t>Sudah otw box yang ke 2 tapi belum halangan juga...</t>
  </si>
  <si>
    <t>Sya telat 1 minggu di tespack hasilnya negatif, minum jamu ini habis 1 bungkus 6 kali minum tpi BELUM HAID juga</t>
  </si>
  <si>
    <t>Udah habis satu bungkus tapi masih belum haid</t>
  </si>
  <si>
    <t>udah minum habis 1 box tp g ad hasil....😔</t>
  </si>
  <si>
    <t>Sy lepas kb slma 3thn dan sdh 3bln gk mens, niat sy hbs mens mau pnya anak lg, minum jamu/pil ini gk ada reaksi cuma keluar kecoklatan 1x aja dikit, mungkin obtnya kurang ya pdhl sy sudah minum sesuai</t>
  </si>
  <si>
    <t>Saya telat haid setelah minum ini habis 2 pack blm ada reaksi juga</t>
  </si>
  <si>
    <t>Aku ga jafi mnum jamunya .. pertama sampe minum gpp .. besoknya mnum aku langdung muntah2 jd ga aku lanjutin lagi :(</t>
  </si>
  <si>
    <t>Kalo di saya nggak ngaruh apa apa saya minum jamunya udah 2minggu yg lalu, smpe skrng blm haid :(</t>
  </si>
  <si>
    <t>Baru diminum blm tau reaksi nya..semoga nanti langsung haid tanpa sakit..sdh telat 3 hari</t>
  </si>
  <si>
    <t>Di coba dulu mudah2an cocok dan haidnya jadi lancar dan sehat👍👍👍dapet bonus sempel jamu lain manteblah</t>
  </si>
  <si>
    <t>Baru coba Bismillah smoga ccok</t>
  </si>
  <si>
    <t>Semoga cocok semua nya</t>
  </si>
  <si>
    <t>Barang baru sampe moga aja cpet haid</t>
  </si>
  <si>
    <t>Belum dicoba , semoga bisa mens teratur</t>
  </si>
  <si>
    <t>Ngaruh banget di aku.baru minum sehari udah haid</t>
  </si>
  <si>
    <t>belum ngefek.. pdhal udah mo hbis</t>
  </si>
  <si>
    <t>Satu pack belum ngefek udah 3 minggu ga haid</t>
  </si>
  <si>
    <t>blm ada efek, obat sudah habis</t>
  </si>
  <si>
    <t>Udh habis 3 pack blm Dateng bulan juga 🥺</t>
  </si>
  <si>
    <t>Pil nya udah habis tapi belum mens juga😟</t>
  </si>
  <si>
    <t>Semoga manjur buat yang ga teratur haid nya</t>
  </si>
  <si>
    <t>baru 1 kali minum langsung manjur bngt ..</t>
  </si>
  <si>
    <t>Belum mens juga udah 2 hari minum</t>
  </si>
  <si>
    <t>Sudah d cuba blm ada efeknya</t>
  </si>
  <si>
    <t>ongkir nya terlalu mahal</t>
  </si>
  <si>
    <t>Baru 2 hari belum ada hasil</t>
  </si>
  <si>
    <t>Tidak ada efek apa² 🥲</t>
  </si>
  <si>
    <t>belum keliatan khasiatnya</t>
  </si>
  <si>
    <t>Makasi banget udah dibonusin kak , semoga manjur diaku biar mens nya teratur lagi , doain ya buat semua semoga juga sehat sehat</t>
  </si>
  <si>
    <t>Belom diminum, eh udh dapet duluan😁 semoga nanti cocok kalo telat lagi, pas minum</t>
  </si>
  <si>
    <t>Bintang 4 dl krn blm tau manjur enggaknya, udh minum 3x blm ada hasil soalnya..</t>
  </si>
  <si>
    <t>aku nunggu manjur apa engga, tapi ternyata di aku engga hehe mungkin cocok2an kali yaaa</t>
  </si>
  <si>
    <t>Baruu 2x minum belum ada perubahm siii🧐🧐 setelah ada hasill nantii ada klarivikasi</t>
  </si>
  <si>
    <t>Kerennnn bangetttt alhamdulillaahh, 4hari minum eh langsung haid dan banyak bangetttt❤❤❤❤❤❤💙💙💙💙💙💙💙💙💙🤍🤍🤍🤍🤍🖤🖤🖤🖤🖤🖤🖤🖤🖤🖤🖤🖤❤❤❤❤❤❤❤💙💙💙💙💙💙💙</t>
  </si>
  <si>
    <t>Semoga berhasil, baru minum 2x tapi blm Ada efek apapun.. okeee</t>
  </si>
  <si>
    <t>bagus kualitas oke</t>
  </si>
  <si>
    <t>Bintang 4 karna belum tau kasiatnya,,ditunggu yaaa,,,smoga cocok</t>
  </si>
  <si>
    <t>ampuhh banget, maaf baru review, udh telat 2 minggu trus minum ini sm rutin minum wedang jahe alhamdulilah dtng bulan juga👍</t>
  </si>
  <si>
    <t>So far udah abis 2 box tp belum ada efeknya padahal udh di mixed juga sama yg bubuk 😔</t>
  </si>
  <si>
    <t>Alhamdulillah langsung lancar haidnya</t>
  </si>
  <si>
    <t>Udah nyoba 3hari kok ngga dapet"sih🤕</t>
  </si>
  <si>
    <t>Baru pertama kali order semoga cocok</t>
  </si>
  <si>
    <t>Tidak mempan tidak haid tidak cocok</t>
  </si>
  <si>
    <t>belum ada efek full</t>
  </si>
  <si>
    <t>semoga bisa melancarkan haid</t>
  </si>
  <si>
    <t>Semoga cocok dan bermanfaat</t>
  </si>
  <si>
    <t>Lumayan memuas kan</t>
  </si>
  <si>
    <t>pengirimann sangat cepat. hebattttt...</t>
  </si>
  <si>
    <t>Makasih seller, pengiriman cepat bgt</t>
  </si>
  <si>
    <t>terimakasih seller sangat ramah dan membantu, tiap beli dikasih bonus, cepat sekali pengemasannya</t>
  </si>
  <si>
    <t>Pengirimaan cepaat, good quality! Thnkyou seller 😻🥰🤍🤍🤍🤗</t>
  </si>
  <si>
    <t>pengemasan rapi....kriman cpet....kurir ramah...makasih..makasih....makasih....</t>
  </si>
  <si>
    <t>Bismillah semoga berhasil.. mksih kak dah dikasih bonus..😘</t>
  </si>
  <si>
    <t>Gooodddddd mantulllllll thankssssss youuuuuu🙏🙏🙏🙏🙏👍👍👍👍👍</t>
  </si>
  <si>
    <t>Pengiriman cepat toko amanah banget....</t>
  </si>
  <si>
    <t>Pengiriman cepet barang ori</t>
  </si>
  <si>
    <t>Thankyouuuu barang sudah sampai dan sudah diterima, packingnya rapih.</t>
  </si>
  <si>
    <t>Barang terlambat dtg karna kurir'y libur jadi d gantiin oleh teman kurir tsb. Barang sudah saya terima... saya beri bintang 2 karna saya kecewa oleh penjual yg tidak melayani pembeli dgn baik....</t>
  </si>
  <si>
    <t>Maaf ya sya cuma ksih bintang 3</t>
  </si>
  <si>
    <t>Paketnya udh sampe dlm kondisi baik, smga cocok. Cuma gk suka sma penanganan kurirnya, gk ramah sama skli</t>
  </si>
  <si>
    <t>Gada efekdi sayaaaaaaaaaa, pilnya isi 24, baunya herbal</t>
  </si>
  <si>
    <t>Barang sampai wowww dapet apaan tuh hahahahaa terimakasih semiga manjur :(</t>
  </si>
  <si>
    <t>Mantap di privasi . Auto langganan</t>
  </si>
  <si>
    <t>Trimakasih kak Aku dikasih bonus. .jadi pengen order lagi . baik bangt Yang punya lapak</t>
  </si>
  <si>
    <t>Sangat memuaskan, pelayanan disini... Tapi belum di coba sudah datang bulan hehehehe</t>
  </si>
  <si>
    <t>Maaf baru review, pengirimannya cpt kurirnya juga ramah</t>
  </si>
  <si>
    <t>Beneran ampuh banget dah,, makasih 🥰🥰🥰🥰😍🙂🙂🙂🙂🙂🙂🙂😁😁😁😁😁😁😁😁😁😁😁😁(˵ ͡° ͜ʖ ͡°˵)✺◟( ͡° ͜ʖ ͡°)◞✺(</t>
  </si>
  <si>
    <t>Selalu dapet bonus pengiriman cepet packing aman privacy aman</t>
  </si>
  <si>
    <t>Aku telat 13 hari, tgl 14 aku minum jamu ini pagi dan siangnya makan nanas sepiring dilanjut malemnya minum jamunya lagi. A</t>
  </si>
  <si>
    <t>sengaja ngasih ulasan setelah diminum🥰sangat membantu sekali kak...mksh yaaa...bru minum pagi dan malam, besokny</t>
  </si>
  <si>
    <t>Seriusan aku yg telat haid 2 bulan bisa haid lagi karena jamu ini, cuma 4 hari udah Dateng dong padahal pakek cara yg lain gk me</t>
  </si>
  <si>
    <t>honest review banget tgl 2 april 2022, aku telat udah 5 harian pahadal sbelumnya gak pernah telat selama ini terus minum 3x l</t>
  </si>
  <si>
    <t>Makasih banyak ya puas banget loh belanja disini pdhl baru beli,di kasih bonus juga😍pelayananya ok banget privasi juga terjaga,konsumen yang belanja disini pantes pada seneng orang yang jualanya</t>
  </si>
  <si>
    <t>Dulu pernah beli karna sering telat datang bulan setelah rutin jadi lancar sekarang order lagi biar lancar karna juga sering pegel pe</t>
  </si>
  <si>
    <t>Makasih, barang cpt dikirim, dpt bonus bedak dingin lg, pas banget saat cuaca panas pool, mksih jg buat mas kurir, smga pr</t>
  </si>
  <si>
    <t>Maaf baru kasih ulasan mau nyoba kasiatnya dulu dan Alhamdulillah 4harian minum lngsung haid lancar udah telat lebih 2 min</t>
  </si>
  <si>
    <t>paket sudah mendarat,,,baru mau aku coba mudah"an bisa jadi penolong aku,,,,makasih seller atas hadiahnya bedak 😀</t>
  </si>
  <si>
    <t>Semoga aja cocok dan haid saya bisa lancar seperti yang di harapkan makasih seller buat bonusnya, kalau cocok next pasti</t>
  </si>
  <si>
    <t>Klo di aku khasiatnya biasa aja ga terlalu manjur, keluar haidnya pas udah berhenti minum ini. Tapi secara pelayanan bagus (bintang 5)</t>
  </si>
  <si>
    <t>aku baru minum 2,5 hari langsung haid hari pertama kekuar lendir hari kedua ada bercak kecoklatan hari ketiga sore udah haid &amp; lancar :)</t>
  </si>
  <si>
    <t>suka banget, pelayanannya juga baik, pengirimannya cepet bangettt lohhh,, padahal baru kemaren siang order.. ehh tAdi pagi udah dateng aja.. thank you buat reseller sukses selalu</t>
  </si>
  <si>
    <t>Terima kasiiihhhhh kakak, terima kasih bonusnyaaaaaaa semoga cocok n next order lagi.... penjual e ramah, aku suka aku suka.... sukses selalu buat yang jual dan terima kasih buat shopee</t>
  </si>
  <si>
    <t>Aku udh minum baru dua hari jd belum ada efek nya,</t>
  </si>
  <si>
    <t>Aku minum 1 kapsuL udh Lumayan ada prubhan udh tanda² perut aku nyerii kayak mau datng bulan . Smoga aja bisa Lancar nex</t>
  </si>
  <si>
    <t>Mudah mudahan cocok untuk aku yang haid nya gaa teratur.. bismillah dicoba.. semoga lancar haid nya.. makasih seller pengirim</t>
  </si>
  <si>
    <t>Saya udah habis 1 box blm ada tanda² mau haid...semoga box kedua ini bisa langsung haid...soalnya haidnya gak lancar...</t>
  </si>
  <si>
    <t>Tidak ada reaksi apapun terimakasih untuk bonus nya,saya kira ampuh sudah minum selama 3 hari tidak ada da efek apa mala</t>
  </si>
  <si>
    <t>Alhamdulillah udh 5 bulan tdk haid skrg bisa haid dan lancar,, respon seller cepat da</t>
  </si>
  <si>
    <t>Baru mau nyoba soalnya dari jaman sekolah sampek sekarang masih gk teratur mensnya dan sering disminore juga, semoga aja</t>
  </si>
  <si>
    <t>Pengiriman cepat, dan Alhamdulillah banget pagi paket Dateng malemnya langsung diminum jeda 1jam langsung Dateng bulan, pada</t>
  </si>
  <si>
    <t>Maaf baru kasih nilai Krn pingin tau hasilny dl dan alhamdulillah 3 hari minum jamunya ada hasilny langsung datang bulan ...terikasihh</t>
  </si>
  <si>
    <t>Alhamdulillah,obatnya recommended banget ,baru minum 2x udah dapet haid setelah hampir 2bln blm dapet,semoga kedepann</t>
  </si>
  <si>
    <t>Padahal cuma beli 2 tapi dikasih bonus, makasih ya</t>
  </si>
  <si>
    <t>Tokcer abis. Minum 3x haid langsung lancar.</t>
  </si>
  <si>
    <t>Semoga lekas haid</t>
  </si>
  <si>
    <t>Pengiriman cepat , packingnya rapi , cuma beli 2 item tapi di kasih bonus,, makasih pokoknya seller ,semoga tokonya laris manis terus , ini baru minum 3x sudah dtng tamu</t>
  </si>
  <si>
    <t>Sengaja kasih ulasan lambat, setelah minum 3 kali, sesuai anjuran pemakaian,, Alhamdulilah yang namanya tamu langsung datang</t>
  </si>
  <si>
    <t>Kemaren pagi aja baru nyoba, tp bikin nyeri dikit di perut. Semoga bisa nglancarin mens kalo teratur minumnya sesuai anjuran.</t>
  </si>
  <si>
    <t>udah minum 3X blm ada tanda haid.</t>
  </si>
  <si>
    <t>2 hari minum langsung keluar, yg tadinya badan udh pada sakit karna haid sering teratur skrg enakeunn , mudah2an terus tratur</t>
  </si>
  <si>
    <t>Terima kasih..haid sy jd lancar</t>
  </si>
  <si>
    <t>Bener2 mujarab jamunya, telat dtang bulan pesen ini disopee donk baru jg diperjalanan jamunya, eehh alhamdulillah lngs</t>
  </si>
  <si>
    <t>Minum baru sekali, malemnya udah langsung banjir Telat 9 hari tp hasil test negatif</t>
  </si>
  <si>
    <t>Saya telat 21 hari tiap hari was2 takut hasil tespek positif, alhamdulillah setelah konsumsi jamu ini 4 harian terjawab sudah</t>
  </si>
  <si>
    <t>Pokoknya Gausah takut mau beli, ini cuma jamu yang berbentuk kapsul, aman Banget, manjur banget, rekomendasi banget.</t>
  </si>
  <si>
    <t>4x minum langsung mens yg tadinya 2 bln gk mens dapet free rumput patimah juga , sangat recommended 😍</t>
  </si>
  <si>
    <t>Udh habis 2 kotak tpi blm juga haid, tpi Nnti tunggu sampai akhir bulan 12 ini klu haid saya bari saya ubah bintang ny 5, skrg</t>
  </si>
  <si>
    <t>Blm ada hasil udh minum 3hari</t>
  </si>
  <si>
    <t>Maaf baru kasih ulasan soalnya mau nyoba dulu , alhamdulillah minum baru 2 kali langsung haid deres padahal udah telat datang bulan , obatnya bagus baget pokonya 👍</t>
  </si>
  <si>
    <t>Pas abis minum jamu ini perut sakit bgttt, lgsg panas perih cuma 4x minum doa</t>
  </si>
  <si>
    <t>Maaf baru beri penilaian baru 3x minum udah langsung haid makan nanas siangnya malem nya langsung haid</t>
  </si>
  <si>
    <t>Tidak terlalu bereaksi cepat saya harus menghabiskan 2 kotak baru haid</t>
  </si>
  <si>
    <t>Bener bener ampuh kasiatnya</t>
  </si>
  <si>
    <t>Baru minum sekali pagi hari sorenya langsung haid. Tp sebelumnya aku minum jamu racikan juga sekali.</t>
  </si>
  <si>
    <t>Aku minum ini 1 kali alhamdulillah 2 hari kedepannya langsung ngeflek di badan juga enak, ngga harus tunggu minum</t>
  </si>
  <si>
    <t>Telat haid 2 minggu baru minum 2x udah haid lagi. Seller ramah. Thx untuk bonusnya❤</t>
  </si>
  <si>
    <t>Manjur banget jamu nya ,Baru minum 2 hari langsung haid .</t>
  </si>
  <si>
    <t>Klo di aku khasiatnya biasa aja ga terlalu manjur, keluar haidnya pas udah berhenti minum ini.</t>
  </si>
  <si>
    <t>Tpi gtau ada efeknya apa GK Krn murah tpi jgn sering" minumnya kalo perlu aja sih mnrt ku</t>
  </si>
  <si>
    <t>Bagus obat nya manjur bisa buat yg telat dtang bulan wajib minum obat ini ya</t>
  </si>
  <si>
    <t>Lumayan bekerja ada hasil setelah minum 1 dus habis, 2-3hari baru ada hasil. Terimakasih seller</t>
  </si>
  <si>
    <t>Pengiriman cepat , sudah diminum tapi gak mens mens</t>
  </si>
  <si>
    <t>udah 2x order disini.. paket blm dateng,udah haid..</t>
  </si>
  <si>
    <t>Yg gak teratur haid nya cobain aja jamu nifas ini pasti manjur</t>
  </si>
  <si>
    <t>Manjur banget baru 3x minum udah mens, pokoknya recomend deh👍👍👍</t>
  </si>
  <si>
    <t>Jamu pelunturnya sangat cocok baru 4 kali minum udah deressa</t>
  </si>
  <si>
    <t>Datang bulan tidak lancar sekrang alhamdulillah langsung teratur</t>
  </si>
  <si>
    <t>Sampek sekarang belom haid... Pilnya gede2...</t>
  </si>
  <si>
    <t>Sudah 2 kali ini order disini, bener* recomend👍👍👍</t>
  </si>
  <si>
    <t>Mantap kapsul nya, minum hari kedua lgsg haid.</t>
  </si>
  <si>
    <t>Makasih ya bner2 manjur, top banget 👍</t>
  </si>
  <si>
    <t>Gila sih ini baru minum pagi 4 kapsul siang udh haid 🥺🙏thenkyu ya jadi ga jadi ke dokter padahal Minggu sebelumnya udh</t>
  </si>
  <si>
    <t>bagus dan berkualitas</t>
  </si>
  <si>
    <t>memperlancar datang bulan</t>
  </si>
  <si>
    <t>Membantu mengatasi terlambat haid</t>
  </si>
  <si>
    <t>Melarkan haid yg suka terlambat</t>
  </si>
  <si>
    <t>manjur habis 2 pak lgsg haid,recomended bgt biar haid teratur</t>
  </si>
  <si>
    <t>membersihkan rahim setelah melahirkan</t>
  </si>
  <si>
    <t>Baru Minum sehari 2 bulan gk haid Semoga Bisa haid minum ini terguir karena ak lihat testi bagus2</t>
  </si>
  <si>
    <t>Pengirimannya cepat . Bubble wrap nya juga tebal . Baru minum malam nya, besok pagi nya haid 👍🏻👍🏻👍🏻👍🏻 Padahal uda telat 5 hari karena pakai product jerawat yg bikin haid ga teratur</t>
  </si>
  <si>
    <t>menghilangkan nyeri saat haid</t>
  </si>
  <si>
    <t>meredakan nyeri haid,membantu melancarkan telat haid</t>
  </si>
  <si>
    <t>membantu mempercepat telat datang bulan</t>
  </si>
  <si>
    <t>untuk melancarkan datang bulan</t>
  </si>
  <si>
    <t>belum dicoba, semoga saja dengan minum ini langsung datang bulan</t>
  </si>
  <si>
    <t>belom manjur buat saya,</t>
  </si>
  <si>
    <t>Pengiriman cepat, packing rapi banget, privasi terjaga, dapet bonus juga bedak dingin. Seller informatif. Bismillah semoga haid normal lagi</t>
  </si>
  <si>
    <t>Obat ampuh bgt malam makan 2 paginya langsg mens</t>
  </si>
  <si>
    <t>untuk memperlancar haid yang tidak teratur</t>
  </si>
  <si>
    <t>tidak ada efek sama sekali</t>
  </si>
  <si>
    <t>Harga lumayan murah. Respon penjual sangat baik. Pengiriman cepat dapat bonus bedak adem pula Tapi kurang cocok diaku udah habis 2 bungkus tapi belum datang bulan juga</t>
  </si>
  <si>
    <t>sangat memuaskan dan mantaaaapppp</t>
  </si>
  <si>
    <t>blm di Coba, semoga Habis Minum ini Darah Haid Lancar &amp; Banyak..</t>
  </si>
  <si>
    <t>semoga obat nya mnjur</t>
  </si>
  <si>
    <t>semoga berhasil</t>
  </si>
  <si>
    <t>Obatnya ampuh dan manjur sekali, sekali minum besoknya langsung menstruasi.</t>
  </si>
  <si>
    <t>bagussss...haid jd lancar</t>
  </si>
  <si>
    <t>sangat memuaskan</t>
  </si>
  <si>
    <t>menangani datang bulan</t>
  </si>
  <si>
    <t>Baru 4 hari langsung haid dibarengin makan nanas</t>
  </si>
  <si>
    <t>untuk pelancar mens</t>
  </si>
  <si>
    <t>Udah habis dua bungkus tapi belum ada efeknyaa 😥</t>
  </si>
  <si>
    <t>sangat efektif untuk yang telat haid</t>
  </si>
  <si>
    <t>mempercepat haid</t>
  </si>
  <si>
    <t>pelancar datang bulan</t>
  </si>
  <si>
    <t>Puaaaaaaaaas bgt ka...makasih...hri kamis pesen..hri jumat siang dtg brg sampe solo.. Jumat mlm minum..Sabtu pagi ini mens...secepet itu manjur nya baru minum 1x..padahal telat mens dh 2mggu</t>
  </si>
  <si>
    <t>2 hari setelah minum ini langsung keluar darah menstruasi nya trimakasih kakk..</t>
  </si>
  <si>
    <t>obat paling ampuh untuk melancarkan haid</t>
  </si>
  <si>
    <t>Packing rapih, cuma ga ngaruh sama sekali. Pdhl telat sebulan. BPOM nya juga ga terdaftar sy cek di BPOM online.. maaf ya.. 🙏</t>
  </si>
  <si>
    <t>membuat pikiran tenang</t>
  </si>
  <si>
    <t>Khasiap mantapppp, tdk diragukan lagi</t>
  </si>
  <si>
    <t>bener bener ampuh</t>
  </si>
  <si>
    <t>Habis 1 resep belum mens juga</t>
  </si>
  <si>
    <t>kualitas barang sangat baik</t>
  </si>
  <si>
    <t>Memperbaiki datang bulan yg gak lancar</t>
  </si>
  <si>
    <t>Udh abis 3 kotak. Gak ada efek sama sekali. Gak ada hasil. Kecewa!!!! Buang buang uang doang. Gak ada khasiatnya!!!!</t>
  </si>
  <si>
    <t>bisa buat lancarin haid</t>
  </si>
  <si>
    <t>Jamu nifasnya ok banget, emang gk instan sih langsung haid, tp seminggu utk ukuran jamu tradisional oke sih khasiatnya</t>
  </si>
  <si>
    <t>gak ada reaksi apa pun.malah mah nya yg sakit</t>
  </si>
  <si>
    <t>mempelancar haid</t>
  </si>
  <si>
    <t>Manjur untuk melancarkan haid</t>
  </si>
  <si>
    <t>Baru minum 2 kali akhirnya haid juga pdhl udh telat 3 Minggu,bersyukur banget alhamdulillah pokoknya recommended</t>
  </si>
  <si>
    <t>bagus banget di aku udah telat sebulan dan akhirnya setelah minum jamu nifus Sekarang jadi datang bulan</t>
  </si>
  <si>
    <t>sudah minum 2 hari tapi belum ada tanda tanda mens</t>
  </si>
  <si>
    <t>bagus banget aku minum 2x langsung halangan</t>
  </si>
  <si>
    <t>Alhamdulillah aku minum siang hari besok nya langsung keluar.. terimakasih yaa ❤️</t>
  </si>
  <si>
    <t>bbrpa kali minum lgsg kluar deras, nyeri di perut juga gak lama</t>
  </si>
  <si>
    <t>2 hari minum 2x sehari 4 kapsul sangat manjur, haid telat 1 bulan langsung keluar</t>
  </si>
  <si>
    <t>mantap manjur banget</t>
  </si>
  <si>
    <t>Baru pertama x...tokcer 3 x minum langsung kluar... pengiriman cepet kurir nya baik...😍</t>
  </si>
  <si>
    <t>Belum di coba dan belum tau efektif atau tidak, karena sudah datang bulan sebelum paketnya sampai</t>
  </si>
  <si>
    <t>top jamu nya setelah habis 2 box allhmdulillah haid nya lancar</t>
  </si>
  <si>
    <t>Minum sesuai anjuran produk, sehari 2x 4kapsul, langsung haid esok hari nya</t>
  </si>
  <si>
    <t>Super cepat pengiriman admin fash respon packing rapi memuaskan</t>
  </si>
  <si>
    <t>trimakash kak pesanan udah sampai dan cepet bgt pgirimanya dapat bonus pula,, Trimakash.</t>
  </si>
  <si>
    <t>Semoga cepet haid. Thank you. Pengiriman cepet. Expired juga masih lama.</t>
  </si>
  <si>
    <t>Pengiriman standar, packing nya aman bgt</t>
  </si>
  <si>
    <t>Cuma beli segitu dapet bonus waoww thanks seller,,pengemasan dan pengiriman lumayan cepat</t>
  </si>
  <si>
    <t>Pengemasan rapi sekali, penjual sangat ramah dan cepat sekali responnya tidak kurang dri satu hari langsung di kemas dan diberi tambahan gift terimakasih</t>
  </si>
  <si>
    <t>Pengiriman baikkkkkkkkk, privasi terjaga, belum Pernah nyoba semoga aja manfaatnya kerasa</t>
  </si>
  <si>
    <t>Pengiriman cepet respom penjual.baik pesanan sesuai dapat free juga terimakasihh</t>
  </si>
  <si>
    <t>Pengiriman cepat , harga murah .Smg cocok dan berkhasiat deh.</t>
  </si>
  <si>
    <t>Baru pertama order udah dpt bonuss...baik sekali seller...packing rapi pengiriman cpt..top lah...makasih ya..</t>
  </si>
  <si>
    <t>Sangat baik.pecking rapi.. kurirnya ramah. Cepat❤️🙏</t>
  </si>
  <si>
    <t>Pengiriman super cepat sekali semoga cocok harganya juga terjangkau pertahankan</t>
  </si>
  <si>
    <t>Pengiriman cepat sekali, privasi terjaga dan dikasih bonus juga</t>
  </si>
  <si>
    <t>Barang nyampe cepet respon penjual baik dan dapet bonus juga</t>
  </si>
  <si>
    <t>Alhm dllh ccok di AQ prnah tellat BLN 2 Minggu setelah minum obat ini lngsung haid bnxak gumpalan darah yg kluarr, &amp; nyeri berkurang saat datang BLN,,AQ punx penyakit kista ovarium haid ku TDK prnh teratur</t>
  </si>
  <si>
    <t>maaf ya kak baru aku kasih nilai, soale tak coba dulu untuk liat hasilnya, alhamdulillah banget ya kak obatnya sangat efektif sangat membantu. aku telat datang bulan udah 12 hari, aku coba kapsul jamu nifas masih abis 12</t>
  </si>
  <si>
    <t>Segel packing rapi aman lancar jaya semoga cocok. Experied lama bahagia selalu</t>
  </si>
  <si>
    <t>Makasi ya buat bonus nya pdhal beli 2 doang smga berkah lancar usha nya ya seller cocok pula di aku jamu nya soalnya udh</t>
  </si>
  <si>
    <t>Kualtias produk original, pengiriman cepat, admin ramah,</t>
  </si>
  <si>
    <t>Pengiriman sangat cepat kemaren pesan hari ini sudah sampai, dapat bonus minuman serbuk dan privasi dijaga sangat aman oleh penjual. TERIMAKASIH, mudah2an ini bis</t>
  </si>
  <si>
    <t>Barangnya cepet bgt sampe nya..mesen kmarin hari ini udah datang dikasih bonus juga..sellernya rama buat nanya2</t>
  </si>
  <si>
    <t>Udah telat 2 Minggu baru minum 1.5 hari tapi kulebihkan dosis satu butir per minumnya jadi 5 kapsul sekali minum pagi dan ma</t>
  </si>
  <si>
    <t>Makasi seller privasi terjaga sebelum dikirim produk difotokan duluuu terus be</t>
  </si>
  <si>
    <t>Sengaja baru kasih nilai,,nunggu reaksi dulu,,alhamdulillah manjur,, telat 5hr,,minum belum sampai habis sudah dapet haid,, Packing rapi,private,pengiriman cepet banget,,cuma beli 1 dapat bonus,,makasih seller</t>
  </si>
  <si>
    <t>Jujur aku tipe orang yg jrang kasih rivew, tpi kali ini beda, MasyAllah bnget berkat obat ini baru 3x minum langsung mens, karna biasanya ak bsa nyampe 6bln gk mens dan berakhir periksa di dokter SpOG dan biayanya lum</t>
  </si>
  <si>
    <t>Ntah kebetulan atau gimana baru 1 hari minum kapsulnya langsung keluar pengirimannya juga cepet banget kemarin pesan bes</t>
  </si>
  <si>
    <t>Belum tau ni kemarin udah minum 2 kali cuma emang belum karna puasa jadi k</t>
  </si>
  <si>
    <t>Semoga cocok, pengiriman cepat, packing aman, ada bonus nya 1 bks, tks seller💛</t>
  </si>
  <si>
    <t>Pengirman cepet sesuai pesenan kya nya dikasi bonus satu semoga cocok dan cpt dtg bulan</t>
  </si>
  <si>
    <t>Produk bagus, sesuai pesanan, dapat bonus juga,, thansk seller</t>
  </si>
  <si>
    <t>Puas banget sihh pengiriman super cepat meski jarak agak jauh, dapat bonus juga hehe makasi kak smoga di lancarkan terus rejekinya Aamiin</t>
  </si>
  <si>
    <t>barang sudah sampe lengkap, pengiriman cepat sekali, d ksh bonus minuman jahe merah... makasih.....</t>
  </si>
  <si>
    <t>Pengiriman lumayan packing aman mantap</t>
  </si>
  <si>
    <t>baru mau coba sih🤣 paket baru Dateng ehhh udah haid🤣🙏🏻</t>
  </si>
  <si>
    <t>Pengiriman cepat, semoga bermanfaat dan manjur untuk melancarkan haid, soalnya baru pertama kali coba obat pelancar haid.</t>
  </si>
  <si>
    <t>Pertama order, ok bangtz puas smua nya</t>
  </si>
  <si>
    <t>Alhamdulillah paket sampai dgn aman paking rapi terimakasih spohee seler kurir, maasyaalloh ..baru pertama kali pesan disini dikasih bonus, jazaakillahu khoiron katsiironn</t>
  </si>
  <si>
    <t>sesuai, cepet dan murah banget</t>
  </si>
  <si>
    <t>SEMOGA BERKHASIAT. TERIMAKASIH YA SELLER BONUSNYA.</t>
  </si>
  <si>
    <t>Bener2 ampuh paket Dtg jam 10 langsung aq minum ternyata reaksinya cepat banget jam 2 langsung keluar rasanya lega banget. Terima kasih kak</t>
  </si>
  <si>
    <t>Horeee... Barang lengkap sesuai pesanan... Dapat bonus pula.. terimakasih</t>
  </si>
  <si>
    <t>Langganan beli disini. Makasih bonusnya.</t>
  </si>
  <si>
    <t>Pengiriman cepet bangetttt,,,customerku senang,,semoga cocokkk,dan harga terjangkau</t>
  </si>
  <si>
    <t>Pengiriman cepat...paket aman....sesuai order.....tq gan</t>
  </si>
  <si>
    <t>Makasih ka, semoga cocok aaa...... Aamiin</t>
  </si>
  <si>
    <t>packingnya pake kardus jd aman...dapat bonus pula mkasih seller moga laris dagangannya</t>
  </si>
  <si>
    <t>Thanks seller Udah dtng brsn tp belum di coba,semoga abis minum langsung lancar mens nya.. kasih 4 dulu ya..</t>
  </si>
  <si>
    <t>Udah habis dua bungkus tapi belum ada efeknyaa 😥 Pelayanan nya bagus 🙏</t>
  </si>
  <si>
    <t>Terimakasih kak harga sesuai dengan barang atau produknya semoga bermanfaat dan jadi langganan</t>
  </si>
  <si>
    <t>Belum dicoba dan semoga manjur ya soalnya udah telat padahal ga pernah ngapa ngapain😻😻</t>
  </si>
  <si>
    <t>paket baru sampee ... eh dpet gift dong makasi semoga berkah dagangannya ... baru pertama nyobaaa</t>
  </si>
  <si>
    <t>Pengiriman cepet banget, kemarin checkout paginya udah nyampek. Dikasih bonus pula. Terimakasih seller. Semoga cocok</t>
  </si>
  <si>
    <t>Good!!! Udah langganan banget sama jamu ini❤️</t>
  </si>
  <si>
    <t>Makasiiihh...barang nyampe cepet..sesuai pesenan...makasih say buat bonus galian singsetnya...hehehhehe😁😁😁</t>
  </si>
  <si>
    <t>Baru mau coba smoga aja cocok buat melancarkan haid</t>
  </si>
  <si>
    <t>Bismillah semoga langsung datang bulan .</t>
  </si>
  <si>
    <t>Terimakasih paketan cepat datangnya. Terimakasih juga buat bonusnya, semoga cocok</t>
  </si>
  <si>
    <t>Penasaran bgt pemgen cobain. Tp mungkin karena dari surabaya jadi pengirimannya agak lama. Akhirnya sempet 2 hari minum EM kapsul. Trs ga keluar jg mens nya. Eh kmrn jamu nya dateng, lgsg cobain. Baru sempet</t>
  </si>
  <si>
    <t>Barang Datang dengan Selamat,Keterangan Privasi banget Terima kasih</t>
  </si>
  <si>
    <t>Bagus sih kayaknya tapi kurang tau juga yaa karena</t>
  </si>
  <si>
    <t>Privasi aman, pengemasan sangat tapiii, makasi kak,, semoga aku cocok pakai produk kakak👍👍👍</t>
  </si>
  <si>
    <t>Produk baik, admin ramah, udah 2 kali beli disini selalu dikasih bonusan, makasiii</t>
  </si>
  <si>
    <t>topceeerrrrr !!!! telat 10 hari, order hari ini lusa sampe, lgsg minum 2 caps.. bbrp jam kemudian lgsg flek.. minum 2 lg besoknya banjiiirrrrrrr.. dan ga sakit perut .. semoga beneran aman buat busui karna seller bilang boleh un</t>
  </si>
  <si>
    <t>Barang original pengiriman cepat dan bonus jamunya juga adaa makasiii semoga lancar haidku</t>
  </si>
  <si>
    <t>Mantap, free bedak dingin. Pengiriman sangat cepat</t>
  </si>
  <si>
    <t>Pengemasan nya sangat rapih ,pengiriman nya pun cpt</t>
  </si>
  <si>
    <t>Barang sesuai iklan. terimakasih atas bonus ya. Pengemasan sangat cepat</t>
  </si>
  <si>
    <t>pesanan sudah sampai dengan packing rapi dan pengiriman cepat, respon penjual juga sangat baik dan cepat dibalas. terimakasih kakak 😊</t>
  </si>
  <si>
    <t>Barangnya sdh sampai... respon penjual cepat, pengemasan sangat bagus privasi terjaga... pengiriman juga cepat... good</t>
  </si>
  <si>
    <t>Makasih seller responsif cepet banget lgsg kemas trs kirim. Jamu nya blm dicoba karna alhamdulillah udah mens duluan sblm sampe 😁🙏🏼</t>
  </si>
  <si>
    <t>seller fast respon dan memberikan arahan yg baik. dapat bonus juga dari seller</t>
  </si>
  <si>
    <t>Belum dicoba mudah mudahan cocok mkasih bonus bedak nya</t>
  </si>
  <si>
    <t>Alhamdulillah sudah ready barangnya pengirimannya juga cepat kualitas bagus sekali,pengemasannya rapi realpict banget👍👍👍👍👍👍👍👍👍👍👍👍👍👍👍👍👍👍👍👍👍👍👍👍👍👍👍👍👍👍</t>
  </si>
  <si>
    <t>Pengiriman cepet, mlem order. Paginya udah nyampek. Tq, semoga cocok 😍</t>
  </si>
  <si>
    <t>Terimakasih free bedak dinginx</t>
  </si>
  <si>
    <t>Terimakasih pesanan sudah sampai..</t>
  </si>
  <si>
    <t>bagus banget langganan..</t>
  </si>
  <si>
    <t>semoga co2k jamunya...trima ksih seller,,shopee n kurir...</t>
  </si>
  <si>
    <t>Maaf yah baru bisa komen skrg alhamdulillah pesanan nya udh dateng kemaren sesuai dgn pesanan semoga khasiat nya sesuai yah dgn keterangan di balik obat ini aku semoga cocok dgn khasiat obat ini</t>
  </si>
  <si>
    <t>Kurang mengerti cara pakainya. Mohon penjelasannya donggg. Barang sudah sampai, thanks yaa..</t>
  </si>
  <si>
    <t>Baru pertama ini, smoga ampuh dan cocok</t>
  </si>
  <si>
    <t>Lumayan cepet sampenya. Beli karna emg telat haid 5 hari liat reviewnya bagus2, eh pas nunggu barang Dateng udah keburu haid. Gapapa deh tetep aku minum buat nyeri haid. Makasihhhh🥰</t>
  </si>
  <si>
    <t>Paket sudah di Terima barang sesuai pesanan pengiriman cepat respon penjual sangat bagus ramah... Pokoknya puas Terima kasih......</t>
  </si>
  <si>
    <t>Mantap banget berfungsi dengan baik pokoknya amanah packing rapi pengiriman cepat</t>
  </si>
  <si>
    <t>Barang sudah di terima dengan baik &amp; sesuai pesanan, thx seller &amp;:thx atas bonusnya juga</t>
  </si>
  <si>
    <t>Barang datang sesuai pesanan. Pengiriman sehari sampai. Dapat bonus. Terimakasih seller</t>
  </si>
  <si>
    <t>Mantap, terima kasih pak kurir dan tokonya sangat amanah</t>
  </si>
  <si>
    <t>Bismillah semogaa manjurrr,, Bismillahirrahmanirrahim</t>
  </si>
  <si>
    <t>Pengiriman cepat tapi belum tau khasiatnya Karen belum dicoba semoga cocok</t>
  </si>
  <si>
    <t>Terima kasih..barang sdh smpai..pengiriman cepat..respon pnjual cepat n baik</t>
  </si>
  <si>
    <t>Belum di coba. Karena kemarin nghabisin yang m kapsul. Jadi ini belum sempet keminum. Terimakasih min barang nympaj aman</t>
  </si>
  <si>
    <t>sudah sampai, pengiriman cepat, dan tertutup jadi privasi aman, terimakasih✨</t>
  </si>
  <si>
    <t>seller ramah respon cepat packing rapih privasi aman</t>
  </si>
  <si>
    <t>belum di coba. semoga aja cocok</t>
  </si>
  <si>
    <t>Barang sudah sampai dan pengiriman cepat respon cepat. Barang datang sesuai pesanan.</t>
  </si>
  <si>
    <t>pengirimannya gercepppp poll🖤 sellernya ramahhhh fast respon lagi😍 cuma beli 20k an dapet bonus dongggg baik bgt makasih shopee makasih seller🤗</t>
  </si>
  <si>
    <t>Sesuai etalasi. Pengemasannya sangat cepat dan baik dan selalu ada bonus.</t>
  </si>
  <si>
    <t>Wah ini keren sih, nyampenya cepet pake banget, udh gitu packing nya rapih dan rapet bgt. Dan makasih bonusnya ❤</t>
  </si>
  <si>
    <t>Keduluan datang haid nyaa jadi gak sempet cobaa. Cuman pelayannya da best nih seller 👏 terima kasih juva bonusnya ✌️🙏🙏</t>
  </si>
  <si>
    <t>Belum tahu efektivitas nya apa tapi packaging nya sungguh rapi dan bagus</t>
  </si>
  <si>
    <t>Pengiriman dan pengemasan cepet bngt admin nya juga ramah 😍 dapet bonus lagi pokonya sangat recommed memuaskan bangettttt</t>
  </si>
  <si>
    <t>Alhamdulillah paket cepat smpai smg manjur buat datang bulan trmksh min</t>
  </si>
  <si>
    <t>barang sampai dengan baik, pengemasan dan pengiriman cepat. terimakasih.</t>
  </si>
  <si>
    <t>Barang sampai ,packing rapi ,pengiriman super cepat..semoga cocok</t>
  </si>
  <si>
    <t>barang sampe cpet kurir ramah toko ya fast respon👍👍👍</t>
  </si>
  <si>
    <t>Sesuai dengan pesanan tapi belum d coba, pengemasan cepat dan aman dapet bonus juga makasih</t>
  </si>
  <si>
    <t>Alhamdulillah, barangnya sampai dengan selamat, terus di kasih free gift semacam jamu, Privasi juga aman, amanah sekali, makasih kak, Alhamdulillah udah aku coba beberapa hari, semoga aja lancar 🙏🏼🙏🏼</t>
  </si>
  <si>
    <t>Baru mau coba, semoga mujarab, nanti kalo mujaran bisa jadi langganan pokoknya.</t>
  </si>
  <si>
    <t>Kualitas produk sangat baik, kecepatan pengiriman sangat baik, harga produk terjangkau , produk original, respon penjual sangat baik 👍🏻👍🏻👍🏻👍🏻👍🏻👍🏻👍🏻👍🏻👍🏻👍🏻👍🏻👍🏻👍🏻👍🏻👍🏻</t>
  </si>
  <si>
    <t>Pengiriman cepat, harga termurah, semoga hasilnya memuaskan, belum dicoba</t>
  </si>
  <si>
    <t>Mksih bonussannya pengiriman cpt packing rapi aman next order lg klo hbs sukses terus Amin</t>
  </si>
  <si>
    <t>Kualitas produk sangat baik product original harga product sangat terjangkau kecepatan pengiriman sangat baik owner fast response terima kasih banyak</t>
  </si>
  <si>
    <t>Pengiriman sangat cepat semoga cocok ☺ owner sangat ramah beli apapun selalu di kasih bonus makasih kak 😊</t>
  </si>
  <si>
    <t>Makasih adminnya gercep banget semoga sukses selalu ya..👍</t>
  </si>
  <si>
    <t>Ga kefoto baru nilai ini. Tapi obatnya udah habis. Enak sih. Cuma blom ada dapete. Mungkin harus rutin juga minum</t>
  </si>
  <si>
    <t>Semoga cocok dengan produk ini 😊 pengiriman cepat owner juga ramah 😘 next time order lagi</t>
  </si>
  <si>
    <t>Penjual baik banget.. Dikasih bonus bedak, pengiriman cepat.. Makasih seller, semoga cocok</t>
  </si>
  <si>
    <t>Bagus-bagus amat sangat bermanfaat sekali untuk diketahui oleh orang lain</t>
  </si>
  <si>
    <t>Packing rapi pengiriman cepet banget</t>
  </si>
  <si>
    <t>Kualitas produk baik, harga baik, pengiriman baik packing baik respon penjual baij terimakasih seller</t>
  </si>
  <si>
    <t>Paket sdh sampe.. terimakasih..smoga cocok..bisa order lagi.🤗</t>
  </si>
  <si>
    <t>Bagus pengiriman cepat</t>
  </si>
  <si>
    <t>Pengiriman sangat cepat produk bagus banget top</t>
  </si>
  <si>
    <t>Maaf baru kasih ulasan karna mau coba pake dulu dan Alahdmulillah manjur bgt🥰pengiriman sangat cepat cuman sehari doang dan pagi minum sorenya langsung keluar🥰semoga selalu amanah ya ka jualanya</t>
  </si>
  <si>
    <t>2 hari konsumsi pagi hari ke 3 haid lagi alhamdulillah 1 bulan lebih gk mens di tespeck negatif semoga haidku teratur terus aamiin</t>
  </si>
  <si>
    <t>blm tau soalnya blm dicoba klo cocok entar diorder lagi yah kak</t>
  </si>
  <si>
    <t>Belum dicoba sudah keburu dateng bulan.. padahal cm beli 1 packing nya rapih bgt, dan pengiriman jg cepet. Thanks 😊</t>
  </si>
  <si>
    <t>Cepet banget, privasi terjaga, penjual responsif, dapat bonus bedak dingin juga.. makasih selerr.. ramah polll</t>
  </si>
  <si>
    <t>Baru pertama kali nyoba semoga cocok dan berkhasiat di tubuh saya</t>
  </si>
  <si>
    <t>Recomended banget... Pengiriman supeeerr cuwepet banget... Barangnya juga ori... Makasih seller bakaln jadi langganan nihh</t>
  </si>
  <si>
    <t>Packing nya aman,barangnya cepet juga sampe nya,blm saya coba semoga cocok</t>
  </si>
  <si>
    <t>Terimakasih pengiriman cepet bgt hehe... Semoga lncr usahanya kak.</t>
  </si>
  <si>
    <t>Pengiriman sangat cepat, pengemasan jga baik, ada bonusnya jga, semoga cocok</t>
  </si>
  <si>
    <t>Sesuai pesanan ' packing rapih dan aman semoga cocok terimakasih banyak seller buat bonusnya</t>
  </si>
  <si>
    <t>Makasih banyak Nolara official barangnya udah sampek dengan selamat cepet banget datangnya😊😍</t>
  </si>
  <si>
    <t>Pengirimanya sangat cepat,biarkan bintang yang berbicara☺️</t>
  </si>
  <si>
    <t>Pengiriman cepat sekali, Dikasih bonus bedak dingin pula, trimakasih semoga makin Jaya</t>
  </si>
  <si>
    <t>Thanks seller sukses selalu...</t>
  </si>
  <si>
    <t>Barang sdh sampe dg baik makasih seller semoga ccok</t>
  </si>
  <si>
    <t>brang sdah di terima pengemasan sngat baik</t>
  </si>
  <si>
    <t>Sengaja baru kasih penilaian karna mau coba dulu eh ternyata bener telat seminggu baru 2hari langsung haid, pokoknya gk</t>
  </si>
  <si>
    <t>Baru di coba sebelumnya si nyeri² haid gitu lngsng sembuh, klo lg stress gini suka macet minum 3 4 kali lngsng lancar der</t>
  </si>
  <si>
    <t>Nyampeknya cepet bgt... Moga cocok... Biar lancar mens nya... Nti order LG...</t>
  </si>
  <si>
    <t>Blom tau yaaa soalx baru pertama kali makek moga aja sesuai yang di harap kan yaa aminnn untuk pengiriman oke exspayerd</t>
  </si>
  <si>
    <t>Maaf seller, foto bukan produknya, tapi barang sudah saya terima kemarin dan sudah lagi di konsumsi selama 3hari. Sampai s</t>
  </si>
  <si>
    <t>pengiriman cepat,maaf baru bisa kasih nilai,baru ambil barangnya diteman makasih</t>
  </si>
  <si>
    <t>Packing aman semoga aku cocok. Makasih bonusnya kakk insya allah langganan😍😍</t>
  </si>
  <si>
    <t>Udah terima barangnya tapi belum coba sih jadi belum tahu khasiatnya cocok apa ga</t>
  </si>
  <si>
    <t>Penjual ramah... pengiriman cepat dikasih bonus lagi...mntappp</t>
  </si>
  <si>
    <t>Mungkin harus 2 resep.. supayaa terus bs mens</t>
  </si>
  <si>
    <t>Pengiriman cepat,,penjual ramah,,dapat bonus lagi..makasih kak</t>
  </si>
  <si>
    <t>Paket sudah sampai dan produk mantap serta packing lumayan. Terima kasih</t>
  </si>
  <si>
    <t>Barang sesuai semoga amanah jika cocok next order</t>
  </si>
  <si>
    <t>Kualitas produk baik... Kecepatan pengiriman sangat baiik.... Paking aman dan privasi..... Thank seler.....</t>
  </si>
  <si>
    <t>Packing dan privasi oke👌🏻semoga khasiatnya manjur🙏🏻Aamiin</t>
  </si>
  <si>
    <t>Makasih hadiahnya seller baik, sukses selalu, produk original, packing rapi dan pengiriman cepat</t>
  </si>
  <si>
    <t>Susah nemu toko kaya gini. Seller juga ramah bgt. Bakal jadi langganan 😘</t>
  </si>
  <si>
    <t>langganan di toko ini fast packing dan kurir</t>
  </si>
  <si>
    <t>Paket aman, pengiriman cepat, kurir ramah, sehari sampai</t>
  </si>
  <si>
    <t>Sangat terjangkau produk original kecepatan pengiriman oke</t>
  </si>
  <si>
    <t>Pengiriman cepat dan pengemasan cepat</t>
  </si>
  <si>
    <t>Kualitas barang bagus, respon dan proses seller cepat. Recommended seller</t>
  </si>
  <si>
    <t>Sudah kedua kali beli disini .... Pengiriman cepat baru kemaren beli udh nyampek sekarang... Dapet bonua lagi .. terimakasih bakal langganan nih</t>
  </si>
  <si>
    <t>Alhamdulillah pesanan nya Dateng juga semoga cocok dech baru pertama x nyoba soalnya aku tiap pms suka gk beraturan realfickkkkk</t>
  </si>
  <si>
    <t>Saya masa nifas semoga ini membantu mengeluarkan sisa2 darah kotor</t>
  </si>
  <si>
    <t>Bedaknya mawut,, untung plunturnya di wraping jadinya aman</t>
  </si>
  <si>
    <t>Cepet banget pengirimannya, paketnya lengkap dan packagingnya rapiii</t>
  </si>
  <si>
    <t>belum di coba ,semoga worth it deh</t>
  </si>
  <si>
    <t>Adminnya ramah ya.semoga cocok ke aku.bisa lancar haid</t>
  </si>
  <si>
    <t>Bintangnya 4 dulu tar klo cocok pasti jadi langganan,trus packingnya rapih cepet juga sampenya makasih ya sist🙏🙏🙏😊😊😊</t>
  </si>
  <si>
    <t>Pesanan sesuai dan harga nya trjangkau. Bru mau coba semoga cocok</t>
  </si>
  <si>
    <t>Semoga manjur Ya Allah Aamiin. Baru pertama kali beli tapi udah dikasih bonus, terimakasih seller</t>
  </si>
  <si>
    <t>Packing aman, tapi, pesanan sesuai, cepet bangeeett kilaat</t>
  </si>
  <si>
    <t>Terimaksih brgnya sudah sampai .. sesuai pesanan.. terimakasih yaaaa</t>
  </si>
  <si>
    <t>Semoga aja bisa berefek cepat ya,biar ga terus2 an minumnya soalnya enek. Maaf ga difoto barangnya ya🙏🏻</t>
  </si>
  <si>
    <t>Terimakasih banyak seller semoga selalu amanah terimakasih</t>
  </si>
  <si>
    <t>Thx sis barangku udh dtng pas tdi siang msen klo ga salah dri hari selasa gpp worth it lah harga segitu mdh" cpt haid lg</t>
  </si>
  <si>
    <t>Kualitas produk sangat baik. Produk original. Harga produk sangat baik. Respon penjual sangat baik. Kecepatan pengiriman sangat baik. barang sesuai pesanan👍🏻</t>
  </si>
  <si>
    <t>Pegiriman sgat cpt dn mndarat dgn selamat sesuai pesanan mkcih</t>
  </si>
  <si>
    <t>paket blm nyampe udah datang duluan, bisa aku pake di bulan depan siapa tau stlh d minum siklus haid aku lancarrr</t>
  </si>
  <si>
    <t>Td ny tkut krna pke d trima tetngga.tkut di baca eh trnyta penjual bnr2 amanah menutupi yg tetngga gk tau😍 dpt bonus pem</t>
  </si>
  <si>
    <t>Paket mendarat dengan baik.. Udh minum 2 hari tapi blm ada tanda² bakal datang bulan :(</t>
  </si>
  <si>
    <t>alhamdulillaah barokalloh makasih kak seller, paket mendarat dengan selamat juga sangat menjaga privasi, dapet bonus jug</t>
  </si>
  <si>
    <t>Paket mendarat dgn aman, packing rapi &amp; pengiriman jg cepat. Minum 2hr mens lgsg keluar, cm agak susah wkt minumnya, 4 butir skaligus.</t>
  </si>
  <si>
    <t>Semoga mempan dan bisa langsung mens, barang cepat sampai, dan bau ja</t>
  </si>
  <si>
    <t>Pengirimiannya cepet banget</t>
  </si>
  <si>
    <t>Sampai juga yg ditunggu,seler ramah, recomended bgt bagi yg mau order jgn ragu,</t>
  </si>
  <si>
    <t>blm dicoba... paket dtang Senin. Minggu Mlm aq udh M. wkwkwk.......</t>
  </si>
  <si>
    <t>Pengiriman cepat, kemasan rapi dan sangat menjaga privasi, tp memang di saya tidak ada efek ap2</t>
  </si>
  <si>
    <t>Paking rapiii datang dengan selamat moga berkasiat saya udah telat 2 bulan moga aja manjur</t>
  </si>
  <si>
    <t>Paketnya udah sampe si tapi baru diminum semoga aja bisa membantu melancarkan haidku</t>
  </si>
  <si>
    <t>Kualitas produk sangat baik produk original harga produk sangat baik kecepatan pengiriman standar respon penjual standar makasih udh di kasih bonus</t>
  </si>
  <si>
    <t>Alhamdulillah barang sampai dengan aman dan sudah haid setelah minum beberapa kapsul:)</t>
  </si>
  <si>
    <t>sesuai dengan deskripsi,semoga manjur ,bagus, kualitas ok ,top deh</t>
  </si>
  <si>
    <t>Barang sudah sampai packingnya rapi dan pengirimannya super cepat baru pesan malam minggu hari senin pagi udh nyampe mksh banyak</t>
  </si>
  <si>
    <t>Terima kasih...dapat free jg...semoga cocok..paket aman,sampainya cepat dan paket packing rapi.</t>
  </si>
  <si>
    <t>Terimakasih banyak pesanan saya sudah sampai dengan selamat. Lengkap. Pengiriman cepat. Terimakasih juga bonusnya. Ciamikk</t>
  </si>
  <si>
    <t>Dikasih bonusssssssss senengnya hatiku tak terkira,smoga berfungsiBerfungsi</t>
  </si>
  <si>
    <t>Pengiriman cepat tapi belum aku coba udah haid duluan semoga cocok</t>
  </si>
  <si>
    <t>Thanks kak bonusnya. Seller nya ramah. Mantaplah</t>
  </si>
  <si>
    <t>Produk oke dan pengiriman juga cepat</t>
  </si>
  <si>
    <t>Pengiriman cepatt , harga produk sangat baik , respon penjual sangat baik , belum dicoba semoga cocok 😍😍😍</t>
  </si>
  <si>
    <t>Baik produknya dan murah juga harganya. Tp udah di minum smpek habis blm jga haid. Semoga cepat haid dan semoga amanah slalu 😊🙏</t>
  </si>
  <si>
    <t>Nanti yaa .. keburu datang bulan. Cepet banget nyampe nya, dpt bonus jg</t>
  </si>
  <si>
    <t>bagus banget di aku udah telat sebulan dan akhirnya setelah minum jamu nifus Sekarang jadi datang bu</t>
  </si>
  <si>
    <t>Produk sangat baik untuk yg telat haid, respon penjual sangat bagus. cuss order buat yg sering telat recommended bangwtttrttr</t>
  </si>
  <si>
    <t>pengiriman cepat,terimakasih seller di kasi bonus bedak sari bengkoang</t>
  </si>
  <si>
    <t>Belum tau khasiatnya,karena masih mau di coba, tapi pengiriman sangatlah cepat terimakasih</t>
  </si>
  <si>
    <t>Paket sudah sampai, real sesuai pesanan.. terimaksih reseller, abang kurir dan shopee😍😗</t>
  </si>
  <si>
    <t>Gokil sih surabaya to bogor cepet banget pengiriman nya, barang dah sampai tinggal di coba semoga aja cocok jamu herbalnya, thanks</t>
  </si>
  <si>
    <t>Sudah diterima dg baik, packing rapi, cepet jg pengirimannya, dikasih bonus juga. Makasiiih kak.. suka deh blnja dsni</t>
  </si>
  <si>
    <t>belum ada penilaian karna masih proses nanti tak nilai lagi barang udah sampai makasih</t>
  </si>
  <si>
    <t>Belum dicoba sih. Baru datang.. Semoga cocok.. Makasih seller respon dan pengiriman cepat</t>
  </si>
  <si>
    <t>Udah repurchase berkali2, manjur banget minum hari ini, 3 hari kemudian langsung haid top</t>
  </si>
  <si>
    <t>Bagus banget pelayanannya . mbaknya cepet kalo krrja 😍 love banget . tapi blm diminum jamunya tamunya uda dateng 😁 makasih yaaaaa</t>
  </si>
  <si>
    <t>Baru mau coba produknya, semoga abis minum obatnya lngsng lancaar mens nya...</t>
  </si>
  <si>
    <t>Semoga manjur, dan bisa jadi langganan.. dpat bonus pula.. thank you</t>
  </si>
  <si>
    <t>Response seller cepat, sebelum dikirim dikonfirmasi dulu ke buyer pengeriman sangat cepat dan pastinya ada bonus.... Recommended pokoknya</t>
  </si>
  <si>
    <t>Pengiriman cepat luar biasa.. tgl 15 pesan tgl 16 sudah sampai terimakasih</t>
  </si>
  <si>
    <t>Terimakasih brng SDH diterima dngn aman..Semoga cocok dngn sya..</t>
  </si>
  <si>
    <t>Pengiriman cepat banget kuri jg ramah banget maksihh🤗</t>
  </si>
  <si>
    <t>semoga cocok, sellernya ramah banget fast respon,pkok nya recomended,dapet bonus jg 🤗🤗</t>
  </si>
  <si>
    <t>Pengiriman barang cepat sampai ke tempat tujuan, pengemasan rapi. Barang bagus, sesuai dengan harga</t>
  </si>
  <si>
    <t>Blm coba si, tapi smoga aja bagus, sampenya cepet dan kurir ramah. Thank you</t>
  </si>
  <si>
    <t>Sudah terima dan sampai nya cepat bangettttt....berusaha smoga bisa haid karena baru telat 2 Minggu...terima kasih</t>
  </si>
  <si>
    <t>Smga aja cocok soalnya bru psen prtma kali</t>
  </si>
  <si>
    <t>Mudah²an bagus bisa langsung haid soalnya udh gx enak badan pegel semua...</t>
  </si>
  <si>
    <t>Manjur... Suka dengan seller Cepet Dan barang memuaskan sll dpt bonus... Dan pastinyaa repeat order</t>
  </si>
  <si>
    <t>Sangat murah dan Berguna sekali mksi next jdi langganan</t>
  </si>
  <si>
    <t>pengiriman cepat kualitas ok semoga bisa order lg dan ini baru pertama coba</t>
  </si>
  <si>
    <t>lumayan membantu</t>
  </si>
  <si>
    <t>belajar denngan giat supaya pintar</t>
  </si>
  <si>
    <t>Semoga cocok😁 terima kasih pertama kali order udah dikasih bonus🥰 pengiriman kilat cepet baget hehehehee🥳</t>
  </si>
  <si>
    <t>Pengiriman cepat , seller ramah bgt, semoga cocok, sukses trs buat seller nya</t>
  </si>
  <si>
    <t>Setelah 4 hari minum .... baru hadir tamu nya</t>
  </si>
  <si>
    <t>Terimah kasih paket mendarat cabtik smoga produkx cocok.blm coba soalx</t>
  </si>
  <si>
    <t>Belum dicoba sih, tapi trimakasih bonusnya🙏</t>
  </si>
  <si>
    <t>mantap .blm lihat hasilnya moga aja ada hasil</t>
  </si>
  <si>
    <t>Pengiriman cepat..dpt bonum serbuk fatimah..terima kasih...semoga cocok minum obat ini..</t>
  </si>
  <si>
    <t>Blm dicoba tp paket aman kok kak</t>
  </si>
  <si>
    <t>Respon penjualnya cepat bgt, pengirimannya jga cepat. Masihdikasih bonus juga. Terimakasihh</t>
  </si>
  <si>
    <t>melancarkan haid,belum dicoba ,semoga cocok..</t>
  </si>
  <si>
    <t>Barang oke pengiriman cepat rekomen buat kalian yg mau veli gausah ragu ...</t>
  </si>
  <si>
    <t>Trmksh ya sis🤗🤗🤗🤗🤗🤗🤗🤗🤗🤗🤗</t>
  </si>
  <si>
    <t>Bagus, pengiriman cepett. Makasih</t>
  </si>
  <si>
    <t>Packing aman gAaaaaaiiissssssssssssss</t>
  </si>
  <si>
    <t>barang sudah sampai semoga cocok</t>
  </si>
  <si>
    <t>In pembelian yng ke2 emng benar2 manjur ne kamu❤🥰🥰🥰🥰🥰🥰🥰🥰🥰🥰🥰🥰🥰</t>
  </si>
  <si>
    <t>Barang sampai dengan baik, seller responsif, pengirimannya cepat, belum di coba semoga cocok</t>
  </si>
  <si>
    <t>Pengiriman cepet, packing rapih dan di kasih bonus pula. Thank you</t>
  </si>
  <si>
    <t>top bangeeeeet, telat sebulanan.. lgsg halangan</t>
  </si>
  <si>
    <t>pengiriman cepatttt</t>
  </si>
  <si>
    <t>belum di coba smga cocok</t>
  </si>
  <si>
    <t>Pengiriman cepat packing juga aman .. Produk sesuai .. Tidak ada kendala</t>
  </si>
  <si>
    <t>Swsuai barang oke trims seler</t>
  </si>
  <si>
    <t>terimakasih ada bonus bedak dingin❤️</t>
  </si>
  <si>
    <t>cepet bgt nyampenya.. seller jg ramah.. tp blm dicoba..</t>
  </si>
  <si>
    <t>Pengiriman cepat, pengemasan rapi, semoga mujarab dan lekas haid aamiin</t>
  </si>
  <si>
    <t>Saya cocok dg herbal ini</t>
  </si>
  <si>
    <t>Sangat cepat pengiriman</t>
  </si>
  <si>
    <t>belum ada reaksi apappun</t>
  </si>
  <si>
    <t>Pegiriman cepat , rahasia terjagaaaa ,makasih seler , the best</t>
  </si>
  <si>
    <t>Pengemasan rapi. Aman. Dan privacy terjaga</t>
  </si>
  <si>
    <t>pengiriman cepat,dan msh dikasih bonus ,makasih bt tokonya dan abang kurir</t>
  </si>
  <si>
    <t>Terima kasih jamu + bonus nya🙏semoga jamunya cocok dan bereaksi baik..</t>
  </si>
  <si>
    <t>biar bintang yang menjelaskan ☺️ fast respon, dapet bonus, adminnya ramah lagi</t>
  </si>
  <si>
    <t>Pengiriman cepat, packing aman, berkah selalu seller dan ekspedisi</t>
  </si>
  <si>
    <t>Dikasih bonus lagi makasih yaaa</t>
  </si>
  <si>
    <t>Jangan ragu buat order ya privasi aman sekali</t>
  </si>
  <si>
    <t>Packing rapi pengiriman cepat.. udah minum semlm mudahan cocok ya</t>
  </si>
  <si>
    <t>Respon penjual baik dan cepat pengiriman cepat banget makasih kk</t>
  </si>
  <si>
    <t>Pengemasan rapi. Pengiriman cepat. Mudah2an bagus obatnya.</t>
  </si>
  <si>
    <t>memperlancar haid</t>
  </si>
  <si>
    <t>Penjual ramah.pengiriman cepat bgt</t>
  </si>
  <si>
    <t>Kualitas produk baik. Pengiriman cepet. Amanah. Sangat bagus</t>
  </si>
  <si>
    <t>semoga bermanfaat untuk saya</t>
  </si>
  <si>
    <t>Packing aman pengiriman cepat sekali .. Semoga bisa melancarkan haidku</t>
  </si>
  <si>
    <t>Pengemasannya cepet, privasinya dijaga poll, pokok recomended bgt</t>
  </si>
  <si>
    <t>Aman pengiriman sangat cepat selalu dapat bonus penjual sangat baik</t>
  </si>
  <si>
    <t>Pengiriman cepat, packing rapih &amp; dapat bonus.Terimakasih</t>
  </si>
  <si>
    <t>Packing rapih, diprosesnya cepet juga tapi belum ada hasil</t>
  </si>
  <si>
    <t>Keren love pokoknya packing rapi,obatnya jg manjur🥰🥰🥰</t>
  </si>
  <si>
    <t>Pengirimaan supeer cepaaat makasi yaa kaakk bonusanyaa</t>
  </si>
  <si>
    <t>Pengiriman super cepat dan aman, terimakasih sudah diberi gift dan semoga cocok dan bisa jadi langganan</t>
  </si>
  <si>
    <t>Alhamdulillah toko amanah jangan ragu belanja di toko ini</t>
  </si>
  <si>
    <t>Barangnya udah sampe, smg cocok yaaa...... Hehehehehhehe</t>
  </si>
  <si>
    <t>Pengirimannya cepat⭐️⭐️⭐️⭐️⭐️ terima kasih, semoga cocok</t>
  </si>
  <si>
    <t>Fast respon banget penjualnya, trimakasiiii bonusnya kakk❣️❣️</t>
  </si>
  <si>
    <t>Paking aman dan rapi . Semoga saja cocok di aku .............</t>
  </si>
  <si>
    <t>Kali ini udh telat 18 hari dari siklus seharusnya :( semoga bisa cepet haid lagi. Update: baru 2 kali minum udah keluar haidnya hehe.</t>
  </si>
  <si>
    <t>Maf ga ad fto nya tp real pic kog yg dteng tp udh hbis beli 1 dpet bonus jga</t>
  </si>
  <si>
    <t>maaf foto tidak sesuai dikarenakan sudah habis, tapi asli manjur banget 2 bulan nggak datang bulan setelah minum 3 ha</t>
  </si>
  <si>
    <t>Maaf tdk sesuai fto trmksih seller ramah ad grtisannya 🙏smoga sy haid mnum ini sdh 1 bln telat suami sdh ceraikan udh mau mnikah lg udh tespeck negati tpi msi aj tkut mngkin in ccok utk wanita yg d tinggal suaminya 😁</t>
  </si>
  <si>
    <t>pkt sdh sy trima.. mksih ya seler.. bru mo nyoba sih mdh²an cocok di aku.. buat Abang kurirnya udh langganan makasih ya bang</t>
  </si>
  <si>
    <t>Bner sebagus itu dong produknya, yang tadi nya ngeflek2 doang langsung deres, yg tdi nya sakit pinggang perut mules langsung ilang, gak perlu di ragukan lagi pkok nya top bgt buat yg telat Dateng bulan👍👍👍</t>
  </si>
  <si>
    <t>Barang sesuai yg di pesan,udh d minum 2hari,tapi belum ada reaksi apa2. Semoga obatnya bagus.kalo bagus aku be</t>
  </si>
  <si>
    <t>Blm ada khasiatnya dibadan saya,blm mens juga udh 2 hari minum tp trimaksih</t>
  </si>
  <si>
    <t>Semoga aja cocok dan cepat bereaksi biar lega</t>
  </si>
  <si>
    <t>SUKAAA BANGETTTTTTTT ❤❤❤ Thnkyuu ya kak .. aku yg haid telat seminggu lebih . Td buka minum 4 butir jam 8 an aku</t>
  </si>
  <si>
    <t>Gak sangka datangnya cepet bgt ke Jaksel. Kirim Sabtu sore, Senin siang udah sampe. Kalau manjur jadi bintang 5 yaa. Dan mau pesan lagi produk yg lainnya. Makasiiiih</t>
  </si>
  <si>
    <t>Jangan ragu lagi untuk co produk satu ini, the best poll pokoknya .. minum berapa kapsul langsung manjur banged dong😍 maaciw</t>
  </si>
  <si>
    <t>Makasih bonusnya qaqaaa mudah mudahan manjur lancar suksesssss aamiin tengss baik hati kalo onernya</t>
  </si>
  <si>
    <t>Pengiriman cepat, pesan jumat siang hari sabtu siang sudah sampai. Di aku manjur bgt, baru minum 5 kali hari senin sore sudah datang bulan. Terimakasih banyak seller.</t>
  </si>
  <si>
    <t>Sudah hampir abis 1 box tp blm haid jg,,entah ga cocok atau gmn,, tp msh di coba sampe abis aja dulu</t>
  </si>
  <si>
    <t>Maaf baru kasih nilai soalnya di coba dulu haisiatnya tapi kok gak ngaruh ke aku ya makanya aku udah 1dus belum ada tanda tanda</t>
  </si>
  <si>
    <t>pertama kali minum jam 7 malam, jam 2 malamnya langsung haid, semoga jodoh dan ga ada efek samping yang berbahaya</t>
  </si>
  <si>
    <t>Alhamdulillah paketnya udah sampe... Semoga cocok dan aku bs haid lg 🥰 Oiya makasih yaa kak bonusnya ☺️☺️</t>
  </si>
  <si>
    <t>Alhamdulillah, habis 1 bungkus darah haid langsung keluar deras haha, makasih gan, pan kapan pasti order lagi 👍</t>
  </si>
  <si>
    <t>Obat nya manjur banget di aku karena udah telat haid seminggu lebih, baru konsumsi sehari langsung haid, pengiriman juga di jaga banget</t>
  </si>
  <si>
    <t>Mudah”an cocok, cpt bngt sampe nya, maaf blm d coba jd bintangnya blm full,</t>
  </si>
  <si>
    <t>Jamu nya ampuh banget utk yg suka telat haid. Ampuh bangeeet</t>
  </si>
  <si>
    <t>belun dicoba udh Dateng duluan tamunya. padahal sengaja beli karna udh telat 3 minggu 😂</t>
  </si>
  <si>
    <t>Semoga berkhasiat haid jadi lancar biar gak pegel pegel badan,pala gak pusing,gk jerawatan terima kasih sukses selalu</t>
  </si>
  <si>
    <t>Beli 2 tapi kok box warna nya beda, yang satu orange yang satu kekuningan gitu, untuk kemasan safety banget, pengiriman cepat, terimakasih</t>
  </si>
  <si>
    <t>Udah 3 kali beli disini. Seller nya ramah, gercep banget. Baru pesan sudah langsung dikirim, amanah pula. Sukses selalu seller</t>
  </si>
  <si>
    <t>Tetap jadi andalan ketika telat haid, manjur poll. Sebulan lebih telat haid minum ini blm ada 1 bungkus lsg haid</t>
  </si>
  <si>
    <t>Minum ini seminggu, langsung dapet. Semoga kedepannya haid lancar teratur dan gak macet lagi.</t>
  </si>
  <si>
    <t>cukup baik dan efektif digunakan dengan dosis yang tepat dan sesuai arahan</t>
  </si>
  <si>
    <t>terima kasih banyak kak, paketnya baru aaja nyampek. blom dicoba semoga cocok 🙏</t>
  </si>
  <si>
    <t>selalu langgangan di toko q amanah banget kurirnya juga sabar banget terima kasih kakak . smg usahanya tambah lancar</t>
  </si>
  <si>
    <t>Padahal pertama kali order udahh di kasih bonusann terimakasih kakak semoga akuu cocokk di obat inii</t>
  </si>
  <si>
    <t>Packing rapi sampainya cepat dan dikabarin sblm dkirim plus dikasih bonus.. smoga yg d spesan sesuai harapan biar bs order lg dsini</t>
  </si>
  <si>
    <t>Produknya oke telat haid 2minggu baru minum ini 2hari sesuai anjuran haid langsung keluar deres bgttttt❤</t>
  </si>
  <si>
    <t>Pertama coba, btw sering bnget 2 smpai 3 bulan terlambat haid smoga aja abis minum ini lancar tiap bulan, makasih hadiah nya😊</t>
  </si>
  <si>
    <t>Manjur banget, telat haid hampir mau 2 bulan, habis minum obat ini 3 hari an langsung haid</t>
  </si>
  <si>
    <t>Sangat ampuh untuk aku yg kalau haid nya sakit dan nga lancar🙏</t>
  </si>
  <si>
    <t>Manjur bgt, baru minum 2 kapsul besoknya mens dong 😭😭 recommended bgtttt</t>
  </si>
  <si>
    <t>Cocokkkk...rekomen...1 box saja meluruhkan haid terlambat 3 minggu....</t>
  </si>
  <si>
    <t>Selalu langganan di toko ini n dapet hadiah... reseller ny jg ramah...pengiriman cepat,thanks kakak</t>
  </si>
  <si>
    <t>Sudah diminum rutin habis 1 box blm dtg bln juga sih..</t>
  </si>
  <si>
    <t>Packing nya rapih safety aman privasi bgt udh GT dikasih bonus lagi ,thks ya admin 🥰🥰🥰🥰 bakal langganan</t>
  </si>
  <si>
    <t>Pengiriman cepat baru kemarin pesan hari iki sudah sampai...tpi sayang di aku ga ngefek sama sekali😌</t>
  </si>
  <si>
    <t>Efek obatnya bagus banget cocok untuk telat datang bulannya lama</t>
  </si>
  <si>
    <t>Pengirimannya cepet bnget kemarin pesen hari ini udh sampek, dikasih bonus bedak dingin juga mksh buat sellernya</t>
  </si>
  <si>
    <t>Baru minum 2x langsung dapet, dan gak sakit perut seperti mens sebelum2nya🥺 terimakasih</t>
  </si>
  <si>
    <t>Packing rapi, pengiriman cepat dan dapat bonus bedak dingin tp sayang obatnya tidak bereaksi di saya😅</t>
  </si>
  <si>
    <t>Alhamdulillah udah datang bulan lagi abis minum ini 4 harian</t>
  </si>
  <si>
    <t>Aku berharap semoga cepat haid ..sebelum pilnya abis.. doain ya kak.... Badan udh pegel" aja nih</t>
  </si>
  <si>
    <t>Cpt banget sampenya. Respon penjual jg cepet. Semoga cocok ya...dan mksh bonusnya 😊🙏</t>
  </si>
  <si>
    <t>blm kliatan khasiatnya ud minum 4x</t>
  </si>
  <si>
    <t>Udh habis 1 kotak tapi blm mens juga😢</t>
  </si>
  <si>
    <t>Baru 3kali minum udah langsung dateng tamu cantik</t>
  </si>
  <si>
    <t>Makasih hadiah tambahan</t>
  </si>
  <si>
    <t>udah satu minggu telat datang bulan, baru minum 2x (malem,pagi) siangnya udah menstruasii👍👍</t>
  </si>
  <si>
    <t>Vsosbvayavavskzblznxhagcaxgzvakabscavacahsvzizbxibzoapalbsuavakavahzbslxb AKUSUKA</t>
  </si>
  <si>
    <t>Pengemasan'y cepet banget gk smpe 2 hari udah sampe barangnya dapet bonus'y juga makasih seller</t>
  </si>
  <si>
    <t>Kecepepatan pengiriman baik semoga cocok pakai jamu ini.terima kasih</t>
  </si>
  <si>
    <t>Gak ada reaksi pas beberapa hri kluar darah dikit banget tpi cmn 1 hari</t>
  </si>
  <si>
    <t>sangat tidak higienis, dikapsul nya ada rambut panjaaaaang!</t>
  </si>
  <si>
    <t>Packing buruk. Produk tumpah kemana-mana. Mohon diperhatikan lagi packingnya.</t>
  </si>
  <si>
    <t>belum tahu</t>
  </si>
  <si>
    <t>saya msh telat 2 hari tp kok enggak nge fek ya</t>
  </si>
  <si>
    <t>Makasih kak, barang sesuai pesanan., dikasih bonus bedak dingin juga.. 😍 pengiriman cepatt</t>
  </si>
  <si>
    <t>paket udah sampai, semoga ikhtiar ku membuahkan hasil supaya haid🙏🏻😊😊 minta doa nya juga ya kaka kaka semoga aku konsumsi ini ada hasil nya😊😊</t>
  </si>
  <si>
    <t>mantapp baru 2 kali minum langsung haid selama 2 minggu lebih telat</t>
  </si>
  <si>
    <t>Semoga cocok dan cepat haid</t>
  </si>
  <si>
    <t>Haid langsung keluar setelah 6bungkus terimakasih</t>
  </si>
  <si>
    <t>Barang sesuai dengan keterangan dan proses nya sangat cepat. Rekomended</t>
  </si>
  <si>
    <t>Mantap toko bisa d andalkan pengiriman pun cepat mksih seller🙏🙏</t>
  </si>
  <si>
    <t>Barang sampai dengan tepat waktu dan barangnya sesuai pesanan terima kasih</t>
  </si>
  <si>
    <t>Kualitas bagus dan sesuai dengan pesanan. Dapat bonus jugaa</t>
  </si>
  <si>
    <t>Bener* ampuh, btw aq baru minum 2hr lngsung haid deres bnget tanpa nyeri perut jadi gk ganggu aktvtas . ♥️♥️♥️</t>
  </si>
  <si>
    <t>Paking nya rapih seneng banget dan obat nya smoga cocok</t>
  </si>
  <si>
    <t>Sesuai pesenan yaa di tambah lg free bedak dingin terimakasih 🙏🙏</t>
  </si>
  <si>
    <t>Sudah nyampe cepet bingit... Seller nya gercep... Makasih ya kak bonusnya... Barakallah... Semoga cocok di saya... 😊😊😊</t>
  </si>
  <si>
    <t>Alhamdulillah diberikan cocok minum ini... Habis 1bungkus lngusng haid lancaaar jaya</t>
  </si>
  <si>
    <t>Baru coba,bagus ga nya ga tau,</t>
  </si>
  <si>
    <t>baru kali ini coba, penjualnya ramah bgt dikasih gift jg.work ith sii</t>
  </si>
  <si>
    <t>rekomendasi bgtt, aku minum 3x habis itu langsung haid, bagus bgtt ini jamuuu</t>
  </si>
  <si>
    <t>gak ngaruh sama sekali</t>
  </si>
  <si>
    <t>Harga yg tertera 19ribu kok malah disuruh bayar 21🥱</t>
  </si>
  <si>
    <t>Obat udh abis tpi ttp blm haid juga...</t>
  </si>
  <si>
    <t>Gak ada reaksi sama sekali</t>
  </si>
  <si>
    <t>Blum tau kasian.nya tpi semoga cpet haid...pngirimnya cpet banget</t>
  </si>
  <si>
    <t>Udah dicoba abis 28 butir msh blm haid juga</t>
  </si>
  <si>
    <t>Pengemasan produk bagus dan cepat banget sampai dengan selamat</t>
  </si>
  <si>
    <t>Makasih paket sudah saya terima , 1hari langsung sampai + dapat bonus juga , semoga cocok aminn</t>
  </si>
  <si>
    <t>Gercep banget, gak nyampe satu jam langsung d packing, langsung d kirim, di kasih bonus lagi.... mantap... klo cocok obatnya nanti aku beli di sini lagi.....</t>
  </si>
  <si>
    <t>Cocok banget nih buat saya, baru 1 kali minum 2 kapsul sudah datang bulan 👍🏻. Dapet bonus 1 jamu serbuk lg, nanti pasti langganan lg 👍🏻</t>
  </si>
  <si>
    <t>Edit.. Udah abis 1 box blm haid juga. Harus brapa box yaa ini btw?? Sediihhh pdhl telat blm ada sebulan</t>
  </si>
  <si>
    <t>Pas semalem diminum perut rasanya bergelombang😞terus sakit kayak mau haid gitu rasanya tapi cuma bentar kok.</t>
  </si>
  <si>
    <t>Baru mau coba, mudah2an manjur jamunya.. ada free nya jg 1 bgks sepet arum</t>
  </si>
  <si>
    <t>Cepet bgt minggu order senin pagi udh smpe dapet bonus jg terimakasih semoga cocok 😊</t>
  </si>
  <si>
    <t>Belum ada hasilnya udah hampir 3 hari semoga cepet haid telat 2mggu..jadi bisa langganan disini</t>
  </si>
  <si>
    <t>Jamu yang ramai pembeli, maka dari itu saya membelinya 🥰 semoga manjur</t>
  </si>
  <si>
    <t>Bismillah semoga ada Hasilnya</t>
  </si>
  <si>
    <t>Belom tauu baru beli inii semogaa aja cocok dan manjurrrr aminnnn</t>
  </si>
  <si>
    <t>baru pertama beli belum tau khasiatnya semoga cocok, responnya cepet, dikasih bonus juga lagi.. nuhuns nya</t>
  </si>
  <si>
    <t>Sesuai pesanan............. trimakasih bonusnya.........</t>
  </si>
  <si>
    <t>Mantul sesuai pesanan</t>
  </si>
  <si>
    <t>barang sudah sampai baru mau nyobak</t>
  </si>
  <si>
    <t>Cepet bgt sampenya diluar eksppektasi, kalo manjur nanti aku edit lagi ya hehe</t>
  </si>
  <si>
    <t>Alhamdulillah paketnya sudh nyampek dg selamat lengkap, dpt bonus juga</t>
  </si>
  <si>
    <t>Semoga jadi lancar...pengiriman cepat dan dapat bonus...</t>
  </si>
  <si>
    <t>Teims paket aman dengan selamat dan samoga saja twtep goodk</t>
  </si>
  <si>
    <t>Ga cocok di aku Malah melancarkan BaB bukan m</t>
  </si>
  <si>
    <t>belum dicobain, soalnyaa udah datang bulan duluann</t>
  </si>
  <si>
    <t>Alhamdulillah paket nya udah sampe Dengan selamat walau pengiriman nya agak lama dan kain tipis banget ya agak kecewanya cuma itu aja</t>
  </si>
  <si>
    <t>agak lma di sya.. masti 2 bgks tpi skrg alhamdulilah sdah dtang bulan..tqq</t>
  </si>
  <si>
    <t>Gak keluar darah udah minum 3x ,malah bikin sesak nafas dan badan lemes gak karuan.kecewa</t>
  </si>
  <si>
    <t>Saya sudah minum 24 kapsul namun tidak ada hasilnya</t>
  </si>
  <si>
    <t>Ori ori Amanah bgt . Minta privacy nama barang beneran di privacy kan makasih bnyk ya 🥰</t>
  </si>
  <si>
    <t>SUDAH DUA BOX TAPI AKU BLM HET, KENAPA YA???</t>
  </si>
  <si>
    <t>Thx u,barang datang sesuai pesanan.dapat bonus juga.moga makin sukses</t>
  </si>
  <si>
    <t>Ga ada pengaruh nya bos Jangan beli lg</t>
  </si>
  <si>
    <t>Semoga awet dan mudah digunakan 😊</t>
  </si>
  <si>
    <t>udah minum sampai habis 24 kapsul ga ada pengaruhnya🙈🙏</t>
  </si>
  <si>
    <t>Manjur banget lho gaess... Beneran... Aku minum seminggu habis tu datang bulan lancaarrr ...padahal tadinya cuma flek aja bikin sakit perut</t>
  </si>
  <si>
    <t>Baru aja di minum semoga aja cocok</t>
  </si>
  <si>
    <t>Masih alami. Pengirimanya sngt cpt kurirny baik</t>
  </si>
  <si>
    <t>Terimakasih kak.sudah sampai dgn cepet...order yg kedua kalinya.smg kali ini lancar lagi ben ga sakit semua badanku..</t>
  </si>
  <si>
    <t>gak ada efek nya sama sekali</t>
  </si>
  <si>
    <t>Udah hampir abis di minum. TPI blum juga datang bulan. Padahal cuma telat 2 minggu</t>
  </si>
  <si>
    <t>Blm tau apa manfaatnya. Udah mnum 3 TDK ada efek.. mksh gratis bedak basahnya kak</t>
  </si>
  <si>
    <t>tidak ada reaksi apa" cuma bikin kram perut selama minum 3 hari</t>
  </si>
  <si>
    <t>tidak ada reaksi apapun padahal sudah minum 2 pack</t>
  </si>
  <si>
    <t>kurang cocok se soal e gak ampuh buat aku</t>
  </si>
  <si>
    <t>Belum juga sampai sampai detik ini pun pengiriman lambat sekali</t>
  </si>
  <si>
    <t>ga da efek sma skali</t>
  </si>
  <si>
    <t>GG ada reaksi apapun</t>
  </si>
  <si>
    <t>GK ada efeknya</t>
  </si>
  <si>
    <t>tidak ada reaksi</t>
  </si>
  <si>
    <t>doesn' work</t>
  </si>
  <si>
    <t>Maaf ya kalo cuma ngasih bintang 1.Gak ada pengaruh sedikitpun mbak</t>
  </si>
  <si>
    <t>Kapsul uda abis belom haid jg. Nggak manjur ternyata..</t>
  </si>
  <si>
    <t>Ndak pengaruh sama sekli... Mungkin ke saya aja</t>
  </si>
  <si>
    <t>Gk manjur tetep bln datang bln</t>
  </si>
  <si>
    <t>nga ada efek nyaa</t>
  </si>
  <si>
    <t>Responnya ga bagussss</t>
  </si>
  <si>
    <t>Makasih ya bonusnya.. packingannya juga aman.. penjualnya juga ramah dan komunikatif.. harganya murah.. tapi gatau asli atau ga.. udah mau abis tapi belum juga dateng bulan.. padahal minumnya udah sesuai aturan..</t>
  </si>
  <si>
    <t>Aku kasih bintang segitu dulu soal nya baru coba semoga aja manjur dan mujarab ya amin</t>
  </si>
  <si>
    <t>mantapp privasi amann... di kasih bonus lagii... thnks ...</t>
  </si>
  <si>
    <t>Pengemasan dan pengirimanya okey produknya mantap bagus lah top</t>
  </si>
  <si>
    <t>Barang dah sampek, pengemasan cepet, seller baik banget difotoin sebelum dikirim, thnx seller</t>
  </si>
  <si>
    <t>Pingiriman oke cepat</t>
  </si>
  <si>
    <t>Renpons baik, pengemasan dan kecepatan pengiriman mantap, dapat bonus juga terimakasih.</t>
  </si>
  <si>
    <t>Barang oke kualitas produk sangat bagus tidak mengecewakan pengiriman cepat</t>
  </si>
  <si>
    <t>Kedua kalinya beli ditoko ini. Padahal belinya tuh dikit bgt tp selalu dikasih bonus. Kali ini bonusnya ga aku pake krn aku masih prawan 😂😂</t>
  </si>
  <si>
    <t>Coba beli ini biar haid bs lancar dan semoga ada khasiatnya. Pake cara herbal dl. Kalo cocok bs order lg.</t>
  </si>
  <si>
    <t>Maaf foto dan video tdk sesuai. Saya sdh beberapa kali order di sini, pelayanan nya sangat baik</t>
  </si>
  <si>
    <t>Barang sampai dengan selamat , packing lumayan , pengiriman standar , owner ramah dan tidak ada barang yang salah atau</t>
  </si>
  <si>
    <t>Pengiriman cepat, khasiat belum tau soalnya baru pertama kali beli semoga cocokk</t>
  </si>
  <si>
    <t>Baru pertama kali order , pengiriman cepet bgt ,harga terjangkau</t>
  </si>
  <si>
    <t>Belum bisa kasih keterangan yg jelas. karna belum minum. Sy terlambat datang bulan 1,5 bulan. Belum tes apakah positif hamil atau gaknya. Semoga aja dengan rutin minum, bs segera mens. Karna anak masih 1</t>
  </si>
  <si>
    <t>Beli 3 kotak free 1 jamu, semoga cocok, packingan rapi, harga oke</t>
  </si>
  <si>
    <t>Mohon maaf baru sempet, beri nilai, barang baru di buka, blm sy coba, blm tau hadiah nya, maaf y ksh bntang 4 dulu</t>
  </si>
  <si>
    <t>Maaf baru kasi ulasan .utk pengemasan super aman bgt .nama produk jg di sensor .jd aman ya .aku kasi bintang 4 dulu .soalnya reaksi blm ada...nanti aku balik lagi</t>
  </si>
  <si>
    <t>Barang sampai dengan selamat , packing lumayan , pengiriman standar , owner ramah dan tidak ada barang yang salah</t>
  </si>
  <si>
    <t>Aku minum ini abis satu bungkus terus bisa langsung keluar haidnya, bener bener bermanfaat banget buat yang se</t>
  </si>
  <si>
    <t>Aku udah terima paketnya dari tanggal 10 February 2022. Tapi baru ku kasih nilainya sekarang krna mau liat seberapa</t>
  </si>
  <si>
    <t>Pengiriman cepat kemaren pesan sekrng datang, semoga saja berkhasiat, karna udah 1 1/2 bulan belum halangan , saat di test neg</t>
  </si>
  <si>
    <t>Kxbskkskkchshoaoqbdbxnsklajsevjdkdmxbaklaowowjdbxgjzkallqsnbsbdjsksmamnahxidkqoqnfbjckzmnavjdilwoqhdbxmalalsj k</t>
  </si>
  <si>
    <t>Pengiriman cepat seleer ramah dikasih bonus juga paking rapih makasih banyak pokoknya</t>
  </si>
  <si>
    <t>Belum di coba... Karena pas paketnya datang saya sudah haid... Terima kasih kk🙏</t>
  </si>
  <si>
    <t>Alhmdulilah sdah mendarat dan smoga haid dan lncar kmbli,kalo cocok bisa langganan dan sya tmbahkn bintang lgi 🙏🙂</t>
  </si>
  <si>
    <t>Packing aman, privasi terjaga. Udah 2 hari minum tapi belum kerasa apa-apa. Semoga cepet haid.</t>
  </si>
  <si>
    <t>Pengiriman cepat kemaren pesan sekrng datang, semoga saja berkhasiat, karna udah 1 1/2 bulan belum halangan , saat</t>
  </si>
  <si>
    <t>Maaf seller, foto bukan produknya, tapi barang sudah saya terima kemarin dan sudah lagi di konsumsi selama 3hari. Sampai</t>
  </si>
  <si>
    <t>Klo di aku khasiatnya biasa aja ga terlalu manjur, keluar haidnya pas udah berhenti minum ini. Tapi secara pelayana</t>
  </si>
  <si>
    <t>Barang sesuai yg di pesan,udh d minum 2hari,tapi belum ada reaksi apa2. Semoga obatnya bagus.kalo bagus aku b</t>
  </si>
  <si>
    <t>Baru mau nyoba, semoga cocok untuk aku yg sering telat datang bulannya / datang bulan gk teratur, dikasih bonus juga bedak</t>
  </si>
  <si>
    <t>Jangan lupa depo ya guys semoga hsrimu menyenangkan selamat malam have a nice day apalah terserah asal ngetik</t>
  </si>
  <si>
    <t>Semoga jamunya beneran manjur ya, nnti bintangnya di ganti kalo manjur</t>
  </si>
  <si>
    <t>semoga bisa berhasil dan ada efeknya di aku</t>
  </si>
  <si>
    <t>Blm tau bru pertama beli,mudah²an cocok dn ampuh.</t>
  </si>
  <si>
    <t>Dapet bedak gratis😁, Semoga ada hasil di aku, soalnya udah 5 bulan ngga datang bulan:( Nanti kalo ada hasil aku tambahin bintangnya</t>
  </si>
  <si>
    <t>dikasih free jamu makasih seller, semoga cocok dan bsa datang bulan secepatnya</t>
  </si>
  <si>
    <t>sangat baik digunakan terus berhasiat manjur</t>
  </si>
  <si>
    <t>Mudah" istri saya lancar lagi haid nya amin</t>
  </si>
  <si>
    <t>Semoga bermanfaat</t>
  </si>
  <si>
    <t>Semoga cocok dan lancar</t>
  </si>
  <si>
    <t>Bismillah semoga manjur. Amin</t>
  </si>
  <si>
    <t>semoga cepet haid</t>
  </si>
  <si>
    <t>Barang sesuai YG Di foto,</t>
  </si>
  <si>
    <t>Kurang mnjur disaya</t>
  </si>
  <si>
    <t>Mantap bagus,silahkn pesan ini</t>
  </si>
  <si>
    <t>Belum di coba,, semoga cocok</t>
  </si>
  <si>
    <t>Coba dulu, semoga berkhasiat</t>
  </si>
  <si>
    <t>Udah dicoba minum cuma susah nelennnya. Kegedean kapsulnya 😭</t>
  </si>
  <si>
    <t>semoga aman di konsumsi dalam jangka panjang</t>
  </si>
  <si>
    <t>Baru pertma kli beli semogaa si dan semoga aku cpat mendpatkan hasilX.</t>
  </si>
  <si>
    <t>Baru kasih ulasan karna mau nyoba dulu Allhmdulillah udah minum 2 hari haid keluar badan gak pegel kayak biasa nya</t>
  </si>
  <si>
    <t>udah habis 2 box tapi masih belum haid 😮‍💨</t>
  </si>
  <si>
    <t>Ini baru dicoba sih cuma kok, istri saya mengeluh sakit perut dan nyeri pinggang serta mengantuk setelah minum pil nya</t>
  </si>
  <si>
    <t>Masih belum haid krn mgkn baru kosumsi sehari semalam..</t>
  </si>
  <si>
    <t>Barang sesuai pengiriman cepat seller ramah semoga cocok</t>
  </si>
  <si>
    <t>Baik langsung haid tapi cuman keluar dikit</t>
  </si>
  <si>
    <t>Membantu Melancarkan Haid</t>
  </si>
  <si>
    <t>tidak merasakan apa2</t>
  </si>
  <si>
    <t>ga ada khasiat nya udh dmnum smpe habis ga menstruasi jg yaa hrus brp bnkus biar bsa lancar haid nya</t>
  </si>
  <si>
    <t>blm ada khasiatnya dibadan saya,blm mens juga baru 2hari sih semoga aj datang bulan</t>
  </si>
  <si>
    <t>blom ada hasil</t>
  </si>
  <si>
    <t>packaging rapi, dapat bonus, semoga nggak telat lagi haidnya.. thank you</t>
  </si>
  <si>
    <t>Membantu melancatkain haid yang tidak teratur</t>
  </si>
  <si>
    <t>Pengiriman ok.pengemasan siip...dan dikasih bonus lagi terima kasih buat tokonya juga shopee dan kurir ok dah.</t>
  </si>
  <si>
    <t>Recomend toko ini pengirimannya cepat seller juga ramah</t>
  </si>
  <si>
    <t>Pengiriman cepat rapih aman harga terjangkau dan note saya dikerjakan dengan baik dan benar terimakasih banyak seler</t>
  </si>
  <si>
    <t>Alhamdulillah paket sudah datang,, respon penjual cepet,, kurirnya juga ramah,, terimakasih seller</t>
  </si>
  <si>
    <t>seller amanah, privasi pasti terjaga</t>
  </si>
  <si>
    <t>Makasih seller langsung gercep pengemasan safety aman hari ini pesen langsung kirim selalu di kasih bonus thanks seller &amp; shopee</t>
  </si>
  <si>
    <t>Baru nyoba..moga manjur..klo manjur nanti bkal order lgi disini..penjual sngat ramah... Pengemasan n pengiriman jg kilat bangetttt... Trimakasih</t>
  </si>
  <si>
    <t>Pertama kali order .. semoga cocok , packing oke bgt privasi amann , pengiriman n pengemasan jg express .. next order lagi .. thanks seller atas bonusnya😍</t>
  </si>
  <si>
    <t>Aman sampai dengan selamat tidak tercantum nama barang oke thanks, fast respon</t>
  </si>
  <si>
    <t>Belum di coba.... Semoga cocok. Pengamasan rapi bgt.... Privasi aman. Pengiriman cepaaaattt. Makasih seller dan shopee 🥰</t>
  </si>
  <si>
    <t>Semoga bisa ngefek yaa kak makasih loh pengiriman'y sangat cepatt maka</t>
  </si>
  <si>
    <t>Paket udah nyampe dengan selamat.. makasih bonusnya 🤭 suka banget pengiriman nya cepat, packingannya juga rapi.. miminnya juga ramah, sebelum di kirim, dikasi tau dulu barangnya yg mau dikirim😄</t>
  </si>
  <si>
    <t>Kualitas Produk sangat baik, pengirimannya cepet banget.👍</t>
  </si>
  <si>
    <t>Seller gercep krim barang nya</t>
  </si>
  <si>
    <t>Sudah sampai dengan aman, packing manteb pake kardus dn dapet bonus antis. Sama persis produk nya dengan produk yg ku beli tahun lalu, nyari ni jamu yg kapsul susah bgt kebanyakan yg bola bola coklat itu. Aku cocok p</t>
  </si>
  <si>
    <t>Sebenarnya udh haid duluan sblm nyampe baru aja kmaren😂 next time aja coba minum soalnya haid jg ga teratur akhir a</t>
  </si>
  <si>
    <t>Semoga bisa lekas mmenstruasi lagi🩸🩸🩸🩸</t>
  </si>
  <si>
    <t>Baik. Harga baik, pengiriman cepat👍</t>
  </si>
  <si>
    <t>Barang sesuai dengan keinginan dan kebutuhan semoga bermanfaat dan aman ya gan thx</t>
  </si>
  <si>
    <t>Saya kasih bintang 3 dulu ya baru coba blm tau hasilnya</t>
  </si>
  <si>
    <t>Alhamdulillah sudah diterima paketnya. Pas jamunya datang, udah haid aja jadinya terpending minumnya 😀</t>
  </si>
  <si>
    <t>Barangnya sudah sampai,sudah pakai 4hari semoga bisa dapet lancar lagi</t>
  </si>
  <si>
    <t>Baru pertama x order, padahal beli cuma 2 tp Seller nya baek banget dong, dik</t>
  </si>
  <si>
    <t>Pesanan sudah diterima dengan baik, packing rapi banget, semoga cocok👍👍 terimakasih..</t>
  </si>
  <si>
    <t>Pengiriman cepat pengemasan rapi next order lagi sukses slalu ya kak dapat bo</t>
  </si>
  <si>
    <t>pengirimannya cepet banget trs harganya terjangkau suka banget!! luvv pokonya</t>
  </si>
  <si>
    <t>Barang sudah datang sampai tujuan alhamdulillahhh.....</t>
  </si>
  <si>
    <t>Beli produk di sini harganya murah meriah . Sellernya ramah bgt , pengemasan dan pengiriman juga cepat bgt</t>
  </si>
  <si>
    <t>Haid malah lebih sakit pdhl sblm lahiran udah ga sakit, selain itu efeknya jadi muncul jerawat2 juga sblm mens. Tp bnr2 jadi ber</t>
  </si>
  <si>
    <t>Aku udah ga haid 7 bulan terahir haid flak flak smaa dokter d suruh cek hormon karna tespek negatif USG juga ga hamil udah s</t>
  </si>
  <si>
    <t>Jamunya wangi bnr jamu</t>
  </si>
  <si>
    <t>Kalau ampuh ditambah lagi bintang nya</t>
  </si>
  <si>
    <t>Blm mencoba sdh M dulu</t>
  </si>
  <si>
    <t>Pengemasan sangan baik dan aman. Dpet bonus juga makasihh min</t>
  </si>
  <si>
    <t>pengiriman aman dan sesuai pesanan ok bgt di kasih bonus jg</t>
  </si>
  <si>
    <t>pesanan lengkap ga ada yg kurang, pengiriman cepat banget, packing rapih jaga privasi, dapet bonus juga. thanks ya ka, mantaap..</t>
  </si>
  <si>
    <t>Sesuai pesanan pengiriman n pengemasan cepet d ksih bonus jg. Seller ramah. Moga cocok jamunya</t>
  </si>
  <si>
    <t>Seller baik dan respon cpt, pengiriman cpt. Exp msh lama dan dpt free jg. Thanks seller 🥰🥰</t>
  </si>
  <si>
    <t>ampuh sekali di aku😍 aku telat haid 31 hari, minum ini selama 5 hari, sehari 4 kapsul (seharusnya 2x sehari 4 kapsul ta</t>
  </si>
  <si>
    <t>Pengiriman cepat, dan dapat bonus. Makasih kak</t>
  </si>
  <si>
    <t>seller komunikatif dan aku dikasih 1 bonus, pengiriman sangat cepat, thank u seller</t>
  </si>
  <si>
    <t>Barang sudah sampai packing rapi dapet bonus nya banyak trimkaasiih</t>
  </si>
  <si>
    <t>Sudah diterima terimakasih bnyak pengiriman cepat Dan Keamanan terjaga . Thnkyus seler</t>
  </si>
  <si>
    <t>Haid tdk lancar, flek. Baru 3x minum lgsg lancar bgt. Bgs utk yg dtg bulannya ngga tratur/kluar flek2 aja. Jamunya bener2 bikin d</t>
  </si>
  <si>
    <t>Pengemasan cepat sekali seller ramah begitu order langsung di kirim gak nunggu sore. Dapat bonus lagi🙏🙏. Kurir baik thanks🙏</t>
  </si>
  <si>
    <t>Terima kasih ..barang smpai tepat waktu....</t>
  </si>
  <si>
    <t>Obat nya saya itung cuma 24 di tertera kemasan ada 25biji cepet banget nyampe nya kemarin pesen sekarang Dateng</t>
  </si>
  <si>
    <t>Pengiriman sangat cepat respon penjula sangat baik produk original. Thankyou seller</t>
  </si>
  <si>
    <t>pesanan sesuai, dapat bonus, dipacking ga ada deskripsi barang, privasi aman. thanks seller</t>
  </si>
  <si>
    <t>Pengemasan nya rapih banget, barang oke. Sampai dengan selamat. Rekomen seller ❤️</t>
  </si>
  <si>
    <t>Packing aman,,pengiriman cepet..produk baik masih utuh...</t>
  </si>
  <si>
    <t>Barang sampai dgn aman dan cepat, dapet bonus juga hihi luv bgt</t>
  </si>
  <si>
    <t>Paketnya sudah sampai cepet banget sehari doang, dan udh beli 3x di toko ini selalu dapet free bedak dingin terus mayan w</t>
  </si>
  <si>
    <t>Barang sampai dengan cepat, kondisi baik dan harganya murah tapi bukan murahan. Bisa menjadi langganan. Thks</t>
  </si>
  <si>
    <t>Jamunya dateng ternyata udah haid duluan. Ntar bakal dicoba biar ga nyeri² lagi. So far penjual cekatan dan cepet bgt pe</t>
  </si>
  <si>
    <t>Pengiriman Cepat.. Fast respon Juga.. sip</t>
  </si>
  <si>
    <t>Baru pertama pesan semogo cocok</t>
  </si>
  <si>
    <t>Paket aman,rapi,dan lengkap,dapat bonus lagi,seller amanah,privasi benar benar terjaga.kurir jg ok.trimakasih pelayanannya🙏</t>
  </si>
  <si>
    <t>Teeima kasih pesanannya sdh sampai..terima kasih jg di kasih bonus nya...penjualnya ramah semoga menjadi toko yg amanah dan laris manis amin</t>
  </si>
  <si>
    <t>Barang sesuai pesanan original,smoga jdi langganan y bos</t>
  </si>
  <si>
    <t>Packaging aman pengiriman kilat bgttt moga aku cocok ya hehe</t>
  </si>
  <si>
    <t>Packing rapi meskipun beli sedikit.. Dapet bonus pula.. Makasih ya seller</t>
  </si>
  <si>
    <t>Barang sudah mendarat, trims bonusnya juga min</t>
  </si>
  <si>
    <t>Packing cepat , pengiriman cepat , belum tau ngaruh ato enggak , karena baru coba sekali , semoga segera dapet</t>
  </si>
  <si>
    <t>Mksh min udh dksh bonus,pengemasan jg cpt,pngiriman jg ceper,baru kmren order hari ini udh nyampe...next kalo cocok bs order lagi🤗</t>
  </si>
  <si>
    <t>Packing cepat pengiriman cepat... Meski cm order 1 ttp dikasih bonus, trimakasih...</t>
  </si>
  <si>
    <t>Barang datang dengan selamat dan dapat bonus 1 bungkus</t>
  </si>
  <si>
    <t>cepat nyampe harga relatip murah semoga epetif. dapat bonus jahe AMH</t>
  </si>
  <si>
    <t>Adminnya ramah, pengiriman cepet banget, dikasih bonus, semoga ada khasiatnya🙏</t>
  </si>
  <si>
    <t>Udah sampek packagingnya aman bgt mwskipun aku cm beli sedikit huhu terus dpt bonus bedak dingin jg. Sellernya ramah. Luv smoga berhasil yaaa. Semoga aku cpt haid . Amin!</t>
  </si>
  <si>
    <t>pelapak nya sangat ramah,pengiriman cepat, masih dpt bonusan jamu jg,sukses sllu kk</t>
  </si>
  <si>
    <t>Pengirimann cepett bgtt seller ramah bgtt dikasih bonus juga makasih banyak semoga berkhasiat</t>
  </si>
  <si>
    <t>Super cepat dari proses transaksi, dikirim dan sampainya..kemarin siang beli, siang hari berikutnya dah sampe</t>
  </si>
  <si>
    <t>Respond penjual cepat, pengiriman cepat, kurir ramah, packing bagus, barang sampai dengan selamat</t>
  </si>
  <si>
    <t>Pengirimannya cepat semoga cocok pengemasannya juga rapi,mksh</t>
  </si>
  <si>
    <t>Pengiriman cepat sekali cuma sehari packing aman harga murah semoga cocok makasih bonusnya</t>
  </si>
  <si>
    <t>Lihat semuanya bagus2 ,ok pengemasan nya,kurir nya ramah,dah kurir langganan jg sih😁markotop dah ,seller nya ramah pengiriman nya super cepat jg ya</t>
  </si>
  <si>
    <t>Terima kasih barang sudah sampai, baru pertama kali coba semoga cocok</t>
  </si>
  <si>
    <t>Belum dicoba karna baru datang tadi.semoga anak saya cepat haidnya.karna haidnya berantakan belakangan ini.akan s</t>
  </si>
  <si>
    <t>Pengiriman cepat. Semoga bisa membantu haid saya lancar. Penjual nya ramah</t>
  </si>
  <si>
    <t>Baru datang paketnya, semoga aja cocok, soalnya baru nyoba, thank seller semoga usahannya lancar dan berkah,,🤲🙏</t>
  </si>
  <si>
    <t>Blm dicoba. Tapi pengemasan sm pengirimannya cepeett bgt. Beli sedikit tapi ttep di packing aman bgt dikasih bonus pulaaa. Recomendeedddd😍</t>
  </si>
  <si>
    <t>bagus, haid menjadi teratur</t>
  </si>
  <si>
    <t>Seller ramah banget:))))) kurir juga ramah seneng belanja disini</t>
  </si>
  <si>
    <t>Belom liat hasilnya sih, tapi pengemasan oke banget, packing rapih</t>
  </si>
  <si>
    <t>Alhamdulillah, paket sudah sampai dengan aman dan sesuai pesanan. Recommended seller. Udah berapa kali beli disini Thanks seller.</t>
  </si>
  <si>
    <t>Barang sampay sesuai pesanan.. packing mantap, pengiriman kilat .. makasiiih bonusnya</t>
  </si>
  <si>
    <t>Thanks ya...privasi aman...pengiriman dan pengemasan cepat, tokonya amanah...dan juga dikasih Bonus jamu serbuknya...k</t>
  </si>
  <si>
    <t>Baru pertama kali nyoba semoga cocok, seller fast respon dan dikasih bonus, semoga berkah dan sehat semuany</t>
  </si>
  <si>
    <t>Paket sudah di terima, packingnya sangat rapi. Rahasia sangat terjaga. Dikasih bonus juga. Terima kasih, semoga cocok.</t>
  </si>
  <si>
    <t>Pengiriman cepat.. penjual ramah.. dapet bonus lagi.. terimakasih..😊😊</t>
  </si>
  <si>
    <t>Belum tau khasiatnya soalnya sebelum barangnya dateng udah datang bulan duluan:) tapi kalau dilihat dari review oran</t>
  </si>
  <si>
    <t>baru sekali belanja disini sellernya bener2 baik dikasih bonus 2 macam, privasi t</t>
  </si>
  <si>
    <t>Pengiriman cepet banget, packingnya rapi meskipun beli sedikit. Belum nyoba sih, semoga cocok di aku</t>
  </si>
  <si>
    <t>Belum tau kualitasnya bagus atau engga soalnya belum dicoba tapi lihat dari review emang bagus semoga cocok. Pa</t>
  </si>
  <si>
    <t>Paket sangat aman, terjaga privasinya, penjual juga baik dan ramah, sukses slalu</t>
  </si>
  <si>
    <t>Sudah dua kali beli disini slalu memuaskan pengiriman cepat packing rapi ga nyesel pokok nya, Alhamdulillah ada perubaha</t>
  </si>
  <si>
    <t>Produk sudah sampai ,, baru pertama nyoba semoga cocok ya ,, pengiriman cepat ,, luar biasa ,, makasih seller ,,,</t>
  </si>
  <si>
    <t>Barangnya sudah sampai kak, beli 4 dapet bonus 1. Makasih bonusnya..😅👍🏻</t>
  </si>
  <si>
    <t>Pket dah d trima,trimkasih moga ae cocok ya😁</t>
  </si>
  <si>
    <t>blm aku coba sih.. semoga bisa melancarkan sirkulasi menstruasi ku</t>
  </si>
  <si>
    <t>Pertama kali order, udah dpt free 2 bungkus aja.. Sellerny oke banget ini mah, sblm dipacking, isi ny difotoin ke qt dlu.. Kl cocok, bakal order lg dsini..</t>
  </si>
  <si>
    <t>Saya udah habis 1 box blm ada tanda² mau haid...semoga box kedua ini bisa langsung haid...soalnya haidnya gak lancar.</t>
  </si>
  <si>
    <t>Sebenrnya aku beli dua si, yang satunya uda abis. Dapet bedak dinginnya juga nii free nyaa👍👍👍</t>
  </si>
  <si>
    <t>Aku baru minum 4 kali. Ada efek mules tapi kayanya emang karena kebanyakan makan pedes juga si, btw aku udah telat</t>
  </si>
  <si>
    <t>Semoga aja manjur, coccok di saya, pengiriman sanhat cepat, sehari uda nyampe</t>
  </si>
  <si>
    <t>Belum dicoba tapi sudah datang bulan duluan tapi gapapa bisa diminum pas mau datang bulan selanjutnya seller ramah fa</t>
  </si>
  <si>
    <t>nyampai nya cepat pengemasan rapi dan aman</t>
  </si>
  <si>
    <t>Pengiriman cepat dan aman. Sangat menjaga privasi juga. Semoga aman digunakan dan sirklus haidku bisa lancar. Makasi</t>
  </si>
  <si>
    <t>bagus.... pengiriminannya juga cepat banget. makasih😍</t>
  </si>
  <si>
    <t>Makasih min untuk pengirimannya sesuai requestan saya di via Chat Shopee. Pengiriman cepet. Mantap dah pokoknya</t>
  </si>
  <si>
    <t>Produk sesuai deskripsi,seller fast respon,sblm dikirim difoto dlu dapet bonus pula.Alhamdulillah cocok minum</t>
  </si>
  <si>
    <t>Sampenya cepet kok lumayan trus barangnya lengkap bgt seller baik sebelum</t>
  </si>
  <si>
    <t>Sangat baik sekali. Orderan cepat direspons dan langsung dikirim. Packingnya rapi sekali. Dan dapat bonus. Wah, senangnya. Terima kasih yaaaa</t>
  </si>
  <si>
    <t>Thankss alhamdulillahnya ngebantu banget buat aku yg kemaren ga haid selama 2 bulan akhirnya keluar juga🥺 dan masih nyisa buat 3x minum in case kalo haid aku ga lancar lagi hihi</t>
  </si>
  <si>
    <t>Pesanannya sdh sampai..cepat banget makasih ya..dikasih bonusnya 2 kemarin 1 makasih banget...penjualannya responnya cepat banget dan slalu menjawab apa yg kita tdk tau...makasih ya..semoga makin l</t>
  </si>
  <si>
    <t>Mau coba dlu kalo bagus beli lgii krna selalu telat datang bulan. Barang mendarat sgn selamat cepat jugakk</t>
  </si>
  <si>
    <t>Belum nyampe malah udah dateng bulan duluan jadi gatau khasiatnya. Yaudah disimpen aja buat nanti kalo telat lagi. Makasih bonusnya</t>
  </si>
  <si>
    <t>Belum smpe ee udah dapet duluan.semoga aja setelah minum obat ini jadi lancar..</t>
  </si>
  <si>
    <t>Makasih bonusnya ,,,dikasih madu sachet,,,maap gak kepoto udah hbs...</t>
  </si>
  <si>
    <t>Baru mau nyoba semoga cocok dan tokcer langsung haid,makasih ya bonus masker nya</t>
  </si>
  <si>
    <t>alhamdulillah mendarat dengan selamat semoga sukses selalu terimakasih bedak dinginnya🤗🙏</t>
  </si>
  <si>
    <t>bru minum 1 kali, moga bsa ngefek segera</t>
  </si>
  <si>
    <t>Langganan beli di sini. Packing cpt. Dpt bonus tp gatau buat apa aku blm nikah</t>
  </si>
  <si>
    <t>Alhamdulillah cepet bgt sampe nya aemoga cocok aamiin</t>
  </si>
  <si>
    <t>Abang kurirnya baik banget ramah &amp; Bagus barangnya minum sesuai aturan kurang 1hari aturan udah keluar masalah yang kita punya</t>
  </si>
  <si>
    <t>Alhamdulilah barangnya sudah sampai dapat bonus masker lg, terimakasih</t>
  </si>
  <si>
    <t>Paketan sudah sampai. Semoga ada manfaatnya..</t>
  </si>
  <si>
    <t>Awalnya aku beli 1paket trus aku takut belom manjur,akhirnya beli lagi 2 dong nah pas paket yg kedua udah datang eh udah p</t>
  </si>
  <si>
    <t>Tidak ada reaksi apapun terimakasih untuk bonus nya,saya kira ampuh sudah minum selama 3 hari tidak ada da efek a</t>
  </si>
  <si>
    <t>Sesuai order, packing aman, semoga bermanfaat max krn haid bermasalah krn pengaruh suntik kb + bonus 2 jamu. Terima kasi seller</t>
  </si>
  <si>
    <t>Maaf tlat respontnya,,soalnya sibuk.barangnya baru dibuka skrng,,pengirimannya cepet,,respontnya apalagi,,packingnya juga rapih aamaan,,dikasih bonus lagi pokoknya the best..mkcih banyak smoga smaki</t>
  </si>
  <si>
    <t>Terimakasih kak paket sudah sampai, pengiriman cepat banget, packing rapi, private juga,</t>
  </si>
  <si>
    <t>Sipp. Pengirimannya cepat, dan ownernya ramah di chat dulu untuk memastikan. Seneng banget sama pelayanannya dan dikasih free bedak adem. Semogaaa bisa cep</t>
  </si>
  <si>
    <t>Alhamdulillah udh 5 bulan tdk haid skrg bisa haid dan lancar,, respon seller ce</t>
  </si>
  <si>
    <t>Alhamdulillah pengiriman cpt,,,, moga cocok telat dah 3 bulan, padahal sikecil masih umur satu tahun, tespek juga satu garis.... Moga gak ada efek samping deh..makasih</t>
  </si>
  <si>
    <t>Lom d cb dh k buru dtg haid ny☺️tp emg bwt stock jaga2 j klw tlt lgh</t>
  </si>
  <si>
    <t>Selalu gercep, aman sampe tujuan, packing bagus, dan selalu di kasih bonus ntah udah order yg keberapa baik banget, makasih ya</t>
  </si>
  <si>
    <t>packingnya rapi dan aman, pengiriman juga cepet banget. di aku manjur banget, udah dua kali beli. baru minum 2 hari besoknya langsung haid, thank you seller</t>
  </si>
  <si>
    <t>Baru mau nyoba soalnya dari jaman sekolah sampek sekarang masih gk teratur mensnya dan sering disminore juga, semog</t>
  </si>
  <si>
    <t>Pengiriman cepat, dan Alhamdulillah banget pagi paket Dateng malemnya langsung diminum jeda 1jam langsung Dateng bulan</t>
  </si>
  <si>
    <t>Pesanan sudah sampai, cepet banget, Senin pesen Selasa sudah sampai, semoga cocok</t>
  </si>
  <si>
    <t>Pengirimannya super cepat, pengemasannya juga aman banget, dapet bonus juga, 😍</t>
  </si>
  <si>
    <t>Privasi aman. Manjur tp aku nunggu 3 atau 4 hari kemudian sih</t>
  </si>
  <si>
    <t>Udah datang paketnya. Pengiriman cepet, pengemasan juga oke... Beli ini karna telat haid 2 minggu. Pas brg datang paginya aku haid. Tapi gkppa bakalan aku minum untuk ngurangin nyeri haid😁makasih. Btw aku blm nik</t>
  </si>
  <si>
    <t>Seller responsif dan ramah, checkout subuh paginya langsung di kirim dong ga lupa motoin produknya dl.</t>
  </si>
  <si>
    <t>Barang sesuai. Packing bener bener terjaga bgt. Pripasi nya bener bener aman dan kurir ramah. Pasti bakal jadi langganan terus thank'z seller</t>
  </si>
  <si>
    <t>Terimakasih kak barang sdh saya di terima, terimakasih juga bonusnya🤗🤗</t>
  </si>
  <si>
    <t>Pengemasan cepat, packing baik dengan kardus. Respon penjual sangat baik. Sebelum dikirim difoto dulu produknya. Ditanya via chat menjawab. Diberi bonus juga. Terima kasih. Semoga lancar usahanya.</t>
  </si>
  <si>
    <t>Packing rapi super aman .. terbaik pokok nya 💪</t>
  </si>
  <si>
    <t>Privasi aman, pengiriman cepat, beli ini jaga2 klo nanti telat lagi 😁👍👍👍👍</t>
  </si>
  <si>
    <t>Terimakasih bonus nya , packing rapi banget , next order lagi disini untuk produk lainnya . Terimakasih 😘</t>
  </si>
  <si>
    <t>trima kasih barang sudah sampai,selalu d kasih bonus suka deh langganan trus hehehehe</t>
  </si>
  <si>
    <t>Pesanan untuk yg ke dua kalinya , pengirimannya cepet banget , harga produk sangat baik , kualitas produk sangat baik , dan makasih ka buat bonusnya , sumpah ini cocok banget di aku kalau lagi telat haid 😍😍😍</t>
  </si>
  <si>
    <t>Barang sampai dengan selamat.. pengemasan sangat aman dan privasi nya bener bener di jaga.. seller nya pun ramah.. smoga bener bener berkhasiat ya buat aku😁 oiya, bonusnya makasih kak hehehe</t>
  </si>
  <si>
    <t>Penjual ramah barang cpt sampai msh dpt bonus .makasih bnyk ka pengala</t>
  </si>
  <si>
    <t>Semoga cocok dan ini baru pertama mencoba. Byk yg menyarankan mengkonsumsi ini, krn dtg bln sy tdk teratur. Kdg maju, kdg t</t>
  </si>
  <si>
    <t>Mksih ya smoga bisa lngganan trus jamu sudah d konsumsi semoga cocok , kurir jga baik</t>
  </si>
  <si>
    <t>Pengiriman sangat cepat.kemarin order.hari ini paket datang.packing nya juga rapi dan super aman.terima kasih untuk bonus nya</t>
  </si>
  <si>
    <t>Barang lengkap, pengiriman juga cepet 🥰 makasih seller 🥰</t>
  </si>
  <si>
    <t>Biar bersih aja.. makin tua kok mensnya makin deres.. 🤣</t>
  </si>
  <si>
    <t>Setelah abis aku minum keluar darah tp cm sedikit banget dan cm 1 hari aja 😣😣😣</t>
  </si>
  <si>
    <t>belum sempat dicoba karena tiba-tiba datang bulan sebelum produknya datang. next kalau manjur bakal order lagi deh.</t>
  </si>
  <si>
    <t>Pengiriman cepat, penjual juga ramah, dapat free lagi. Baru sekali minum 4kapsul di pagi hari malamnya langsung datang bula</t>
  </si>
  <si>
    <t>Penjual nya ramah, pengiriman cpat banget surabaya ,lampung cuma 3hari. Dpet bonus bedak dingin lagi tnks kk</t>
  </si>
  <si>
    <t>Belum di coba. Next beli lagi soalnya privacy aman. Gk ada keterangan produk. Dpt bonus</t>
  </si>
  <si>
    <t>Alhamdulillah barang sampai tujuan dengan aman dan lancar terimakasih seller</t>
  </si>
  <si>
    <t>packing nya rapiiihhh bgt ampe susah d buka pdhl beli cm 1 bijii yaampuuun love bgt 😍😍😍 d kasih bonus jg</t>
  </si>
  <si>
    <t>Packing aman banget, triple bgt packing nya, buat dari daerah surabaya ke banten bener bener cepet pengirimannya. Dapet bonua bedak dingin juga, udah gt di paketnya ga disertakan nama produknya. Makasih bange</t>
  </si>
  <si>
    <t>Pengiriman sangat cepat dan benar toko di menyertakan nama produk dibagian pengemasan jadi aman ya 🥰</t>
  </si>
  <si>
    <t>Alhamdulillah paketnya sudah sampai, terimakasih seller 😊 dapat bonusan lagi😍😍😍</t>
  </si>
  <si>
    <t>Packing nya sangat rapi,cepet juga pengiriman nya.pdhal kemarin sore pesen besok sore nya udah dateng🥰🥰</t>
  </si>
  <si>
    <t>Barang datang sesuai pesanan. Pengiriman sehari sudah sampai. Semoga cocok. Terimakasih seller</t>
  </si>
  <si>
    <t>Packing nya rapi, privasi terjaga. Dpet bonus bedak dingin juga lagi</t>
  </si>
  <si>
    <t>Jamu sangat manjur untuk saya,Cocok di saya. Belum waktunya haid sudah saya minum.agar haid tepat waktu.alhamdulilah 1</t>
  </si>
  <si>
    <t>Pengemasan'y cpt bgt, dpt bonus pula.. Thx bgtttttt</t>
  </si>
  <si>
    <t>Alhamdulillah... Sampenye cepet banget dari surabaya jakarta cm 2 hari.. Semua pesenan lengkap malah di kasih bonus bedak dinngin sm jamu2an sachet... Yeeeyy seneng banget,, pst repeat order ini... Makasiiiiii seller.........</t>
  </si>
  <si>
    <t>Dikasih bonus bedak dingin, makasih seller ny baik banget</t>
  </si>
  <si>
    <t>Barangnya udah sampai tp ak udah haid duluan gpp buat lain kali kalau telat</t>
  </si>
  <si>
    <t>Makasih buat bonusnya ka</t>
  </si>
  <si>
    <t>Sampai dg cepat. Packing super duper rapi. Deskripsi produk tk nampak diluar. Amanah banget. Dapat bonus pula....tq seller n shopee 🙏</t>
  </si>
  <si>
    <t>Pengiriman cepat, seller ramah. Dapat bonus bedak dingin jugaaa. Makasih banyak ya kak 🤗</t>
  </si>
  <si>
    <t>Alhamdulillah barang datang sesuai dengan pesanan Terimakasih boonusnya kk</t>
  </si>
  <si>
    <t>Owner-nya baik bangetttttt, huhuhu :)) dikasih gift atau bonusan dong dari tokonya. Terimakasih kakkk. Untuk pengirimannya juga cepat banget baru saja pesan eh besoknya dah sampai di rumah dong. Alhamduli</t>
  </si>
  <si>
    <t>makasih kak. Herbalnya udah sampe sini dengan aman. Makasih juga untuk bonusnya. Semoga tambah laris jualanya kak.</t>
  </si>
  <si>
    <t>Maaf ya bintang 3 dulu, karna mau coba dulu .. semoga kali ini cocok, udah 2merek pelancar haid ga ada yg ngefek.. semoga k</t>
  </si>
  <si>
    <t>Thank you Kk,paketannya sudah sampai ,aman,dan bener² terjaga sekali privasinya☺️🤗 barang 💯% original,pengiriman j</t>
  </si>
  <si>
    <t>Saya kurang tau ya. Dan ini pertama kali beli jadi sy belum bisa kasih kata² bagus</t>
  </si>
  <si>
    <t>Makasih sudah samapai barangnyaaa..... Dpacking cepaaaat</t>
  </si>
  <si>
    <t>Makasih seller moga cocog jamunya. Makasih bonus bedak dinginnya🙏🙏🙏🙏🙏🙏🙏🙏🙏</t>
  </si>
  <si>
    <t>minum hari pertama langsung ada efeknya, hari ke 3 minum keluar flek coklat dan kemarin sudah haid padahal sebelumnya t</t>
  </si>
  <si>
    <t>Semoga mulai ini haidnya teratur ,terimakasih paketnya sesuai dan sangat cepat, exp juga masih lama</t>
  </si>
  <si>
    <t>Kualitas produk sangat baik ,harga produk sangat baik, reapons penjual sangat baik, kecepatan pengiriman sangat baik</t>
  </si>
  <si>
    <t>Alhamdulillah mendarat dengan selamat.. Rahasia terjamin... Makasih banyak kakak...</t>
  </si>
  <si>
    <t>Baru dicoba krna sering telat dtg bulan bismillah semoga cocok</t>
  </si>
  <si>
    <t>Penjual sangat ramah. Belum di coba , semoga bermanfaat.</t>
  </si>
  <si>
    <t>Udah keberapa kali order di sini selalu puas, cepet, aman, di kasih bonus, murah pula, makasih</t>
  </si>
  <si>
    <t>Alhamdulillah brang nya cepet sampe pengirimannya cepat produk nya ga ada yang cacat bagus masi berfungsi semua fungsi pijat nya sesuai yang di dAlhamdulillah brang nya cepet sampe pengirimannya cep</t>
  </si>
  <si>
    <t>Terimakasih... semoga saja manjur... dan semoga puas..semoga jadi langganan di toko ini...</t>
  </si>
  <si>
    <t>Terimakasih barang di terima dengan baik, pengiriman sngat cepat dari tokonya. Hanya lama di kurir🙏</t>
  </si>
  <si>
    <t>Pengiriman cepat,pdhl dr surabaya.2 hr udah sampe.packing rapih bgt,smg cocok dan ga ada efek samping apapun. Dan bisa h</t>
  </si>
  <si>
    <t>Alhamdulillah paket sdh mendarat..tp blm sempat minum..tamunya sdh datang..di simpan dulu cadangan kalau tamunya tel</t>
  </si>
  <si>
    <t>Semoga lancar dtg bln nya.. Agar bs promil..😁</t>
  </si>
  <si>
    <t>bagus,pengirimancepat,thankyou</t>
  </si>
  <si>
    <t>makasih barang nya udah sampai,pengiriman nya cepat kurir nya ramah,dan dapat bonus juga👍👍👍</t>
  </si>
  <si>
    <t>mantap..brngnya real ampuh banget Bru mnm lngsg reaksi..mksh ya</t>
  </si>
  <si>
    <t>Pengiriman cepat, penjualan amanah</t>
  </si>
  <si>
    <t>Kualitas produk sangat baik, produk original z harga produk sangat baik, kecepatan pengiriman sangat baik, respon penjual sangat baik, next order lagi.</t>
  </si>
  <si>
    <t>Alhamdulillah paket sudah sampai sesuai pesanan harga bersahabat pengiriman cepat terima kasih shopee terima kasih seller terima kasih pak kurir,semoga haid ku lancar</t>
  </si>
  <si>
    <t>Harga sangat oke, kualitas barang baik, pengemasan dan pengiriman cepat, response panjual sangat baik, terimakasih banyak bonusnya, sukses trs</t>
  </si>
  <si>
    <t>Sukak . packing rapi . pengiriman cepat dan dapet bonuss . semoga setelah minum jamu ini haidku lancar lagii . makasihh seller.</t>
  </si>
  <si>
    <t>Kualitas produk sangat baik, produk original, harga produk baik, kecepatan pengiriman baik, respon penjual baik. Mksh free nya</t>
  </si>
  <si>
    <t>Pengiriman cepat.privasi aman,blm pernha cb semoga dpt membantu lancar haid q karna hormon haid jadi tidak tentu.terimakasih</t>
  </si>
  <si>
    <t>Cocok buat aku ,, udah 2x beli , pengiriman cepat banget ,seller ramah , terimakasih</t>
  </si>
  <si>
    <t>Sudah sampai tp belum dicoba, semoga lancar lagi haidnya. Dapet bonus juga. S</t>
  </si>
  <si>
    <t>Pengiriman lumayan cepat dan packing rapi, masih mencoba karena masih belom ada perubahan semoga cepet datang</t>
  </si>
  <si>
    <t>Packingan aman dan cepat juga pengiriman nya. Semoga bisa mlncrkan haid ku</t>
  </si>
  <si>
    <t>Beritahu penguna lain untuk memakainya disini</t>
  </si>
  <si>
    <t>Barang realpict, pengirimannya cepat &amp; safety, dikasih bonus juga. Belum dicoba</t>
  </si>
  <si>
    <t>Respon penjual sangat baik😍,barang terbungkus rapi dan privasi,semoga makin laris dagangannya</t>
  </si>
  <si>
    <t>Alhamdulillah barang sudah sampai semuga cocok</t>
  </si>
  <si>
    <t>Cepet sih sampenya, tapi pas di cek BPOM gak terdaftar:)</t>
  </si>
  <si>
    <t>Semoga cocok ya admin baik bangen respons nya</t>
  </si>
  <si>
    <t>Produk pesanan lengkap penjual baik dan ramah pengiriman cepat packaging aman👍👍</t>
  </si>
  <si>
    <t>Langganan beli ini buat ngatasin haid yg selalu telat, minum sebelum tanggal haid dtg beneran bisa bkn haid cpt keluar sebelum</t>
  </si>
  <si>
    <t>belum coba..karena sudah menstruasi sebelum minum..bulan depan saya coba minum..pengiriman cepat sekali..</t>
  </si>
  <si>
    <t>Kualitas produk sangat baik. Produk original. Harga murah. Cepet pengirimannya. Pokok e amanah deh. Sukak. Next order. Oh iyaaa owner nya juga fast respon. Dan makasihh tambahan 1 produknya kak.</t>
  </si>
  <si>
    <t>Pengiriman cpt, baru pesan kmrn hari ini sudah datang, udh gt dapat bonus jg. Semoga cocok.</t>
  </si>
  <si>
    <t>sudah sampe dong☺ pengirimanya cepet.. packingnya juga rapi.. dapet bonuh juga 😍 semoga ampuh cepet datang bulan ..</t>
  </si>
  <si>
    <t>pengiriman cepet bgt ..barang sesui paking aman ....makasih buat bonusan ny ..suka ..semoga cocok di aq</t>
  </si>
  <si>
    <t>Barang datang dgn aman,, pengemasan dan pengiriman cepat,, respon penjual baik dan cepat,, di kasi bonus pula,, trimakasi kak atas bonussannya,,, semoga toko kakak lancar dan laris manis,,,, trimakasi,,,,,</t>
  </si>
  <si>
    <t>Barang bagus, barang realpict, pengiriman juga cepat sehari sampai, sangat tidak mengecewakan, harga juga mura</t>
  </si>
  <si>
    <t>Bagus foto ke satu maaf salah upload</t>
  </si>
  <si>
    <t>bagus jamu nya tp di aku gak ngaruh udah abis 3 dus mungkin krn banyak pikiran juga seller ramah, pengiriman super cepet</t>
  </si>
  <si>
    <t>Bagus harga murah pengiriman barang juga lumayan cepat, respon penjual jg</t>
  </si>
  <si>
    <t>Semoga manjur 🙏</t>
  </si>
  <si>
    <t>Sy lepas kb slma 3thn dan sdh 3bln gk mens, niat sy hbs mens mau pnya anak lg, minum jamu/pil ini gk ada reaksi cuma keluar kecoklatan 1x aja dikit, mungkin obtnya kurang ya pdhl sy sudah minum sesuai p</t>
  </si>
  <si>
    <t>Saya telat haid setelah minum ini habis 2 pack blm ada reaksi juga eh 2 minggu kemudian setelah dilakukan pijat perut barulah datang haidnya</t>
  </si>
  <si>
    <t>Sdh minum 2box (sesuai aturan cara pakai) ttp tdk lancar haidnya 🙏🏻🥺 .. trimakasih</t>
  </si>
  <si>
    <t>di coba dulu.,..lo berhasil pasti d tmbah bintangx...untuk pengiriman 👍 joos</t>
  </si>
  <si>
    <t>habis berapa sachet ya supaya ngefek,, kok belum ada efek udah habis 2 bungkus</t>
  </si>
  <si>
    <t>Baru dicoba minum 1x, mdh2n haid udh terlambat sekitar seminggu,,</t>
  </si>
  <si>
    <t>Klw sudah ada hasil di rubah semua hasil nya semoga cocok</t>
  </si>
  <si>
    <t>4 bintang dulu sudah minum selama 4 hari belum ada hasilnya</t>
  </si>
  <si>
    <t>semoga lancaar</t>
  </si>
  <si>
    <t>Semoga cocok ya makasih udah dikirim dengan cepat makasih ya</t>
  </si>
  <si>
    <t>Paket mendarat dengan selamat terima kasih</t>
  </si>
  <si>
    <t>br minum 2x blom ada reaksi smoga cocok ya dan lancar lg,, mksi bonus'na seller</t>
  </si>
  <si>
    <t>Blm dicoba nanti kl udh di coba baru kasih bintang 5 terimakasih bonusnya...</t>
  </si>
  <si>
    <t>produk bagus, packing juga bagus</t>
  </si>
  <si>
    <t>belum tau baru nyampe.</t>
  </si>
  <si>
    <t>Kerennnn bangetttt alhamdulillaahh, 4hari minum eh langsung haid dan banyak bangetttt❤❤❤❤❤❤💙💙💙💙💙💙💙💙💙🤍🤍🤍🤍🤍🖤🖤🖤🖤🖤🖤🖤🖤🖤🖤🖤🖤❤❤❤❤❤❤❤💙💙💙💙💙💙</t>
  </si>
  <si>
    <t>Lumayan berpengaruh buat memperlancar menstruasi, harus telaten</t>
  </si>
  <si>
    <t>Enggak ada efeknya sama sekali, udh minum tpi ttep msh blom haid</t>
  </si>
  <si>
    <t>Kurang ngefek dan masih belum haid</t>
  </si>
  <si>
    <t>Tdk ada perubahan apapun😢</t>
  </si>
  <si>
    <t>Masih blm ada hasilnya</t>
  </si>
  <si>
    <t>Baru minum pagi 4 sore 4 , belum ada reaksi</t>
  </si>
  <si>
    <t>Udah 2x pesan emang cocok deh , makasih yah 😇🙏</t>
  </si>
  <si>
    <t>Jamu nya efektif banget buat mengatasi rasa nyeri saat menstruasi. Pengiriman cepat dan packing nya juga rapi. Mantap ban</t>
  </si>
  <si>
    <t>Haid tdk lancar, flek. Baru 3x minum lgsg lancar bgt. Bgs utk yg dtg bulannya ngga tratur/kluar flek2 aja. Jamunya bener2 mantap</t>
  </si>
  <si>
    <t>Udah keberapaaaaa gt order di sini, manjur, gercep, aman sampe rumah, dapet free juga, tau aja kl aku lg butuh yg free nya itu</t>
  </si>
  <si>
    <t>Paketnya sudah sampai cepet banget sehari doang, dan udh beli 3x di toko ini selalu dapet free bedak dingin terus mayan wk</t>
  </si>
  <si>
    <t>Jamunya dateng ternyata udah haid duluan. Ntar bakal dicoba biar ga nyeri² lagi. So far penjual cekatan dan cepet bgt pengiriman</t>
  </si>
  <si>
    <t>Belum dicoba karna baru datang tadi.semoga anak saya cepat haidnya.karna haidnya berantakan belakangan ini.akan sa</t>
  </si>
  <si>
    <t>Thanks ya...privasi aman...pengiriman dan pengemasan cepat, tokonya amanah...dan juga dikasih Bonus jamu serbuknya...ku</t>
  </si>
  <si>
    <t>privacy nya aman banget 😍 beli 2 di kasih bonus 😍 dan yg paling aku suka, penjualnya baiiiikkkkk banget &amp; sangat respon juga sopa</t>
  </si>
  <si>
    <t>Packing rapi, cepat Sampai, Alhamdulillah gratis ongkir jg pas 10.10, semoga coco</t>
  </si>
  <si>
    <t>Belum tau kualitasnya bagus atau engga soalnya belum dicoba tapi lihat dari review emang bagus semoga cocok. Packing aman dan</t>
  </si>
  <si>
    <t>Alhamdulillah saya puas dengan pengiriman nya yang cepat banget. Baru pertamakali coba mudah-mudahan cocok 😇🙏 dan</t>
  </si>
  <si>
    <t>Aku baru minum 4 kali. Ada efek mules tapi kayanya emang karena kebanyakan makan pedes juga si, btw aku udah telat 1 bulan</t>
  </si>
  <si>
    <t>Belum dicoba tapi sudah datang bulan duluan tapi gapapa bisa diminum pas mau datang bulan selanjutnya seller ramah fast resp</t>
  </si>
  <si>
    <t>Produk sesuai deskripsi,seller fast respon,sblm dikirim difoto dlu dapet bonus pula.Alhamdulillah cocok minum habis 2 pak lgsg hai</t>
  </si>
  <si>
    <t>Sampenya cepet kok lumayan trus barangnya lengkap bgt seller baik sebelum di</t>
  </si>
  <si>
    <t>Awalnya aku beli 1paket trus aku takut belom manjur,akhirnya beli lagi 2 dong nah pas paket yg kedua udah datang eh udah pms a</t>
  </si>
  <si>
    <t>Sipp. Pengirimannya cepat, dan ownernya ramah di chat dulu untuk memastikan. Seneng banget sama pelayanannya dan dikasih free bedak adem. Semogaaa bisa cepet haid</t>
  </si>
  <si>
    <t>Aku udah terima paketnya dari tanggal 10 February 2022. Tapi baru ku kasih nilainya sekarang krna mau liat seberapa b</t>
  </si>
  <si>
    <t>Penjual ramah barang cpt sampai msh dpt bonus .makasih bnyk ka pengalaman prt</t>
  </si>
  <si>
    <t>Pengiriman cepat, penjual juga ramah, dapat free lagi. Baru sekali minum 4kapsul di pagi hari malamnya langsung datang bulan.</t>
  </si>
  <si>
    <t>Jamu sangat manjur untuk saya,Cocok di saya. Belum waktunya haid sudah saya minum.agar haid tepat waktu.alhamdulilah 1 p</t>
  </si>
  <si>
    <t>Maaf ya bintang 3 dulu, karna mau coba dulu .. semoga kali ini cocok, udah 2merek pelancar haid ga ada yg ngefek.. semoga ka</t>
  </si>
  <si>
    <t>Bagus, murah, berkualitas, bermanfaat, realpict, sudah repeat order, tidak mengecewakan, puas banget belanja disini, pengiriman c</t>
  </si>
  <si>
    <t>Thank you Kk,paketannya sudah sampai ,aman,dan bener² terjaga sekali privasinya☺️🤗 barang 💯% original,pengiriman ju</t>
  </si>
  <si>
    <t>minum hari pertama langsung ada efeknya, hari ke 3 minum keluar flek coklat dan kemarin sudah haid padahal sebelumnya telat ha</t>
  </si>
  <si>
    <t>Saya sengaja mau buktiin productnya dulu baru buat review..dan hasilnya sangat memuaskan...saya telat haid 2bulan skrg sdh haid lg..alhamdulillah..product san</t>
  </si>
  <si>
    <t>Pengiriman cepat kemaren pesan sekrng datang, semoga saja berkhasiat, karna udah 1 1/2 bulan belum halangan , saat di test nega</t>
  </si>
  <si>
    <t>Pengiriman cepat,pdhl dr surabaya.2 hr udah sampe.packing rapih bgt,smg cocok dan ga ada efek samping apapun. Dan bisa ha</t>
  </si>
  <si>
    <t>Alhamdulillah paket sdh mendarat..tp blm sempat minum..tamunya sdh datang..di simpan dulu cadangan kalau tamunya tela</t>
  </si>
  <si>
    <t>Mantap Bru pesan kmrin pagi ini udh dteng</t>
  </si>
  <si>
    <t>Mantap dach. Alhamdulillah minum baru satu kotak udah tokcer nie...hehehehe..</t>
  </si>
  <si>
    <t>Sudah sampai tp belum dicoba, semoga lancar lagi haidnya. Dapet bonus juga. Se</t>
  </si>
  <si>
    <t>Barang realpict, pengirimannya cepat &amp; safety, dikasih bonus juga. Belum dicoba,</t>
  </si>
  <si>
    <t>Terimakasih seller respon nya sangat baik... Privasi aman semoga amanah.... Pengiriman cepat⭐⭐⭐⭐⭐⭐⭐buat mz kurir nya terimakasih</t>
  </si>
  <si>
    <t>Direkomdasikan sih</t>
  </si>
  <si>
    <t>BELUM TAHU KARENA INI FIRST TIME</t>
  </si>
  <si>
    <t>lgsg diminum mudah²n lgsg haid ya</t>
  </si>
  <si>
    <t>semoga cocok.belum coba</t>
  </si>
  <si>
    <t>utk telat datang bulan</t>
  </si>
  <si>
    <t>khasiat untuk yg telat datang bulan</t>
  </si>
  <si>
    <t>sangat bagus</t>
  </si>
  <si>
    <t>nampol banget asli</t>
  </si>
  <si>
    <t>belum ada perubahan</t>
  </si>
  <si>
    <t>melancarakan datang bulan</t>
  </si>
  <si>
    <t>Alhamdulillah sudah nyampek. Maaf baru dinilai. Haid pas minum ketiga kalinya,tapi gitu darahnya keluar setelah minum obatnya,kalau ndak minum ndak keluar darahnya. Terima kasih giftnya,free bedak.. semoga makin lancar usahanya..</t>
  </si>
  <si>
    <t>mengatasi telat bulan</t>
  </si>
  <si>
    <t>semoga ampuh yah jamu nya. soalnya saya udah telat haid 1 bulan lebih</t>
  </si>
  <si>
    <t>Udah datang paketnya. Pengiriman cepet, pengemasan juga oke... Beli ini karna telat haid 2 minggu. Pas brg datang paginya aku haid. Tapi gkppa bakalan aku minum untuk ngurangin nyeri haid😁makasih. Btw aku blm nika</t>
  </si>
  <si>
    <t>memperlancar menstruasi</t>
  </si>
  <si>
    <t>membantu mengatasi telat haid</t>
  </si>
  <si>
    <t>belum tau, semoga aja ngaruh</t>
  </si>
  <si>
    <t>Alhamdulillah brang nya cepet sampe pengirimannya cepat produk nya ga ada yang cacat bagus masi berfungsi semua fungsi pijat nya sesuai yang di dAlhamdulillah brang nya cepet sampe pengirimannya cepa</t>
  </si>
  <si>
    <t>belum dicoba,semoga ada hasil</t>
  </si>
  <si>
    <t>harga murah kualitas topp</t>
  </si>
  <si>
    <t>belum ada perubahan, tpi dicoba aja dulu</t>
  </si>
  <si>
    <t>sedikit pahit</t>
  </si>
  <si>
    <t>buat haid yg ga lancar</t>
  </si>
  <si>
    <t>melancarkan mens</t>
  </si>
  <si>
    <t>Masih belum dicoba</t>
  </si>
  <si>
    <t>kemasan produk aman dan rapi</t>
  </si>
  <si>
    <t>belom terlihat</t>
  </si>
  <si>
    <t>melancarkn haid</t>
  </si>
  <si>
    <t>bagus banget cocok buat di kasih bintang 5 respon nya cepat,barang nya juga cepat datang.😊😊</t>
  </si>
  <si>
    <t>Bagus dan Sangat berkhasiat</t>
  </si>
  <si>
    <t>belum coba semoga ampuh</t>
  </si>
  <si>
    <t>beneran baguussss</t>
  </si>
  <si>
    <t>melancarkan haid, cocok bagi yang sering telat datang bulan</t>
  </si>
  <si>
    <t>setelah melahirkan</t>
  </si>
  <si>
    <t>Semoga Manjurr</t>
  </si>
  <si>
    <t>belum tau krna belum dicoba</t>
  </si>
  <si>
    <t>baru mnum 1 kotak blm pemgaruh..semoga cocok.</t>
  </si>
  <si>
    <t>bagi yang telat datang bulan</t>
  </si>
  <si>
    <t>semoga ampuh</t>
  </si>
  <si>
    <t>belum dicoba semoga haid lancar setiap bulannya aamiin</t>
  </si>
  <si>
    <t>inysallah ngefek</t>
  </si>
  <si>
    <t>belum dicoba keburu haid</t>
  </si>
  <si>
    <t>Pengemasan Rapih</t>
  </si>
  <si>
    <t>seneng barang bagus</t>
  </si>
  <si>
    <t>worth it</t>
  </si>
  <si>
    <t>entahlah kebelutan apa kebetulan terjadi</t>
  </si>
  <si>
    <t>belum coba mdh" bnr trbukti bsa cpt haid mnum ini soalnya udh 7 bln ga haid" bdn pda skitan smua</t>
  </si>
  <si>
    <t>sangat baik, produk original</t>
  </si>
  <si>
    <t>lancarkan haid</t>
  </si>
  <si>
    <t>belum tau belum ada ngefek</t>
  </si>
  <si>
    <t>mens terlambat</t>
  </si>
  <si>
    <t>PREPROCESSING</t>
  </si>
  <si>
    <t>Gak tau kok saya sudah habis satu bungkus belum ada reaksi sama sekali</t>
  </si>
  <si>
    <t>haid</t>
  </si>
  <si>
    <t>lancar</t>
  </si>
  <si>
    <t>cepat</t>
  </si>
  <si>
    <t>Kurang manjur jamunya dan tidak ngefek 🥺🥺</t>
  </si>
  <si>
    <t>manjur</t>
  </si>
  <si>
    <t>jamu</t>
  </si>
  <si>
    <t>bener</t>
  </si>
  <si>
    <t>D1</t>
  </si>
  <si>
    <t>D2</t>
  </si>
  <si>
    <t>D4</t>
  </si>
  <si>
    <t>D3</t>
  </si>
  <si>
    <t>D5</t>
  </si>
  <si>
    <t>Gak ada pengaruhnya sudah habis saya minum tapi tetep juga gak haid☹️☹️☹️</t>
  </si>
  <si>
    <t>no</t>
  </si>
  <si>
    <t>Aku minum ini habis satu bungkus terus bisa langsung keluar haidnya, bener bermanfaat banget jamunya</t>
  </si>
  <si>
    <t>Produknya bagus, pengiriman jg cepat.
Beli 3 dpt bonus lagi bubuk dari rapet.
Cuma udah minum 3 hari tpi tdk ada reaksi apa2.</t>
  </si>
  <si>
    <t>Mencoba dan belum tau khasiat nya.
Nanti klo terbukti aku ganti bintang 5 yaah</t>
  </si>
  <si>
    <t>Terimakasih barang sudah sampai, packing aman, privasi terjamin juga
Dapet bonus juga
Mantaaaaaaab
Sukses selalu owner 🙏🙏🙏</t>
  </si>
  <si>
    <t>bagus.. Pengiriman cepat sekali. Toko amanah pengemasan baik semoga sukses kakk...  Makasih bonus bedak dinginnya.  Semoga cocok dan lancar lagi haid aku</t>
  </si>
  <si>
    <t>Pengiriman cepat sekali, respon penjual sangat ramah dan gercep hehe, packing juga aman, rapi dan niat meskipun yg dibeli tidak begitu banyak. 
Semoga cocok dan makasih free nya❤️</t>
  </si>
  <si>
    <t>Datangnya cepatt packing amaan
Dan juga dapat bonus bedak dingin🫶🏻aw terima kasih admin</t>
  </si>
  <si>
    <t>Bintang 3 dulu, kalau berhasil ganti jadi bintang 7 😉</t>
  </si>
  <si>
    <t>bintang 3 dulu kalo sudah ada hasil baru tambah lagi</t>
  </si>
  <si>
    <t>masih mencoba semoga cocok</t>
  </si>
  <si>
    <t>Pengiriman cepat ,pengemasan juga rapih bagus,pokoknya baikkkkkkkk bangettttttttt,dapet bonus juga .mantappppppp</t>
  </si>
  <si>
    <t>baru coba ntar klu udah pki komen lagi</t>
  </si>
  <si>
    <t>Cepet banget pengirimannya rekomen seller udah 2x ini beli ditoko ini. Beli 1 aja dilayani dibungkus rapi pol</t>
  </si>
  <si>
    <t>Beli 2 pack alhamdulillah habis 1 pack sudah mens....  Pengiriman cptr bgt beli kemari nya besoknya dateng.. Masya Allah.. Seneng bgt</t>
  </si>
  <si>
    <t>Sudah habis 2 pack tapi ngga ada hasil sama skali
Dan ngga ada tanda2 juga. 😌</t>
  </si>
  <si>
    <t>melancarkan haid</t>
  </si>
  <si>
    <t>Belum bisa kasih keterangan yg jelas. karna belum minum. Sy terlambat datang bulan 1,5 bulan. Belum tes apakah positif hamil atau gaknya. Semoga aja dengan rutin minum, bs segera mens. Karna anak masih</t>
  </si>
  <si>
    <t>Produk ori,  semoga bermanfaat untuk saya.  Bisa mlncar kn haid saya yg gk teratur</t>
  </si>
  <si>
    <t>Ngga ngefek di aku :(</t>
  </si>
  <si>
    <t>Kurang manjur</t>
  </si>
  <si>
    <t>Kualitas produk sangat baik. 
Produk original. 
Harga produk sangat baik. 
Kecepatan pengiriman sangat baik. 
Respon penjual sangat baik.</t>
  </si>
  <si>
    <t>Baru pertama order dan belum dicoba, 
Order malam, paginya lgsg dikirim, cepet bgt sampenya cuma sehari, dapat bo</t>
  </si>
  <si>
    <t>Produk original, sellernya baik dan kami dikasih bonus pula.. 
Terimakasih Shopee dan seller d</t>
  </si>
  <si>
    <t>Beli 3 dikasi bonus mksh seller
Cepet pelayannya
Thanks Shopee</t>
  </si>
  <si>
    <t>Telat 2 minggu, tetap gak berkhasiat.
Kualitas produk sangat baik, produk original, harga sangat terjangkau, kecepat</t>
  </si>
  <si>
    <t>Terimakasih seller paket sudah sampai
Pengemasannya rapih,, privasi aman 👍
Gak ada yg kurang...
Makasih juga yaa bonusnya🙏</t>
  </si>
  <si>
    <t>Allhmdulilah barang mendarat dengan selamat.
Pengirimam sangat cepat..
Packing aman dan rapi..
Dapet bonus juga.. makasih ya</t>
  </si>
  <si>
    <t>Alhamdulillah barang diterima dg baik,seller ramah bgt😍😍
Dapet bonus lagi, terimakasih kak semoga tokonya laris manis🤗🙏🙏</t>
  </si>
  <si>
    <t>Barang nyampek dgn selamat
Pakinganya rapi banget...
Sebelum dikirim reseler memberitahu pembelian barang &amp; ternyata di beri bonusan 2 sachet...</t>
  </si>
  <si>
    <t>Produk diterima sesuai pesanan, udah coba 1 pack tapi di aku gak ngaruh sama sekali. Mungkin dosisnya kurang, next akan coba lagi. Terimakasih seller, pengiriman dan pengemasan juga cepat</t>
  </si>
  <si>
    <t>Harganya murah,,,blm sy coba sih,,,tp moga" berkhasiat
Pengiriman cepet mas kurir jg ramah</t>
  </si>
  <si>
    <t>Bagus banget barangnya
Suka
Ada bonusnyaaaa
Seller responsif
Privasi terjagaaa</t>
  </si>
  <si>
    <t>Terima kasih banyak seller,  baru pertama kali beli berkesan banget sama toko ini.  Langsung di kasih bonusss. Recomended s</t>
  </si>
  <si>
    <t>Masih mau mencoba, semoga obatnya bekerja dgn baik fan cocok di badan aku
Seller baik dan amanah sekali, sebelum pack kirim foto dulu
Semoga bisa repeat order lagi</t>
  </si>
  <si>
    <t>Sudah terima jamu lambat datang bulannya. Dapat nomus  bedak bangkoang. Biar adem. Makasih ya dek</t>
  </si>
  <si>
    <t>Sudah sampaiii makasiiihhh kak 💜🤗🤗
Semoga semgera bisa lancar haid ku😇😇😇
Pengiriman cepat👍👍👍
Barang dikemas dg sangat rapi😘😘😘</t>
  </si>
  <si>
    <t>Terima kasih pesanan sudah sampai
Pesanan diterima dengan baik.
Terima kasih</t>
  </si>
  <si>
    <t>Yg jd point plus itu sellernya ramah banget, sharing jd ok
Ini recommended ya pemirsa
Sebelumnya emang haid aku suka ga teratur dtgnya, ga prnh ditgl yg sm,kl g m</t>
  </si>
  <si>
    <t>Manjur...mantul dan Sudah langganan....toko nya amanah produk original..sukses terus buat toko nya... semoga berkah 
Sehat byk Rizky nya..amin</t>
  </si>
  <si>
    <t>Pemakaian pertama belum ada efek sama sekali tp sukanya barang cepet sekali nyampeknya, terimakasih untuk bonusnya
Semoga semakin sukses</t>
  </si>
  <si>
    <t>Kurang efektif.</t>
  </si>
  <si>
    <t>Dapat bonus , makasih ya kak.. 
Btw aku minum jamu ini udah smpe 8 kapsul aq telat seminggu biasanya minum 2</t>
  </si>
  <si>
    <t>Semogaa cocok</t>
  </si>
  <si>
    <t>Belum myoba</t>
  </si>
  <si>
    <t>Tidak brfungsi</t>
  </si>
  <si>
    <t>Barang datang sesuai dengan pesanan,  pengiriman juga cepat...................</t>
  </si>
  <si>
    <t>Belom tau si, krna blm di coba . Tapi smga bisa membantu mlncrkan haid</t>
  </si>
  <si>
    <t>Barang sudah sampai bahkan dapat free 1 jamu kecil &amp; yang pasti privasi aman ko karena keterangan produk tidak cantumkan..
Thanks seller</t>
  </si>
  <si>
    <t>Barang sudah sampai dan packing rapi thank you very much 😄👍🏻👍🏻😍❤️🥰
(Diedit: Alhamdulillah semingguan langsung haid, sangat membantu sekali 👍🏻👍🏻👍🏻)</t>
  </si>
  <si>
    <t>Pengiriman lumayan cepat... belum pernah nyoba sih,tapi semoga bisa membantu.</t>
  </si>
  <si>
    <t>Kurang khasiat</t>
  </si>
  <si>
    <t>Produk original 
Kualitas produk baik</t>
  </si>
  <si>
    <t>Murah , packing aman , ada bonus juga , menjaga privasi banget 🥰
Suka banget semoga cocok sama aku</t>
  </si>
  <si>
    <t>Sengaja baru nilai sekarang karena buat nyoba rutin minum 2hari (4kali sehari)  udah mens ajaib bangetttt😭😭😭</t>
  </si>
  <si>
    <t>Baru pertama kali belanja  disini mantapp deh pokok nya terimakasih bonusnya kak👍👏👏🥰</t>
  </si>
  <si>
    <t>Sumpah pengiriman sangat cepat..
Respon penjual nya sangat baik..
Bahkan smpt ada kendala saat aku mau beli dn penjual pun mau ngalah..
Mulia dan amanah banget nih tok</t>
  </si>
  <si>
    <t>Pas banget jamunya abis trus besok menjelang pagi aku haid
Karena kapsul minumnya enak</t>
  </si>
  <si>
    <t>Mantapp, harga murah bangettt,,  smeoga ccokkkkkk🍎🍎🍎🍎🍎🍎🍎🍎</t>
  </si>
  <si>
    <t>Sebelumnya pernah beli di toko sebelah,, tapi harga nya agak² mehong 😁😁.. 
Pas nyari lagi,, eehh nemu toko ini.. 
Dan harga nya juga pas di kantong..</t>
  </si>
  <si>
    <t>Terimakasih, barang udah sampai dngn aman tanpa ada kendala,
Terimakasih juga bonusnya😍😍</t>
  </si>
  <si>
    <t>Pengiriman cepet bgt, pesen kmrn hri ini dikrim.. 
Packing rapi.. khasiatnya Allhamdulillah..
10 hari telat, minum sekali langsung dapet..</t>
  </si>
  <si>
    <t>Semoga cocok 
Dapat bonus juga di setiap pembelian</t>
  </si>
  <si>
    <t>Terima kasih udh di kasih bonus jamu, 
Aku udh minum baru dua hari jd belum ada efek nya, semoga aja setelah obat ha</t>
  </si>
  <si>
    <t>Kecepatan oke
Kemasan rapi
Mudah mudahan bisa lancar
Terimakasih seller</t>
  </si>
  <si>
    <t>Packing rapi dan privasi terjaga, pengiriman juga cepet</t>
  </si>
  <si>
    <t>Pengiriman cepat, packing rapi dan cepat, harga murah meriah, semoga cocok.
Terima kasih atas pelayanannya yang baik, semoga tambah sukses.</t>
  </si>
  <si>
    <t>Pengiriman cpt, packingan rapiii bngt...thanks kak, jd ga pusing kalau siklus mens ga teratur lg</t>
  </si>
  <si>
    <t>Semoga saja cocok,terimakasih sellernya baik dn mas kurirnya juga sabar</t>
  </si>
  <si>
    <t>Pengiriman nya cepat, buat art yg lagi bermasalah soa haid nya, terimakasih ya</t>
  </si>
  <si>
    <t>Pengiriman cepat, pengemasan rapi, dan privacy aman.</t>
  </si>
  <si>
    <t>paket aman...proses cepat...sesuai order...tq gan..next order</t>
  </si>
  <si>
    <t>Terimaaa kasihhhhhhh cpt bgt smpknya ... Penjualnya jg ramahhh sekaliii .. mg2 cocokk .. terima kasihhhhg</t>
  </si>
  <si>
    <t>Packing nya oke banget😂 isinya sesuai pesanan. Semoga cocok.</t>
  </si>
  <si>
    <t>Pengemasan n pengiriman cepet. Kedua kalinya beli d sini dan cocok. Dpt bonus jg.</t>
  </si>
  <si>
    <t>Telat datang bulan 12 hari, di tespack negatif, nanti dicoba, mudah²an langsung haid... 
Dikasih bonus bedak dingin juga..</t>
  </si>
  <si>
    <t>Seller terbaik
Packing always rapi
Ga pernah ga dikasih bonus</t>
  </si>
  <si>
    <t>Barang sampai sesuai pesanan.. Makasih bonusnya.. Belom dicoba..</t>
  </si>
  <si>
    <t>Barang sampai sesuai pesanan, pengemasan baik, pengiriman cepat, terima kasih juga bonusnya....</t>
  </si>
  <si>
    <t>Barang sudah sampai dan komplit tidak ada kekurangan apapun dan packing rapihhhh khasiat belum tau karna belum di coba, , , semoga cocokkkkkkkkkkkkk....,....................,..........</t>
  </si>
  <si>
    <t>Pengirimannya cepet banget sumpah dan aku dikasih free bedak dingin lohh...
Sellernya juga gercep banget kereenn pertahankan saayy... Terimakasihhh
Privasi terjaga amaaannnn</t>
  </si>
  <si>
    <t>Thankyouu kakaaa.. Dpt bonusss..  Huhuyyy... Murah dan packing cepat jugaaa</t>
  </si>
  <si>
    <t>Paket sudah sampai. Dibungkus kardus tebal dan kokoh anti penyok. Dapet bonus juga. Seller baik banget. Makasih yaa. Pengemasan super cepat. Pengiriman j&amp;t relatif cepat.</t>
  </si>
  <si>
    <t>privacy nya aman banget 😍 beli 2 di kasih bonus 😍 dan yg paling aku suka, penjualnya baiiiikkkkk banget &amp; sangat respo</t>
  </si>
  <si>
    <t>Aku minum 1 kapsuL udh Lumayan ada prubhan udh tanda² perut aku nyerii kayak mau datng bulan . Smoga aja bisa Lancar ne</t>
  </si>
  <si>
    <t>Paket'a udah nyampe sblum kirim konfirm dlu pesanan'a... harga trjangkau pko na....lengkap dapet bonus juga...mkasih seller shopee n kurir</t>
  </si>
  <si>
    <t>Dah sampai. Paket aman. Bahagia bgt ngga ada keterangan barang nya. Makasih seller</t>
  </si>
  <si>
    <t>Pengiriman cuepet,dpat bonus bedak dingin terimakasih  dah minum 2 paket gk ngaruh</t>
  </si>
  <si>
    <t>Semoga cocok di aku, privasi bener bener terjaga. Admin nya cepet bgt respon nya aaaaaaa maaci❤️</t>
  </si>
  <si>
    <t>Packingnya bagus rapih, seller ramah nama produk juga tdk di lampirkan jadi privasi terjaga.. Tpi penilaian yg lain aku liat dpt bonus semua.. Kok aku gk ada ya hehehe.. Tpi gpp lah.. Mudah"an produknya cocok di aku,..</t>
  </si>
  <si>
    <t>Packing rapi, pengiriman cepat, sellernya juga ramah. Semoga cocok</t>
  </si>
  <si>
    <t>Packing rapi, cepat Sampai, Alhamdulillah gratis ongkir jg pas 10.10, semoga coc</t>
  </si>
  <si>
    <t>Belum tau ya. Karena belum coba tapi dari penjual nya responnya baik</t>
  </si>
  <si>
    <t>Waahh terima kasih, packingnya aman, gada deskripsi pesanan diluar, tp ditaro didalem. Jd privasi cust bener2 dijaga 👍🏿 Smoga cocok obatnya, pasti akan order disini lg kl cocok. Makasi banyak 🙏🏿</t>
  </si>
  <si>
    <t>Cepat sampai dengan aman. 
Produknya manjur daan seller baik dikasih hadiah pulak.</t>
  </si>
  <si>
    <t>Packing sangat rapih dan bner2 aman ga dicantumkan nama pesanannya 
Pengiriman sangat cepat 
Maaf baru bisa kasih penilaian...</t>
  </si>
  <si>
    <t>makasih pokokny untuk selernya sudah dikasih bonus juga..
semoga cocok baru dicoba jdi blm tahu
pengiriman cepet</t>
  </si>
  <si>
    <t>Alhamdulillah saya puas dengan pengiriman nya yang cepat banget. Baru pertamakali coba mudah-mudahan cocok 😇🙏 da</t>
  </si>
  <si>
    <t>Alhamdulillah sih,, selalu pake ini buat pelancar haid dan cocok.. 
Semua tidak ada yang instant..  T</t>
  </si>
  <si>
    <t>Makasih seller paket dah dateng yak 😘
Privasi aman, bungkus sangat rapi pake kardus. Pokonya suka, kalo mau beli jamu pasti ke toko ini deh 😍😍</t>
  </si>
  <si>
    <t>Bagus, cepat ngirimnya, penjual ramah, aman, baik</t>
  </si>
  <si>
    <t>Paket extra cepat
Mendarat dengan selamat
Semoga bermanfaat dengan baik.</t>
  </si>
  <si>
    <t>Barang bagus .privasi aman dan pacingnya juga rapaih banget sampe dikirain orang rumh mh itu jam tangan heheh..
Belum di cobain karan seblum dateng barang tamu ku udah dateng 😂 kyknya</t>
  </si>
  <si>
    <t>blm tau efektif atau ngga nya... soalnya blm diminum udh keburu datang bulan hahahaa...
mksh bonusnya seller</t>
  </si>
  <si>
    <t>Belum coba lagi krn baru nyampe. Semoga manjur deeh</t>
  </si>
  <si>
    <t>Udah repeat order yg ke beberapa kali.. Seller selalu fast respond banget..
Selalu di kasih bonus juga
Cocok banget minum jamu dari sini gara2 siklus haid yg tidak teratur..</t>
  </si>
  <si>
    <t>Mantapp ...belanja banyak dikasih bonus...bakal langganan di toko ini..terimakasih selleer...
Pemgiriman dan pengemasan super cepat...
Seller ramah sekali...</t>
  </si>
  <si>
    <t>Belum d coba, semoga ada efeknya, dah hampir 3 bln bln haid d test jg negatif... 
Klo cocok mw langganan 🥰🥰</t>
  </si>
  <si>
    <t>Makasi kak barang sudah sampai.
Semoga manfaat kak..
🙏🙏</t>
  </si>
  <si>
    <t>Seller baik hati and friendly, so nice so good.
Thnks for gift.</t>
  </si>
  <si>
    <t>Respon joooossssssss..... pengiriman cepat,barang terbungkus rapi dan privasinya juga kunyus kunyuuuussssss.....😁😁😁😁
Moga makin laris dagangannya lebih banyak produk lagi yang dibutuhkan konsumen</t>
  </si>
  <si>
    <t>Pengemasan baik.   Untuk pengiriman aku saranin kalean pakai exspedisi se</t>
  </si>
  <si>
    <t>Kurang manjur 
Ya dengan harga segitu, wajar sih</t>
  </si>
  <si>
    <t>telat datang bulan</t>
  </si>
  <si>
    <t>gada efek apa apa</t>
  </si>
  <si>
    <t>Di coba dulu yaa</t>
  </si>
  <si>
    <t>blm ad khasiatnya</t>
  </si>
  <si>
    <t>blm tau baru minum 2x 8 kpsul</t>
  </si>
  <si>
    <t>Kualitas produk sangat baik, produk original, harga produk sangat baik, kecepatan pengiriman baik. 
Testimoni dari saya yaitu, baru pertama kali minum ini langsung terbukti amp</t>
  </si>
  <si>
    <t>pengiriman sangat cepat harga murah kualitas bagus terimakasih</t>
  </si>
  <si>
    <t>Semoga cocok dan manjur
Baru pertama kali beli langsung d</t>
  </si>
  <si>
    <t>Barang sudah sampai. Terimakasih untuk bonusannya. Packingnya rapih dan privasi. Belum di coba, semoga setelah rutin minum ini bisa mens, aminn. Barangnya cepat sampai. Terimakasih</t>
  </si>
  <si>
    <t>Seller konfirmasi lewat chat sebelum barang dikirim, dapet bonus bedak dingin.
Thank u seller 😘 n JnT ❤️</t>
  </si>
  <si>
    <t>Pengiriman cepaett , packing okelahh dikasih bonus bedak dingin pula , makasih seller ..
Ya , first time nih nyobain produk</t>
  </si>
  <si>
    <t>Pengemasan cepat pngirriman jugaaa..dpet bonus lagi sellernya ramah.
Kata gua sih niat bnget jualanya perthnkan yah min smga jualannya lncr trus.</t>
  </si>
  <si>
    <t>Sipppp.... Barang sesuai deskripsi terus tingkatkan pelayanan kepada konsumen
Muantaappo oye pol</t>
  </si>
  <si>
    <t>Semoga cocok,  fast respon sekali,  pengiriman nya juga cepat, makasih udah dibonusin sari bengkuang , seller dan Kurirnya ramah ...</t>
  </si>
  <si>
    <t>trima kasih banyak ka barang sudah sampai,d kasih bonus pula heehheeeheh lmayan 🙏👍
smoga jg langganan ya</t>
  </si>
  <si>
    <t>Belum dicoba  Semoga saja cocok...dpt free juga..makasih seller</t>
  </si>
  <si>
    <t>Alhamdulillah barang datang dengan selamat  packing rapih sesuai pesanan,respon cepat seler ramah terbaik pokonya, baru mau di coba min mudah2an cocok amiiiiiiiin😊</t>
  </si>
  <si>
    <t>Respon baik
Pengiriman cepat
Reseller ramah
Semoga manjur diminum</t>
  </si>
  <si>
    <t>Beli 4 di kasi bonus makasih seller suka pengiriman cepat Kalau  sukaaaaaaaaaaaaaaaaaaaaaaa bakal langganan</t>
  </si>
  <si>
    <t>Barang nya cepat nyampai
 Dan mudah" setelah minum kapsul ini  saya cocok dan dtg  bulan  dg  lancar</t>
  </si>
  <si>
    <t>Recomended toko nya pengiriman cepat harga murah dikasih bonus lagi
Semoga amanah dan barokah
Terima kasih seller sophee dan kurir</t>
  </si>
  <si>
    <t>Cepet banget 1 hari nyampe suka sama toko ini pesananku di privasi pdhl gak minta  jadi gak malu deh ke Abang kurirnya dan j</t>
  </si>
  <si>
    <t>Baru nyampek n paketnya aman bgt gada lecet
Udh sbulan gak mens semoga kapsul ini bener² membantu 
Makasih seller 🥰✨</t>
  </si>
  <si>
    <t>Seller fast respon banget.. 
Semoga cocok buat saya yg suka gak teratur siklus haidnya..
Dapat bonus jamu yg bubuk juga.. makasih seller😊</t>
  </si>
  <si>
    <t>syuuuudaaaaahhhh sampaii... kecepatan luarrr biasa sih ini... pesen senin pagi,selasa siang udah sampe aja paketannya. belum dicoba..
Update: udah telat hampir 1 bula</t>
  </si>
  <si>
    <t>exp masih lma , pngiriman cepat sekali.  trimakasih seller , trimakasih shopee</t>
  </si>
  <si>
    <t>Masih dalam proses baru d minum sekali
Mudah2an cocok,,
Di kemas sangt baik rapih,,dan m</t>
  </si>
  <si>
    <t>Terima kasih barang sudah sampai. Maaf baru kasih nilai. Ternyata kurang manjur di saya 🙏</t>
  </si>
  <si>
    <t>Makasih ya seller ..recommend buat toko ini... 
Cepet banget responnya.packingnya.kirimnya .gak lelet .seleranya ramah banget bahkan dapat bonus ..ini yang dicari pembeli cepat ..
Semoga sukses ya buat seller .makasih ya</t>
  </si>
  <si>
    <t>⭐⭐⭐⭐⭐semoga cocok</t>
  </si>
  <si>
    <t>Barangnya cepet sampe,pengemasan rapi..semoga jamu ny cocok,dan haid aq bisa lancar..next klo cocok order lg ksni.</t>
  </si>
  <si>
    <t>Pengiriman cepat sekali❤️❤️</t>
  </si>
  <si>
    <t>Pengiriman sangat cepat, respon penjual sangat baik, thanks seller!
Pengiriman sangat cepat, respon</t>
  </si>
  <si>
    <t>Semoga cocok
Pengemasan aman dan rapi</t>
  </si>
  <si>
    <t>Alhamdulillah cocok bgt sama jamu disini.. 
badan jadi enakan pas lg bulanan.. dan pasti dpt bonus jg</t>
  </si>
  <si>
    <t>Paket sudah sampai dengan selamat, belum tau cocok atau ngga tapi semoga aja cocok 
Terimakasih buat seller bonusannya</t>
  </si>
  <si>
    <t>Pengiriman sangat cepat. Barang oke, harga oke terjangkau, kualitas sangat baik. Packing oke. Thanks sista...  Semoga usaha sista semakin berkembang, semakin sukses, dan selalu berkah... Barakallah</t>
  </si>
  <si>
    <t>kualitas baik
produk ori
harga sangat pas di kantong
ada bonus nya... moga aku cocok</t>
  </si>
  <si>
    <t>Paketan sudah nyampek,bener'' sangat privacy...dapat bonus pula...baru prtama kali pesan,kalo cocok next pesan lagi</t>
  </si>
  <si>
    <t>Baru sampai semoga cocok.
Pengiriman cepat, pengemasan juga cepat
Respon penjual sangat baik.
Baru sampai semoga cocok.
Pengiriman cepat, pengemasan j</t>
  </si>
  <si>
    <t>Barang nya bagus, mantap 👍 pengiriman nya juga lumayan cepat respon penjual  nya juga baik, maaf untuk foto produk nya tidak sesuai</t>
  </si>
  <si>
    <t>Respon seller bagus.
Kemarin baru order hari ini sudah nyampee.
Packingnya juga aman bangeet + d kasih bonus juga.
Sudah kedua kalinya order dsini. Next order lagi</t>
  </si>
  <si>
    <t>respon penjual nya bagus, barang cepet sampe + dikasih bonus, belum dicoba  semoga cocok jamu nya</t>
  </si>
  <si>
    <t>Cepet banget pengirimannya... Sesuai pesanan semoga bisa cepet haid  ... Makasih</t>
  </si>
  <si>
    <t>Mantap kali ini produk semoga awet barenog nya aminn aminnnn.  Jangan lupa ter senyum untuk hari ini gesiss kuhhh selam</t>
  </si>
  <si>
    <t>Alhamdulillah barang sampai dgn selamat,, blm di  buka soalnya br di ambil dr tmpat krj.. pngirimannya cepat, seller nya pun sangat ramah.. terima kasih semoga sukses sllu🙏☺️</t>
  </si>
  <si>
    <t>Kemasan rapi . kurir ramah dan pengiriman cepat bru pean kmren hri ni dh smpai..trima kasih shope ...
Dn smga jamu nya ccok</t>
  </si>
  <si>
    <t>Alhamdulillah jamunya sudah sampai &amp; kondisi baik. Makasih Shopee</t>
  </si>
  <si>
    <t>Pengiriman bener bener kilat
Dapet bonus lagi
Dicoba dulu yaaaa</t>
  </si>
  <si>
    <t>Barangnya sudah diterima sesuai dengan pesanan...</t>
  </si>
  <si>
    <t>Terima Kasih Bonus - nyaaa... Belum dicoba, semoga manjur dan membantu mengurangi nyeri haid &amp; haid jadi lancar..... Sukses selalu yaaa :)
Seller komunikatif, sebelum kirim</t>
  </si>
  <si>
    <t>Alhamdulillah  paket sudah datang,  pengiriman cepat
Bismillah,  semoga lancar haidnya</t>
  </si>
  <si>
    <t>Belum tau karna belum dicoba ya, semoga cocok</t>
  </si>
  <si>
    <t>Tak kasih bintang 3 dulu, masih pertama coba soalnya semoga cocok dan bocor😕 
Kalo pengirimannya cepet bgt sip👍🏻</t>
  </si>
  <si>
    <t>Pengiriman cepat sih tp sayang belum sempet di coba karena keburu haid
 Di simpan dulu aja buat jaga jaga</t>
  </si>
  <si>
    <t>belum tau lagi di coba</t>
  </si>
  <si>
    <t>pelancar haid</t>
  </si>
  <si>
    <t>Bintang 3 dulu ya kalo cocok saya kasih bintang 5. Bismillah semoga aja cocok langsung manjur, aamiin😇</t>
  </si>
  <si>
    <t>blm ada khasiat</t>
  </si>
  <si>
    <t>Udah 20 kapsul aku minum belom haid juga dari awal minum badan tiba-tiba lemes bgt dipaksain sampe 20 kapsul badan ku makin lemes huhu sisa 4 kapsul gaberani minum lagi
Belom haid juga</t>
  </si>
  <si>
    <t>Saya meminum nya 12 pil sehari...4 pil x3...lebih dr anjuran
Tp ga ada epek sama sekali..ga bekerja obat nya</t>
  </si>
  <si>
    <t>Ini dalemnya Emang kapsul gini ya?
Bukannya butiran pil kecil2 gitu setau aku..</t>
  </si>
  <si>
    <t>Pengemasan dan pengiriman cepat, seller fast respon, ramah juga, tp produknya blm manjur buat saya saya,  soalnya cuma be</t>
  </si>
  <si>
    <t>Alhamdulillah paket udh nyampek
Hasil belum tau karna baru beli
Bintang 3 dulu
Kalo cocok tak edit</t>
  </si>
  <si>
    <t>Allhmdulillah paket nya dah sampe , tapi blum saya coba semoga cocok yah 🙏</t>
  </si>
  <si>
    <t>bagus jamu nya tp di aku gak ngaruh udah abis 3 dus mungkin krn banyak pikiran juga
seller ramah, pengiriman super cepet</t>
  </si>
  <si>
    <t>Makasih kak 
Barang udah sampai 
Cepet bgt
Penjual jga ramah</t>
  </si>
  <si>
    <t>Pengantaran cepat,, kurir ramah
Ad bonusy trnyta, trimaksih</t>
  </si>
  <si>
    <t>Seperti biasanya
Pengiriman sangat cepat
Packing aman berlapis-lapis bub</t>
  </si>
  <si>
    <t>baru mau coba semoga cocok yah, privasi terjaga aman, packing rapih &amp; aman, pengiriman cepat..mksh ka</t>
  </si>
  <si>
    <t>Pengemasan pengiriman super super kilat..packing rapih &amp; amann .SMG ccok di AQ🤲😁 MKS buat cmuaa⭐⭐⭐⭐⭐⭐⭐⭐⭐⭐⭐</t>
  </si>
  <si>
    <t>Paket mendarat dengan aman,,, 
Semoga cocokk... 
Makasih</t>
  </si>
  <si>
    <t>Yeee paket nya udh datang..semoga cocok
Dan ada hadiah bedak . Terimakasih</t>
  </si>
  <si>
    <t>Baranganya cept sampai dan blm di coba semoga  bermanfaat buat lancarkan mens</t>
  </si>
  <si>
    <t>Paket tlah di terima pengemasan sangatlah rapih mudah2n obatnya manjur ya dan semoga bisa bermanfaat untuk pengirimannya juga cepat pokonya terimaksih toko terimaksih shope terimaksih kurir untuk siap</t>
  </si>
  <si>
    <t>Bissmillah semoga cocok.. Ownernya Ramah.. D kasih bonus.. Pengirimannya juga sepet sehari nyampek..</t>
  </si>
  <si>
    <t>Mudah"an cocok dan berkhasiat sesuai deskripsi
Mohon maaf baru kasih penilaian</t>
  </si>
  <si>
    <t>Bagus sekali lagi kayaknya sih yang tidak bisa ga ya sip pokokny bakal beli disini lagi kayaknya sih yang tidak bisa ga ya sip</t>
  </si>
  <si>
    <t>maaf bru kasih ulasan, dan maaf foto tdk sesuai 
tapi respon seller gercep bgt, pengiriman sat set sat set</t>
  </si>
  <si>
    <t>sblom dipacking udh inbok ke aku klo mw kirim . makasih ya kak mudah2an manjur ke sayaa...</t>
  </si>
  <si>
    <t>Dari pengirimannya luamayan cepet pengemasannya bagus barangnya juga bagus terimakasih</t>
  </si>
  <si>
    <t>Semoga bermanfaat, belum di coba pengiriman barang cepat, seller ramah fast respon terbaiklah nsjsnsisndhakaisndhdh</t>
  </si>
  <si>
    <t>Jamu Nifas / pluntur utk telat datang bln sdh diterima. Packing standar.</t>
  </si>
  <si>
    <t>Jamuny blm sampai Sudah mens duluan kak.. 😊
Terimakasih..</t>
  </si>
  <si>
    <t>Dikasih bonus 1 scht  😍 saya salah cekout seharusnya nifas 2  sepet madura 1 nanti kalo cocok mau order lagi</t>
  </si>
  <si>
    <t>Admin nya gercep, semoga cocok 
Thxu seller...</t>
  </si>
  <si>
    <t>Alhamdulillah paketnya datng dg selamat tidak ada lecet/apapun</t>
  </si>
  <si>
    <t>Makasih kak d kasih gratis nya
Mudah2 an segera dapat haid saya bulan ini aamiin</t>
  </si>
  <si>
    <t>Pengemasan dan pengiriman cepat. Seller ramah dan dikasih bonus bedak dingin. Seperti nya di aku kurang cocok karena u</t>
  </si>
  <si>
    <t>Terimakasiiiiiii kak produknya dah dateng
Packaging rapiii
Rahasia terjaminnnn
Pengiriman cepattt</t>
  </si>
  <si>
    <t>paketnya sudah sampai packing aman tidak rusak kemasannya bener bener masih segelan ya,makasih miinn semoga setelah meminum jamu ini haidku bisa lancar 😊🙏👍👍👍👍</t>
  </si>
  <si>
    <t>Sebelum dikirim difoto,, Pengemasan cepett bgttt &amp; langsung dikirim..
Dapet bonus..tdk ada diskripsi nama barang di luar bungkusan. Packing aman..expired panjang..</t>
  </si>
  <si>
    <t>Mksih kak pesanan udh smpe.cpt bget ..baru pesan lngsung krim.mksih BG kurir juga baik ..tkony amanah ..mudah2hn suks</t>
  </si>
  <si>
    <t>Seller gercep banget, sat set
Sesuai pesanan, semoga cocok</t>
  </si>
  <si>
    <t>baik banget privasi dijaga keterangan ngga ditulis diluar boxnya. packingan juga aman banget. dikasih bonus juga. penju</t>
  </si>
  <si>
    <t>Ga sempat Vidio,barang bagus tapi blom d coba semoga cocok kurir amanah seller juga respon fast,semoga lancar haid nya biar langganan</t>
  </si>
  <si>
    <t>Kualitas produk baik, barang original, barang juga sesuai dengan gambar, produk juga sesuai dengan ekspektasi, pengiriman cukup baik, dibungkus dengan rapi juga, respon penjual juga sangat baik</t>
  </si>
  <si>
    <t>Manteb dah
Paket nyampek dengan kondisi aman ,rapi dan top
Pengiriman privasi sekali</t>
  </si>
  <si>
    <t>Pengiriman cepat.. 
Barang sesuai pesanan.. 
Baru mau coba semoga cocok..</t>
  </si>
  <si>
    <t>1.Penjual ramah
2.Pengiriman cepat hr ini pesen besok sampai sampai pak kurir nganternya malam
3.Obat ampuh bgt malam makan 2 paginya langsg mens</t>
  </si>
  <si>
    <t>Ku kasih bintang 4 dulu, kalau reaksinya cepat ku tambahan kn 1 lgi
Kalau untuk pengirimannya bgs cepat bgt smpe
Dan adminny jg sabar dan fast respon bgt🥰</t>
  </si>
  <si>
    <t>Mantap banget sebelum dikirim barangnya difoto dulu dan pegemasan, peng</t>
  </si>
  <si>
    <t>Produk ori, pengemasan baik, pengiriman juga cepat. Semoga cocok dengan prokduk ini. Dan makasih buat bonusnya sneng bnget. Respon penjual pun baik.</t>
  </si>
  <si>
    <t>Pengiriman cepat , dikasih bonus juga , semoga cocok ya jamu nya , thanks ...</t>
  </si>
  <si>
    <t>Paket mendarat dengan selamat packing sangat ama dan rapi, dapat bonus juga puaslah belanja disini pokoknya ma</t>
  </si>
  <si>
    <t>Pelayanan ramah, 
Kurir dan admintoko nya sangat ramah 
 Terimakasih atas paket nya,</t>
  </si>
  <si>
    <t>Semoga lancar haid ya semoga lancar selalu trimakasih gratisan ya cepet banget pengirimanya semoga lancar usa</t>
  </si>
  <si>
    <t>Pengemasan rapi juga privasi aman 
Belum tak coba semoga cocok ya.
Kalau cocok next order lagi
Thx</t>
  </si>
  <si>
    <t>Pengemasan cepat, rapi, privasi barang pun aman. Barang datang lengkap, dapet bonus lagii☺️
Terimakasih seller✨</t>
  </si>
  <si>
    <t>Pengemasan super cepet. 2 hari sampe alhamdulillah. Blm di coba semoga ngefek. Dikasih bonus bedak dingin terimakasih, tpi sayang bedaknya bocor jd pd kotor😭👍🏻</t>
  </si>
  <si>
    <t>Terimakasih shopee seller dan abang kurir paketan nya udah sampai... Makasihhhhhhhhhhhhhhhhhhhhhhjhdkfjfjsksbdhdidnxnn</t>
  </si>
  <si>
    <t>Baru pertama kali beli ma coba semog cocok
Pengiriman tepat waktu
Pcking rapi
Respon baik
Pelayanan ramah</t>
  </si>
  <si>
    <t>Pas mw order q baca komen2.nya dlu..
Byk yg blg, blm di coba udh haid</t>
  </si>
  <si>
    <t>Udh 6 box,ga mempan</t>
  </si>
  <si>
    <t>Pengiriman lama</t>
  </si>
  <si>
    <t>Tidak berkhasiat 
Tidak manjur</t>
  </si>
  <si>
    <t>Pesan brg, 10 menit kemudian difoto produknya, 10 menit kemudian dikirim barangnya..
Dikasih bonus pula ❤️
Seller mantap</t>
  </si>
  <si>
    <t>Gak ada reaksi</t>
  </si>
  <si>
    <t>tidak cocok</t>
  </si>
  <si>
    <t>Blm tau
Karna pas barangy datang keburu haid haha,,
Padahal bli jamu in supaya haid k</t>
  </si>
  <si>
    <t>Produk ini sangat bagus
Udah pernah sekali beli disini dan Alhamdulillah lancar</t>
  </si>
  <si>
    <t>Wahh sukaa bangett sama barangnyaaa. Sudah mendarat mulus di tangan saya, cepat dan  bagus. Sesuai banget sama harga ini</t>
  </si>
  <si>
    <t>Udah sampai mba, terima kasih ada bonusnya juga
Pengiriman cepat order kemaren hari ini udh datang,moga pelanggan saya cocok produknya</t>
  </si>
  <si>
    <t>Pengiriman cepat, dikasih bonus bedaak dingin..
Semoga khasiat ny bagus
Baru mau coba..</t>
  </si>
  <si>
    <t>semoga cocok masih baru mau di minum.
pengiriman sangat cepat</t>
  </si>
  <si>
    <t>Barang real pict 
Pengiriman sangat cepat 
Respon admin sangat cepat 
Rekomendasi banget deh 
Makasih udah di bonusiin bedak</t>
  </si>
  <si>
    <t>Suka banget pecking  nya rapi.trus dpt serbuk patimah lg 👍</t>
  </si>
  <si>
    <t>Paket mendarat dengan selamat
Kemasan juga rapi ☺️
MANTULL la 👍🏻
⭐️⭐️⭐️⭐️⭐️</t>
  </si>
  <si>
    <t>Admin ramah
Pengiriman  cepet..
Semoga cocok.. 
Semoga langganan</t>
  </si>
  <si>
    <t>Pengiriman sangat cepat,packing sangat rapi .
Semoga obatnya bermanfaat</t>
  </si>
  <si>
    <t>Packing rapi, m
Makasih dapat bonus 2 sachet.
Packing rapi..
Pengiriman cepat .</t>
  </si>
  <si>
    <t>Joss banget beli 2 macem  doang dapet free bedak dingin</t>
  </si>
  <si>
    <t>Makasih paket sudah datang
Semoga berkhasiat
Makasih</t>
  </si>
  <si>
    <t>Trimakasih paket di terima dengan baik..
Dapet bonus jg..
Cuma belum di coba..semoga cocok</t>
  </si>
  <si>
    <t>Sumpah kalo ada bintang 100 🌟
Buat adminnya,ramah bgt,kaya gini nih toko yang bikin pelanggan nyaman ba</t>
  </si>
  <si>
    <t>Moga aja aku cocok ..
Pengemasan lumayan ..
Barang datang smpe . ada hadiah ny juga hha</t>
  </si>
  <si>
    <t>Produk sampai dengan selamat n pengiriman cukup cepat..  Keamanan privasi juga dijaga,  tinggal nunggu hasilnya saja..  Terimakasih semoga sukses selalu</t>
  </si>
  <si>
    <t>Pengiriman cuepet banget..sehari semalam udah nyampek... recommended pokoknya
Udah gitu selalu dapat bonus.. ud</t>
  </si>
  <si>
    <t>Sengaja baru kasih nilai,,nunggu reaksi dulu,,alhamdulillah manjur,, telat 5hr,,minum belum sampai habis sudah dapet haid,,
Packing rapi,private,pengiriman cepet banget,,cuma beli 1 dapat bonus,,makasih seller</t>
  </si>
  <si>
    <t>Mantap sesuai pesanan terimasihhhhhhhhhhhhhhhhhhhh</t>
  </si>
  <si>
    <t>Minum baru sekali, malemnya udah langsung banjir
Telat 9 hari tp hasil test negatif</t>
  </si>
  <si>
    <t>Terima kasih..
Respon cepat dan ramah.
Pengemasan dan pengiriman sesuai wkt</t>
  </si>
  <si>
    <t>Alhamdulillah amanah , dapat bonus pula , gak pelit tokonya😊
Exp masih lama😊
Makasih 😊</t>
  </si>
  <si>
    <t>Terima kasih dengan cepat n smga cocok
Terima kasih atas hadiahnya..</t>
  </si>
  <si>
    <t>baru X ini mau nyoba., Semoga manjur😊  &amp; trmksih buat sellernya baik banget ,di kasih bonus bedak dingin🤗</t>
  </si>
  <si>
    <t>Packing rapi , barang sesuai pesanan dan di kasih free 
Trmksh seller dan kurir 😊 smoga cocok 🙏</t>
  </si>
  <si>
    <t>Bener2 ampuh paket Dtg jam 10 langsung aq minum ternyata reaksinya cepat banget jam 2 langsung keluar rasanya lega banget.
Terima kasih kak</t>
  </si>
  <si>
    <t>Udah habis dua bungkus tapi belum ada efeknyaa 😥
Pelayanan nya bagus 🙏</t>
  </si>
  <si>
    <t>Penjual amanah
Penggiriman super cepat kmaren c o
Sekarang uda sampai</t>
  </si>
  <si>
    <t>Sengaja sih baru ngasih penilaian soalnya mau tau dulu menjur apa ndak,
Trnyata emang manjur di akuu, a</t>
  </si>
  <si>
    <t>Alhamdulillah berkat obat nifas. Saya abis 5 kapsul langsung haid, skrng sdang haid juga ttap saya minum karna supaya d</t>
  </si>
  <si>
    <t>Barang sesuai d gambar,,,pengiriman sangat cepat, semoga dapat membuahkan hasil dan bisa jadi langganan,,terimakasih juga bonus bedaknya ya...
Semoga laris ..</t>
  </si>
  <si>
    <t>Bismillah semoga cocok dan haidnya lancar setiap bulannya aamiin
Baru pertama beli, tokonya aman</t>
  </si>
  <si>
    <t>Karna belum coba jadi masih gatau
Semoga aja beneran ngefek, takut banget belum haid mau jalan 4 bln😭</t>
  </si>
  <si>
    <t>Alhamdulillah baru habis 1 bungkus langsung datang bulan, sebelumnya udah pernah coba beberapa obat lain tapi nggak ad</t>
  </si>
  <si>
    <t>Joss pengiriman super cepat, dapat bonus lagi
Sesuai pesanan mantap sangat aman 
Lanjutkan om.</t>
  </si>
  <si>
    <t>Baru pertama kali nyoba beli semoga cocok..
Pengiriman barang sangat cepat, pesan sekarang bsk uda smpek luar biasa</t>
  </si>
  <si>
    <t>pngiriman cepat, pngasan sngat rapih
trimaksih, smga ccok</t>
  </si>
  <si>
    <t>pesanan sudah mendarat dg selmat
pengiriman super duper cpet bngettt
dan privasi terjaga
thanks kak</t>
  </si>
  <si>
    <t>Dikirimnya sesuai dan dapat bonus. Tapi di aku kurang cocok, sama sekali ga ngaruh. Tapi makasih ownernya baik dan rama</t>
  </si>
  <si>
    <t>Sebenernya siklus mens itu bisa berubah ubah sesuai kondisi dan imun tubuh, yg tadinya curiga kenapa napa nyatanya cuma tela</t>
  </si>
  <si>
    <t>Terlambat mens udah 12 hari tpi dites negatif, trus aku coba minum ini jamu, habis 1 box lebih (32butir) alhamdulillah udah lang</t>
  </si>
  <si>
    <t>Packingnya rapih bgt💗</t>
  </si>
  <si>
    <t>Baru pertama beli belum di coba
Semuga berhasil</t>
  </si>
  <si>
    <t>Oke lah, sesuai deskripsi dan foto
Pengiriman cepat, dikasih bonus lagi, harga bersaing. Semoga kita semua sukses selalu yaaaaa</t>
  </si>
  <si>
    <t>Semoga aja berhasil ya, udh 4 bln GK haid soalnya..
Kurir nya ramah serta cpt pengiriman nya</t>
  </si>
  <si>
    <t>Mendarat dengan aman ..
Semoga cocok dan manjur ..
Pengiriman cepat ..
Packing rapi ..
Makasih min ..</t>
  </si>
  <si>
    <t>Pengiriman cepat. Packing Rapih . Barang sesuai.
Bonus Lumayan.
Semoga lancar terus .</t>
  </si>
  <si>
    <t>Pengiriman cepat sudah datang terimakasih.barangnya tidak ada yang kurang.
Dapat bonus juga</t>
  </si>
  <si>
    <t>semoga berkhasiat</t>
  </si>
  <si>
    <t>Delivery 2 days until it's great store service and expedition work.  Hari 39 saat itu pagi minum 4 butir sorenya ada bercak 1 tetes</t>
  </si>
  <si>
    <t>Bismillah semoga cocok bnr" Bisa membantu problem haid, btw thanks bonus jamunya❤
*nnti edit penilaian soal hasilnya gimana*</t>
  </si>
  <si>
    <t>Pengemasan dan pengiriman sangat cepat, pesan sore besok pagi sudah sampai, harga jg sangat terjangkau
Semoga cocok</t>
  </si>
  <si>
    <t>Terimakasih banyak. Paket nya sudah saya terimaa.. 
Pengiriman alhamdulillah cepet. Kurir jugaa langsung ngabarin makasi</t>
  </si>
  <si>
    <t>Pesanan saya sudah sampai..semoga cocok 
Penjual nya ramah makasi kakk
Kurir jugak ramah</t>
  </si>
  <si>
    <t>Pelayanannya top markotop amanah banget
Barang sebelum di kirim di foto dulu
Next order again 👌🏻👌🏻👌🏻</t>
  </si>
  <si>
    <t>kualitas barang sangat baik
kualitas barang sangat baik
kualitas barang sangat baik
kualitas barang sangat baik</t>
  </si>
  <si>
    <t>Seller ramah sekaleeehh.
Gercep
Packing smp pengiriman cepat
MAKASIH SELLER
MAKASIH JUGA YANG NGANTER</t>
  </si>
  <si>
    <t>MANTAB nih bisa jadi langganan nih kalo barang kualitas terbaik dengan harga terjangkau 😎</t>
  </si>
  <si>
    <t>Pengiriman sih cepet, tapi ga jadi di pake dong 😅
Nggapapa deh, disimpan dulu nanti kalo udah lahiran baru di pake. Soalnya mens sering ga lancar. Aku kira emang belum me</t>
  </si>
  <si>
    <t>Semoga saja bisa mengatasi masalah saya..
Terima kasih juga bonusnya</t>
  </si>
  <si>
    <t>Barang sudah di terima ada bonus nya bedak dingin..
Moga manjur makasih shopee
Cepat sampainya bayar selasa rabu sampai.</t>
  </si>
  <si>
    <t>Udh abis 3 kotak. Gak ada efek sama sekali.
Gak ada hasil. Kecewa!!!!
Buang buang uang doang. Gak ada khasiatnya!!!!</t>
  </si>
  <si>
    <t>Kedua  kalinya belanja di toko ini. Pengemasan bagus. Pengiriman oke. Selalu amanah.</t>
  </si>
  <si>
    <t>Kalo di aku gk mempan sih,tapi bagus kok jamunya aku suka</t>
  </si>
  <si>
    <t>Terimakasih kaka..paket nya sudah sampai
Semoga berkah ya ka
Maaf baru kasih bintang</t>
  </si>
  <si>
    <t>Terimakasihh.
Belum di minum udah dateng bulaaannn dong hahahaa...... Barang oke..
Pengiriman cepettt.. packing oke</t>
  </si>
  <si>
    <t>ikhtiar dgn produk ini, semoga cocok
seller ramah, terimakasih bonusnya
semoga rezekinya lancar
pengemasan dan pengiriman cepattt</t>
  </si>
  <si>
    <t>Barang sudah sampai dengan keadaan baik. Packing rapi. Pengiriman express.
Semoga cepat terasa khasiatnya</t>
  </si>
  <si>
    <t>Harga sangat recommended..
Mudah mudahan cocok, hehehehe</t>
  </si>
  <si>
    <t>Ushd7xyxjdjskslsbd r nxjcucuxjsjabs s wb eheidifkdnehsicjakabdnekakshfhdeje</t>
  </si>
  <si>
    <t>semoga cocok</t>
  </si>
  <si>
    <t>Kualitas produk sngat baik 
Produk original 
Harga produk sangat baik</t>
  </si>
  <si>
    <t>Udh pernah minum ini dan cocok. Tapi skrng blm kelihatam hasilnya udh abis satu bungkus
Mf gambarnya ga sesuai</t>
  </si>
  <si>
    <t>Blm di coba bagus ga</t>
  </si>
  <si>
    <t>Past respon pengiriman cepet
Cuman jasa j&amp;t di daerah saya kurang bagus di status barang udah di terima tapi kenyataan belum nyampenya sore kan bikin orang keteteran nyari paketnya dmna.</t>
  </si>
  <si>
    <t>Sengaja baru kasih nilai mau ngeliat hasilnya dulu, sering telat datang bulan  dan ternyata baru minum 2x langsung haid 😍</t>
  </si>
  <si>
    <t>Respon penjual baik, pengiriman baik,
Alhamdulillah sudah hbs 24kapsul
Tapi blm haid juga
Mungkin hormon saya beda,efek KB suntik
Terima kasih seller</t>
  </si>
  <si>
    <t>Pengiriman cepat bgt dri sby k jkrta cm 2 hari,,  smoga manjur n ampuh</t>
  </si>
  <si>
    <t>Terima kasih barang sudah sampai bintang 3 dulu ya kalau bagus bintang 5 
Ternyata bahan nya memang seperti ini tapi lumayan lah untuk harga segitu</t>
  </si>
  <si>
    <t>Pengiriman cepat, sebelum dikirim barang akan difotokan terlebih dahulu sama sellernya, dikasih bonus juga, dan sellernya ramaaah.
Terima kasih seller 🥰🥰</t>
  </si>
  <si>
    <t>Baru minum 2 kali akhirnya haid juga pdhl udh telat 3 Minggu,bersyukur banget alhamdulillah pokoknya recommended 
Adminya ramah,pengirimanya cepet bangett uuu</t>
  </si>
  <si>
    <t>Terima ksh kak barang sdh sy terima mdh2an cocok terima ksh jg bonus nya.. maskernya wangi bngt.  Sukses slalu kak...aamiin</t>
  </si>
  <si>
    <t>Selamat pagi selamat siang dan selamat malam</t>
  </si>
  <si>
    <t>Baru mau nyoba.  Mudah²an manjurr.  
Btw pngiriman nya cepet banget. Tadi pagii order.  Sblm maghrib udah dateng pesenannya. 😊</t>
  </si>
  <si>
    <t>Pengiriman cepat</t>
  </si>
  <si>
    <t>mksih y kak.
semoga cocok n seller ramah bnget trs di kasih bonus juga..mksh😊😊
cepet bngt dtngya..</t>
  </si>
  <si>
    <t>Maaf bukan foto asli,karna udh di simpen
Toko ini selalu amanah👍👍👍👍👍
Makasi di kasih bonus 
Pengiriman juga super cepattttt</t>
  </si>
  <si>
    <t>Alhamdulillah bagus banget pengiriman juga cepat selalu langganan beli di sini 
Makasih kak</t>
  </si>
  <si>
    <t>Rapi sekali packing nya.. Cepat jg dtgnya..terimakasih bonus bedak dingin nya.. 
Barakallah buat toko ini ya . Amin</t>
  </si>
  <si>
    <t>Sdh habis jamunya tp  blum haid jg 😌</t>
  </si>
  <si>
    <t>Maaf gaada foto produk tapi yakin beli disini pasti aman.  Penjualnya amanah dan fast respon. Dikasih bonus jugaa</t>
  </si>
  <si>
    <t>Saya kasih bintang 🌟 5 ke kurirnya soalnya ramah dan buat tokonya saya kasih 4  lumayan Cpt pengirimannya🙏🙏</t>
  </si>
  <si>
    <t>barang sampai dengan aman dan dapat bonus bedak dingin.
semoga cocok di aku</t>
  </si>
  <si>
    <t>Pengiriman sangat cepat  jamu ok  minum  2x alhamdulillah langsung dapet, pegel pegel  langsung hilang</t>
  </si>
  <si>
    <t>Semoga ada hasilnya . Pengiriman sangat cepat , penjual ramah.  Mkasihh ya kak</t>
  </si>
  <si>
    <t>Barang dah nyampe kak.
Privasi terjaga.
Makasihhhh ea..
Semoga cocok....</t>
  </si>
  <si>
    <t>Terima kasih seller
privasi sangat terjaga,pengemasanpun cepat
ditambah bonus pula
pengiriman terbilang cepat</t>
  </si>
  <si>
    <t>Packing rapi,  pengiriman cepat,  thanks seller..  Makasih juga bonusnya yaaa</t>
  </si>
  <si>
    <t>penjual sangat baik mau konfirmasi kembali sebelum paket dikirim dan dpt bonus pula... 
Terimakasih 🙏</t>
  </si>
  <si>
    <t>Belom dicoba siyh,tapi terima ksh utk bonusnya ya kakak,semoga berkah laris manis,
Terima kasih</t>
  </si>
  <si>
    <t>Recomend banget</t>
  </si>
  <si>
    <t>Di kasih bonus trs klo blanja disini,,
Responnya cpet juga,,
Makasih yaaaaa</t>
  </si>
  <si>
    <t>Alhamdulillah paket cepat sampe penjual ramah sekali 🤗
Semoga cocok....</t>
  </si>
  <si>
    <t>Sesuai deskripsi.. respon cepat
.kemasan ok bgt 🙏🙏🙏</t>
  </si>
  <si>
    <t>memperlancar</t>
  </si>
  <si>
    <t>Pengiriman cepet bgt.. 
Dikasih bonus juga, makasiiihh.. 
Semoga cocok hehe</t>
  </si>
  <si>
    <t>Barang sudah sampai,  pengiriman cepat sekali. Terimakasih.</t>
  </si>
  <si>
    <t>Cepet bgt</t>
  </si>
  <si>
    <t>SANGAT KOMUNIKATIF DAN CEPET NI NYAMPENYA 😂
dan dapet bonus juga sepet madura, mantap tapi maap saya bingung mau min</t>
  </si>
  <si>
    <t>btw manjur banget obatnya, udah pembelian yg ke tiga kali.  aku telat 3 hari minum jamu ini habis 1 kotak langsung haid :)) d</t>
  </si>
  <si>
    <t>Pesanan nya dah mendarat,  semoga aja cocok dan dapat bonus pula 
Makasih buat penjualnya &amp; smga sukses selalu</t>
  </si>
  <si>
    <t>Terima  Kasih  kak. Barang nya sampai dengan selamat ada bonus nya lagi.</t>
  </si>
  <si>
    <t>Oke lah, sesuai deskripsi dan foto
Pengiriman cepat, bersaing dikasih bonus pula.
Ini udah pembelian ke2ku, udah</t>
  </si>
  <si>
    <t>Jamu untuk wanita pengiriman cepat  makasih seller makasih shopee 🙏🙏🙏🙏</t>
  </si>
  <si>
    <t>Baru pertama kali nyoba blom ada reaksi nya karna di minum nya sekali sehari sekarang ja belom abis obat nya</t>
  </si>
  <si>
    <t>belum dtang jg haidnya pdhal sdh habis 2 bukus n tespack jg negative  , mungkin</t>
  </si>
  <si>
    <t>telat bulan</t>
  </si>
  <si>
    <t>Pakettt cepatttt banget kemarin tf hari ini dateng tp belum dicoba sih keburu haid nya udah dateng duluan Alhamdulillah ....  Ntar dicoba deh semoga cocok banget amiiiiinnnnnnnnnnn</t>
  </si>
  <si>
    <t>Telat 1 bulan  , hasil test negatif , Sudah minum 2 hari ( sesuai anjuran 4 butir X 2 ) tidak ada reaksi , semoga segera mens  lagi aamiin🤲</t>
  </si>
  <si>
    <t>Awal nya cuma coba" aja sii karna udh telat haid  1 minggu tpi ga nyangka obatnya bnr" ampuh baru 2x minum udh haid lagi😁</t>
  </si>
  <si>
    <t>Thank kakak..
Pengiriman cepet..
Pesen kmren jam 10 an jam 6sore udh nyampek aja.. Udh gitu di bonusin.. Sukses selalu kakak</t>
  </si>
  <si>
    <t>Baru nyoba...semoga cocok,,dan ak bsa haid lagi...terima kasih untuk bonusnya...
pengiriman cepat,,minggu order lgsung dikirim</t>
  </si>
  <si>
    <t>Alhamdulillah cocok.. Gak haid 1blan..bisa lncar     pnting teratur minumnya... 🙏🙏 Terima kasih</t>
  </si>
  <si>
    <t>Udah habis satu kemasan blm juga datang bulan,solusinya  apa nambah 1 kemasan lagi</t>
  </si>
  <si>
    <t>Alhamdulillah ya. Udah terbukti manjur udah habis satu kotak udah haid aja. Pdhl telat 1bln 
Terimakasih ya 👍👍🤗😘😘😘</t>
  </si>
  <si>
    <t>Bener2 ampuh deh msh 1x minum lg tp saya udah dapet,seneng bgt rasanya... Stlh tlat hmpir 2bln.
Terima kasih.</t>
  </si>
  <si>
    <t>cpt bgt nyampek,kmrn pesen hr ini udah nyampek</t>
  </si>
  <si>
    <t>Mudah"an cepet datang bulang</t>
  </si>
  <si>
    <t>Produk sesuai, expired jg masih lama...
Smoga aja cocok, sampai skrg blm ada reaksi soalnyaa 😂</t>
  </si>
  <si>
    <t>Pesen - bayar - kirim - nyampek dalam hitungan jam🤣
Semoga cocok di aku😊
Dapat free item lagi😊😊</t>
  </si>
  <si>
    <t>Mendarat dengan selamat semoga manjur
Mau tambah lagi buat cadangan</t>
  </si>
  <si>
    <t>Haid ga lancar kadang maju 5hari kadang mundur seminggu .  Semoga cocok . Seller ramah .</t>
  </si>
  <si>
    <t>Pengriman cpt bgt, pesan malam, siang udh nyampe....
Top dah 
Recomended deh</t>
  </si>
  <si>
    <t>Udh beberapa hari diminum.
ga ngefek.
cm bercak2 merah dikittttt bgt d celana
ga tau harus minum brp bnyk supaya haid lancar.</t>
  </si>
  <si>
    <t>Sudah otw box yang ke 2 tapi belum halangan juga...
Semoga jamunya berkhasiat n cepat halangan</t>
  </si>
  <si>
    <t>belum di minum</t>
  </si>
  <si>
    <t>Barang dikirim sesuai permintaan,pengirimannya cepat bangett🥰🥰
Makasih kak..</t>
  </si>
  <si>
    <t>Blom ada hasilnya</t>
  </si>
  <si>
    <t>blom ketauan</t>
  </si>
  <si>
    <t>Semoga manjur melancarkan dtng bulan
Makasi juga bonus nya 👍🏼👍🏼👍🏼</t>
  </si>
  <si>
    <t>telat haid</t>
  </si>
  <si>
    <t>Sudah 5 hari. Belum berefek.</t>
  </si>
  <si>
    <t>Udah repeat berkali-kali dan selalu puas.. thanks a lot kak..
Bonusnya banyak juga..
Sebelum packing selalu di ftokan dulu..
Dan privasi dijamin aman sekali...</t>
  </si>
  <si>
    <t>Udh beberapa hari diminum.
ga ngefek.
cm bercak2 merah dikittttt bgt d celana
ga tau harus minum brp bnyk sup</t>
  </si>
  <si>
    <t>Produk bagus sesuai dengan pesanan
Pengiriman cepat dan aman</t>
  </si>
  <si>
    <t>Bismillah,pesanan sudah sampai....
Jazakillah khairan ka bonusnya,
Semoga semakin laris manis,berkah jualannya....🙏</t>
  </si>
  <si>
    <t>kemaren itu pms nyiksa banget 2 minggu sebelum mens,mood naik turun, perut kembung, dada bengkak, pusing, ga enak badan uda ga tahan pingin mempercepat mens biar selesai. Pas jamunya dateng mensnya ud</t>
  </si>
  <si>
    <t>mantappp ,, beli 1 di kasih bonus...
semoga cocok , manjur &amp; berhkasiat..
Aamiin</t>
  </si>
  <si>
    <t>Ga cocok di aku
Malah melancarkan BaB bukan m</t>
  </si>
  <si>
    <t>ampuh jamunya..
aq telat haid  sebulan, Baru minum dua kali besoknya lgsg haid tp kluarnya dikit2 dan perut agak sedikit kram.</t>
  </si>
  <si>
    <t>Jamu.
Bentuk nya pil.
Diminum pakai air
Semoga cocok.
Lama di ekspedisi aja, mungkin karena hujan trs.</t>
  </si>
  <si>
    <t>sesuai pesanan</t>
  </si>
  <si>
    <t>Ga ada pengaruh nya bos 
 Jangan beli lg</t>
  </si>
  <si>
    <t>Obat udh abis tapi blm datang bulan juga
Kecepatan pengiriman standar</t>
  </si>
  <si>
    <t>dipacking rapi dalam kardus, rapat aman</t>
  </si>
  <si>
    <t>bener bener ngefek... minum dua hari langsung haidnya keluar, sebelumnya telat 5 harian dan cuman ngeflek doang😭.
sebelumnya belom bisa kasih testi karena belom diminum. makasih admin k</t>
  </si>
  <si>
    <t>Blm nyampe tapi udah haid dlu, 
Tapi dlu sering telat krna efek KB, jadi pasti bermanfaat kalau suatu saat haid gak teratur</t>
  </si>
  <si>
    <t>Yehhhh dpt bonus 🤭😅🤣🤣🤣</t>
  </si>
  <si>
    <t>ga ngefek</t>
  </si>
  <si>
    <t>ga efek</t>
  </si>
  <si>
    <t>belum di coba</t>
  </si>
  <si>
    <t>keren</t>
  </si>
  <si>
    <t>baik</t>
  </si>
  <si>
    <t>cocok cocokan</t>
  </si>
  <si>
    <t>KURANG</t>
  </si>
  <si>
    <t>Pengirimannya cepat 
Packing nya juga rapi dan aman
Tapi aku sudah habis banyak blm haid juga sih 
Mungkin gk cocok sama obatnya</t>
  </si>
  <si>
    <t>Kualitas produk baik.....Pengiriman cepat.....penjual ramah...terimakasih....
Terimakasih.
.next time order lagi.....</t>
  </si>
  <si>
    <t>Alhamdulillah barang dah sampai
Paket cepet</t>
  </si>
  <si>
    <t>belum tau</t>
  </si>
  <si>
    <t>blm coba moga ngefek</t>
  </si>
  <si>
    <t>tidak berkhasiat</t>
  </si>
  <si>
    <t>Barang nyampek dgn selamat
Pakinganya rapi banget...
Sebelum dikirim reseler memberitahu pembelian barang &amp; ternyata di beri bonusan 2 sachet...
Terima kasih byk...</t>
  </si>
  <si>
    <t>Aku minum ini abis satu bungkus terus bisa langsung keluar haidnya, bener bener bermanfaat banget buat yang seri</t>
  </si>
  <si>
    <t>Privasi aman.. terimakasih kaka</t>
  </si>
  <si>
    <t>Kxbskkskkchshoaoqbdbxnsklajsevjdkdmxbaklaowowjdbxgjzkallqsnbsbdjsksmamnahxidkqoqnfbjckzmnavjdilwoqhdbxmalalsj km s</t>
  </si>
  <si>
    <t>Baru mau nyoba soalnya dari jaman sekolah sampek sekarang masih gk teratur mensnya dan sering disminore juga, semoga aj</t>
  </si>
  <si>
    <t>Baru pertama order dan belum dicoba, 
Order malam, paginya lgsg dikirim, cepet bgt sampenya cuma sehari, dapat b</t>
  </si>
  <si>
    <t>Telat 2 minggu, tetap gak berkhasiat.
Kualitas produk sangat baik, produk original, harga sangat terjangkau, kecepa</t>
  </si>
  <si>
    <t>Baru mau nyoba soalnya dari jaman sekolah sampek sekarang masih gk teratur mensnya dan sering disminore juga, semo</t>
  </si>
  <si>
    <t>Sengaja sih baru ngasih penilaian soalnya mau tau dulu menjur apa ndak,
Trnyata emang manjur di akuu, ak</t>
  </si>
  <si>
    <t>belum dtang jg haidnya pdhal sdh habis 2 bukus n tespack jg negative  , mungkin k</t>
  </si>
  <si>
    <t>belum dtang jg haidnya pdhal sdh habis 2 bukus n tespack jg negative  , m</t>
  </si>
  <si>
    <t>Ga cocok di aku
Malah melancarkan BaB bukan</t>
  </si>
  <si>
    <t>Sayangnya gak ngaruh di saya...
Atau mungkin baru mnm 1 box...
Tapi mungkin ngaruh di yg lain...</t>
  </si>
  <si>
    <t>Mudah2an bisa haid, udah lama sekali nggak haid. 
Terimkasih bonus bedak dinginnya</t>
  </si>
  <si>
    <t>Sangat baik</t>
  </si>
  <si>
    <t>semoga haid</t>
  </si>
  <si>
    <t>Semoga cocok tp ini belum Dicoba
Semoga ada khasiatnyaa</t>
  </si>
  <si>
    <t>Msih baru coba
Semoga datang bln q lancar</t>
  </si>
  <si>
    <t>Pengiriman cepat.... baru nyoba semoga cocok ...</t>
  </si>
  <si>
    <t>Ini baru dicoba sih cuma kok, istri saya mengeluh sakit perut dan nyeri pinggang serta mengantuk setelah minum pil ny</t>
  </si>
  <si>
    <t>belum mencoba sih.. semoga cocok</t>
  </si>
  <si>
    <t>wanita yang mengalami keterlambatan datang bulan</t>
  </si>
  <si>
    <t>blm tau baru mo nyoba</t>
  </si>
  <si>
    <t>belum tahu semiga berhasil</t>
  </si>
  <si>
    <t>belum dicoba</t>
  </si>
  <si>
    <t>Terima Kasih Bonus - nyaaa... Belum dicoba, semoga manjur dan membantu mengurangi nyeri haid &amp; haid jadi lancar..... Sukses selalu yaaa :)
Seller komunikatif, sebelum kiri</t>
  </si>
  <si>
    <t>Pesan brg, 10 menit kemudian difoto produknya, 10 menit kemudian dikirim barangnya..
Dikasih bonus pula ❤️
Seller mantap
Barang mantap</t>
  </si>
  <si>
    <t>blum di coba mudah " ngefek lah .sudah telat 2 bulan</t>
  </si>
  <si>
    <t>Belum Terlihat</t>
  </si>
  <si>
    <t>belum tahu gimana reaksinnya</t>
  </si>
  <si>
    <t>baik,pengiriman cepat</t>
  </si>
  <si>
    <t>biar haid</t>
  </si>
  <si>
    <t>belum tau semoga cocok</t>
  </si>
  <si>
    <t>Lumayan</t>
  </si>
  <si>
    <t>gada efek</t>
  </si>
  <si>
    <t>kuat padat dan tahan lama</t>
  </si>
  <si>
    <t>belum tau masih proses</t>
  </si>
  <si>
    <t>lama khasiat nya</t>
  </si>
  <si>
    <t>bru mo nyoba</t>
  </si>
  <si>
    <t>baru pertama kali coba semoga ada efeknya</t>
  </si>
  <si>
    <t>belum d,coba</t>
  </si>
  <si>
    <t>kapsul</t>
  </si>
  <si>
    <t>belum ada efek</t>
  </si>
  <si>
    <t>buat pelancar haid</t>
  </si>
  <si>
    <t>Wanita Terlambat Bulan</t>
  </si>
  <si>
    <t>katanya si pelancar haid</t>
  </si>
  <si>
    <t>lumayan bagus</t>
  </si>
  <si>
    <t>Semoga ada hasil baru diminum dri kemarin soalnya udah telat 5 hri</t>
  </si>
  <si>
    <t>Semogaaa berhasil pengiriman cepaaaaat sekali produk ori</t>
  </si>
  <si>
    <t>belum di coba, mudah mudahan manjurr</t>
  </si>
  <si>
    <t>kurang tau</t>
  </si>
  <si>
    <t>Paket sudah sampai semogaa manjur yaaa hihii soalnya kalo tiap dateng bulan selalu sakit mudahmudahan udah minum jamu ini jadi ga sakit terimakasih</t>
  </si>
  <si>
    <t>Terimaksih peasanan sudah sampai tapi belom di buka, semoga cocok 🙏</t>
  </si>
  <si>
    <t>Terimakasih paket sudah saya Terima, sangat cepat sekali!</t>
  </si>
  <si>
    <t>terlambat datang bulan</t>
  </si>
  <si>
    <t>Pengirimanya cepet barang aman dan amanah terimakasihhhhhhhhhhhhhhhh</t>
  </si>
  <si>
    <t>Cepet Dateng dan selernya ramah makasih.</t>
  </si>
  <si>
    <t>Barang sudah nyampek, semoga bisa membantu</t>
  </si>
  <si>
    <t>Blm di coba. Semoga lancar</t>
  </si>
  <si>
    <t>barang udah dtg cepet ga terlalu lama sih
mantap sangat okee</t>
  </si>
  <si>
    <t>Sesuai pesanan packing baik pengiriman juga cepat .</t>
  </si>
  <si>
    <t>Alhamdulillah barangnya Sudah sampai pengirimannya cepat terima kasih</t>
  </si>
  <si>
    <t>masih belum dicoba sih</t>
  </si>
  <si>
    <t>Ma'f baru kasih nilai. Barangnya sudah sampai kemaren. Khasiatnya belum tau cz belum dicoba. Kalau ada hasilnya netx time aja</t>
  </si>
  <si>
    <t>Pengiriman cepat sekali,mudah"an ccok baru mau nyoba dan haid ku lancar... Efek kb juga sih.</t>
  </si>
  <si>
    <t>Pengiriman cepat banget. Tapi ini belum ada reaksi setelah minum obatnya. Mungkin nanti ya hehehe</t>
  </si>
  <si>
    <t>Kemaren belum sempet nyoba si keburu udh haid duluan ehehe tpi thx untuk pelayanannya baik banget</t>
  </si>
  <si>
    <t>Masih mw coba,,,semoga bermanfaat untuk sy 
Terimakasih buat penjualnya baik banget.</t>
  </si>
  <si>
    <t>Thank seller., Pengiriamn cepat.....
Semoga ngaruh ya..,
Semkga laris manis</t>
  </si>
  <si>
    <t>Paketnya sudah sampai..belum di coba..kasih bintang 4 dulu ya</t>
  </si>
  <si>
    <t>blm di coba karena pas barang datang, tamu kesayangan juga ikutan datang</t>
  </si>
  <si>
    <t>blm dicoba,tpi mudah"an mujarab</t>
  </si>
  <si>
    <t>Barang bagus tapi blm tau cocok apa enggak semoga aja cocok,</t>
  </si>
  <si>
    <t>Packing rapi. Untuk khasiat belum haid haid jadi nggatau deh😩</t>
  </si>
  <si>
    <t>Barang sudah datang ,original,,dapet bonus pula trimaksih .....</t>
  </si>
  <si>
    <t>makasih cepet banget paket nya semoga hasilnya memuas kan produk nya</t>
  </si>
  <si>
    <t>Pemgiriman cepet bngt , makasih dapet bonus juga ..</t>
  </si>
  <si>
    <t>Semoga cocok deh ya terima kasih pesanan cepat dikirimkan</t>
  </si>
  <si>
    <t>Pengiriman sangat cepat banget emang, lumayan mengatasi sih</t>
  </si>
  <si>
    <t>Pengiriman cepat, sesuai dekripsi belum dicoba semoga manjur</t>
  </si>
  <si>
    <t>Pengiriman cepat.. dikasih bonus lg.. semoga cocok</t>
  </si>
  <si>
    <t>Terimakasih barang sudah sampai 🙏🙂 pertahankan kualitas 💅✨</t>
  </si>
  <si>
    <t>Makasih untuk gratisannya, klo cocok jadiin langgananan deh</t>
  </si>
  <si>
    <t>udah abis 4 gk ada reaksi ap"</t>
  </si>
  <si>
    <t>Barang sudah sampai belom di coba nnti klo ada hasil saya tambah bintang nya</t>
  </si>
  <si>
    <t>Aku ksih bintang segitu dulu ya
Nanti kalo udh dicoba ada hasilnya baru tak tambahin bintang lagiiiiiiii</t>
  </si>
  <si>
    <t>Bintang 4 dlu y...semoga cocok, klw cocok order lagi..</t>
  </si>
  <si>
    <t>Selamat datang di papan klip Gboard, teks apa pun yang Anda salin akan disimpan di sini.</t>
  </si>
  <si>
    <t>kasih bintang 4 dlu ya masih belum di coba</t>
  </si>
  <si>
    <t>Semua baik sesuai dengan yg digambar, khasiat belom dicoba</t>
  </si>
  <si>
    <t>Maaf,sengaja kasih ulasan terlambat krn pengin tau hasilnya.
2bln blm haid,tespek negatif,jamu sy minum 2x sehari 4kapsul sesuai aturan,sampe 3hr jamunya sdh hbs blm haid juga,nunggu 1m</t>
  </si>
  <si>
    <t>Ak dah coba minum 6 kapsul lngsung haid.padahl belinya 3 boks,sisa banyak dech.
Ak telat 10 hr .uda ditestpeck 5x negatif.uda minum m.ap..L ga keluar2.minum jmu ini lngsung bisa haid.</t>
  </si>
  <si>
    <t>Karena perbedaan antara monitor yang berbeda, gambar mungkin tidak mencerminkan warna item yang sebenarnya. Kami menjamin gayanya sama seperti yang ditunjukkan pada gambar, tetapi tidak dengan kinerja yang s</t>
  </si>
  <si>
    <t>DRESS MIKA
Harga: Rp. 90.000
Bahan: wollycrepe mix brukat doty import 
Ukuran: ld 100-102 cm, pjg 135 c</t>
  </si>
  <si>
    <t>Maaf,sengaja kasih ulasan terlambat krn pengin tau hasilnya.
2bln blm haid,tespek negatif,jamu sy minum 2x sehari 4kapsul sesuai aturan,sampe 3hr jamunya sdh hbs blm haid juga,n</t>
  </si>
  <si>
    <t>Karena perbedaan antara monitor yang berbeda, gambar mungkin tidak mencerminkan warna item yang sebenarnya. Kami menjamin gayanya sama seperti yang ditunjukkan pada gambar, tetapi tidak dengan kine</t>
  </si>
  <si>
    <t>Terimakasih atas kunjungan Anda selamat berbelanja dan melakukan aktifitas pencarian harga produk promo mobil baru dan bekas terlengkap di Indonesia yang lalu gak ada yang tau ga sih tp</t>
  </si>
  <si>
    <t>Bereaksi di hari pertama minum.
Sakit pinggang aja. Selebihnya 
Gak ada efek apa-apa.
Mungkin cocok cocokan.
Terima kasih.</t>
  </si>
  <si>
    <t>Saya pakek g ada perubahan sama sekali kayak g minum apa2 . G cocok buat saya.  Gak cocok sama sekali</t>
  </si>
  <si>
    <t>Pertama beli oke banget.. 1kotak minum langsung plong. 
Sekarang sampe habis 5kotak tidak ada perubahan. ☹️</t>
  </si>
  <si>
    <t>Cepet banget, pagi pesen sore udh dteng.  Semoga berjodoh obatnya.</t>
  </si>
  <si>
    <t>Semoga dengan obat ini manjur yaa.. 
Baru mau coba khasiatnya.</t>
  </si>
  <si>
    <t>blum tau</t>
  </si>
  <si>
    <t>bru mau coba</t>
  </si>
  <si>
    <t>Semoga aja obatnya manjuurrr
Dan haid jadi lancar lagi
😊😊😊</t>
  </si>
  <si>
    <t>Produknya lumayan bagus,,
Tunggu hasilnya,,nnti,,</t>
  </si>
  <si>
    <t>belom di coba tapi semoga manjur</t>
  </si>
  <si>
    <t>coba dulu klo bgs tambah bintang wh apa kra soa kura tau ajx snn</t>
  </si>
  <si>
    <t>semoga bermanfaat semoga bermanfaat semoga bermanfaat semoga bermanfaat semoga bermanfaat</t>
  </si>
  <si>
    <t>Mash baru coba beberapa hari,smoga ada hasilnya . Amiinnnnn</t>
  </si>
  <si>
    <t>Waaaaaaaaaaaaaaaaawwwwwwwwwwwwwwwwwwwwwwwwwwwwwwwwwwwwwwwwwww</t>
  </si>
  <si>
    <t>belum tau, semoga manjur</t>
  </si>
  <si>
    <t>kemasan aman ,cuma belum di coba</t>
  </si>
  <si>
    <t>Pengiriman cepat rapi, kasiat belum coba</t>
  </si>
  <si>
    <t>Kirimnya cepat..  
Moga2 saja cocok..</t>
  </si>
  <si>
    <t>belum ada</t>
  </si>
  <si>
    <t>Terimakasih ka paketnya sudah datang</t>
  </si>
  <si>
    <t>Barabg sudah samai dengan cepat terimakasih kk 🙏</t>
  </si>
  <si>
    <t>Pengemasan baguuuuuuuuuuussssssssskecepatan pengiriman baaaagggguuuuuuuuuuuuuuuuuuuuuuuuuuuuuuuuuuuuùuuuùuuuuuuuuus</t>
  </si>
  <si>
    <t>Jamu sakti, belom di minum udah haid duluan wkwk</t>
  </si>
  <si>
    <t>belum d coba</t>
  </si>
  <si>
    <t>bintang 4 dulu krn belum nyoba obatnya</t>
  </si>
  <si>
    <t>udh abz 2 kotak blm Haid jg</t>
  </si>
  <si>
    <t>belum ngaruh</t>
  </si>
  <si>
    <t>Oke sesuai pesanan.,
Bagusss.,👍👍</t>
  </si>
  <si>
    <t>Baru dicoba blm tau hasilnya</t>
  </si>
  <si>
    <t>Belum juga haid. Tapi kalo misal hamil lagi yasudah lah disyukuri saja. Soalnya sejak melahirkan anak pertama, aku ga pasang KB</t>
  </si>
  <si>
    <t>Semoga ccok..ini udah telat lama.lihta rekom tmn" pada keluar,semoga segera menyusul.amin</t>
  </si>
  <si>
    <t>Bintang 4 dulu ya...masih coba minum sekali, semoga segera dapet. Trimakasih bonus bedak dingin nya</t>
  </si>
  <si>
    <t>Belum diminum udah keburu dapet,simpen aja dulu buat jaga2 kl telat lagi☺️☺️☺️☺️☺️☺️☺️☺️☺️☺️☺️☺️☺️</t>
  </si>
  <si>
    <t>Belum di coba c soalnya lagi sakit. Moga cocok. Makasi bonus bedak dinginya</t>
  </si>
  <si>
    <t>belum tau karna baru satu kali minum</t>
  </si>
  <si>
    <t>Kasih bintang 4 dulu nanti kalau dh terlihat hasilnya tak oasih bintang 5. Ok</t>
  </si>
  <si>
    <t>Semoga cocok, nanti kalo udah ada hasil baru akan saya tambah penilaiannya 🙏</t>
  </si>
  <si>
    <t>Belum di coba tar di tambahin bintang nya klo ud d coba 👍🏻</t>
  </si>
  <si>
    <t>Mantull. Thank u seller hari kemarin aku sudah haidd🤗🤗</t>
  </si>
  <si>
    <t>Belum dicobain sih... Mudah2an cocok... Thankyou seller bonusnya</t>
  </si>
  <si>
    <t>Udah sampai,belum tau reaksinya semoga cocok 👌🏻👌🏻👌🏻👌🏻👌🏻👌🏻</t>
  </si>
  <si>
    <t>coba dulu semoga berkhasiat</t>
  </si>
  <si>
    <t>Baru mau di coba ................................
Semoga berhasil.......
................</t>
  </si>
  <si>
    <t>Sementara belum dicobakkk
Semogaa cocok
Terimakasihhhhh</t>
  </si>
  <si>
    <t>Hshsheuekwkaojsiehehgeuehehhajshushsgshsvshshgshshshegeowoqhwgyeuehehe   tp gpp</t>
  </si>
  <si>
    <t>Snnsnsjsnznnznzzjdbdbzbbznznznznznmzmznznzbzbbzbzjzjzjzjjz</t>
  </si>
  <si>
    <t>GghvvjnbvvnjjgGghvvjnbvvnjjgGghvvjnbvvnjjgGghvvjnbvvnjjgGghvvjnbvvnjjgGghvvjnbvvnjjgGghvvjnbvvnjjgGghvvjnbvvnjjgGghvvjnbvvnjjgGghvvjnbvvnjjgGghvvjnbvvnjjgGghvvjnbvvnjjg</t>
  </si>
  <si>
    <t>Udah mau habis 1 bungkus tp kok masih blm ada tanda2 yah
Pesennya 2 bungkus mungkin klau udah habis dua baru ngefek mungkin.
Pingin cepat merasakan datang b</t>
  </si>
  <si>
    <t>barangnya bagussssssss cocok, terimakasih cepet pengiriman nyaaaaaaaaaaaaa</t>
  </si>
  <si>
    <t>Seller gercep, dikasih bonus, fast respon. Semoga manjur ya baru pertama order dan nyoba. Bismillah 🤲🏻</t>
  </si>
  <si>
    <t>packing aman. untuk seler makasih juga nama produk ga dicantumin di resinya. dan untuk barang semoga cocok dan ampuh sih</t>
  </si>
  <si>
    <t>yang tidak lancar haid nya</t>
  </si>
  <si>
    <t>wanita mau haid atau telat haid</t>
  </si>
  <si>
    <t>kurang efektif</t>
  </si>
  <si>
    <t>kak paket udah di terima makasih kak bonusnya moga aj cocok biar langganan nanti klo haid nya lancar mo psen lagi</t>
  </si>
  <si>
    <t>baru dicoba</t>
  </si>
  <si>
    <t>baik sesuai orderan terimakasih seller dan kurir</t>
  </si>
  <si>
    <t>Tak kasih bintang 4 dulu kak .semoga cocok😍paket mendarat dgn selamat 😁</t>
  </si>
  <si>
    <t>Cepet bgt datang nya</t>
  </si>
  <si>
    <t>produk bagus</t>
  </si>
  <si>
    <t>Barangnya aman...baik</t>
  </si>
  <si>
    <t>cpet nyampenya</t>
  </si>
  <si>
    <t>baru coba</t>
  </si>
  <si>
    <t>Mudah2an ngaruh deh. Baru mau abis 1 kardus</t>
  </si>
  <si>
    <t>Baru mau di coba mudah2n manjur</t>
  </si>
  <si>
    <t>Belum di coba ,, sudah haid duluan 🙏😊</t>
  </si>
  <si>
    <t>Semoga cocok😘😘😘
Makasih bonus nya kak🤩🤩🤩</t>
  </si>
  <si>
    <t>Blm di coba gk tau manjur apa gk</t>
  </si>
  <si>
    <t>Mudah mudahan co2k soalnya belum saya pake</t>
  </si>
  <si>
    <t>Blm dCoba,smga lgsg lancar..</t>
  </si>
  <si>
    <t>belum dicoba semoga sesuai expetasi</t>
  </si>
  <si>
    <t>belum dicoba,smoga cocok</t>
  </si>
  <si>
    <t>blom di coba bismillah ampuh</t>
  </si>
  <si>
    <t>Baru mau coba semoga manjur 🙏🙏</t>
  </si>
  <si>
    <t>Suka banget dapart bedak juga ,😘</t>
  </si>
  <si>
    <t>Maksih ..kalau cocok oder lagi</t>
  </si>
  <si>
    <t>Mantap..  Smoga cocok..</t>
  </si>
  <si>
    <t>Udah sampe,
Semoga bermanfaat</t>
  </si>
  <si>
    <t>Belum dicoba jadi gak tau</t>
  </si>
  <si>
    <t>Barang sesuai dengan pesann</t>
  </si>
  <si>
    <t>Baru mau di coba</t>
  </si>
  <si>
    <t>Belum di coba..</t>
  </si>
  <si>
    <t>Mudah2an dpt haid cpt</t>
  </si>
  <si>
    <t>tidak efektif</t>
  </si>
  <si>
    <t>Semoga cocok ;)</t>
  </si>
  <si>
    <t>Mendarat dengan selamat</t>
  </si>
  <si>
    <t>Semoga bisa mens</t>
  </si>
  <si>
    <t>g mempan...😭</t>
  </si>
  <si>
    <t>Baru mau coba</t>
  </si>
  <si>
    <t>Blum dcoba</t>
  </si>
  <si>
    <t>Gaada efek</t>
  </si>
  <si>
    <t>Gak ngaruh</t>
  </si>
  <si>
    <t>Smoga ccok</t>
  </si>
  <si>
    <t>Cocok</t>
  </si>
  <si>
    <t>Bagus,,3x pakai</t>
  </si>
  <si>
    <t>Sangat puas blanja disini gk kcwa sama skali</t>
  </si>
  <si>
    <t>Belom di konsumsi</t>
  </si>
  <si>
    <t>belum dicoba,kalo manjur nanti di edit lg.</t>
  </si>
  <si>
    <t>pengiriman cepat dan aman, sangat menjaga privasi juga. respon penjual sanga</t>
  </si>
  <si>
    <t>Alhamdulillah seller amanah, waktu CO dichat difotokan isi paketnya apa aja. Lengkap dan dapat bonus SEPET MADURA teri</t>
  </si>
  <si>
    <t>Edit : minum sekitar 2 hari, ud 3x minum sesuai aturan.. siang makan nanas, pas pl</t>
  </si>
  <si>
    <t>pengiriman cepat. respons penjual oke. dan ternyata dapet jamunya jg . 
mudah²n minum ini lgsg dapet . ud</t>
  </si>
  <si>
    <t>Barang sampai sesuai pesanan dan gambar, packing rapih dan pengiriman cepat...
Mudah²an cocok ya...</t>
  </si>
  <si>
    <t>Produknya bagus, pengiriman jg cepat.
Beli 3 dpt bonus lagi bubuk dari rapet.
Cuma udah minum 3 hari tpi tdk ada reaksi apa2.
Udh terlambat 3 minggu dan udah</t>
  </si>
  <si>
    <t>Barang diterima dengan baik dan sesuai dengan pesanan dan ada tahan bonus bedak dingin nya terima kasih ya. Pengiriman baran</t>
  </si>
  <si>
    <t>Pengemasan&amp;pengiriman cpt bgt, seller ramah&amp;komunikatif jd pas mau di kirim di foto&amp;konfirmasi dulu, hargany mur</t>
  </si>
  <si>
    <t>Pengiriman cepat
Terimakasih banyak atas bonusnya</t>
  </si>
  <si>
    <t>Alhamdulillah paketnya udah datang
Semoga cocok di saya</t>
  </si>
  <si>
    <t>Pengiriman cepat semoga cocok dan terimakasih dpt hadiah sepet arum</t>
  </si>
  <si>
    <t>Terimakasih kakak barang sudah sampai dengan selamat dan sesuai yang di pesan. Barang exp masih lama. Dapet bonus. Cuma b</t>
  </si>
  <si>
    <t>Seller nya baik banget. Aku dikasih bonus yang bubuk. Semoga haidku lancar. Udah 2 tahun haid suka ga lancar. Tiap bulan kadang</t>
  </si>
  <si>
    <t>Alhamdulilah akhirnya udh sampe pesanan ku 🤗 semoga dgn mnum ini haid ku tera</t>
  </si>
  <si>
    <t>Dikasih bonus donggg</t>
  </si>
  <si>
    <t>Pengiriman cepaat, sehari nyampe,,
Penjual nya ramah...sebelumnya di</t>
  </si>
  <si>
    <t>Blm pernah nyoba sih
Tp semoga cocok
Seller ramah ⭐⭐⭐⭐⭐</t>
  </si>
  <si>
    <t>Seler baik amanah pengiriman nya sangat cepat order kmaren jam 3 setengah 4sore udah sampe cuman 24jam terimakasih kak bon</t>
  </si>
  <si>
    <t>Terima kasih banyak kakak yang baik,pengiriman sangat cepat,packing aman,expired masih sangat lama,dan dikasih bonus lag</t>
  </si>
  <si>
    <t>Trimakasih sudah sampai paket nya, packing aman, di kasih bonus jamu 1 sachet, blom coba…smoga cocok manjur buat terlam</t>
  </si>
  <si>
    <t>Sengaja baru kasih penilaian tanggal 8 November ini, karena pengen tau dulu khasiatnya. Dan ternyata emang sebagus itu, sang</t>
  </si>
  <si>
    <t>Bagus, nama produk tidak dicantumkan di kemasan jadi privasi terjaga. Dapa</t>
  </si>
  <si>
    <t>Semoga bisa ngefek yaa kak makasih loh pengiriman'y sangat cepatt makas</t>
  </si>
  <si>
    <t>Sebenarnya udh haid duluan sblm nyampe baru aja kmaren😂 next time aja coba minum soalnya haid jg ga teratur akhir akhir ini.  b</t>
  </si>
  <si>
    <t>Paket sudah di terima😊 packingnya rapi banget,dapet bonus juga 🤩 seller nya ramah,tiap pertanyaan bener2 di j</t>
  </si>
  <si>
    <t>Baru pertama x order, padahal beli cuma 2 tp Seller nya baek banget dong, dika</t>
  </si>
  <si>
    <t>Sudah langganan.ampuh untuk ibu yang telat datang bulan karna gk teratur selalu respon baik lancar pengiramcepet banget ttim</t>
  </si>
  <si>
    <t>Pengiriman cepat pengemasan rapi next order lagi sukses slalu ya kak dapat bon</t>
  </si>
  <si>
    <t>pesanan sesuai,pengemasan &amp; pengiriman sangat cepat,seller sangat responsif&amp;ramah,recomended sell</t>
  </si>
  <si>
    <t>Haid malah lebih sakit pdhl sblm lahiran udah ga sakit, selain itu efeknya jadi muncul jerawat2 juga sblm mens. Tp bnr2 jadi bersi</t>
  </si>
  <si>
    <t>Aku udah ga haid 7 bulan terahir haid flak flak smaa dokter d suruh cek hormon karna tespek negatif USG juga ga hamil udah st</t>
  </si>
  <si>
    <t>Barang sampai dengan selamat , packing lumayan , pengiriman standar , owner ramah dan tidak ada barang yang salah ataup</t>
  </si>
  <si>
    <t>sengaja baru kasih penilaian , dan obat jamu ini bener2 manjur untuk ngebantu aku yg udah telat mens 4 harian. untuk efeknya di a</t>
  </si>
  <si>
    <t>Pengiriman cepat...</t>
  </si>
  <si>
    <t>Baru pertama order dan belum dicoba, 
Order malam, paginya lgsg dikirim, cepet bgt sampenya cuma sehari, dapat bon</t>
  </si>
  <si>
    <t>Produk original, sellernya baik dan kami dikasih bonus pula.. 
Terimakasih Shopee dan seller da</t>
  </si>
  <si>
    <t>Haid tdk lancar, flek. Baru 3x minum lgsg lancar bgt. Bgs utk yg dtg bulannya ngga tratur/kluar flek2 aja. Jamunya bener2 bikin dt</t>
  </si>
  <si>
    <t>Obat nya saya itung cuma 24 di tertera kemasan ada 25biji cepet banget nyampe nya kemarin pesen sekarang Dateng pertama b</t>
  </si>
  <si>
    <t>Terima kasih banyak seller,  baru pertama kali beli berkesan banget sama toko ini.  Langsung di kasih bonusss. Recomended seller  bgt ini mah</t>
  </si>
  <si>
    <t>Semoga beemanfaat</t>
  </si>
  <si>
    <t>Terima kasih udh di kasih bonus jamu, 
Aku udh minum baru dua hari jd belum ada efek nya, semoga aja setelah obat habi</t>
  </si>
  <si>
    <t>Pengiriman nya sangat cepat</t>
  </si>
  <si>
    <t>Belum dicoba semoga cocok</t>
  </si>
  <si>
    <t>Telat datang bulan 12 hari, di tespack negatif, nanti dicoba, mudah²an langsung haid... 
Dikasih bonus bedak dingin juga...</t>
  </si>
  <si>
    <t>Thankyouu kakaaa.. Dpt bonusss..  Huhuyyy... Murah dan packing cepat jugaaaa.</t>
  </si>
  <si>
    <t>Terimakasih kak pesanan sudah diterima</t>
  </si>
  <si>
    <t>Belum tau khasiatnya soalnya sebelum barangnya dateng udah datang bulan duluan:) tapi kalau dilihat dari review orang</t>
  </si>
  <si>
    <t>baru sekali belanja disini sellernya bener2 baik dikasih bonus 2 macam, privasi te</t>
  </si>
  <si>
    <t>Alhamdulillah sih,, selalu pake ini buat pelancar haid dan cocok.. 
Semua tidak ada yang instant..  Ta</t>
  </si>
  <si>
    <t>Pengiriman cepat dan aman. Sangat menjaga privasi juga. Semoga aman digunakan dan sirklus haidku bisa lancar. Makasi seller  🙏👍👍</t>
  </si>
  <si>
    <t>Pengemasan baik.   Untuk pengiriman aku saranin kalean pakai exspedisi sel</t>
  </si>
  <si>
    <t>Makasih free nya........</t>
  </si>
  <si>
    <t>Terimakasih kak paket sudah sampai, pengiriman cepat banget, packing rapi, private juga,
Bismillah semoga dengan konsum</t>
  </si>
  <si>
    <t>Semoga cocok dan manjur
Baru pertama kali beli langsung di</t>
  </si>
  <si>
    <t>Pengiriman cepaett , packing okelahh dikasih bonus bedak dingin pula , makasih seller ..
Ya , first time nih nyobain produk i</t>
  </si>
  <si>
    <t>Cepet banget 1 hari nyampe suka sama toko ini pesananku di privasi pdhl gak minta  jadi gak malu deh ke Abang kurirnya dan ju</t>
  </si>
  <si>
    <t>Masih dalam proses baru d minum sekali
Mudah2an cocok,,
Di kemas sangt baik rapih,,dan ma</t>
  </si>
  <si>
    <t>Mantap kali ini produk semoga awet barenog nya aminn aminnnn.  Jangan lupa ter senyum untuk hari ini gesiss kuhhh selamat data</t>
  </si>
  <si>
    <t>Pengiriman cepet banget padahal dari Surabaya</t>
  </si>
  <si>
    <t>Respon seller baik</t>
  </si>
  <si>
    <t>Siap enak murah.
https://vm.tiktok.com/ZSJGRuBhu/</t>
  </si>
  <si>
    <t>Semoga haid kembali lancar.</t>
  </si>
  <si>
    <t>semoga langsg haid</t>
  </si>
  <si>
    <t>Packing cepat.</t>
  </si>
  <si>
    <t>Direkomdasikan sij</t>
  </si>
  <si>
    <t>Paketnya sudah sampai👍semoga bisa membantu masalah saya👍👍ada free jamunya hehe mksiii penjual🥰👍👍cepat pengiriman nya jugaa👍👍👍makasih👍</t>
  </si>
  <si>
    <t>Pengiriman nya super cepat, murah banget, plus ada hadiah nya,bedak dingin…Recomended banget deh belanja di sini. Next order lg jamu Yg lain. Kurir langganan  super ramah. Makasih Shopee , makasih seller…</t>
  </si>
  <si>
    <t>Semoga produk nya berkhasiat amin, karna udah telat haid, packing rapih dan cepat sampai</t>
  </si>
  <si>
    <t>standar</t>
  </si>
  <si>
    <t>belum diminum</t>
  </si>
  <si>
    <t>Recommended belanja disini,
pengemasan cepat n rapi, pengiriman juga cepat..
semoga cocok n jadi langganan..
sukses selalu seller</t>
  </si>
  <si>
    <t>Pelayanannya memuaskan👍🏻 dikasih bonus pula.
Expired masih lama semua
Lancar terus kak.</t>
  </si>
  <si>
    <t>balum cobaa</t>
  </si>
  <si>
    <t>Sudah sampai dengan aman, packing manteb pake kardus dn dapet bonus antis. Sama persis produk nya dengan produk yg ku beli tahun lalu, nyari ni jamu yg kapsul susah bgt kebanyakan yg bola bola coklat itu. Aku cocok pa</t>
  </si>
  <si>
    <t>blm tau. karena baru mau nyoba</t>
  </si>
  <si>
    <t>Belum tau, karena pesenan temen</t>
  </si>
  <si>
    <t>blom di coba</t>
  </si>
  <si>
    <t>gatau hasiatnya soalnya baru cobak</t>
  </si>
  <si>
    <t>semoga ampuh di aku</t>
  </si>
  <si>
    <t>perlancar haid</t>
  </si>
  <si>
    <t>manjur bgt</t>
  </si>
  <si>
    <t>bermanfaat</t>
  </si>
  <si>
    <t>kemasan sangat rapi</t>
  </si>
  <si>
    <t>klaimnya bisa melancarkan datang bulan</t>
  </si>
  <si>
    <t>manjur di aku cocok</t>
  </si>
  <si>
    <t>good</t>
  </si>
  <si>
    <t>baru mau nyoba</t>
  </si>
  <si>
    <t>bauk</t>
  </si>
  <si>
    <t>Yg jd point plus itu sellernya ramah banget, sharing jd ok
Ini recommended ya pemirsa
Sebelumnya emang haid aku suka ga teratur dtgnya, ga prnh ditgl yg sm,kl g mj</t>
  </si>
  <si>
    <t>belum tau..</t>
  </si>
  <si>
    <t>belum d coba,mudah"an cocok</t>
  </si>
  <si>
    <t>semoga manjur</t>
  </si>
  <si>
    <t>untuk melancarkan haid</t>
  </si>
  <si>
    <t>untuk memperlancar haid</t>
  </si>
  <si>
    <t>untuk terlambat datang bulan</t>
  </si>
  <si>
    <t>datang bulan</t>
  </si>
  <si>
    <t>baik bagus</t>
  </si>
  <si>
    <t>Sumpah pengiriman sangat cepat..
Respon penjual nya sangat baik..
Bahkan smpt ada kendala saat aku mau beli dn penjual pun mau ngalah..
Mulia dan amanah banget nih toko</t>
  </si>
  <si>
    <t>jamu kapsul</t>
  </si>
  <si>
    <t>bagus banget</t>
  </si>
  <si>
    <t>belum ada hasil</t>
  </si>
  <si>
    <t>pelancar haid tdk teratur</t>
  </si>
  <si>
    <t>belum di coba, semoga cocok</t>
  </si>
  <si>
    <t>jamu telat datang bulan</t>
  </si>
  <si>
    <t>lancarin haid</t>
  </si>
  <si>
    <t>sangat efektif</t>
  </si>
  <si>
    <t>Semoga bermanfaat untuk peluntur</t>
  </si>
  <si>
    <t>belum masih coba</t>
  </si>
  <si>
    <t>Barang bagus .privasi aman dan pacingnya juga rapaih banget sampe dikirain orang rumh mh itu jam tangan heheh..
Belum di cobain karan seblum dateng barang tamu ku udah dateng 😂 kyknya di</t>
  </si>
  <si>
    <t>belum tau, karna bru nyoba</t>
  </si>
  <si>
    <t>Pesanannya sdh sampai..cepat banget makasih ya..dikasih bonusnya 2 kemarin 1 makasih banget...penjualannya responnya cepat banget dan slalu menjawab apa yg kita tdk tau...makasih ya..semoga makin lancar usahany</t>
  </si>
  <si>
    <t>pelancar hair</t>
  </si>
  <si>
    <t>belum dipakai..</t>
  </si>
  <si>
    <t>belum tau,baru nyoba</t>
  </si>
  <si>
    <t>maaf baru sempat memberikan penilaian pesan kmrin skrg siang smpai</t>
  </si>
  <si>
    <t>biasa saja</t>
  </si>
  <si>
    <t>Kualitas produk sangat baik, produk original, harga produk sangat baik, kecepatan pengiriman baik. 
Testimoni dari saya yaitu, baru pertama kali minum ini langsung terbukti ampu</t>
  </si>
  <si>
    <t>Maaf tlat respontnya,,soalnya sibuk.barangnya baru dibuka skrng,,pengirimannya cepet,,respontnya apalagi,,packingnya juga rapih aamaan,,dikasih bonus lagi pokoknya the best..mkcih banyak smoga smakin</t>
  </si>
  <si>
    <t>ampuh banget</t>
  </si>
  <si>
    <t>semoga ajh cocok</t>
  </si>
  <si>
    <t>terimakasih  seller responya  bagus,pengiriman cepat,kurir juga baik,sukses buat seller nya,</t>
  </si>
  <si>
    <t>mantul</t>
  </si>
  <si>
    <t>blm cba sih. soalnya ke buru dteng bulann</t>
  </si>
  <si>
    <t>blm sempet minum Udh haid duluan 🙏</t>
  </si>
  <si>
    <t>blum di coba semoga aja bagus ,</t>
  </si>
  <si>
    <t>pertama kali coba semoga berkhasiat</t>
  </si>
  <si>
    <t>harga miring</t>
  </si>
  <si>
    <t>Packing aman banget, triple bgt packing nya, buat dari daerah surabaya ke banten bener bener cepet pengirimannya. Dapet bonua bedak dingin juga, udah gt di paketnya ga disertakan nama produknya. Makasih banget semoga cocok!!!!</t>
  </si>
  <si>
    <t>belum di coba sih tapi ya semoga cocok</t>
  </si>
  <si>
    <t>cwe telat datang bulan</t>
  </si>
  <si>
    <t>syuuuudaaaaahhhh sampaii... kecepatan luarrr biasa sih ini... pesen senin pagi,selasa siang udah sampe aja paketannya. belum dicoba..
Update: udah telat hampir 1 bulan</t>
  </si>
  <si>
    <t>Owner-nya baik bangetttttt, huhuhu :)) dikasih gift atau bonusan dong dari tokonya. Terimakasih kakkk. Untuk pengirimannya juga cepat banget baru saja pesan eh besoknya dah sampai di rumah dong. Alhamdulill</t>
  </si>
  <si>
    <t>Sangat berkhasiat</t>
  </si>
  <si>
    <t>packing product rapi, pngiriman lumayan cepat</t>
  </si>
  <si>
    <t>belum  tahu baru diminum</t>
  </si>
  <si>
    <t>pengiriman cepet bgt</t>
  </si>
  <si>
    <t>blm tau,blm dicoba</t>
  </si>
  <si>
    <t>mantull</t>
  </si>
  <si>
    <t>sedang mencoba</t>
  </si>
  <si>
    <t>Baru sampai semoga cocok.
Pengiriman cepat, pengemasan juga cepat
Respon penjual sangat baik.
Baru sampai semoga cocok.
Pengiriman cepat, pengemasan ju</t>
  </si>
  <si>
    <t>baikkk</t>
  </si>
  <si>
    <t>insya allah bagus</t>
  </si>
  <si>
    <t>mantull bagus ,ok</t>
  </si>
  <si>
    <t>baru minum skrg nunggu hasilnya</t>
  </si>
  <si>
    <t>pelancarr</t>
  </si>
  <si>
    <t>masih nyoba pertama kali</t>
  </si>
  <si>
    <t>orang yang haid tidak teratur</t>
  </si>
  <si>
    <t>efektif</t>
  </si>
  <si>
    <t>Manjur Banget,</t>
  </si>
  <si>
    <t>belum nyoba</t>
  </si>
  <si>
    <t>Kecepatan pengiriman standar, gratis ongkir, dikasih bonus sepet arum</t>
  </si>
  <si>
    <t>belum tau hasilnya baru minum sehari</t>
  </si>
  <si>
    <t>Baru mau dicoba</t>
  </si>
  <si>
    <t>pengiriman cepat kemasan rapih</t>
  </si>
  <si>
    <t>jmu telat dtng buln</t>
  </si>
  <si>
    <t>belum di pakai. belum tau</t>
  </si>
  <si>
    <t>blum dicoba</t>
  </si>
  <si>
    <t>peluntur</t>
  </si>
  <si>
    <t>sangat manjur</t>
  </si>
  <si>
    <t>Berkhasiat</t>
  </si>
  <si>
    <t>belum terasa</t>
  </si>
  <si>
    <t>Pppppppppppppppppppppppeeeeeeeeeeennnnngggggiiiiirrrrrrriiiiimmmmmaaaannnnnyyyyyyaaa ccccceeeepppppaaat bbbbbbbaaaannngggeet</t>
  </si>
  <si>
    <t>masih dalam pemakaian</t>
  </si>
  <si>
    <t>blm tau karena blm dicoba</t>
  </si>
  <si>
    <t>belum tau tp semoga aja cocok 7bulan ga haid semoga habis minum ini langsung haid</t>
  </si>
  <si>
    <t>masih mau di coba</t>
  </si>
  <si>
    <t>blm pernah coba, diambil custumer</t>
  </si>
  <si>
    <t>ga tau kok saya sudah habis 1 bungkus belum ada reaksi apa2</t>
  </si>
  <si>
    <t>udah minum 3 hari tpi tdk ada reaksi apa2.</t>
  </si>
  <si>
    <t>Tidak ada khasiat nya. tidak membuat haid lancar</t>
  </si>
  <si>
    <t>Tidak ada efek sama sekali, jamu nya tidak ngefek</t>
  </si>
  <si>
    <t>Jamu nya efektif banget buat mengatasi rasa nyeri saat menstruasi. Pengiriman cepat dan packing nya juga rapi. Mantap banget</t>
  </si>
  <si>
    <t>mantap banget Jamunya😂 next time bakalan coba lagi, mantap pokoknya</t>
  </si>
  <si>
    <t>Sangat bagus dan melancarkan menstruasi🩸🩸🩸🩸</t>
  </si>
  <si>
    <t>Sudah langganan.ampuh untuk ibu yang telat datang bulan karna gk teratur selalu respon baik lancar pengiramcepet banget</t>
  </si>
  <si>
    <t>alhamdulillah setelah minum 1,5 bungkus nifas makan nanas tiap hari teh jahe juga haid terlambat 10 hari bisa keluar, terimakasih seller👍🏻</t>
  </si>
  <si>
    <t>Bisa melancar kan haid saya yg gk teratur</t>
  </si>
  <si>
    <t>Jamunya wangi bener jamu</t>
  </si>
  <si>
    <t>sengaja baru kasih penilaian , dan obat jamu ini bener2 manjur untuk ngebantu aku yg udah telat mens 4 harian.</t>
  </si>
  <si>
    <t>Jamunya Tidak ada efek sama sekali, kecewa</t>
  </si>
  <si>
    <t>Diminum rutin 2×2 dlm 6 hari tapi blm datang bulan juga :(</t>
  </si>
  <si>
    <t>bisa membantu melancarkan haid</t>
  </si>
  <si>
    <t>khasiatnya Allhamdulillah.. 10 hari telat, minum sekali langsung dapet..</t>
  </si>
  <si>
    <t>Haid pas minum ketiga kalinya,tapi gitu darahnya keluar setelah minum obatnya,kalau ndak minum ndak keluar darahnya.</t>
  </si>
  <si>
    <t>Aku minum 1 kapsuL udh Lumayan ada prubhan udh tanda² perut aku nyerii kayak mau datng bulan .</t>
  </si>
  <si>
    <t>cocok untuk aku yang haid nya gaa teratur..</t>
  </si>
  <si>
    <t>Sangat cocok dan cepet mensnya oh ya makasih buat admin aku dikasih bonus masker bedak dinginnya.</t>
  </si>
  <si>
    <t>Alhamdulillah jamunya cocok di aku, habis 1 bungkus haid ku langsung dateng yg tadinya telat 2 bulan lebih 👍</t>
  </si>
  <si>
    <t>Tidak ada reaksi apapun ,saya kira ampuh sudah minum selama 3 hari tidak ada efek nya</t>
  </si>
  <si>
    <t>maaf ga ada efek sama sekali</t>
  </si>
  <si>
    <t>Hampir habis haid gak keluar yg lancar malah bab</t>
  </si>
  <si>
    <t>Sudah habis 1 tapi gak ada reaksi apapun..</t>
  </si>
  <si>
    <t>udh 3 hari blum ada hasilnya</t>
  </si>
  <si>
    <t>Produk habis ga haid haid juga</t>
  </si>
  <si>
    <t>Cocok untuk yang telat datang bulan</t>
  </si>
  <si>
    <t>Alhamdulillah udh 5 bulan tdk haid skrg bisa haid dan lancar,,</t>
  </si>
  <si>
    <t>Maaf baru kasih nilai Krn pingin tau hasilny dl dan alhamdulillah 3 hari minum jamunya ada hasilny langsung datang bulan ...terimakasih</t>
  </si>
  <si>
    <t>Alhamdulillah,obatnya recommended banget ,baru minum 2x udah dapet haid setelah hampir 2bln blm dapet</t>
  </si>
  <si>
    <t>Udah 2 merek pelancar haid ga ada yg ngefek..</t>
  </si>
  <si>
    <t>Setelah minum ini menstruasi jadi lancar , pengiriman juga cepat</t>
  </si>
  <si>
    <t>minum hari pertama langsung ada efeknya</t>
  </si>
  <si>
    <t>mantap..brngnya real ampuh banget Baru minum langsung reaksi..mksh ya</t>
  </si>
  <si>
    <t>Pemesanan yg ke 2x, kemaren ud habis 2 pack masih blm ada khasiatnya</t>
  </si>
  <si>
    <t>Khasiat bener2 ampuh buat ngontrol hormon haid</t>
  </si>
  <si>
    <t>Lancar banget haid saya setelah minum jamu ini, mantap</t>
  </si>
  <si>
    <t>Kurang manjur jamu nya. Sudah habis 24 kapsul belom haid juga. Padahal haid saya tidak teratur dan telat haid masih seminggu masih juga belom haid</t>
  </si>
  <si>
    <t>Maaf bintang 3 dulu soalnya sudah di minum belum juga kunjung haid,,fotonya tak sama kayak pesanan 🙏</t>
  </si>
  <si>
    <t>Saya meminum nya 12 pil sehari...4 pil x3...lebih dr anjuran, Tp ga ada epek sama sekali..ga bekerja obat nya</t>
  </si>
  <si>
    <t>Langganan beli ini buat ngatasin haid yg selalu telat, minum sebelum tanggal haid dtg beneran bisa bkn haid cpt keluar</t>
  </si>
  <si>
    <t>jamu nya tidak manjur, tidak ada reaksi</t>
  </si>
  <si>
    <t>Udah 2 hari minum tapi belum kerasa apa-apa.</t>
  </si>
  <si>
    <t>Manjur banget jamunya,,dapat gratis bedak bengkoang juga</t>
  </si>
  <si>
    <t>jamunya tidak mempan, tidak ngefek</t>
  </si>
  <si>
    <t>Sesudah pake ini Haid Bsa Lancar &amp; darah Haid nya Banyak Yg keluar...</t>
  </si>
  <si>
    <t>bisa ngelancarin mens jamunya</t>
  </si>
  <si>
    <t>Makasih, manjur jamu nya dan bisa haid lagi . 😇😘</t>
  </si>
  <si>
    <t>di keterangannya terdaftar BPOM. pas aku chek teryata nggak terdaftar di BPOM. was2 mau coba jadinya,</t>
  </si>
  <si>
    <t>Jamunya manjur sekali, lancar banget haid saya</t>
  </si>
  <si>
    <t>mengatasi nyeri haid dan siklus haid yg tidak teratur</t>
  </si>
  <si>
    <t>Udh 3 kali beli ditoko ini bener² cepet bgt khasiatnya ,</t>
  </si>
  <si>
    <t>baru coba dan langsung lancar haid 🤲. Di ksh gratisan produk jg 😍 terimakasih ya 🥰</t>
  </si>
  <si>
    <t>Ntah kebetulan atau gimana baru 1 hari minum kapsulnya langsung keluar</t>
  </si>
  <si>
    <t>Belum tau ni kemarin udah minum 2 kali cuma emang belum ada efek</t>
  </si>
  <si>
    <t>sudah banyak menghabiskan jamu tapi tidak ada efek sama sekali, bagaimana ya</t>
  </si>
  <si>
    <t>Lancar banget haid setalah minum jamu ini😻😻</t>
  </si>
  <si>
    <t>Baru pertama nyobaaa, langsung manjur, topp</t>
  </si>
  <si>
    <t>Cocok banget buat melancarkan haid</t>
  </si>
  <si>
    <t>Bagus dan cocok pakai produk kakak👍👍👍</t>
  </si>
  <si>
    <t>minum 2 kali besoknya banjir. dan ga sakit perut .</t>
  </si>
  <si>
    <t>Jumat mlm minum Sabtu pagi ini mens secepet itu manjur nya baru minum 1x padahal telat mens dh 2mggu</t>
  </si>
  <si>
    <t>mau nyoba dulu , alhamdulillah minum baru 2 kali langsung haid deres padahal udah telat datang bulan , obatnya bagus baget pokonya 👍</t>
  </si>
  <si>
    <t>Sudah beli banyak dan minum tidak ada efeknya</t>
  </si>
  <si>
    <t>jamu sudah habis du box tamu belum datang juga</t>
  </si>
  <si>
    <t>cocok dan haid ku lancar setiap bulannya</t>
  </si>
  <si>
    <t>tidak ngefek dan belum haid juga😭</t>
  </si>
  <si>
    <t>seriusan jamunya manjur banget</t>
  </si>
  <si>
    <t>berkhasiat banget jamu ini, oke deh pokoknya</t>
  </si>
  <si>
    <t>setelah pemakaian jamu dua harinya langsung haid</t>
  </si>
  <si>
    <t>sudah beberapa hari mengkonsumsi tapi tidak muncul efek apa apa, tidak ada khasiatnya</t>
  </si>
  <si>
    <t>penilaian untuk jamunya tidak ada efek</t>
  </si>
  <si>
    <t>manjur banget dan langsung datang bulan trmksh min</t>
  </si>
  <si>
    <t>sudah telat dua bulan saya coba minum obat ini tamu langsung datang</t>
  </si>
  <si>
    <t>jamunya tidak enak dan bau, kecewa banget</t>
  </si>
  <si>
    <t>mujarab banget jamunya</t>
  </si>
  <si>
    <t>Sangat cepat cuman ngefeknya pagi minum sorenya langsung keluar🥰</t>
  </si>
  <si>
    <t>2 hari konsumsi pagi hari ke 3 haid lagi alhamdulillah</t>
  </si>
  <si>
    <t>pagi minum 4 butir sorenya ada bercak 1 tetes</t>
  </si>
  <si>
    <t>Bisa membantu problem haid, btw thanks bonus jamunya❤ *nnti edit penilaian soal hasilnya gimana*</t>
  </si>
  <si>
    <t>Sengaja baru kasih penilaian karna mau coba dulu eh ternyata bener telat seminggu baru 2hari langsung haid</t>
  </si>
  <si>
    <t>membantu mengeluarkan sisa2 darah kotor</t>
  </si>
  <si>
    <t>Tidak enak minumnya enek. Tidak ada hasilnya</t>
  </si>
  <si>
    <t>Gada ngefek sayaaaaaaaaaa, pilnya isi 24, baunya herbal</t>
  </si>
  <si>
    <t>sudah hbs 24kapsul Tapi blm haid juga</t>
  </si>
  <si>
    <t>jamu berkhasiat untuk yang telat datang bulan efektif banget</t>
  </si>
  <si>
    <t>udah di minum smpek habis blm jga haid.</t>
  </si>
  <si>
    <t>minum jamu 2box tapi haid belum datang juga</t>
  </si>
  <si>
    <t>manjur banget minum hari ini, 3 hari kemudian langsung haid top</t>
  </si>
  <si>
    <t>beberapa kali minum langsung keluar deras, nyeri di perut juga gak lama</t>
  </si>
  <si>
    <t>Jamu pelunturnya sangat cocok baru 4 kali minum udah deres</t>
  </si>
  <si>
    <t>Udah habis minum 2 pack tapi masi belum halangan atau mens</t>
  </si>
  <si>
    <t>untuk produknya beneran ampuh bikin darah haid keluar. makasih seller</t>
  </si>
  <si>
    <t>Mantap kapsul nya, minum hari kedua langsung haid.</t>
  </si>
  <si>
    <t>Udah minum 4hri tapi blum.juga haid .</t>
  </si>
  <si>
    <t>Saya cocok dg herbal ini haid yang gak lancar jadi gacor</t>
  </si>
  <si>
    <t>Direkomdasikan sih untuk melancarkan haid</t>
  </si>
  <si>
    <t>Recomend banget ampuh mengatasi telat datang bulan</t>
  </si>
  <si>
    <t>Keren love pokoknya packing rapi,obatnya manjur🥰🥰🥰haid langsung lancar</t>
  </si>
  <si>
    <t>Barang sudah diterima dan sudah diminum, sudah mau habis 2 bungkus tapi blm ada tanda2 jg,</t>
  </si>
  <si>
    <t>Barang sesuai yg di pesan,udh d minum 2hari,tapi belum ada reaksi apa2.</t>
  </si>
  <si>
    <t>SUKAAA BANGETTTTTTTT ❤❤❤ Thnkyuu ya kak .. aku yg haid telat seminggu lebih . Td buka minum 4 butir jam 8 an aku langsung haid</t>
  </si>
  <si>
    <t>Pengiriman cepat, pesan jumat siang hari sabtu siang sudah sampai. Di aku manjur bgt, baru minum 5 kali hari senin sore sudah datang bulan.</t>
  </si>
  <si>
    <t>pertama kali minum jam 7 malam, jam 2 malamnya langsung haid,</t>
  </si>
  <si>
    <t>Jamunya enak untuk di konsumsi dan sanget ngefek untuk melancarkan yang sering telat datang bulan😊</t>
  </si>
  <si>
    <t>Sudah diminum rutin habis 1 box blm datang bulan juga sih..</t>
  </si>
  <si>
    <t>tpi sayang di aku ga ngefek sama sekali😌</t>
  </si>
  <si>
    <t>belum keliatan khasiatnya udah minum 4x</t>
  </si>
  <si>
    <t>Udh beberapa hari diminum. ga ngefek.cm bercak2 merah dikittttt bgt d celana ga tau harus minum brp bnyk supaya haid lancar.</t>
  </si>
  <si>
    <t>saya msh telat 2 hari tp kok enggak ngefek ya</t>
  </si>
  <si>
    <t>Haid langsung keluar setelah 6 bungkus terimakasih</t>
  </si>
  <si>
    <t>minum 3x masih tidak ada efek</t>
  </si>
  <si>
    <t>ini jamu bener bener bagus bgt diaku😭 minum cuma 2 kali bener bener langsung haid yg tadinya telat sebulan</t>
  </si>
  <si>
    <t>Udah abis 2 dus tapi masih belum datang bulan juga belum ada reaksi terus kudu piye aku tuuhhh 😭😭😭</t>
  </si>
  <si>
    <t>Tidak ada hasilnya, udah minum 2 kali</t>
  </si>
  <si>
    <t>Udah habis obatnya tapi saya gak juga datang bulan</t>
  </si>
  <si>
    <t>Obat udh abis tapi blm datang bulan jugaKecepatan pengiriman standar</t>
  </si>
  <si>
    <t>bener bener ngefek... minum dua hari langsung haidnya keluar, sebelumnya telat 5 harian dan cuman ngeflek doang😭.</t>
  </si>
  <si>
    <t>Belum juga ada perubahan</t>
  </si>
  <si>
    <t>minum jamu tapi masih tidak haid</t>
  </si>
  <si>
    <t>gak ngefek, jangan di minum</t>
  </si>
  <si>
    <t>Udah 2 hari minum tapi belum kerasa apa.</t>
  </si>
  <si>
    <t>Gk ada efek di aku.</t>
  </si>
  <si>
    <t>Blm ada khasiatnya dibadan saya,blm mens juga udh 2 hari minum</t>
  </si>
  <si>
    <t>Kurang manjur disaya</t>
  </si>
  <si>
    <t>Udah dicoba minum tapi tidak ada efek</t>
  </si>
  <si>
    <t>blm ada khasiatnya dibadan saya,blm mens juga udah 2 hari</t>
  </si>
  <si>
    <t>jamunya manjur haid ku jadi lancar</t>
  </si>
  <si>
    <t>2bln blm haid,tespek negatif,jamu sy minum 2x sehari 4kapsul sesuai aturan,sampe 3hr jamunya sdh hbs blm haid juga,nunggu 1m</t>
  </si>
  <si>
    <t>Ak dah coba minum 6 kapsul lngsung haid.padahl belinya 3 boks,sisa banyak dech. Ak telat 10 hr . ini lngsung bisa haid.</t>
  </si>
  <si>
    <t>Tidak cock dan tidak ada reaksi nya.. sedih</t>
  </si>
  <si>
    <t>sudah 2 hari ini belum ada efek</t>
  </si>
  <si>
    <t>br minum 2x blom ada reaksi</t>
  </si>
  <si>
    <t>tidak ada efek sama sekali untuk jamunya</t>
  </si>
  <si>
    <t>belum ngaruh sama sekali, kecewa</t>
  </si>
  <si>
    <t>Kerennnn bangetttt alhamdulillaahh, 4hari minum eh langsung haid dan banyak bangetttt❤❤❤❤❤❤💙💙💙💙💙💙</t>
  </si>
  <si>
    <t>Udah mau habis 1 bungkus tp kok masih blm ada tanda2 yah Pesennya 2 bungkus mungkin klau udah habis dua baru ngefek mungkin.</t>
  </si>
  <si>
    <t>Aku baru minum 4 kali. langsung lancar</t>
  </si>
  <si>
    <t>Saya sengaja mau buktiin productnya dulu baru buat review..dan hasilnya sangat memuaskan...saya telat haid 2bulan skrg sdh haid lg..alhamdulillah</t>
  </si>
  <si>
    <t>Alhamdulillah baru satu bungkus udh datang bulan saya makasih kak manjur sekai Alhamdulillah</t>
  </si>
  <si>
    <t>Kemaren pagi aja baru nyoba, tp bikin nyeri dikit di perut. masil belum haid</t>
  </si>
  <si>
    <t>Asli bagus banget makasih ya buat seller nya😊 haid ku jadi lancar</t>
  </si>
  <si>
    <t>Udah telat 2 Minggu baru minum 1.5 hari tapi gak ada efek</t>
  </si>
  <si>
    <t>minum 1 resep hasilnya langsung datang bulan .</t>
  </si>
  <si>
    <t>Sengaja sih baru ngasih penilaian soalnya mau tau dulu menjur apa ndak, Ternyata emang manjur di akuu, a</t>
  </si>
  <si>
    <t>Bagus-bagus amat sangat bermanfaat sekali untuk diketahui oleh orang lain yang telat datang bulan</t>
  </si>
  <si>
    <t>Aku telat 13 hari, tgl 14 aku minum jamu ini pagi dan siangnya langsung haid</t>
  </si>
  <si>
    <t>honest review banget tgl 2 april 2022, aku telat udah 5 harian pahadal sbelumnya gak pernah telat selama ini terus minum 3x l hasilnya lancar lagi</t>
  </si>
  <si>
    <t>Obatnya sangat bagus, baru tiga kali makan sudah keluar haid nya,,🤗</t>
  </si>
  <si>
    <t>Produk sangat baik untuk yg telat haid</t>
  </si>
  <si>
    <t>Sudah 2 kali ini order disini, bener* recomend👍👍👍 langsung haid jadi lancar</t>
  </si>
  <si>
    <t>Sangat murah dan Berguna sekali untuk melancarkan haid</t>
  </si>
  <si>
    <t>sudah habis 4 bungkus tetapi tidak ada efek apa apa</t>
  </si>
  <si>
    <t>sangat bagus untuk di minum melancarkan haid</t>
  </si>
  <si>
    <t>manjur banget, sip</t>
  </si>
  <si>
    <t>sangat fektif untuk yg telat datang bulan</t>
  </si>
  <si>
    <t>berkhasiat melancarkan mens</t>
  </si>
  <si>
    <t>tidak ada efek apa apa, jamunya juga tidak enak</t>
  </si>
  <si>
    <t>Manjur...mantul dan Sudah langganan. mengurangis rasa sakit melancarkan haid</t>
  </si>
  <si>
    <t>Pemakaian pertama belum ada efek sama sekali</t>
  </si>
  <si>
    <t>baik bagus produk ini</t>
  </si>
  <si>
    <t>bagus banget jamunya melancarkan haid</t>
  </si>
  <si>
    <t>sangat efektif untuk mellancarkan haid</t>
  </si>
  <si>
    <t>bru minum 1 kali, langsung gacor haid ku lancar</t>
  </si>
  <si>
    <t>habis 1 resep belum mens juga</t>
  </si>
  <si>
    <t>ampuh banget untuk melancarkan haid</t>
  </si>
  <si>
    <t>Sudah 2 kali beli disini alhamdulillah cocok, kualitas produk sangat baik</t>
  </si>
  <si>
    <t>efektif melancarkan haid</t>
  </si>
  <si>
    <t>sudah 3 hari masih belum lancar</t>
  </si>
  <si>
    <t>melancarkan haid cocok dan efektif</t>
  </si>
  <si>
    <t>masih belum ada efek</t>
  </si>
  <si>
    <t>Kualitas produk sangat baik. Produk original. Harga murah.</t>
  </si>
  <si>
    <t>mantull bagus ,ok pokoknya</t>
  </si>
  <si>
    <t>jamu diminum 3x haid langsung lancar</t>
  </si>
  <si>
    <t>masih belum ada hasil</t>
  </si>
  <si>
    <t>bagussss...haid jd lancar banget</t>
  </si>
  <si>
    <t>sangat memuaskan haid jadi lancar</t>
  </si>
  <si>
    <t>haid lancar, dan terratur</t>
  </si>
  <si>
    <t>efektif banget jamunya, cocok untuk yang sering telat datang bulan</t>
  </si>
  <si>
    <t>Manjur Banget, bagus untuk di konsumsi</t>
  </si>
  <si>
    <t>baru minum 1 kotak blm pengaruh...</t>
  </si>
  <si>
    <t>menangani telat datang bulan</t>
  </si>
  <si>
    <t>Khasiat mantapppp, tdk diragukan lagi</t>
  </si>
  <si>
    <t>Barang oke kualitas produk sangat bagus tidak mengecewakan</t>
  </si>
  <si>
    <t>bener bener ampuh banget</t>
  </si>
  <si>
    <t>Kualitas produk sangat manjur buat mens jadi lancar</t>
  </si>
  <si>
    <t>jamu peluntur yang sangat bagus dan manjur</t>
  </si>
  <si>
    <t>Kualitas produk sangat baik mens jadi lancar</t>
  </si>
  <si>
    <t>seneng barang bagus mens langsung gacor</t>
  </si>
  <si>
    <t>Maaf baru kasih ulasan karna mau coba pake dulu dan Alahdmulillah manjur bgt🥰</t>
  </si>
  <si>
    <t>sangat manjur top banget</t>
  </si>
  <si>
    <t>Berkhasiat banget jamunya</t>
  </si>
  <si>
    <t>gak ngefek jamunya serius</t>
  </si>
  <si>
    <t>gada efek jamunya, sedih banget</t>
  </si>
  <si>
    <t>Respon penjual baik, pengiriman baik, Alhamdulillah sudah hbs 24kapsul Tapi blm haid juga Mungkin hormon saya beda,efek KB suntik Terima kasih seller</t>
  </si>
  <si>
    <t>Baik produknya dan murah juga harganya. Jamunya bener bener manjut banget😊🙏</t>
  </si>
  <si>
    <t>Asli bagus banget obat nya cocok banget yang sering telat haid ini</t>
  </si>
  <si>
    <t>melancarkan haid banget</t>
  </si>
  <si>
    <t>Manjur...jamunya gokil banget</t>
  </si>
  <si>
    <t>Ngga berhasil ...karena keberhasilan tiap individu berbeda2 ...</t>
  </si>
  <si>
    <t>minum 3x belum ada ngefek</t>
  </si>
  <si>
    <t>jamu untuk mens terlambat</t>
  </si>
  <si>
    <t>Barang sudah diterima dan sudah diminum, sudah mau habis 2 bungkus tapi blm ada tanda2 jg</t>
  </si>
  <si>
    <t>Gak ada efeknya, sudah habis saya minum tapi gak haid juga☹️🥺</t>
  </si>
  <si>
    <t>gak ada efeknya, sudah habis saya minum tapi gak haid juga☹️🥺</t>
  </si>
  <si>
    <t>gak ada efeknya sudah habis saya minum tapi gak haid juga</t>
  </si>
  <si>
    <t>["gak", "ada", "efeknya", "sudah", "habis", "saya", "minum", "tapi", "gak", "haid", "juga"]</t>
  </si>
  <si>
    <t>["efeknya", "habis", "minum", "haid"]</t>
  </si>
  <si>
    <t>["efek", "habis", "minum", "haid"]</t>
  </si>
  <si>
    <t>Beneran ampuh banget, 🥰🥰🥰🥰😍🙂🙂🙂🙂🙂🙂🙂😁😁😁😁😁😁😁😁😁😁😁😁(˵ ͡° ͜ʖ ͡°˵)✺◟( ͡° ͜ʖ ͡°)◞✺(</t>
  </si>
  <si>
    <r>
      <t xml:space="preserve">Tabel 3.1  Data </t>
    </r>
    <r>
      <rPr>
        <b/>
        <i/>
        <sz val="14"/>
        <color theme="1"/>
        <rFont val="Calibri"/>
        <family val="2"/>
        <scheme val="minor"/>
      </rPr>
      <t>Toys</t>
    </r>
  </si>
  <si>
    <r>
      <t xml:space="preserve">Tabel 3.2 Tahapan </t>
    </r>
    <r>
      <rPr>
        <b/>
        <i/>
        <sz val="14"/>
        <color theme="1"/>
        <rFont val="Calibri"/>
        <family val="2"/>
        <scheme val="minor"/>
      </rPr>
      <t>Case Folding</t>
    </r>
  </si>
  <si>
    <r>
      <t xml:space="preserve">Tabel 3.3 Tahapan </t>
    </r>
    <r>
      <rPr>
        <b/>
        <i/>
        <sz val="14"/>
        <color theme="1"/>
        <rFont val="Calibri"/>
        <family val="2"/>
        <scheme val="minor"/>
      </rPr>
      <t>Punctuation Removal</t>
    </r>
  </si>
  <si>
    <r>
      <t xml:space="preserve">Tabel 3.4 Tahapan </t>
    </r>
    <r>
      <rPr>
        <b/>
        <i/>
        <sz val="14"/>
        <color theme="1"/>
        <rFont val="Calibri"/>
        <family val="2"/>
        <scheme val="minor"/>
      </rPr>
      <t>Tokenizing</t>
    </r>
  </si>
  <si>
    <r>
      <t xml:space="preserve">Tabel 3.5 Tahapan </t>
    </r>
    <r>
      <rPr>
        <b/>
        <i/>
        <sz val="14"/>
        <color theme="1"/>
        <rFont val="Calibri"/>
        <family val="2"/>
        <scheme val="minor"/>
      </rPr>
      <t>Stopword Removal</t>
    </r>
  </si>
  <si>
    <r>
      <t xml:space="preserve">Tabel 3.6 Tahapan </t>
    </r>
    <r>
      <rPr>
        <b/>
        <i/>
        <sz val="14"/>
        <color theme="1"/>
        <rFont val="Calibri"/>
        <family val="2"/>
        <scheme val="minor"/>
      </rPr>
      <t>Stemming</t>
    </r>
  </si>
  <si>
    <t>Ulasan Sebelum di Preprocessing</t>
  </si>
  <si>
    <t>Ulasan Sesudah di Preprocessing</t>
  </si>
  <si>
    <t>Term</t>
  </si>
  <si>
    <t>d1</t>
  </si>
  <si>
    <t>d2</t>
  </si>
  <si>
    <t>d3</t>
  </si>
  <si>
    <t>d4</t>
  </si>
  <si>
    <t>d5</t>
  </si>
  <si>
    <t>d6</t>
  </si>
  <si>
    <t>d7</t>
  </si>
  <si>
    <t>d8</t>
  </si>
  <si>
    <t>tf</t>
  </si>
  <si>
    <t>habis</t>
  </si>
  <si>
    <t>minum</t>
  </si>
  <si>
    <t>aksi</t>
  </si>
  <si>
    <t>efek</t>
  </si>
  <si>
    <t>langsung</t>
  </si>
  <si>
    <t>banget</t>
  </si>
  <si>
    <t>ampuh</t>
  </si>
  <si>
    <t>df</t>
  </si>
  <si>
    <t>d/df</t>
  </si>
  <si>
    <t>Wd1</t>
  </si>
  <si>
    <t>Wd2</t>
  </si>
  <si>
    <t>Wd3</t>
  </si>
  <si>
    <t>Wd4</t>
  </si>
  <si>
    <t>Wd5</t>
  </si>
  <si>
    <t>Wd6</t>
  </si>
  <si>
    <t>Wd7</t>
  </si>
  <si>
    <t>Wd8</t>
  </si>
  <si>
    <t>D6</t>
  </si>
  <si>
    <t>D7</t>
  </si>
  <si>
    <t>D8</t>
  </si>
  <si>
    <t>TERM</t>
  </si>
  <si>
    <t>Dff-</t>
  </si>
  <si>
    <t>Pf</t>
  </si>
  <si>
    <t>Dff+</t>
  </si>
  <si>
    <t>Qf</t>
  </si>
  <si>
    <t>Kelas Prediksi</t>
  </si>
  <si>
    <t>Kelas Aktual</t>
  </si>
  <si>
    <t>Kelas</t>
  </si>
  <si>
    <t>Frrekuensi</t>
  </si>
  <si>
    <t>Kata</t>
  </si>
  <si>
    <t>Score</t>
  </si>
  <si>
    <t>Ranking</t>
  </si>
  <si>
    <t>untuk memperoleh hyperplane</t>
  </si>
  <si>
    <t xml:space="preserve">data xi yang termasuk pada kelas positif (+) dapat di rumuskan </t>
  </si>
  <si>
    <t>perhitungan dengan fungsi keputusan</t>
  </si>
  <si>
    <t>dimana :</t>
  </si>
  <si>
    <t xml:space="preserve"> wi merupakan bobot term</t>
  </si>
  <si>
    <t>xi nilai parameter dari tfidf</t>
  </si>
  <si>
    <t>b bias</t>
  </si>
  <si>
    <t>sehingga perhitungan inisialisasi nilai bobot di peroleh</t>
  </si>
  <si>
    <t xml:space="preserve">nilai bias </t>
  </si>
  <si>
    <t>menghitung nilai wi dan b</t>
  </si>
  <si>
    <t xml:space="preserve"> diasumsikan 1</t>
  </si>
  <si>
    <t xml:space="preserve">𝑓(𝑥)= </t>
  </si>
  <si>
    <t>𝑓(𝑥) &gt; 0,  maka y = +1</t>
  </si>
  <si>
    <t>Bobot(W) tf*idf</t>
  </si>
  <si>
    <t>Beli 2 pack alhamdulillah habis 1 pack sudah mens....</t>
  </si>
  <si>
    <t>Tidak enak untuk di minum, jamunya tidak enak</t>
  </si>
  <si>
    <t>Sangat manjur jamunya, berkhasiat banget deh</t>
  </si>
  <si>
    <t>Baru pertama nyoba langsung manjur banget, jamunya oke banget</t>
  </si>
  <si>
    <t>Sudah langganan dengan jamu ini, jamunya sangat bagus untuk pelancar haid</t>
  </si>
  <si>
    <t>Sengaja baru nilai sekarang karena buat nyoba rutin minum 2hari (4kali sehari) udah mens ajaib bangetttt😭😭😭</t>
  </si>
  <si>
    <t>Telat datang bulan 12 hari, setelah minum langsung haid... Dikasih bonus bedak dingin juga..</t>
  </si>
  <si>
    <t>Alhamdulillah sih,, selalu pake ini buat pelancar haid dan cocok..</t>
  </si>
  <si>
    <t>Saya baru nyoba satu kali tapi emang bener langsung manjur</t>
  </si>
  <si>
    <t>Serius jamunya rekomended banget, cocok untuk saya yang sering telat datang bulan</t>
  </si>
  <si>
    <t>Setelah minum jamu ini haidku lancar . makasih</t>
  </si>
  <si>
    <t>Ampuh banget,, baru 2 hari konsumsi langsung keluar darahnya😅</t>
  </si>
  <si>
    <t>Khasiatnya bener oke, tidak di ragukan lagi jamunya</t>
  </si>
  <si>
    <t>sdh habis 1 kotak tapi blm ada perubahan😞 mungkin tidak cocok ke saya nya,,</t>
  </si>
  <si>
    <t>baru minum 2hari blm ngefek sih di aku .</t>
  </si>
  <si>
    <t>Baru pertama kali tapi manjur banget, saya suka jamunya</t>
  </si>
  <si>
    <t>Saya baru coba jamu ini dua kali, tapi bener manjur banget jamunya</t>
  </si>
  <si>
    <t>Baru nemu jamu ini setelah saya coba ngefek banget di aku, yang awalnya telat jadi manjur</t>
  </si>
  <si>
    <t>Tidak efekti dan tidak melancarkan haidku</t>
  </si>
  <si>
    <t>Jamunya bener mujarab banget, cocok untuk saya, haid saya jadi lancar</t>
  </si>
  <si>
    <t>Sengaja baru kasih nilai mau ngeliat hasilnya dulu, sering telat datang bulan dan ternyata baru minum 2x langsung haid 😍</t>
  </si>
  <si>
    <t>Baru minum 2 kali akhirnya haid juga pdhl udh telat 3 Minggu,bersyukur banget alhamdulillah pokoknya recommended 
 Adminya ramah,pengirimanya cepet bangett uuu</t>
  </si>
  <si>
    <t>Sdh habis jamunya tp blum haid jg 😌</t>
  </si>
  <si>
    <t>Pengiriman sangat cepat jamu ok minum 2x alhamdulillah langsung dapet, pegel pegel langsung hilang</t>
  </si>
  <si>
    <t>satu kali coba jamunya langsung reaksi, jamu pelancar haid</t>
  </si>
  <si>
    <t>btw manjur banget obatnya, udah pembelian yg ke tiga kali. aku telat 3 hari minum jamu ini habis 1 kotak langsung haid :)) d</t>
  </si>
  <si>
    <t>Awal nya cuma coba" aja sii karna udh telat haid 1 minggu tpi ga nyangka obatnya bnr" ampuh baru 2x minum udh haid lagi😁</t>
  </si>
  <si>
    <t>Alhamdulillah ya. Udah terbukti manjur udah habis satu kotak udah haid aja. Pdhl telat 1bln 
 Terimakasih ya 👍👍🤗😘😘😘</t>
  </si>
  <si>
    <t>Bener2 ampuh deh msh 1x minum lg tp saya udah dapet,seneng bgt rasanya... Stlh tlat hmpir 2bln.
 Terima kasih.</t>
  </si>
  <si>
    <t>Baru habis satu bungkus tapi jamunya mujarab banget</t>
  </si>
  <si>
    <t>Emas sebagus ini jamunya, cocok banget jamu ini untuk pelancar haid, mantap pokoknya</t>
  </si>
  <si>
    <t>ampuh jamunya.. aq telat haid sebulan, Baru minum dua kali besoknya lgsg haid tp kluarnya dikit2 dan perut agak sedikit kram.</t>
  </si>
  <si>
    <t>Beneran gefek jamunya saya telat datang bulan langsung lancar</t>
  </si>
  <si>
    <t>Cocok untuk yang sering telat datang bulan, saya rekomendasi ini jamu</t>
  </si>
  <si>
    <t>Efeknya bener nyata, jamunya oke</t>
  </si>
  <si>
    <t>udh d minum 2hari,tapi belum ada reaksi apa2.</t>
  </si>
  <si>
    <t>belum dtang jg haidnya pdhal sdh habis 2 bukus n tespack jg negative , mungkin k</t>
  </si>
  <si>
    <t>belum dtang jg haidnya pdhal sdh habis 2 bukus n tespack jg negative , m</t>
  </si>
  <si>
    <t>Udah habis satu kemasan blm juga datang bulan,solusinya apa nambah 1 kemasan lagi</t>
  </si>
  <si>
    <t>Jamunya bagus, sangat efektif untuk yang sering telat datang bulan</t>
  </si>
  <si>
    <t>Saya pakek g ada perubahan sama sekali kayak g minum apa2 . G cocok buat saya. Gak cocok sama sekali</t>
  </si>
  <si>
    <t>Pertama beli oke banget.. 1kotak minum langsung plong. Sekarang sampe habis 5kotak tidak ada perubahan. ☹️</t>
  </si>
  <si>
    <t>Jamunya sangat manjur sekali,cocok untuk yang telat datang bulan</t>
  </si>
  <si>
    <t>g mempan jamunya...😭</t>
  </si>
  <si>
    <t>Serius jamu ini manjur banget, top pokoknya</t>
  </si>
  <si>
    <t>Efek jamunya benar cepat, saya telat jadi lancar banget haidnya</t>
  </si>
  <si>
    <t>Emang jamunya bagus banget, mens saya jadi teratur</t>
  </si>
  <si>
    <t>Beli 2 pack alhamdulillah habis 1 pack sudah mens.... Pengiriman cptr bgt beli kemari nya besoknya dateng.. Masya Allah.. Seneng bgt</t>
  </si>
  <si>
    <t>Pas banget jamunya abis trus besok menjelang pagi aku haid
 Karena kapsul minumnya enak</t>
  </si>
  <si>
    <t>Alhamdulillah sih,, selalu pake ini buat pelancar haid dan cocok.. Semua tidak ada yang instant.. Ta</t>
  </si>
  <si>
    <t>aku minum belom ada hasilnya :(</t>
  </si>
  <si>
    <t>Baru aja minum beberapa kali sudah manjur banget, haid lansung lancar</t>
  </si>
  <si>
    <t>nampol banget asli jamunya</t>
  </si>
  <si>
    <t>Jamunya menjur banget di saya, terimakaih</t>
  </si>
  <si>
    <t>produk jamu sangat bagus dan manjur</t>
  </si>
  <si>
    <t>minum belum sampai habis tapi sudah haid, pokoknya jmunya top banget</t>
  </si>
  <si>
    <t>beneran baguus jamunya, sip</t>
  </si>
  <si>
    <t>Sengaja baru kasih nilai,,nunggu reaksi dulu,,alhamdulillah manjur,, telat 5hr,,minum belum sampai habis sudah dapet haid,,
 Packing rapi,private,pengiriman cepet banget,,cuma beli 1 dapat bonus,,makasih seller</t>
  </si>
  <si>
    <t>Bener2 ampuh paket Dtg jam 10 langsung aq minum ternyata reaksinya cepat banget jam 2 langsung keluar rasanya lega banget.
 Terima kasih kak</t>
  </si>
  <si>
    <t>Sangat cocok dengan produk ini 😊 next time order lagi</t>
  </si>
  <si>
    <t>Habis satu box sudah manjur, terimakasih</t>
  </si>
  <si>
    <t>Manjur... Suka dengan produk ini Dan pastinyaa repeat order</t>
  </si>
  <si>
    <t>Beneran ampuh banget jamunya, 🥰🥰🥰🥰😍🙂🙂🙂🙂🙂🙂🙂😁😁😁😁😁😁😁😁😁😁😁😁(˵ ͡° ͜ʖ ͡°˵)✺◟( ͡° ͜ʖ ͡°)◞✺(</t>
  </si>
  <si>
    <t>Dari hari Rabu Sampek sekarang belum mempan juga🥺🥺🥺🥺</t>
  </si>
  <si>
    <t>Manjur banget, baru minum dua kapsul besoknya mens dong</t>
  </si>
  <si>
    <t>beneran ampuh banget jamunya, 🥰🥰🥰🥰😍🙂🙂🙂🙂🙂🙂🙂😁😁😁😁😁😁😁😁😁😁😁😁(˵ ͡° ͜ʖ ͡°˵)✺◟( ͡° ͜ʖ ͡°)◞✺(</t>
  </si>
  <si>
    <t>manjur banget, baru minum dua kapsul besoknya mens dong</t>
  </si>
  <si>
    <t>Keren pokoknya, jamunya manjur🥰🥰🥰haid langsung lancar</t>
  </si>
  <si>
    <t>lancar banget haid setelah minum jamu ini😻😻</t>
  </si>
  <si>
    <t>Lancar banget haid setelah minum jamu ini😻😻</t>
  </si>
  <si>
    <t>dari hari rabu sampek sekarang belum mempan juga🥺🥺🥺🥺</t>
  </si>
  <si>
    <t>mantap banget jamunya bakalan coba lagi mantap pokoknya</t>
  </si>
  <si>
    <t>mantap banget jamunya😂 bakalan coba lagi, mantap pokoknya</t>
  </si>
  <si>
    <t>mantap banget Jamunya😂 bakalan coba lagi, mantap pokoknya</t>
  </si>
  <si>
    <t>beneran ampuh banget jamunya</t>
  </si>
  <si>
    <t>manjur banget baru minum dua kapsul besoknya mens dong</t>
  </si>
  <si>
    <t>keren pokoknya jamunya manjur haid langsung lancar</t>
  </si>
  <si>
    <t>lancar banget haid setelah minum jamu ini</t>
  </si>
  <si>
    <t>dari hari rabu sampek sekarang belum mempan juga</t>
  </si>
  <si>
    <t>["mantap", "banget", "jamunya", "bakalan", "coba", "lagi", "mantap", "pokoknya"]</t>
  </si>
  <si>
    <t>["beneran", "ampuh", "banget", "jamunya"]</t>
  </si>
  <si>
    <t>["manjur", "banget", "baru", "minum", "dua", "kapsul", "besoknya", "mens", "dong"]</t>
  </si>
  <si>
    <t>["keren", "pokoknya", "jamunya", "manjur", "haid", "langsung", "lancar"]</t>
  </si>
  <si>
    <t>["lancar", "banget", "haid", "setelah", "minum", "jamu", "ini"]</t>
  </si>
  <si>
    <t>["dari", "hari", "rabu", "sampek", "sekarang", "belum", "mempan", "juga"]</t>
  </si>
  <si>
    <t>Keren pokoknya, jamunya manjur,🥰🥰🥰haid langsung lancar</t>
  </si>
  <si>
    <t>keren pokoknya, jamunya manjur,🥰🥰🥰haid langsung lancar</t>
  </si>
  <si>
    <t>["mantap", "banget", "jamunya", "coba", "mantap", "pokoknya"]</t>
  </si>
  <si>
    <t>["manjur", "banget", "minum", "kapsul", "besoknya", "mens"]</t>
  </si>
  <si>
    <t>["lancar", "banget", "haid", "minum", "jamu"]</t>
  </si>
  <si>
    <t>["rabu", "sampek", "mempan"]</t>
  </si>
  <si>
    <t>["mantap", "banget", "jamu", "coba", "mantap", "pokok"]</t>
  </si>
  <si>
    <t>["bener", "ampuh", "banget", "jamu"]</t>
  </si>
  <si>
    <t>["keren", "pokok", "jamu", "manjur", "haid", "langsung", "lancar"]</t>
  </si>
  <si>
    <t>["manjur", "banget", "minum", "kapsul", "besok", "mens"]</t>
  </si>
  <si>
    <t>mantap</t>
  </si>
  <si>
    <t>coba</t>
  </si>
  <si>
    <t>pokok</t>
  </si>
  <si>
    <t>besok</t>
  </si>
  <si>
    <t>mens</t>
  </si>
  <si>
    <t>rabu</t>
  </si>
  <si>
    <t>sampek</t>
  </si>
  <si>
    <t>mempan</t>
  </si>
  <si>
    <t>Sudah habis dua kotak tapi gak ada reaksi😥😥</t>
  </si>
  <si>
    <t>["habis", "kotak", "reaksi"]</t>
  </si>
  <si>
    <t>kotak</t>
  </si>
  <si>
    <t>["habis", "kotak", "aksi"]</t>
  </si>
  <si>
    <t>["sudah", "habis", "dua", "kotak", "tapi ["gak", "ada", "reaksi"]</t>
  </si>
  <si>
    <t>sudah habis dua kotak tapi gak ada reaksi</t>
  </si>
  <si>
    <t>sudah habis dua kotak tapi gak ada reaksi😥😥</t>
  </si>
  <si>
    <t>idf(LOG d/idf)</t>
  </si>
  <si>
    <t>P2 (x1) - P1 (x1) =</t>
  </si>
  <si>
    <t>P2 (x2) - P1 (x2) =</t>
  </si>
  <si>
    <t>P2 (x3) - P1 (x3) =</t>
  </si>
  <si>
    <t>P2 (x4) - P1 (x4) =</t>
  </si>
  <si>
    <t>P2 (x5) - P1 (x5) =</t>
  </si>
  <si>
    <t>P2 (x6) - P1 (x6) =</t>
  </si>
  <si>
    <t>P2 (x7) - P1 (x7) =</t>
  </si>
  <si>
    <t>Tetangga Terdekat</t>
  </si>
  <si>
    <t>P2 (x8) - P1 (x8) =</t>
  </si>
  <si>
    <t>P2 (x9)- P1 (x9) =</t>
  </si>
  <si>
    <t>P2 (x10) - P1 (x10) =</t>
  </si>
  <si>
    <t>P2 (x11) - P1 (x11) =</t>
  </si>
  <si>
    <t>P2 (x12) - P1 (x12) =</t>
  </si>
  <si>
    <t>P2 (x13) - P1 (x13) =</t>
  </si>
  <si>
    <t>P2 (x14) - P1 (x14) =</t>
  </si>
  <si>
    <t>P2 (x15) - P1 (x15) =</t>
  </si>
  <si>
    <t>P2 (x16) - P1 (x16) =</t>
  </si>
  <si>
    <t>P2 (x17) - P1 (x17) =</t>
  </si>
  <si>
    <t>P2 (x18) - P1 (x18) =</t>
  </si>
  <si>
    <t>P2 (x19) - P1 (x19) =</t>
  </si>
  <si>
    <t>P2 (x20) - P1 (x20) =</t>
  </si>
  <si>
    <t>P2 (x21) - P1 (x21) =</t>
  </si>
  <si>
    <t>P2 (x22) - P1 (x22) =</t>
  </si>
  <si>
    <t>P2 (x23) - P1 (x23) =</t>
  </si>
  <si>
    <t>d6' = d6 + rand(0,1) * (d8 - d6)</t>
  </si>
  <si>
    <t>d9</t>
  </si>
  <si>
    <t>d10</t>
  </si>
  <si>
    <t>hasil smote</t>
  </si>
  <si>
    <t>p1 = d6'</t>
  </si>
  <si>
    <t>p1 = d7'</t>
  </si>
  <si>
    <t>dari hasil perhitungan parameter yang dilakukan y = + 1 untuk D1</t>
  </si>
  <si>
    <t>Akurasi</t>
  </si>
  <si>
    <t>Presisi</t>
  </si>
  <si>
    <t>F-Measure</t>
  </si>
  <si>
    <t>Recall</t>
  </si>
  <si>
    <t>True Positif (TP)</t>
  </si>
  <si>
    <t>False Negatif (FN)</t>
  </si>
  <si>
    <t>True Negatif (TN)</t>
  </si>
  <si>
    <t>False Positif (FP)</t>
  </si>
  <si>
    <t>2. Penggunaan 80:20</t>
  </si>
  <si>
    <t>1. Penggunaan 90:10</t>
  </si>
  <si>
    <t>3. Penggunaan 70:30</t>
  </si>
  <si>
    <t>4. Penggunaan 60:40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</si>
</sst>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Calibri"/>
      <scheme val="minor"/>
    </font>
    <font>
      <sz val="10"/>
      <color theme="1"/>
      <name val="Calibri"/>
      <family val="2"/>
      <scheme val="minor"/>
    </font>
    <font>
      <b/>
      <i/>
      <sz val="20"/>
      <color theme="1"/>
      <name val="Calibri"/>
      <family val="2"/>
      <scheme val="minor"/>
    </font>
    <font>
      <b/>
      <sz val="14"/>
      <color theme="1"/>
      <name val="Calibri"/>
      <family val="2"/>
      <scheme val="minor"/>
    </font>
    <font>
      <b/>
      <i/>
      <sz val="14"/>
      <color theme="1"/>
      <name val="Calibri"/>
      <family val="2"/>
      <scheme val="minor"/>
    </font>
    <font>
      <sz val="12"/>
      <color rgb="FF000000"/>
      <name val="Calibri"/>
    </font>
    <font>
      <sz val="11"/>
      <color rgb="FF000000"/>
      <name val="Calibri"/>
      <family val="2"/>
    </font>
  </fonts>
  <fills count="3">
    <fill>
      <patternFill patternType="none"/>
    </fill>
    <fill>
      <patternFill patternType="gray125"/>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2" fillId="0" borderId="1" xfId="0" applyFont="1" applyBorder="1" applyAlignment="1">
      <alignment horizontal="center" vertical="center"/>
    </xf>
    <xf numFmtId="0" fontId="3" fillId="0" borderId="1" xfId="0" applyFont="1" applyBorder="1" applyAlignment="1">
      <alignment horizontal="left" vertical="center"/>
    </xf>
    <xf numFmtId="0" fontId="4"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center"/>
    </xf>
    <xf numFmtId="0" fontId="5" fillId="0" borderId="0" xfId="0" applyFont="1" applyAlignment="1">
      <alignment horizontal="center" vertical="center"/>
    </xf>
    <xf numFmtId="0" fontId="1"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3" fillId="0" borderId="1" xfId="0" applyFont="1" applyBorder="1" applyAlignment="1">
      <alignment horizontal="center" vertical="center"/>
    </xf>
    <xf numFmtId="0" fontId="7" fillId="0" borderId="0" xfId="0" applyFont="1" applyAlignment="1">
      <alignment horizontal="left"/>
    </xf>
    <xf numFmtId="0" fontId="0" fillId="2" borderId="0" xfId="0" applyFill="1"/>
    <xf numFmtId="0" fontId="0" fillId="2" borderId="3" xfId="0" applyFill="1" applyBorder="1"/>
    <xf numFmtId="0" fontId="8" fillId="0" borderId="1" xfId="0" applyFont="1" applyBorder="1" applyAlignment="1">
      <alignment vertical="center"/>
    </xf>
    <xf numFmtId="0" fontId="3" fillId="0" borderId="0" xfId="0" applyFont="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xf>
    <xf numFmtId="0" fontId="0" fillId="2" borderId="6" xfId="0" applyFill="1" applyBorder="1" applyAlignment="1">
      <alignment horizontal="center"/>
    </xf>
    <xf numFmtId="0" fontId="0" fillId="2" borderId="5" xfId="0" applyFill="1" applyBorder="1" applyAlignment="1">
      <alignment horizontal="center"/>
    </xf>
    <xf numFmtId="0" fontId="0" fillId="0" borderId="1" xfId="0"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19</xdr:col>
      <xdr:colOff>523876</xdr:colOff>
      <xdr:row>6</xdr:row>
      <xdr:rowOff>161925</xdr:rowOff>
    </xdr:from>
    <xdr:ext cx="1000124" cy="26456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30FAEC5-A5D7-4398-818B-5EFC7BC328CB}"/>
                </a:ext>
              </a:extLst>
            </xdr:cNvPr>
            <xdr:cNvSpPr txBox="1"/>
          </xdr:nvSpPr>
          <xdr:spPr>
            <a:xfrm>
              <a:off x="12106276" y="923925"/>
              <a:ext cx="10001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mn-lt"/>
                </a:rPr>
                <a:t>(w.xi</a:t>
              </a:r>
              <a:r>
                <a:rPr lang="en-US" sz="1100" b="0" i="0" baseline="0">
                  <a:latin typeface="+mn-lt"/>
                </a:rPr>
                <a:t>) + b </a:t>
              </a:r>
              <a14:m>
                <m:oMath xmlns:m="http://schemas.openxmlformats.org/officeDocument/2006/math">
                  <m:r>
                    <a:rPr lang="id-ID" sz="1100" b="0" i="1">
                      <a:latin typeface="Cambria Math"/>
                    </a:rPr>
                    <m:t>=</m:t>
                  </m:r>
                  <m:r>
                    <a:rPr lang="en-US" sz="1100" b="0" i="1">
                      <a:latin typeface="Cambria Math" panose="02040503050406030204" pitchFamily="18" charset="0"/>
                    </a:rPr>
                    <m:t>0</m:t>
                  </m:r>
                </m:oMath>
              </a14:m>
              <a:endParaRPr lang="id-ID" sz="1100"/>
            </a:p>
          </xdr:txBody>
        </xdr:sp>
      </mc:Choice>
      <mc:Fallback xmlns="">
        <xdr:sp macro="" textlink="">
          <xdr:nvSpPr>
            <xdr:cNvPr id="2" name="TextBox 1">
              <a:extLst>
                <a:ext uri="{FF2B5EF4-FFF2-40B4-BE49-F238E27FC236}">
                  <a16:creationId xmlns:a16="http://schemas.microsoft.com/office/drawing/2014/main" id="{730FAEC5-A5D7-4398-818B-5EFC7BC328CB}"/>
                </a:ext>
              </a:extLst>
            </xdr:cNvPr>
            <xdr:cNvSpPr txBox="1"/>
          </xdr:nvSpPr>
          <xdr:spPr>
            <a:xfrm>
              <a:off x="12106276" y="923925"/>
              <a:ext cx="10001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mn-lt"/>
                </a:rPr>
                <a:t>(w.xi</a:t>
              </a:r>
              <a:r>
                <a:rPr lang="en-US" sz="1100" b="0" i="0" baseline="0">
                  <a:latin typeface="+mn-lt"/>
                </a:rPr>
                <a:t>) + b </a:t>
              </a:r>
              <a:r>
                <a:rPr lang="id-ID" sz="1100" b="0" i="0">
                  <a:latin typeface="Cambria Math"/>
                </a:rPr>
                <a:t>=</a:t>
              </a:r>
              <a:r>
                <a:rPr lang="en-US" sz="1100" b="0" i="0">
                  <a:latin typeface="Cambria Math" panose="02040503050406030204" pitchFamily="18" charset="0"/>
                </a:rPr>
                <a:t>0</a:t>
              </a:r>
              <a:endParaRPr lang="id-ID" sz="1100"/>
            </a:p>
          </xdr:txBody>
        </xdr:sp>
      </mc:Fallback>
    </mc:AlternateContent>
    <xdr:clientData/>
  </xdr:oneCellAnchor>
  <xdr:oneCellAnchor>
    <xdr:from>
      <xdr:col>19</xdr:col>
      <xdr:colOff>523876</xdr:colOff>
      <xdr:row>10</xdr:row>
      <xdr:rowOff>161925</xdr:rowOff>
    </xdr:from>
    <xdr:ext cx="1438274" cy="26456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1820485-8011-4C07-9B53-1A8ED1CA3A4E}"/>
                </a:ext>
              </a:extLst>
            </xdr:cNvPr>
            <xdr:cNvSpPr txBox="1"/>
          </xdr:nvSpPr>
          <xdr:spPr>
            <a:xfrm>
              <a:off x="12106276" y="1685925"/>
              <a:ext cx="1438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mn-lt"/>
                </a:rPr>
                <a:t>(wi.xi</a:t>
              </a:r>
              <a:r>
                <a:rPr lang="en-US" sz="1100" b="0" i="0" baseline="0">
                  <a:latin typeface="+mn-lt"/>
                </a:rPr>
                <a:t> + b</a:t>
              </a:r>
              <a:r>
                <a:rPr lang="en-US" sz="1100" b="0" i="0" baseline="0">
                  <a:solidFill>
                    <a:schemeClr val="tx1"/>
                  </a:solidFill>
                  <a:effectLst/>
                  <a:latin typeface="+mn-lt"/>
                  <a:ea typeface="+mn-ea"/>
                  <a:cs typeface="+mn-cs"/>
                </a:rPr>
                <a:t>) &gt; 0, yi</a:t>
              </a:r>
              <a:r>
                <a:rPr lang="en-US" sz="1100" b="0" i="0" baseline="0">
                  <a:latin typeface="+mn-lt"/>
                </a:rPr>
                <a:t> </a:t>
              </a:r>
              <a14:m>
                <m:oMath xmlns:m="http://schemas.openxmlformats.org/officeDocument/2006/math">
                  <m:r>
                    <a:rPr lang="id-ID" sz="1100" b="0" i="1">
                      <a:latin typeface="Cambria Math"/>
                    </a:rPr>
                    <m:t>=</m:t>
                  </m:r>
                </m:oMath>
              </a14:m>
              <a:r>
                <a:rPr lang="en-US" sz="1100"/>
                <a:t> +1</a:t>
              </a:r>
              <a:endParaRPr lang="id-ID" sz="1100"/>
            </a:p>
          </xdr:txBody>
        </xdr:sp>
      </mc:Choice>
      <mc:Fallback xmlns="">
        <xdr:sp macro="" textlink="">
          <xdr:nvSpPr>
            <xdr:cNvPr id="3" name="TextBox 2">
              <a:extLst>
                <a:ext uri="{FF2B5EF4-FFF2-40B4-BE49-F238E27FC236}">
                  <a16:creationId xmlns:a16="http://schemas.microsoft.com/office/drawing/2014/main" id="{11820485-8011-4C07-9B53-1A8ED1CA3A4E}"/>
                </a:ext>
              </a:extLst>
            </xdr:cNvPr>
            <xdr:cNvSpPr txBox="1"/>
          </xdr:nvSpPr>
          <xdr:spPr>
            <a:xfrm>
              <a:off x="12106276" y="1685925"/>
              <a:ext cx="1438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mn-lt"/>
                </a:rPr>
                <a:t>(wi.xi</a:t>
              </a:r>
              <a:r>
                <a:rPr lang="en-US" sz="1100" b="0" i="0" baseline="0">
                  <a:latin typeface="+mn-lt"/>
                </a:rPr>
                <a:t> + b</a:t>
              </a:r>
              <a:r>
                <a:rPr lang="en-US" sz="1100" b="0" i="0" baseline="0">
                  <a:solidFill>
                    <a:schemeClr val="tx1"/>
                  </a:solidFill>
                  <a:effectLst/>
                  <a:latin typeface="+mn-lt"/>
                  <a:ea typeface="+mn-ea"/>
                  <a:cs typeface="+mn-cs"/>
                </a:rPr>
                <a:t>) &gt; 0, yi</a:t>
              </a:r>
              <a:r>
                <a:rPr lang="en-US" sz="1100" b="0" i="0" baseline="0">
                  <a:latin typeface="+mn-lt"/>
                </a:rPr>
                <a:t> </a:t>
              </a:r>
              <a:r>
                <a:rPr lang="id-ID" sz="1100" b="0" i="0">
                  <a:latin typeface="Cambria Math"/>
                </a:rPr>
                <a:t>=</a:t>
              </a:r>
              <a:r>
                <a:rPr lang="en-US" sz="1100"/>
                <a:t> +1</a:t>
              </a:r>
              <a:endParaRPr lang="id-ID" sz="1100"/>
            </a:p>
          </xdr:txBody>
        </xdr:sp>
      </mc:Fallback>
    </mc:AlternateContent>
    <xdr:clientData/>
  </xdr:oneCellAnchor>
  <xdr:oneCellAnchor>
    <xdr:from>
      <xdr:col>19</xdr:col>
      <xdr:colOff>533401</xdr:colOff>
      <xdr:row>14</xdr:row>
      <xdr:rowOff>133350</xdr:rowOff>
    </xdr:from>
    <xdr:ext cx="1438274" cy="26456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3BA5979-4E6B-47CE-8254-1B68CEBBABA9}"/>
                </a:ext>
              </a:extLst>
            </xdr:cNvPr>
            <xdr:cNvSpPr txBox="1"/>
          </xdr:nvSpPr>
          <xdr:spPr>
            <a:xfrm>
              <a:off x="12115801" y="2419350"/>
              <a:ext cx="1438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mn-lt"/>
                </a:rPr>
                <a:t>(wi.xi</a:t>
              </a:r>
              <a:r>
                <a:rPr lang="en-US" sz="1100" b="0" i="0" baseline="0">
                  <a:latin typeface="+mn-lt"/>
                </a:rPr>
                <a:t> + b</a:t>
              </a:r>
              <a:r>
                <a:rPr lang="en-US" sz="1100" b="0" i="0" baseline="0">
                  <a:solidFill>
                    <a:schemeClr val="tx1"/>
                  </a:solidFill>
                  <a:effectLst/>
                  <a:latin typeface="+mn-lt"/>
                  <a:ea typeface="+mn-ea"/>
                  <a:cs typeface="+mn-cs"/>
                </a:rPr>
                <a:t>) &lt; 0, yi</a:t>
              </a:r>
              <a:r>
                <a:rPr lang="en-US" sz="1100" b="0" i="0" baseline="0">
                  <a:latin typeface="+mn-lt"/>
                </a:rPr>
                <a:t> </a:t>
              </a:r>
              <a14:m>
                <m:oMath xmlns:m="http://schemas.openxmlformats.org/officeDocument/2006/math">
                  <m:r>
                    <a:rPr lang="id-ID" sz="1100" b="0" i="1">
                      <a:latin typeface="Cambria Math"/>
                    </a:rPr>
                    <m:t>=</m:t>
                  </m:r>
                </m:oMath>
              </a14:m>
              <a:r>
                <a:rPr lang="en-US" sz="1100"/>
                <a:t> -1</a:t>
              </a:r>
              <a:endParaRPr lang="id-ID" sz="1100"/>
            </a:p>
          </xdr:txBody>
        </xdr:sp>
      </mc:Choice>
      <mc:Fallback xmlns="">
        <xdr:sp macro="" textlink="">
          <xdr:nvSpPr>
            <xdr:cNvPr id="4" name="TextBox 3">
              <a:extLst>
                <a:ext uri="{FF2B5EF4-FFF2-40B4-BE49-F238E27FC236}">
                  <a16:creationId xmlns:a16="http://schemas.microsoft.com/office/drawing/2014/main" id="{13BA5979-4E6B-47CE-8254-1B68CEBBABA9}"/>
                </a:ext>
              </a:extLst>
            </xdr:cNvPr>
            <xdr:cNvSpPr txBox="1"/>
          </xdr:nvSpPr>
          <xdr:spPr>
            <a:xfrm>
              <a:off x="12115801" y="2419350"/>
              <a:ext cx="1438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mn-lt"/>
                </a:rPr>
                <a:t>(wi.xi</a:t>
              </a:r>
              <a:r>
                <a:rPr lang="en-US" sz="1100" b="0" i="0" baseline="0">
                  <a:latin typeface="+mn-lt"/>
                </a:rPr>
                <a:t> + b</a:t>
              </a:r>
              <a:r>
                <a:rPr lang="en-US" sz="1100" b="0" i="0" baseline="0">
                  <a:solidFill>
                    <a:schemeClr val="tx1"/>
                  </a:solidFill>
                  <a:effectLst/>
                  <a:latin typeface="+mn-lt"/>
                  <a:ea typeface="+mn-ea"/>
                  <a:cs typeface="+mn-cs"/>
                </a:rPr>
                <a:t>) &lt; 0, yi</a:t>
              </a:r>
              <a:r>
                <a:rPr lang="en-US" sz="1100" b="0" i="0" baseline="0">
                  <a:latin typeface="+mn-lt"/>
                </a:rPr>
                <a:t> </a:t>
              </a:r>
              <a:r>
                <a:rPr lang="id-ID" sz="1100" b="0" i="0">
                  <a:latin typeface="Cambria Math"/>
                </a:rPr>
                <a:t>=</a:t>
              </a:r>
              <a:r>
                <a:rPr lang="en-US" sz="1100"/>
                <a:t> -1</a:t>
              </a:r>
              <a:endParaRPr lang="id-ID" sz="1100"/>
            </a:p>
          </xdr:txBody>
        </xdr:sp>
      </mc:Fallback>
    </mc:AlternateContent>
    <xdr:clientData/>
  </xdr:oneCellAnchor>
  <xdr:oneCellAnchor>
    <xdr:from>
      <xdr:col>19</xdr:col>
      <xdr:colOff>390525</xdr:colOff>
      <xdr:row>18</xdr:row>
      <xdr:rowOff>66675</xdr:rowOff>
    </xdr:from>
    <xdr:ext cx="1485900" cy="55739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4641C4F3-CE22-4E91-AC1B-469046623FA1}"/>
                </a:ext>
              </a:extLst>
            </xdr:cNvPr>
            <xdr:cNvSpPr txBox="1"/>
          </xdr:nvSpPr>
          <xdr:spPr>
            <a:xfrm>
              <a:off x="11972925" y="3114675"/>
              <a:ext cx="1485900" cy="557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id-ID" sz="1100" b="0" i="1">
                        <a:latin typeface="Cambria Math"/>
                      </a:rPr>
                      <m:t>𝑓</m:t>
                    </m:r>
                    <m:d>
                      <m:dPr>
                        <m:ctrlPr>
                          <a:rPr lang="id-ID" sz="1100" b="0" i="1">
                            <a:latin typeface="Cambria Math" panose="02040503050406030204" pitchFamily="18" charset="0"/>
                          </a:rPr>
                        </m:ctrlPr>
                      </m:dPr>
                      <m:e>
                        <m:r>
                          <a:rPr lang="id-ID" sz="1100" b="0" i="1">
                            <a:latin typeface="Cambria Math"/>
                          </a:rPr>
                          <m:t>𝑥</m:t>
                        </m:r>
                      </m:e>
                    </m:d>
                    <m:r>
                      <a:rPr lang="id-ID" sz="1100" b="0" i="1">
                        <a:latin typeface="Cambria Math"/>
                      </a:rPr>
                      <m:t>=</m:t>
                    </m:r>
                    <m:nary>
                      <m:naryPr>
                        <m:chr m:val="∑"/>
                        <m:ctrlPr>
                          <a:rPr lang="id-ID" sz="1100" b="0" i="1">
                            <a:latin typeface="Cambria Math" panose="02040503050406030204" pitchFamily="18" charset="0"/>
                          </a:rPr>
                        </m:ctrlPr>
                      </m:naryPr>
                      <m:sub>
                        <m:r>
                          <m:rPr>
                            <m:brk m:alnAt="23"/>
                          </m:rPr>
                          <a:rPr lang="id-ID" sz="1100" b="0" i="1">
                            <a:latin typeface="Cambria Math"/>
                          </a:rPr>
                          <m:t>𝑖</m:t>
                        </m:r>
                        <m:r>
                          <a:rPr lang="id-ID" sz="1100" b="0" i="1">
                            <a:latin typeface="Cambria Math"/>
                          </a:rPr>
                          <m:t>=1</m:t>
                        </m:r>
                      </m:sub>
                      <m:sup>
                        <m:r>
                          <a:rPr lang="en-US" sz="1100" b="0" i="1">
                            <a:latin typeface="Cambria Math" panose="02040503050406030204" pitchFamily="18" charset="0"/>
                          </a:rPr>
                          <m:t>𝑛</m:t>
                        </m:r>
                      </m:sup>
                      <m:e>
                        <m:r>
                          <a:rPr lang="en-US" sz="1100" b="0" i="1">
                            <a:latin typeface="Cambria Math" panose="02040503050406030204" pitchFamily="18" charset="0"/>
                          </a:rPr>
                          <m:t>𝑤𝑖</m:t>
                        </m:r>
                        <m:r>
                          <a:rPr lang="en-US" sz="1100" b="0" i="1">
                            <a:latin typeface="Cambria Math" panose="02040503050406030204" pitchFamily="18" charset="0"/>
                          </a:rPr>
                          <m:t> .  </m:t>
                        </m:r>
                        <m:r>
                          <a:rPr lang="en-US" sz="1100" b="0" i="1">
                            <a:latin typeface="Cambria Math" panose="02040503050406030204" pitchFamily="18" charset="0"/>
                          </a:rPr>
                          <m:t>𝑥𝑖</m:t>
                        </m:r>
                        <m:r>
                          <a:rPr lang="id-ID" sz="1100" b="0" i="1">
                            <a:latin typeface="Cambria Math"/>
                          </a:rPr>
                          <m:t>+</m:t>
                        </m:r>
                        <m:r>
                          <a:rPr lang="id-ID" sz="1100" b="0" i="1">
                            <a:latin typeface="Cambria Math"/>
                          </a:rPr>
                          <m:t>𝑏</m:t>
                        </m:r>
                      </m:e>
                    </m:nary>
                  </m:oMath>
                </m:oMathPara>
              </a14:m>
              <a:endParaRPr lang="id-ID" sz="1100"/>
            </a:p>
          </xdr:txBody>
        </xdr:sp>
      </mc:Choice>
      <mc:Fallback xmlns="">
        <xdr:sp macro="" textlink="">
          <xdr:nvSpPr>
            <xdr:cNvPr id="5" name="TextBox 4">
              <a:extLst>
                <a:ext uri="{FF2B5EF4-FFF2-40B4-BE49-F238E27FC236}">
                  <a16:creationId xmlns:a16="http://schemas.microsoft.com/office/drawing/2014/main" id="{4641C4F3-CE22-4E91-AC1B-469046623FA1}"/>
                </a:ext>
              </a:extLst>
            </xdr:cNvPr>
            <xdr:cNvSpPr txBox="1"/>
          </xdr:nvSpPr>
          <xdr:spPr>
            <a:xfrm>
              <a:off x="11972925" y="3114675"/>
              <a:ext cx="1485900" cy="557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id-ID" sz="1100" b="0" i="0">
                  <a:latin typeface="Cambria Math"/>
                </a:rPr>
                <a:t>𝑓</a:t>
              </a:r>
              <a:r>
                <a:rPr lang="id-ID" sz="1100" b="0" i="0">
                  <a:latin typeface="Cambria Math" panose="02040503050406030204" pitchFamily="18" charset="0"/>
                </a:rPr>
                <a:t>(</a:t>
              </a:r>
              <a:r>
                <a:rPr lang="id-ID" sz="1100" b="0" i="0">
                  <a:latin typeface="Cambria Math"/>
                </a:rPr>
                <a:t>𝑥</a:t>
              </a:r>
              <a:r>
                <a:rPr lang="id-ID" sz="1100" b="0" i="0">
                  <a:latin typeface="Cambria Math" panose="02040503050406030204" pitchFamily="18" charset="0"/>
                </a:rPr>
                <a:t>)</a:t>
              </a:r>
              <a:r>
                <a:rPr lang="id-ID" sz="1100" b="0" i="0">
                  <a:latin typeface="Cambria Math"/>
                </a:rPr>
                <a:t>=</a:t>
              </a:r>
              <a:r>
                <a:rPr lang="id-ID" sz="1100" b="0" i="0">
                  <a:latin typeface="Cambria Math" panose="02040503050406030204" pitchFamily="18" charset="0"/>
                </a:rPr>
                <a:t>∑_(</a:t>
              </a:r>
              <a:r>
                <a:rPr lang="id-ID" sz="1100" b="0" i="0">
                  <a:latin typeface="Cambria Math"/>
                </a:rPr>
                <a:t>𝑖=1</a:t>
              </a:r>
              <a:r>
                <a:rPr lang="id-ID" sz="1100" b="0" i="0">
                  <a:latin typeface="Cambria Math" panose="02040503050406030204" pitchFamily="18" charset="0"/>
                </a:rPr>
                <a:t>)</a:t>
              </a:r>
              <a:r>
                <a:rPr lang="en-US" sz="1100" b="0" i="0">
                  <a:latin typeface="Cambria Math" panose="02040503050406030204" pitchFamily="18" charset="0"/>
                </a:rPr>
                <a:t>^𝑛</a:t>
              </a:r>
              <a:r>
                <a:rPr lang="id-ID" sz="1100" b="0" i="0">
                  <a:latin typeface="Cambria Math" panose="02040503050406030204" pitchFamily="18" charset="0"/>
                </a:rPr>
                <a:t>▒</a:t>
              </a:r>
              <a:r>
                <a:rPr lang="en-US" sz="1100" b="0" i="0">
                  <a:latin typeface="Cambria Math" panose="02040503050406030204" pitchFamily="18" charset="0"/>
                </a:rPr>
                <a:t>〖𝑤𝑖 .  𝑥𝑖</a:t>
              </a:r>
              <a:r>
                <a:rPr lang="id-ID" sz="1100" b="0" i="0">
                  <a:latin typeface="Cambria Math"/>
                </a:rPr>
                <a:t>+𝑏</a:t>
              </a:r>
              <a:r>
                <a:rPr lang="en-US" sz="1100" b="0" i="0">
                  <a:latin typeface="Cambria Math" panose="02040503050406030204" pitchFamily="18" charset="0"/>
                </a:rPr>
                <a:t>〗</a:t>
              </a:r>
              <a:endParaRPr lang="id-ID" sz="1100"/>
            </a:p>
          </xdr:txBody>
        </xdr:sp>
      </mc:Fallback>
    </mc:AlternateContent>
    <xdr:clientData/>
  </xdr:oneCellAnchor>
  <xdr:oneCellAnchor>
    <xdr:from>
      <xdr:col>19</xdr:col>
      <xdr:colOff>209550</xdr:colOff>
      <xdr:row>30</xdr:row>
      <xdr:rowOff>47625</xdr:rowOff>
    </xdr:from>
    <xdr:ext cx="752475" cy="40921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1B4CCED-2924-4982-A87B-0F02D6C13A52}"/>
                </a:ext>
              </a:extLst>
            </xdr:cNvPr>
            <xdr:cNvSpPr txBox="1"/>
          </xdr:nvSpPr>
          <xdr:spPr>
            <a:xfrm>
              <a:off x="11791950" y="5381625"/>
              <a:ext cx="752475"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𝑤𝑖</m:t>
                    </m:r>
                    <m:r>
                      <a:rPr lang="id-ID" sz="1100" b="0" i="1">
                        <a:latin typeface="Cambria Math"/>
                      </a:rPr>
                      <m:t>=</m:t>
                    </m:r>
                    <m:f>
                      <m:fPr>
                        <m:ctrlPr>
                          <a:rPr lang="id-ID" sz="1100" b="0" i="1">
                            <a:latin typeface="Cambria Math" panose="02040503050406030204" pitchFamily="18" charset="0"/>
                          </a:rPr>
                        </m:ctrlPr>
                      </m:fPr>
                      <m:num>
                        <m:r>
                          <a:rPr lang="id-ID" sz="1100" b="0" i="1">
                            <a:latin typeface="Cambria Math"/>
                          </a:rPr>
                          <m:t>1</m:t>
                        </m:r>
                      </m:num>
                      <m:den>
                        <m:r>
                          <a:rPr lang="en-US" sz="1100" b="0" i="1">
                            <a:latin typeface="Cambria Math" panose="02040503050406030204" pitchFamily="18" charset="0"/>
                          </a:rPr>
                          <m:t>𝑛</m:t>
                        </m:r>
                      </m:den>
                    </m:f>
                  </m:oMath>
                </m:oMathPara>
              </a14:m>
              <a:endParaRPr lang="id-ID" sz="1100"/>
            </a:p>
          </xdr:txBody>
        </xdr:sp>
      </mc:Choice>
      <mc:Fallback xmlns="">
        <xdr:sp macro="" textlink="">
          <xdr:nvSpPr>
            <xdr:cNvPr id="6" name="TextBox 5">
              <a:extLst>
                <a:ext uri="{FF2B5EF4-FFF2-40B4-BE49-F238E27FC236}">
                  <a16:creationId xmlns:a16="http://schemas.microsoft.com/office/drawing/2014/main" id="{21B4CCED-2924-4982-A87B-0F02D6C13A52}"/>
                </a:ext>
              </a:extLst>
            </xdr:cNvPr>
            <xdr:cNvSpPr txBox="1"/>
          </xdr:nvSpPr>
          <xdr:spPr>
            <a:xfrm>
              <a:off x="11791950" y="5381625"/>
              <a:ext cx="752475" cy="409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US" sz="1100" b="0" i="0">
                  <a:latin typeface="Cambria Math" panose="02040503050406030204" pitchFamily="18" charset="0"/>
                </a:rPr>
                <a:t>𝑤𝑖</a:t>
              </a:r>
              <a:r>
                <a:rPr lang="id-ID" sz="1100" b="0" i="0">
                  <a:latin typeface="Cambria Math"/>
                </a:rPr>
                <a:t>=1</a:t>
              </a:r>
              <a:r>
                <a:rPr lang="id-ID" sz="1100" b="0" i="0">
                  <a:latin typeface="Cambria Math" panose="02040503050406030204" pitchFamily="18" charset="0"/>
                </a:rPr>
                <a:t>/</a:t>
              </a:r>
              <a:r>
                <a:rPr lang="en-US" sz="1100" b="0" i="0">
                  <a:latin typeface="Cambria Math" panose="02040503050406030204" pitchFamily="18" charset="0"/>
                </a:rPr>
                <a:t>𝑛</a:t>
              </a:r>
              <a:endParaRPr lang="id-ID" sz="1100"/>
            </a:p>
          </xdr:txBody>
        </xdr:sp>
      </mc:Fallback>
    </mc:AlternateContent>
    <xdr:clientData/>
  </xdr:oneCellAnchor>
  <xdr:oneCellAnchor>
    <xdr:from>
      <xdr:col>19</xdr:col>
      <xdr:colOff>171450</xdr:colOff>
      <xdr:row>34</xdr:row>
      <xdr:rowOff>9525</xdr:rowOff>
    </xdr:from>
    <xdr:ext cx="885825" cy="413126"/>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74FFDEDE-E451-40ED-9BDA-F23AC7F65EA1}"/>
                </a:ext>
              </a:extLst>
            </xdr:cNvPr>
            <xdr:cNvSpPr txBox="1"/>
          </xdr:nvSpPr>
          <xdr:spPr>
            <a:xfrm>
              <a:off x="11753850" y="6105525"/>
              <a:ext cx="885825" cy="413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𝑏</m:t>
                    </m:r>
                    <m:r>
                      <a:rPr lang="id-ID" sz="1100" b="0" i="1">
                        <a:latin typeface="Cambria Math"/>
                      </a:rPr>
                      <m:t>=</m:t>
                    </m:r>
                    <m:f>
                      <m:fPr>
                        <m:ctrlPr>
                          <a:rPr lang="id-ID" sz="1100" b="0" i="1">
                            <a:latin typeface="Cambria Math" panose="02040503050406030204" pitchFamily="18" charset="0"/>
                          </a:rPr>
                        </m:ctrlPr>
                      </m:fPr>
                      <m:num>
                        <m:r>
                          <a:rPr lang="id-ID" sz="1100" b="0" i="1">
                            <a:latin typeface="Cambria Math"/>
                          </a:rPr>
                          <m:t>1</m:t>
                        </m:r>
                      </m:num>
                      <m:den>
                        <m:r>
                          <a:rPr lang="en-US" sz="1100" b="0" i="1">
                            <a:latin typeface="Cambria Math" panose="02040503050406030204" pitchFamily="18" charset="0"/>
                          </a:rPr>
                          <m:t>𝑛</m:t>
                        </m:r>
                        <m:r>
                          <a:rPr lang="en-US" sz="1100" b="0" i="1">
                            <a:latin typeface="Cambria Math" panose="02040503050406030204" pitchFamily="18" charset="0"/>
                          </a:rPr>
                          <m:t>+1</m:t>
                        </m:r>
                      </m:den>
                    </m:f>
                  </m:oMath>
                </m:oMathPara>
              </a14:m>
              <a:endParaRPr lang="id-ID" sz="1100"/>
            </a:p>
          </xdr:txBody>
        </xdr:sp>
      </mc:Choice>
      <mc:Fallback xmlns="">
        <xdr:sp macro="" textlink="">
          <xdr:nvSpPr>
            <xdr:cNvPr id="7" name="TextBox 6">
              <a:extLst>
                <a:ext uri="{FF2B5EF4-FFF2-40B4-BE49-F238E27FC236}">
                  <a16:creationId xmlns:a16="http://schemas.microsoft.com/office/drawing/2014/main" id="{74FFDEDE-E451-40ED-9BDA-F23AC7F65EA1}"/>
                </a:ext>
              </a:extLst>
            </xdr:cNvPr>
            <xdr:cNvSpPr txBox="1"/>
          </xdr:nvSpPr>
          <xdr:spPr>
            <a:xfrm>
              <a:off x="11753850" y="6105525"/>
              <a:ext cx="885825" cy="413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US" sz="1100" b="0" i="0">
                  <a:latin typeface="Cambria Math" panose="02040503050406030204" pitchFamily="18" charset="0"/>
                </a:rPr>
                <a:t>𝑏</a:t>
              </a:r>
              <a:r>
                <a:rPr lang="id-ID" sz="1100" b="0" i="0">
                  <a:latin typeface="Cambria Math"/>
                </a:rPr>
                <a:t>=1</a:t>
              </a:r>
              <a:r>
                <a:rPr lang="id-ID" sz="1100" b="0" i="0">
                  <a:latin typeface="Cambria Math" panose="02040503050406030204" pitchFamily="18" charset="0"/>
                </a:rPr>
                <a:t>/(</a:t>
              </a:r>
              <a:r>
                <a:rPr lang="en-US" sz="1100" b="0" i="0">
                  <a:latin typeface="Cambria Math" panose="02040503050406030204" pitchFamily="18" charset="0"/>
                </a:rPr>
                <a:t>𝑛+1</a:t>
              </a:r>
              <a:r>
                <a:rPr lang="id-ID" sz="1100" b="0" i="0">
                  <a:latin typeface="Cambria Math" panose="02040503050406030204" pitchFamily="18" charset="0"/>
                </a:rPr>
                <a:t>)</a:t>
              </a:r>
              <a:endParaRPr lang="id-ID" sz="1100"/>
            </a:p>
          </xdr:txBody>
        </xdr:sp>
      </mc:Fallback>
    </mc:AlternateContent>
    <xdr:clientData/>
  </xdr:oneCellAnchor>
  <xdr:oneCellAnchor>
    <xdr:from>
      <xdr:col>19</xdr:col>
      <xdr:colOff>76200</xdr:colOff>
      <xdr:row>26</xdr:row>
      <xdr:rowOff>19050</xdr:rowOff>
    </xdr:from>
    <xdr:ext cx="476250" cy="55739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D7CA0F67-A05F-4365-9EBE-69AE891CFD9E}"/>
                </a:ext>
              </a:extLst>
            </xdr:cNvPr>
            <xdr:cNvSpPr txBox="1"/>
          </xdr:nvSpPr>
          <xdr:spPr>
            <a:xfrm>
              <a:off x="11658600" y="4591050"/>
              <a:ext cx="476250" cy="557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nary>
                      <m:naryPr>
                        <m:chr m:val="∑"/>
                        <m:ctrlPr>
                          <a:rPr lang="id-ID" sz="1100" b="0" i="1">
                            <a:latin typeface="Cambria Math" panose="02040503050406030204" pitchFamily="18" charset="0"/>
                          </a:rPr>
                        </m:ctrlPr>
                      </m:naryPr>
                      <m:sub>
                        <m:r>
                          <m:rPr>
                            <m:brk m:alnAt="23"/>
                          </m:rPr>
                          <a:rPr lang="id-ID" sz="1100" b="0" i="1">
                            <a:latin typeface="Cambria Math"/>
                          </a:rPr>
                          <m:t>𝑖</m:t>
                        </m:r>
                        <m:r>
                          <a:rPr lang="id-ID" sz="1100" b="0" i="1">
                            <a:latin typeface="Cambria Math"/>
                          </a:rPr>
                          <m:t>=1</m:t>
                        </m:r>
                      </m:sub>
                      <m:sup>
                        <m:r>
                          <a:rPr lang="en-US" sz="1100" b="0" i="1">
                            <a:latin typeface="Cambria Math" panose="02040503050406030204" pitchFamily="18" charset="0"/>
                          </a:rPr>
                          <m:t>𝑛</m:t>
                        </m:r>
                      </m:sup>
                      <m:e>
                        <m:r>
                          <a:rPr lang="en-US" sz="1100" b="0" i="1">
                            <a:latin typeface="Cambria Math" panose="02040503050406030204" pitchFamily="18" charset="0"/>
                          </a:rPr>
                          <m:t>𝑤𝑖</m:t>
                        </m:r>
                      </m:e>
                    </m:nary>
                  </m:oMath>
                </m:oMathPara>
              </a14:m>
              <a:endParaRPr lang="id-ID" sz="1100"/>
            </a:p>
          </xdr:txBody>
        </xdr:sp>
      </mc:Choice>
      <mc:Fallback xmlns="">
        <xdr:sp macro="" textlink="">
          <xdr:nvSpPr>
            <xdr:cNvPr id="10" name="TextBox 9">
              <a:extLst>
                <a:ext uri="{FF2B5EF4-FFF2-40B4-BE49-F238E27FC236}">
                  <a16:creationId xmlns:a16="http://schemas.microsoft.com/office/drawing/2014/main" id="{D7CA0F67-A05F-4365-9EBE-69AE891CFD9E}"/>
                </a:ext>
              </a:extLst>
            </xdr:cNvPr>
            <xdr:cNvSpPr txBox="1"/>
          </xdr:nvSpPr>
          <xdr:spPr>
            <a:xfrm>
              <a:off x="11658600" y="4591050"/>
              <a:ext cx="476250" cy="557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id-ID" sz="1100" b="0" i="0">
                  <a:latin typeface="Cambria Math" panose="02040503050406030204" pitchFamily="18" charset="0"/>
                </a:rPr>
                <a:t>∑_(</a:t>
              </a:r>
              <a:r>
                <a:rPr lang="id-ID" sz="1100" b="0" i="0">
                  <a:latin typeface="Cambria Math"/>
                </a:rPr>
                <a:t>𝑖=1</a:t>
              </a:r>
              <a:r>
                <a:rPr lang="id-ID" sz="1100" b="0" i="0">
                  <a:latin typeface="Cambria Math" panose="02040503050406030204" pitchFamily="18" charset="0"/>
                </a:rPr>
                <a:t>)</a:t>
              </a:r>
              <a:r>
                <a:rPr lang="en-US" sz="1100" b="0" i="0">
                  <a:latin typeface="Cambria Math" panose="02040503050406030204" pitchFamily="18" charset="0"/>
                </a:rPr>
                <a:t>^𝑛▒𝑤𝑖</a:t>
              </a:r>
              <a:endParaRPr lang="id-ID" sz="1100"/>
            </a:p>
          </xdr:txBody>
        </xdr:sp>
      </mc:Fallback>
    </mc:AlternateContent>
    <xdr:clientData/>
  </xdr:oneCellAnchor>
  <xdr:oneCellAnchor>
    <xdr:from>
      <xdr:col>18</xdr:col>
      <xdr:colOff>533400</xdr:colOff>
      <xdr:row>38</xdr:row>
      <xdr:rowOff>104775</xdr:rowOff>
    </xdr:from>
    <xdr:ext cx="1524000" cy="41036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4BC1363F-2D46-4CE0-8683-33F5991FB28F}"/>
                </a:ext>
              </a:extLst>
            </xdr:cNvPr>
            <xdr:cNvSpPr txBox="1"/>
          </xdr:nvSpPr>
          <xdr:spPr>
            <a:xfrm>
              <a:off x="11506200" y="7153275"/>
              <a:ext cx="1524000" cy="410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𝑤𝑖</m:t>
                    </m:r>
                    <m:r>
                      <a:rPr lang="id-ID" sz="1100" b="0" i="1">
                        <a:latin typeface="Cambria Math"/>
                      </a:rPr>
                      <m:t>=</m:t>
                    </m:r>
                    <m:f>
                      <m:fPr>
                        <m:ctrlPr>
                          <a:rPr lang="id-ID" sz="1100" b="0" i="1">
                            <a:latin typeface="Cambria Math" panose="02040503050406030204" pitchFamily="18" charset="0"/>
                          </a:rPr>
                        </m:ctrlPr>
                      </m:fPr>
                      <m:num>
                        <m:r>
                          <a:rPr lang="id-ID" sz="1100" b="0" i="1">
                            <a:latin typeface="Cambria Math"/>
                          </a:rPr>
                          <m:t>1</m:t>
                        </m:r>
                      </m:num>
                      <m:den>
                        <m:r>
                          <a:rPr lang="en-US" sz="1100" b="0" i="1">
                            <a:latin typeface="Cambria Math" panose="02040503050406030204" pitchFamily="18" charset="0"/>
                          </a:rPr>
                          <m:t>23</m:t>
                        </m:r>
                      </m:den>
                    </m:f>
                    <m:r>
                      <a:rPr lang="en-US" sz="1100" b="0" i="0">
                        <a:latin typeface="Cambria Math" panose="02040503050406030204" pitchFamily="18" charset="0"/>
                      </a:rPr>
                      <m:t>=</m:t>
                    </m:r>
                    <m:r>
                      <m:rPr>
                        <m:nor/>
                      </m:rPr>
                      <a:rPr lang="en-ID" sz="1100" b="0" i="0" u="none" strike="noStrike">
                        <a:solidFill>
                          <a:schemeClr val="tx1"/>
                        </a:solidFill>
                        <a:effectLst/>
                        <a:latin typeface="+mn-lt"/>
                        <a:ea typeface="+mn-ea"/>
                        <a:cs typeface="+mn-cs"/>
                      </a:rPr>
                      <m:t>0,</m:t>
                    </m:r>
                    <m:r>
                      <m:rPr>
                        <m:nor/>
                      </m:rPr>
                      <a:rPr lang="en-US" sz="1100" b="0" i="0" u="none" strike="noStrike">
                        <a:solidFill>
                          <a:schemeClr val="tx1"/>
                        </a:solidFill>
                        <a:effectLst/>
                        <a:latin typeface="+mn-lt"/>
                        <a:ea typeface="+mn-ea"/>
                        <a:cs typeface="+mn-cs"/>
                      </a:rPr>
                      <m:t>043478</m:t>
                    </m:r>
                    <m:r>
                      <m:rPr>
                        <m:nor/>
                      </m:rPr>
                      <a:rPr lang="en-ID"/>
                      <m:t> </m:t>
                    </m:r>
                  </m:oMath>
                </m:oMathPara>
              </a14:m>
              <a:endParaRPr lang="id-ID" sz="1100"/>
            </a:p>
          </xdr:txBody>
        </xdr:sp>
      </mc:Choice>
      <mc:Fallback xmlns="">
        <xdr:sp macro="" textlink="">
          <xdr:nvSpPr>
            <xdr:cNvPr id="11" name="TextBox 10">
              <a:extLst>
                <a:ext uri="{FF2B5EF4-FFF2-40B4-BE49-F238E27FC236}">
                  <a16:creationId xmlns:a16="http://schemas.microsoft.com/office/drawing/2014/main" id="{4BC1363F-2D46-4CE0-8683-33F5991FB28F}"/>
                </a:ext>
              </a:extLst>
            </xdr:cNvPr>
            <xdr:cNvSpPr txBox="1"/>
          </xdr:nvSpPr>
          <xdr:spPr>
            <a:xfrm>
              <a:off x="11506200" y="7153275"/>
              <a:ext cx="1524000" cy="410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US" sz="1100" b="0" i="0">
                  <a:latin typeface="Cambria Math" panose="02040503050406030204" pitchFamily="18" charset="0"/>
                </a:rPr>
                <a:t>𝑤𝑖</a:t>
              </a:r>
              <a:r>
                <a:rPr lang="id-ID" sz="1100" b="0" i="0">
                  <a:latin typeface="Cambria Math"/>
                </a:rPr>
                <a:t>=1</a:t>
              </a:r>
              <a:r>
                <a:rPr lang="id-ID" sz="1100" b="0" i="0">
                  <a:latin typeface="Cambria Math" panose="02040503050406030204" pitchFamily="18" charset="0"/>
                </a:rPr>
                <a:t>/</a:t>
              </a:r>
              <a:r>
                <a:rPr lang="en-US" sz="1100" b="0" i="0">
                  <a:latin typeface="Cambria Math" panose="02040503050406030204" pitchFamily="18" charset="0"/>
                </a:rPr>
                <a:t>23=</a:t>
              </a:r>
              <a:r>
                <a:rPr lang="en-ID" sz="1100" b="0" i="0" u="none" strike="noStrike">
                  <a:solidFill>
                    <a:schemeClr val="tx1"/>
                  </a:solidFill>
                  <a:effectLst/>
                  <a:latin typeface="Cambria Math" panose="02040503050406030204" pitchFamily="18" charset="0"/>
                  <a:ea typeface="+mn-ea"/>
                  <a:cs typeface="+mn-cs"/>
                </a:rPr>
                <a:t>"0,</a:t>
              </a:r>
              <a:r>
                <a:rPr lang="en-US" sz="1100" b="0" i="0" u="none" strike="noStrike">
                  <a:solidFill>
                    <a:schemeClr val="tx1"/>
                  </a:solidFill>
                  <a:effectLst/>
                  <a:latin typeface="Cambria Math" panose="02040503050406030204" pitchFamily="18" charset="0"/>
                  <a:ea typeface="+mn-ea"/>
                  <a:cs typeface="+mn-cs"/>
                </a:rPr>
                <a:t>043478</a:t>
              </a:r>
              <a:r>
                <a:rPr lang="en-ID" i="0">
                  <a:latin typeface="Cambria Math" panose="02040503050406030204" pitchFamily="18" charset="0"/>
                </a:rPr>
                <a:t> </a:t>
              </a:r>
              <a:r>
                <a:rPr lang="en-ID" i="0"/>
                <a:t>"</a:t>
              </a:r>
              <a:endParaRPr lang="id-ID" sz="1100"/>
            </a:p>
          </xdr:txBody>
        </xdr:sp>
      </mc:Fallback>
    </mc:AlternateContent>
    <xdr:clientData/>
  </xdr:oneCellAnchor>
  <xdr:oneCellAnchor>
    <xdr:from>
      <xdr:col>19</xdr:col>
      <xdr:colOff>9525</xdr:colOff>
      <xdr:row>41</xdr:row>
      <xdr:rowOff>85725</xdr:rowOff>
    </xdr:from>
    <xdr:ext cx="1362075" cy="33214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932436ED-D298-43D8-AD47-EE2E657EF520}"/>
                </a:ext>
              </a:extLst>
            </xdr:cNvPr>
            <xdr:cNvSpPr txBox="1"/>
          </xdr:nvSpPr>
          <xdr:spPr>
            <a:xfrm>
              <a:off x="11591925" y="7705725"/>
              <a:ext cx="1362075" cy="3321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r>
                    <a:rPr lang="en-US" sz="1100" b="0" i="1">
                      <a:latin typeface="Cambria Math" panose="02040503050406030204" pitchFamily="18" charset="0"/>
                    </a:rPr>
                    <m:t>𝑏</m:t>
                  </m:r>
                  <m:r>
                    <a:rPr lang="id-ID" sz="1100" b="0" i="1">
                      <a:latin typeface="Cambria Math"/>
                    </a:rPr>
                    <m:t>=</m:t>
                  </m:r>
                  <m:f>
                    <m:fPr>
                      <m:ctrlPr>
                        <a:rPr lang="id-ID" sz="1100" b="0" i="1">
                          <a:latin typeface="Cambria Math" panose="02040503050406030204" pitchFamily="18" charset="0"/>
                        </a:rPr>
                      </m:ctrlPr>
                    </m:fPr>
                    <m:num>
                      <m:r>
                        <a:rPr lang="id-ID" sz="1100" b="0" i="1">
                          <a:latin typeface="Cambria Math"/>
                        </a:rPr>
                        <m:t>1</m:t>
                      </m:r>
                    </m:num>
                    <m:den>
                      <m:r>
                        <a:rPr lang="en-US" sz="1100" b="0" i="1">
                          <a:latin typeface="Cambria Math" panose="02040503050406030204" pitchFamily="18" charset="0"/>
                        </a:rPr>
                        <m:t>23+1</m:t>
                      </m:r>
                    </m:den>
                  </m:f>
                </m:oMath>
              </a14:m>
              <a:r>
                <a:rPr lang="en-US" sz="1100"/>
                <a:t> = </a:t>
              </a:r>
              <a:r>
                <a:rPr lang="en-ID" sz="1100" b="0" i="0" u="none" strike="noStrike">
                  <a:solidFill>
                    <a:schemeClr val="tx1"/>
                  </a:solidFill>
                  <a:effectLst/>
                  <a:latin typeface="+mn-lt"/>
                  <a:ea typeface="+mn-ea"/>
                  <a:cs typeface="+mn-cs"/>
                </a:rPr>
                <a:t>0,041667</a:t>
              </a:r>
              <a:r>
                <a:rPr lang="en-ID"/>
                <a:t> </a:t>
              </a:r>
              <a:endParaRPr lang="id-ID" sz="1100"/>
            </a:p>
          </xdr:txBody>
        </xdr:sp>
      </mc:Choice>
      <mc:Fallback xmlns="">
        <xdr:sp macro="" textlink="">
          <xdr:nvSpPr>
            <xdr:cNvPr id="12" name="TextBox 11">
              <a:extLst>
                <a:ext uri="{FF2B5EF4-FFF2-40B4-BE49-F238E27FC236}">
                  <a16:creationId xmlns:a16="http://schemas.microsoft.com/office/drawing/2014/main" id="{932436ED-D298-43D8-AD47-EE2E657EF520}"/>
                </a:ext>
              </a:extLst>
            </xdr:cNvPr>
            <xdr:cNvSpPr txBox="1"/>
          </xdr:nvSpPr>
          <xdr:spPr>
            <a:xfrm>
              <a:off x="11591925" y="7705725"/>
              <a:ext cx="1362075" cy="3321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Cambria Math" panose="02040503050406030204" pitchFamily="18" charset="0"/>
                </a:rPr>
                <a:t>𝑏</a:t>
              </a:r>
              <a:r>
                <a:rPr lang="id-ID" sz="1100" b="0" i="0">
                  <a:latin typeface="Cambria Math"/>
                </a:rPr>
                <a:t>=1</a:t>
              </a:r>
              <a:r>
                <a:rPr lang="id-ID" sz="1100" b="0" i="0">
                  <a:latin typeface="Cambria Math" panose="02040503050406030204" pitchFamily="18" charset="0"/>
                </a:rPr>
                <a:t>/(</a:t>
              </a:r>
              <a:r>
                <a:rPr lang="en-US" sz="1100" b="0" i="0">
                  <a:latin typeface="Cambria Math" panose="02040503050406030204" pitchFamily="18" charset="0"/>
                </a:rPr>
                <a:t>23+1</a:t>
              </a:r>
              <a:r>
                <a:rPr lang="id-ID" sz="1100" b="0" i="0">
                  <a:latin typeface="Cambria Math" panose="02040503050406030204" pitchFamily="18" charset="0"/>
                </a:rPr>
                <a:t>)</a:t>
              </a:r>
              <a:r>
                <a:rPr lang="en-US" sz="1100"/>
                <a:t> = </a:t>
              </a:r>
              <a:r>
                <a:rPr lang="en-ID" sz="1100" b="0" i="0" u="none" strike="noStrike">
                  <a:solidFill>
                    <a:schemeClr val="tx1"/>
                  </a:solidFill>
                  <a:effectLst/>
                  <a:latin typeface="+mn-lt"/>
                  <a:ea typeface="+mn-ea"/>
                  <a:cs typeface="+mn-cs"/>
                </a:rPr>
                <a:t>0,041667</a:t>
              </a:r>
              <a:r>
                <a:rPr lang="en-ID"/>
                <a:t> </a:t>
              </a:r>
              <a:endParaRPr lang="id-ID" sz="1100"/>
            </a:p>
          </xdr:txBody>
        </xdr:sp>
      </mc:Fallback>
    </mc:AlternateContent>
    <xdr:clientData/>
  </xdr:oneCellAnchor>
  <xdr:twoCellAnchor>
    <xdr:from>
      <xdr:col>19</xdr:col>
      <xdr:colOff>0</xdr:colOff>
      <xdr:row>50</xdr:row>
      <xdr:rowOff>0</xdr:rowOff>
    </xdr:from>
    <xdr:to>
      <xdr:col>21</xdr:col>
      <xdr:colOff>28575</xdr:colOff>
      <xdr:row>51</xdr:row>
      <xdr:rowOff>19050</xdr:rowOff>
    </xdr:to>
    <xdr:pic>
      <xdr:nvPicPr>
        <xdr:cNvPr id="8" name="Picture 7">
          <a:extLst>
            <a:ext uri="{FF2B5EF4-FFF2-40B4-BE49-F238E27FC236}">
              <a16:creationId xmlns:a16="http://schemas.microsoft.com/office/drawing/2014/main" id="{2B60C37D-D452-6C8B-1BA2-8FE97C3C3BB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582400" y="9525000"/>
          <a:ext cx="12477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056"/>
  <sheetViews>
    <sheetView workbookViewId="0">
      <selection activeCell="A7" sqref="A7"/>
    </sheetView>
  </sheetViews>
  <sheetFormatPr defaultRowHeight="15" x14ac:dyDescent="0.25"/>
  <cols>
    <col min="1" max="1" width="216.85546875" bestFit="1" customWidth="1"/>
  </cols>
  <sheetData>
    <row r="1" spans="1:1" x14ac:dyDescent="0.25">
      <c r="A1" t="s">
        <v>0</v>
      </c>
    </row>
    <row r="2" spans="1:1" x14ac:dyDescent="0.25">
      <c r="A2" t="s">
        <v>3</v>
      </c>
    </row>
    <row r="3" spans="1:1" x14ac:dyDescent="0.25">
      <c r="A3" t="s">
        <v>4</v>
      </c>
    </row>
    <row r="4" spans="1:1" x14ac:dyDescent="0.25">
      <c r="A4" t="s">
        <v>5</v>
      </c>
    </row>
    <row r="5" spans="1:1" x14ac:dyDescent="0.25">
      <c r="A5" t="s">
        <v>1340</v>
      </c>
    </row>
    <row r="6" spans="1:1" x14ac:dyDescent="0.25">
      <c r="A6" t="s">
        <v>8</v>
      </c>
    </row>
    <row r="7" spans="1:1" x14ac:dyDescent="0.25">
      <c r="A7" t="s">
        <v>1341</v>
      </c>
    </row>
    <row r="8" spans="1:1" x14ac:dyDescent="0.25">
      <c r="A8" t="s">
        <v>12</v>
      </c>
    </row>
    <row r="9" spans="1:1" x14ac:dyDescent="0.25">
      <c r="A9" t="s">
        <v>10</v>
      </c>
    </row>
    <row r="10" spans="1:1" x14ac:dyDescent="0.25">
      <c r="A10" t="s">
        <v>9</v>
      </c>
    </row>
    <row r="11" spans="1:1" x14ac:dyDescent="0.25">
      <c r="A11" t="s">
        <v>1342</v>
      </c>
    </row>
    <row r="12" spans="1:1" x14ac:dyDescent="0.25">
      <c r="A12" t="s">
        <v>1343</v>
      </c>
    </row>
    <row r="13" spans="1:1" x14ac:dyDescent="0.25">
      <c r="A13" t="s">
        <v>989</v>
      </c>
    </row>
    <row r="14" spans="1:1" x14ac:dyDescent="0.25">
      <c r="A14" t="s">
        <v>990</v>
      </c>
    </row>
    <row r="15" spans="1:1" x14ac:dyDescent="0.25">
      <c r="A15" t="s">
        <v>1344</v>
      </c>
    </row>
    <row r="16" spans="1:1" x14ac:dyDescent="0.25">
      <c r="A16" t="s">
        <v>991</v>
      </c>
    </row>
    <row r="17" spans="1:1" x14ac:dyDescent="0.25">
      <c r="A17" t="s">
        <v>1345</v>
      </c>
    </row>
    <row r="18" spans="1:1" x14ac:dyDescent="0.25">
      <c r="A18" t="s">
        <v>993</v>
      </c>
    </row>
    <row r="19" spans="1:1" x14ac:dyDescent="0.25">
      <c r="A19" t="s">
        <v>994</v>
      </c>
    </row>
    <row r="20" spans="1:1" x14ac:dyDescent="0.25">
      <c r="A20" t="s">
        <v>995</v>
      </c>
    </row>
    <row r="21" spans="1:1" x14ac:dyDescent="0.25">
      <c r="A21" t="s">
        <v>996</v>
      </c>
    </row>
    <row r="22" spans="1:1" x14ac:dyDescent="0.25">
      <c r="A22" t="s">
        <v>997</v>
      </c>
    </row>
    <row r="23" spans="1:1" x14ac:dyDescent="0.25">
      <c r="A23" t="s">
        <v>998</v>
      </c>
    </row>
    <row r="24" spans="1:1" x14ac:dyDescent="0.25">
      <c r="A24" t="s">
        <v>1346</v>
      </c>
    </row>
    <row r="25" spans="1:1" x14ac:dyDescent="0.25">
      <c r="A25" t="s">
        <v>1347</v>
      </c>
    </row>
    <row r="26" spans="1:1" x14ac:dyDescent="0.25">
      <c r="A26" t="s">
        <v>1348</v>
      </c>
    </row>
    <row r="27" spans="1:1" x14ac:dyDescent="0.25">
      <c r="A27" t="s">
        <v>1349</v>
      </c>
    </row>
    <row r="28" spans="1:1" x14ac:dyDescent="0.25">
      <c r="A28" t="s">
        <v>1350</v>
      </c>
    </row>
    <row r="29" spans="1:1" x14ac:dyDescent="0.25">
      <c r="A29" t="s">
        <v>1351</v>
      </c>
    </row>
    <row r="30" spans="1:1" x14ac:dyDescent="0.25">
      <c r="A30" t="s">
        <v>7</v>
      </c>
    </row>
    <row r="31" spans="1:1" x14ac:dyDescent="0.25">
      <c r="A31" t="s">
        <v>927</v>
      </c>
    </row>
    <row r="32" spans="1:1" x14ac:dyDescent="0.25">
      <c r="A32" t="s">
        <v>1352</v>
      </c>
    </row>
    <row r="33" spans="1:1" x14ac:dyDescent="0.25">
      <c r="A33" t="s">
        <v>11</v>
      </c>
    </row>
    <row r="34" spans="1:1" x14ac:dyDescent="0.25">
      <c r="A34" t="s">
        <v>999</v>
      </c>
    </row>
    <row r="35" spans="1:1" x14ac:dyDescent="0.25">
      <c r="A35" t="s">
        <v>1000</v>
      </c>
    </row>
    <row r="36" spans="1:1" x14ac:dyDescent="0.25">
      <c r="A36" t="s">
        <v>13</v>
      </c>
    </row>
    <row r="37" spans="1:1" x14ac:dyDescent="0.25">
      <c r="A37" t="s">
        <v>17</v>
      </c>
    </row>
    <row r="38" spans="1:1" x14ac:dyDescent="0.25">
      <c r="A38" t="s">
        <v>1353</v>
      </c>
    </row>
    <row r="39" spans="1:1" x14ac:dyDescent="0.25">
      <c r="A39" t="s">
        <v>18</v>
      </c>
    </row>
    <row r="40" spans="1:1" x14ac:dyDescent="0.25">
      <c r="A40" t="s">
        <v>1354</v>
      </c>
    </row>
    <row r="41" spans="1:1" x14ac:dyDescent="0.25">
      <c r="A41" t="s">
        <v>1001</v>
      </c>
    </row>
    <row r="42" spans="1:1" x14ac:dyDescent="0.25">
      <c r="A42" t="s">
        <v>1002</v>
      </c>
    </row>
    <row r="43" spans="1:1" x14ac:dyDescent="0.25">
      <c r="A43" t="s">
        <v>16</v>
      </c>
    </row>
    <row r="44" spans="1:1" x14ac:dyDescent="0.25">
      <c r="A44" t="s">
        <v>1003</v>
      </c>
    </row>
    <row r="45" spans="1:1" x14ac:dyDescent="0.25">
      <c r="A45" t="s">
        <v>1004</v>
      </c>
    </row>
    <row r="46" spans="1:1" x14ac:dyDescent="0.25">
      <c r="A46" t="s">
        <v>14</v>
      </c>
    </row>
    <row r="47" spans="1:1" x14ac:dyDescent="0.25">
      <c r="A47" t="s">
        <v>19</v>
      </c>
    </row>
    <row r="48" spans="1:1" x14ac:dyDescent="0.25">
      <c r="A48" t="s">
        <v>1355</v>
      </c>
    </row>
    <row r="49" spans="1:1" x14ac:dyDescent="0.25">
      <c r="A49" t="s">
        <v>1005</v>
      </c>
    </row>
    <row r="50" spans="1:1" x14ac:dyDescent="0.25">
      <c r="A50" t="s">
        <v>1006</v>
      </c>
    </row>
    <row r="51" spans="1:1" x14ac:dyDescent="0.25">
      <c r="A51" t="s">
        <v>1007</v>
      </c>
    </row>
    <row r="52" spans="1:1" x14ac:dyDescent="0.25">
      <c r="A52" t="s">
        <v>1008</v>
      </c>
    </row>
    <row r="53" spans="1:1" x14ac:dyDescent="0.25">
      <c r="A53" t="s">
        <v>932</v>
      </c>
    </row>
    <row r="54" spans="1:1" x14ac:dyDescent="0.25">
      <c r="A54" t="s">
        <v>1356</v>
      </c>
    </row>
    <row r="55" spans="1:1" x14ac:dyDescent="0.25">
      <c r="A55" t="s">
        <v>1009</v>
      </c>
    </row>
    <row r="56" spans="1:1" x14ac:dyDescent="0.25">
      <c r="A56" t="s">
        <v>1357</v>
      </c>
    </row>
    <row r="57" spans="1:1" x14ac:dyDescent="0.25">
      <c r="A57" t="s">
        <v>1010</v>
      </c>
    </row>
    <row r="58" spans="1:1" x14ac:dyDescent="0.25">
      <c r="A58" t="s">
        <v>1011</v>
      </c>
    </row>
    <row r="59" spans="1:1" x14ac:dyDescent="0.25">
      <c r="A59" t="s">
        <v>21</v>
      </c>
    </row>
    <row r="60" spans="1:1" x14ac:dyDescent="0.25">
      <c r="A60" t="s">
        <v>1358</v>
      </c>
    </row>
    <row r="61" spans="1:1" x14ac:dyDescent="0.25">
      <c r="A61" t="s">
        <v>1359</v>
      </c>
    </row>
    <row r="62" spans="1:1" x14ac:dyDescent="0.25">
      <c r="A62" t="s">
        <v>22</v>
      </c>
    </row>
    <row r="63" spans="1:1" x14ac:dyDescent="0.25">
      <c r="A63" t="s">
        <v>23</v>
      </c>
    </row>
    <row r="64" spans="1:1" x14ac:dyDescent="0.25">
      <c r="A64" t="s">
        <v>1012</v>
      </c>
    </row>
    <row r="65" spans="1:1" x14ac:dyDescent="0.25">
      <c r="A65" t="s">
        <v>1013</v>
      </c>
    </row>
    <row r="66" spans="1:1" x14ac:dyDescent="0.25">
      <c r="A66" t="s">
        <v>1014</v>
      </c>
    </row>
    <row r="67" spans="1:1" x14ac:dyDescent="0.25">
      <c r="A67" t="s">
        <v>1015</v>
      </c>
    </row>
    <row r="68" spans="1:1" x14ac:dyDescent="0.25">
      <c r="A68" t="s">
        <v>926</v>
      </c>
    </row>
    <row r="69" spans="1:1" x14ac:dyDescent="0.25">
      <c r="A69" t="s">
        <v>1016</v>
      </c>
    </row>
    <row r="70" spans="1:1" x14ac:dyDescent="0.25">
      <c r="A70" t="s">
        <v>1017</v>
      </c>
    </row>
    <row r="71" spans="1:1" x14ac:dyDescent="0.25">
      <c r="A71" t="s">
        <v>1018</v>
      </c>
    </row>
    <row r="72" spans="1:1" x14ac:dyDescent="0.25">
      <c r="A72" t="s">
        <v>1019</v>
      </c>
    </row>
    <row r="73" spans="1:1" x14ac:dyDescent="0.25">
      <c r="A73" t="s">
        <v>1360</v>
      </c>
    </row>
    <row r="74" spans="1:1" x14ac:dyDescent="0.25">
      <c r="A74" t="s">
        <v>1361</v>
      </c>
    </row>
    <row r="75" spans="1:1" x14ac:dyDescent="0.25">
      <c r="A75" t="s">
        <v>25</v>
      </c>
    </row>
    <row r="76" spans="1:1" x14ac:dyDescent="0.25">
      <c r="A76" t="s">
        <v>1362</v>
      </c>
    </row>
    <row r="77" spans="1:1" x14ac:dyDescent="0.25">
      <c r="A77" t="s">
        <v>1020</v>
      </c>
    </row>
    <row r="78" spans="1:1" x14ac:dyDescent="0.25">
      <c r="A78" t="s">
        <v>929</v>
      </c>
    </row>
    <row r="79" spans="1:1" x14ac:dyDescent="0.25">
      <c r="A79" t="s">
        <v>1021</v>
      </c>
    </row>
    <row r="80" spans="1:1" x14ac:dyDescent="0.25">
      <c r="A80" t="s">
        <v>1022</v>
      </c>
    </row>
    <row r="81" spans="1:1" x14ac:dyDescent="0.25">
      <c r="A81" t="s">
        <v>1023</v>
      </c>
    </row>
    <row r="82" spans="1:1" x14ac:dyDescent="0.25">
      <c r="A82" t="s">
        <v>1024</v>
      </c>
    </row>
    <row r="83" spans="1:1" x14ac:dyDescent="0.25">
      <c r="A83" t="s">
        <v>26</v>
      </c>
    </row>
    <row r="84" spans="1:1" x14ac:dyDescent="0.25">
      <c r="A84" t="s">
        <v>27</v>
      </c>
    </row>
    <row r="85" spans="1:1" x14ac:dyDescent="0.25">
      <c r="A85" t="s">
        <v>28</v>
      </c>
    </row>
    <row r="86" spans="1:1" x14ac:dyDescent="0.25">
      <c r="A86" t="s">
        <v>1025</v>
      </c>
    </row>
    <row r="87" spans="1:1" x14ac:dyDescent="0.25">
      <c r="A87" t="s">
        <v>1363</v>
      </c>
    </row>
    <row r="88" spans="1:1" x14ac:dyDescent="0.25">
      <c r="A88" t="s">
        <v>1364</v>
      </c>
    </row>
    <row r="89" spans="1:1" x14ac:dyDescent="0.25">
      <c r="A89" t="s">
        <v>1026</v>
      </c>
    </row>
    <row r="90" spans="1:1" x14ac:dyDescent="0.25">
      <c r="A90" t="s">
        <v>1365</v>
      </c>
    </row>
    <row r="91" spans="1:1" x14ac:dyDescent="0.25">
      <c r="A91" t="s">
        <v>30</v>
      </c>
    </row>
    <row r="92" spans="1:1" x14ac:dyDescent="0.25">
      <c r="A92" t="s">
        <v>1366</v>
      </c>
    </row>
    <row r="93" spans="1:1" x14ac:dyDescent="0.25">
      <c r="A93" t="s">
        <v>31</v>
      </c>
    </row>
    <row r="94" spans="1:1" x14ac:dyDescent="0.25">
      <c r="A94" t="s">
        <v>1027</v>
      </c>
    </row>
    <row r="95" spans="1:1" x14ac:dyDescent="0.25">
      <c r="A95" t="s">
        <v>32</v>
      </c>
    </row>
    <row r="96" spans="1:1" x14ac:dyDescent="0.25">
      <c r="A96" t="s">
        <v>1028</v>
      </c>
    </row>
    <row r="97" spans="1:1" x14ac:dyDescent="0.25">
      <c r="A97" t="s">
        <v>1367</v>
      </c>
    </row>
    <row r="98" spans="1:1" x14ac:dyDescent="0.25">
      <c r="A98" t="s">
        <v>1368</v>
      </c>
    </row>
    <row r="99" spans="1:1" x14ac:dyDescent="0.25">
      <c r="A99" t="s">
        <v>1369</v>
      </c>
    </row>
    <row r="100" spans="1:1" x14ac:dyDescent="0.25">
      <c r="A100" t="s">
        <v>33</v>
      </c>
    </row>
    <row r="101" spans="1:1" x14ac:dyDescent="0.25">
      <c r="A101" t="s">
        <v>34</v>
      </c>
    </row>
    <row r="102" spans="1:1" x14ac:dyDescent="0.25">
      <c r="A102" t="s">
        <v>35</v>
      </c>
    </row>
    <row r="103" spans="1:1" x14ac:dyDescent="0.25">
      <c r="A103" t="s">
        <v>1370</v>
      </c>
    </row>
    <row r="104" spans="1:1" x14ac:dyDescent="0.25">
      <c r="A104" t="s">
        <v>1029</v>
      </c>
    </row>
    <row r="105" spans="1:1" x14ac:dyDescent="0.25">
      <c r="A105" t="s">
        <v>1030</v>
      </c>
    </row>
    <row r="106" spans="1:1" x14ac:dyDescent="0.25">
      <c r="A106" t="s">
        <v>1031</v>
      </c>
    </row>
    <row r="107" spans="1:1" x14ac:dyDescent="0.25">
      <c r="A107" t="s">
        <v>1032</v>
      </c>
    </row>
    <row r="108" spans="1:1" x14ac:dyDescent="0.25">
      <c r="A108" t="s">
        <v>1033</v>
      </c>
    </row>
    <row r="109" spans="1:1" x14ac:dyDescent="0.25">
      <c r="A109" t="s">
        <v>1371</v>
      </c>
    </row>
    <row r="110" spans="1:1" x14ac:dyDescent="0.25">
      <c r="A110" t="s">
        <v>1372</v>
      </c>
    </row>
    <row r="111" spans="1:1" x14ac:dyDescent="0.25">
      <c r="A111" t="s">
        <v>1373</v>
      </c>
    </row>
    <row r="112" spans="1:1" x14ac:dyDescent="0.25">
      <c r="A112" t="s">
        <v>36</v>
      </c>
    </row>
    <row r="113" spans="1:1" x14ac:dyDescent="0.25">
      <c r="A113" t="s">
        <v>1374</v>
      </c>
    </row>
    <row r="114" spans="1:1" x14ac:dyDescent="0.25">
      <c r="A114" t="s">
        <v>1375</v>
      </c>
    </row>
    <row r="115" spans="1:1" x14ac:dyDescent="0.25">
      <c r="A115" t="s">
        <v>1036</v>
      </c>
    </row>
    <row r="116" spans="1:1" x14ac:dyDescent="0.25">
      <c r="A116" t="s">
        <v>37</v>
      </c>
    </row>
    <row r="117" spans="1:1" x14ac:dyDescent="0.25">
      <c r="A117" t="s">
        <v>1037</v>
      </c>
    </row>
    <row r="118" spans="1:1" x14ac:dyDescent="0.25">
      <c r="A118" t="s">
        <v>1038</v>
      </c>
    </row>
    <row r="119" spans="1:1" x14ac:dyDescent="0.25">
      <c r="A119" t="s">
        <v>1039</v>
      </c>
    </row>
    <row r="120" spans="1:1" x14ac:dyDescent="0.25">
      <c r="A120" t="s">
        <v>1376</v>
      </c>
    </row>
    <row r="121" spans="1:1" x14ac:dyDescent="0.25">
      <c r="A121" t="s">
        <v>1040</v>
      </c>
    </row>
    <row r="122" spans="1:1" x14ac:dyDescent="0.25">
      <c r="A122" t="s">
        <v>1041</v>
      </c>
    </row>
    <row r="123" spans="1:1" x14ac:dyDescent="0.25">
      <c r="A123" t="s">
        <v>38</v>
      </c>
    </row>
    <row r="124" spans="1:1" x14ac:dyDescent="0.25">
      <c r="A124" t="s">
        <v>1377</v>
      </c>
    </row>
    <row r="125" spans="1:1" x14ac:dyDescent="0.25">
      <c r="A125" t="s">
        <v>1042</v>
      </c>
    </row>
    <row r="126" spans="1:1" x14ac:dyDescent="0.25">
      <c r="A126" t="s">
        <v>39</v>
      </c>
    </row>
    <row r="127" spans="1:1" x14ac:dyDescent="0.25">
      <c r="A127" t="s">
        <v>40</v>
      </c>
    </row>
    <row r="128" spans="1:1" x14ac:dyDescent="0.25">
      <c r="A128" t="s">
        <v>1378</v>
      </c>
    </row>
    <row r="129" spans="1:1" x14ac:dyDescent="0.25">
      <c r="A129" t="s">
        <v>1379</v>
      </c>
    </row>
    <row r="130" spans="1:1" x14ac:dyDescent="0.25">
      <c r="A130" t="s">
        <v>1380</v>
      </c>
    </row>
    <row r="131" spans="1:1" x14ac:dyDescent="0.25">
      <c r="A131" t="s">
        <v>1381</v>
      </c>
    </row>
    <row r="132" spans="1:1" x14ac:dyDescent="0.25">
      <c r="A132" t="s">
        <v>41</v>
      </c>
    </row>
    <row r="133" spans="1:1" x14ac:dyDescent="0.25">
      <c r="A133" t="s">
        <v>1382</v>
      </c>
    </row>
    <row r="134" spans="1:1" x14ac:dyDescent="0.25">
      <c r="A134" t="s">
        <v>1383</v>
      </c>
    </row>
    <row r="135" spans="1:1" x14ac:dyDescent="0.25">
      <c r="A135" t="s">
        <v>42</v>
      </c>
    </row>
    <row r="136" spans="1:1" x14ac:dyDescent="0.25">
      <c r="A136" t="s">
        <v>1384</v>
      </c>
    </row>
    <row r="137" spans="1:1" x14ac:dyDescent="0.25">
      <c r="A137" t="s">
        <v>1043</v>
      </c>
    </row>
    <row r="138" spans="1:1" x14ac:dyDescent="0.25">
      <c r="A138" t="s">
        <v>1385</v>
      </c>
    </row>
    <row r="139" spans="1:1" x14ac:dyDescent="0.25">
      <c r="A139" t="s">
        <v>1386</v>
      </c>
    </row>
    <row r="140" spans="1:1" x14ac:dyDescent="0.25">
      <c r="A140" t="s">
        <v>1044</v>
      </c>
    </row>
    <row r="141" spans="1:1" x14ac:dyDescent="0.25">
      <c r="A141" t="s">
        <v>1045</v>
      </c>
    </row>
    <row r="142" spans="1:1" x14ac:dyDescent="0.25">
      <c r="A142" t="s">
        <v>1046</v>
      </c>
    </row>
    <row r="143" spans="1:1" x14ac:dyDescent="0.25">
      <c r="A143" t="s">
        <v>1047</v>
      </c>
    </row>
    <row r="144" spans="1:1" x14ac:dyDescent="0.25">
      <c r="A144" t="s">
        <v>1048</v>
      </c>
    </row>
    <row r="145" spans="1:1" x14ac:dyDescent="0.25">
      <c r="A145" t="s">
        <v>1387</v>
      </c>
    </row>
    <row r="146" spans="1:1" x14ac:dyDescent="0.25">
      <c r="A146" t="s">
        <v>1388</v>
      </c>
    </row>
    <row r="147" spans="1:1" x14ac:dyDescent="0.25">
      <c r="A147" t="s">
        <v>1049</v>
      </c>
    </row>
    <row r="148" spans="1:1" x14ac:dyDescent="0.25">
      <c r="A148" t="s">
        <v>1050</v>
      </c>
    </row>
    <row r="149" spans="1:1" x14ac:dyDescent="0.25">
      <c r="A149" t="s">
        <v>1389</v>
      </c>
    </row>
    <row r="150" spans="1:1" x14ac:dyDescent="0.25">
      <c r="A150" t="s">
        <v>43</v>
      </c>
    </row>
    <row r="151" spans="1:1" x14ac:dyDescent="0.25">
      <c r="A151" t="s">
        <v>44</v>
      </c>
    </row>
    <row r="152" spans="1:1" x14ac:dyDescent="0.25">
      <c r="A152" t="s">
        <v>45</v>
      </c>
    </row>
    <row r="153" spans="1:1" x14ac:dyDescent="0.25">
      <c r="A153" t="s">
        <v>1390</v>
      </c>
    </row>
    <row r="154" spans="1:1" x14ac:dyDescent="0.25">
      <c r="A154" t="s">
        <v>1391</v>
      </c>
    </row>
    <row r="155" spans="1:1" x14ac:dyDescent="0.25">
      <c r="A155" t="s">
        <v>1051</v>
      </c>
    </row>
    <row r="156" spans="1:1" x14ac:dyDescent="0.25">
      <c r="A156" t="s">
        <v>1052</v>
      </c>
    </row>
    <row r="157" spans="1:1" x14ac:dyDescent="0.25">
      <c r="A157" t="s">
        <v>1053</v>
      </c>
    </row>
    <row r="158" spans="1:1" x14ac:dyDescent="0.25">
      <c r="A158" t="s">
        <v>1392</v>
      </c>
    </row>
    <row r="159" spans="1:1" x14ac:dyDescent="0.25">
      <c r="A159" t="s">
        <v>1054</v>
      </c>
    </row>
    <row r="160" spans="1:1" x14ac:dyDescent="0.25">
      <c r="A160" t="s">
        <v>1055</v>
      </c>
    </row>
    <row r="161" spans="1:1" x14ac:dyDescent="0.25">
      <c r="A161" t="s">
        <v>1056</v>
      </c>
    </row>
    <row r="162" spans="1:1" x14ac:dyDescent="0.25">
      <c r="A162" t="s">
        <v>1057</v>
      </c>
    </row>
    <row r="163" spans="1:1" x14ac:dyDescent="0.25">
      <c r="A163" t="s">
        <v>1058</v>
      </c>
    </row>
    <row r="164" spans="1:1" x14ac:dyDescent="0.25">
      <c r="A164" t="s">
        <v>1393</v>
      </c>
    </row>
    <row r="165" spans="1:1" x14ac:dyDescent="0.25">
      <c r="A165" t="s">
        <v>1059</v>
      </c>
    </row>
    <row r="166" spans="1:1" x14ac:dyDescent="0.25">
      <c r="A166" t="s">
        <v>1060</v>
      </c>
    </row>
    <row r="167" spans="1:1" x14ac:dyDescent="0.25">
      <c r="A167" t="s">
        <v>46</v>
      </c>
    </row>
    <row r="168" spans="1:1" x14ac:dyDescent="0.25">
      <c r="A168" t="s">
        <v>1062</v>
      </c>
    </row>
    <row r="169" spans="1:1" x14ac:dyDescent="0.25">
      <c r="A169" t="s">
        <v>1063</v>
      </c>
    </row>
    <row r="170" spans="1:1" x14ac:dyDescent="0.25">
      <c r="A170" t="s">
        <v>1394</v>
      </c>
    </row>
    <row r="171" spans="1:1" x14ac:dyDescent="0.25">
      <c r="A171" t="s">
        <v>1395</v>
      </c>
    </row>
    <row r="172" spans="1:1" x14ac:dyDescent="0.25">
      <c r="A172" t="s">
        <v>1396</v>
      </c>
    </row>
    <row r="173" spans="1:1" x14ac:dyDescent="0.25">
      <c r="A173" t="s">
        <v>1064</v>
      </c>
    </row>
    <row r="174" spans="1:1" x14ac:dyDescent="0.25">
      <c r="A174" t="s">
        <v>1065</v>
      </c>
    </row>
    <row r="175" spans="1:1" x14ac:dyDescent="0.25">
      <c r="A175" t="s">
        <v>47</v>
      </c>
    </row>
    <row r="176" spans="1:1" x14ac:dyDescent="0.25">
      <c r="A176" t="s">
        <v>1066</v>
      </c>
    </row>
    <row r="177" spans="1:1" x14ac:dyDescent="0.25">
      <c r="A177" t="s">
        <v>1067</v>
      </c>
    </row>
    <row r="178" spans="1:1" x14ac:dyDescent="0.25">
      <c r="A178" t="s">
        <v>1068</v>
      </c>
    </row>
    <row r="179" spans="1:1" x14ac:dyDescent="0.25">
      <c r="A179" t="s">
        <v>1397</v>
      </c>
    </row>
    <row r="180" spans="1:1" x14ac:dyDescent="0.25">
      <c r="A180" t="s">
        <v>1398</v>
      </c>
    </row>
    <row r="181" spans="1:1" x14ac:dyDescent="0.25">
      <c r="A181" t="s">
        <v>1399</v>
      </c>
    </row>
    <row r="182" spans="1:1" x14ac:dyDescent="0.25">
      <c r="A182" t="s">
        <v>1069</v>
      </c>
    </row>
    <row r="183" spans="1:1" x14ac:dyDescent="0.25">
      <c r="A183" t="s">
        <v>1400</v>
      </c>
    </row>
    <row r="184" spans="1:1" x14ac:dyDescent="0.25">
      <c r="A184" t="s">
        <v>1401</v>
      </c>
    </row>
    <row r="185" spans="1:1" x14ac:dyDescent="0.25">
      <c r="A185" t="s">
        <v>1402</v>
      </c>
    </row>
    <row r="186" spans="1:1" x14ac:dyDescent="0.25">
      <c r="A186" t="s">
        <v>1403</v>
      </c>
    </row>
    <row r="187" spans="1:1" x14ac:dyDescent="0.25">
      <c r="A187" t="s">
        <v>1404</v>
      </c>
    </row>
    <row r="188" spans="1:1" x14ac:dyDescent="0.25">
      <c r="A188" t="s">
        <v>1405</v>
      </c>
    </row>
    <row r="189" spans="1:1" x14ac:dyDescent="0.25">
      <c r="A189" t="s">
        <v>48</v>
      </c>
    </row>
    <row r="190" spans="1:1" x14ac:dyDescent="0.25">
      <c r="A190" t="s">
        <v>1406</v>
      </c>
    </row>
    <row r="191" spans="1:1" x14ac:dyDescent="0.25">
      <c r="A191" t="s">
        <v>1407</v>
      </c>
    </row>
    <row r="192" spans="1:1" x14ac:dyDescent="0.25">
      <c r="A192" t="s">
        <v>930</v>
      </c>
    </row>
    <row r="193" spans="1:1" x14ac:dyDescent="0.25">
      <c r="A193" t="s">
        <v>49</v>
      </c>
    </row>
    <row r="194" spans="1:1" x14ac:dyDescent="0.25">
      <c r="A194" t="s">
        <v>50</v>
      </c>
    </row>
    <row r="195" spans="1:1" x14ac:dyDescent="0.25">
      <c r="A195" t="s">
        <v>1408</v>
      </c>
    </row>
    <row r="196" spans="1:1" x14ac:dyDescent="0.25">
      <c r="A196" t="s">
        <v>1409</v>
      </c>
    </row>
    <row r="197" spans="1:1" x14ac:dyDescent="0.25">
      <c r="A197" t="s">
        <v>1410</v>
      </c>
    </row>
    <row r="198" spans="1:1" x14ac:dyDescent="0.25">
      <c r="A198" t="s">
        <v>1411</v>
      </c>
    </row>
    <row r="199" spans="1:1" x14ac:dyDescent="0.25">
      <c r="A199" t="s">
        <v>1412</v>
      </c>
    </row>
    <row r="200" spans="1:1" x14ac:dyDescent="0.25">
      <c r="A200" t="s">
        <v>1413</v>
      </c>
    </row>
    <row r="201" spans="1:1" x14ac:dyDescent="0.25">
      <c r="A201" t="s">
        <v>1414</v>
      </c>
    </row>
    <row r="202" spans="1:1" x14ac:dyDescent="0.25">
      <c r="A202" t="s">
        <v>1415</v>
      </c>
    </row>
    <row r="203" spans="1:1" x14ac:dyDescent="0.25">
      <c r="A203" t="s">
        <v>1416</v>
      </c>
    </row>
    <row r="204" spans="1:1" x14ac:dyDescent="0.25">
      <c r="A204" t="s">
        <v>1417</v>
      </c>
    </row>
    <row r="205" spans="1:1" x14ac:dyDescent="0.25">
      <c r="A205" t="s">
        <v>1418</v>
      </c>
    </row>
    <row r="206" spans="1:1" x14ac:dyDescent="0.25">
      <c r="A206" t="s">
        <v>1419</v>
      </c>
    </row>
    <row r="207" spans="1:1" x14ac:dyDescent="0.25">
      <c r="A207" t="s">
        <v>1420</v>
      </c>
    </row>
    <row r="208" spans="1:1" x14ac:dyDescent="0.25">
      <c r="A208" t="s">
        <v>1421</v>
      </c>
    </row>
    <row r="209" spans="1:1" x14ac:dyDescent="0.25">
      <c r="A209" t="s">
        <v>1422</v>
      </c>
    </row>
    <row r="210" spans="1:1" x14ac:dyDescent="0.25">
      <c r="A210" t="s">
        <v>51</v>
      </c>
    </row>
    <row r="211" spans="1:1" x14ac:dyDescent="0.25">
      <c r="A211" t="s">
        <v>1423</v>
      </c>
    </row>
    <row r="212" spans="1:1" x14ac:dyDescent="0.25">
      <c r="A212" t="s">
        <v>1424</v>
      </c>
    </row>
    <row r="213" spans="1:1" x14ac:dyDescent="0.25">
      <c r="A213" t="s">
        <v>1425</v>
      </c>
    </row>
    <row r="214" spans="1:1" x14ac:dyDescent="0.25">
      <c r="A214" t="s">
        <v>1426</v>
      </c>
    </row>
    <row r="215" spans="1:1" x14ac:dyDescent="0.25">
      <c r="A215" t="s">
        <v>1427</v>
      </c>
    </row>
    <row r="216" spans="1:1" x14ac:dyDescent="0.25">
      <c r="A216" t="s">
        <v>1428</v>
      </c>
    </row>
    <row r="217" spans="1:1" x14ac:dyDescent="0.25">
      <c r="A217" t="s">
        <v>1429</v>
      </c>
    </row>
    <row r="218" spans="1:1" x14ac:dyDescent="0.25">
      <c r="A218" t="s">
        <v>1430</v>
      </c>
    </row>
    <row r="219" spans="1:1" x14ac:dyDescent="0.25">
      <c r="A219" t="s">
        <v>1431</v>
      </c>
    </row>
    <row r="220" spans="1:1" x14ac:dyDescent="0.25">
      <c r="A220" t="s">
        <v>1432</v>
      </c>
    </row>
    <row r="221" spans="1:1" x14ac:dyDescent="0.25">
      <c r="A221" t="s">
        <v>1433</v>
      </c>
    </row>
    <row r="222" spans="1:1" x14ac:dyDescent="0.25">
      <c r="A222" t="s">
        <v>1070</v>
      </c>
    </row>
    <row r="223" spans="1:1" x14ac:dyDescent="0.25">
      <c r="A223" t="s">
        <v>1071</v>
      </c>
    </row>
    <row r="224" spans="1:1" x14ac:dyDescent="0.25">
      <c r="A224" t="s">
        <v>1072</v>
      </c>
    </row>
    <row r="225" spans="1:1" x14ac:dyDescent="0.25">
      <c r="A225" t="s">
        <v>1073</v>
      </c>
    </row>
    <row r="226" spans="1:1" x14ac:dyDescent="0.25">
      <c r="A226" t="s">
        <v>1074</v>
      </c>
    </row>
    <row r="227" spans="1:1" x14ac:dyDescent="0.25">
      <c r="A227" t="s">
        <v>1434</v>
      </c>
    </row>
    <row r="228" spans="1:1" x14ac:dyDescent="0.25">
      <c r="A228" t="s">
        <v>1435</v>
      </c>
    </row>
    <row r="229" spans="1:1" x14ac:dyDescent="0.25">
      <c r="A229" t="s">
        <v>1075</v>
      </c>
    </row>
    <row r="230" spans="1:1" x14ac:dyDescent="0.25">
      <c r="A230" t="s">
        <v>53</v>
      </c>
    </row>
    <row r="231" spans="1:1" x14ac:dyDescent="0.25">
      <c r="A231" t="s">
        <v>1436</v>
      </c>
    </row>
    <row r="232" spans="1:1" x14ac:dyDescent="0.25">
      <c r="A232" t="s">
        <v>1437</v>
      </c>
    </row>
    <row r="233" spans="1:1" x14ac:dyDescent="0.25">
      <c r="A233" t="s">
        <v>1438</v>
      </c>
    </row>
    <row r="234" spans="1:1" x14ac:dyDescent="0.25">
      <c r="A234" t="s">
        <v>54</v>
      </c>
    </row>
    <row r="235" spans="1:1" x14ac:dyDescent="0.25">
      <c r="A235" t="s">
        <v>1076</v>
      </c>
    </row>
    <row r="236" spans="1:1" x14ac:dyDescent="0.25">
      <c r="A236" t="s">
        <v>1077</v>
      </c>
    </row>
    <row r="237" spans="1:1" x14ac:dyDescent="0.25">
      <c r="A237" t="s">
        <v>1078</v>
      </c>
    </row>
    <row r="238" spans="1:1" x14ac:dyDescent="0.25">
      <c r="A238" t="s">
        <v>1079</v>
      </c>
    </row>
    <row r="239" spans="1:1" x14ac:dyDescent="0.25">
      <c r="A239" t="s">
        <v>1080</v>
      </c>
    </row>
    <row r="240" spans="1:1" x14ac:dyDescent="0.25">
      <c r="A240" t="s">
        <v>1081</v>
      </c>
    </row>
    <row r="241" spans="1:1" x14ac:dyDescent="0.25">
      <c r="A241" t="s">
        <v>1439</v>
      </c>
    </row>
    <row r="242" spans="1:1" x14ac:dyDescent="0.25">
      <c r="A242" t="s">
        <v>1440</v>
      </c>
    </row>
    <row r="243" spans="1:1" x14ac:dyDescent="0.25">
      <c r="A243" t="s">
        <v>56</v>
      </c>
    </row>
    <row r="244" spans="1:1" x14ac:dyDescent="0.25">
      <c r="A244" t="s">
        <v>1082</v>
      </c>
    </row>
    <row r="245" spans="1:1" x14ac:dyDescent="0.25">
      <c r="A245" t="s">
        <v>1441</v>
      </c>
    </row>
    <row r="246" spans="1:1" x14ac:dyDescent="0.25">
      <c r="A246" t="s">
        <v>57</v>
      </c>
    </row>
    <row r="247" spans="1:1" x14ac:dyDescent="0.25">
      <c r="A247" t="s">
        <v>58</v>
      </c>
    </row>
    <row r="248" spans="1:1" x14ac:dyDescent="0.25">
      <c r="A248" t="s">
        <v>1442</v>
      </c>
    </row>
    <row r="249" spans="1:1" x14ac:dyDescent="0.25">
      <c r="A249" t="s">
        <v>1083</v>
      </c>
    </row>
    <row r="250" spans="1:1" x14ac:dyDescent="0.25">
      <c r="A250" t="s">
        <v>59</v>
      </c>
    </row>
    <row r="251" spans="1:1" x14ac:dyDescent="0.25">
      <c r="A251" t="s">
        <v>1443</v>
      </c>
    </row>
    <row r="252" spans="1:1" x14ac:dyDescent="0.25">
      <c r="A252" t="s">
        <v>1084</v>
      </c>
    </row>
    <row r="253" spans="1:1" x14ac:dyDescent="0.25">
      <c r="A253" t="s">
        <v>1085</v>
      </c>
    </row>
    <row r="254" spans="1:1" x14ac:dyDescent="0.25">
      <c r="A254" t="s">
        <v>1086</v>
      </c>
    </row>
    <row r="255" spans="1:1" x14ac:dyDescent="0.25">
      <c r="A255" t="s">
        <v>1087</v>
      </c>
    </row>
    <row r="256" spans="1:1" x14ac:dyDescent="0.25">
      <c r="A256" t="s">
        <v>1088</v>
      </c>
    </row>
    <row r="257" spans="1:1" x14ac:dyDescent="0.25">
      <c r="A257" t="s">
        <v>1444</v>
      </c>
    </row>
    <row r="258" spans="1:1" x14ac:dyDescent="0.25">
      <c r="A258" t="s">
        <v>1089</v>
      </c>
    </row>
    <row r="259" spans="1:1" x14ac:dyDescent="0.25">
      <c r="A259" t="s">
        <v>1090</v>
      </c>
    </row>
    <row r="260" spans="1:1" x14ac:dyDescent="0.25">
      <c r="A260" t="s">
        <v>1091</v>
      </c>
    </row>
    <row r="261" spans="1:1" x14ac:dyDescent="0.25">
      <c r="A261" t="s">
        <v>1092</v>
      </c>
    </row>
    <row r="262" spans="1:1" x14ac:dyDescent="0.25">
      <c r="A262" t="s">
        <v>1093</v>
      </c>
    </row>
    <row r="263" spans="1:1" x14ac:dyDescent="0.25">
      <c r="A263" t="s">
        <v>1094</v>
      </c>
    </row>
    <row r="264" spans="1:1" x14ac:dyDescent="0.25">
      <c r="A264" t="s">
        <v>1095</v>
      </c>
    </row>
    <row r="265" spans="1:1" x14ac:dyDescent="0.25">
      <c r="A265" t="s">
        <v>1445</v>
      </c>
    </row>
    <row r="266" spans="1:1" x14ac:dyDescent="0.25">
      <c r="A266" t="s">
        <v>1096</v>
      </c>
    </row>
    <row r="267" spans="1:1" x14ac:dyDescent="0.25">
      <c r="A267" t="s">
        <v>1097</v>
      </c>
    </row>
    <row r="268" spans="1:1" x14ac:dyDescent="0.25">
      <c r="A268" t="s">
        <v>1098</v>
      </c>
    </row>
    <row r="269" spans="1:1" x14ac:dyDescent="0.25">
      <c r="A269" t="s">
        <v>1099</v>
      </c>
    </row>
    <row r="270" spans="1:1" x14ac:dyDescent="0.25">
      <c r="A270" t="s">
        <v>60</v>
      </c>
    </row>
    <row r="271" spans="1:1" x14ac:dyDescent="0.25">
      <c r="A271" t="s">
        <v>61</v>
      </c>
    </row>
    <row r="272" spans="1:1" x14ac:dyDescent="0.25">
      <c r="A272" t="s">
        <v>1100</v>
      </c>
    </row>
    <row r="273" spans="1:1" x14ac:dyDescent="0.25">
      <c r="A273" t="s">
        <v>62</v>
      </c>
    </row>
    <row r="274" spans="1:1" x14ac:dyDescent="0.25">
      <c r="A274" t="s">
        <v>1102</v>
      </c>
    </row>
    <row r="275" spans="1:1" x14ac:dyDescent="0.25">
      <c r="A275" t="s">
        <v>1446</v>
      </c>
    </row>
    <row r="276" spans="1:1" x14ac:dyDescent="0.25">
      <c r="A276" t="s">
        <v>1103</v>
      </c>
    </row>
    <row r="277" spans="1:1" x14ac:dyDescent="0.25">
      <c r="A277" t="s">
        <v>1447</v>
      </c>
    </row>
    <row r="278" spans="1:1" x14ac:dyDescent="0.25">
      <c r="A278" t="s">
        <v>63</v>
      </c>
    </row>
    <row r="279" spans="1:1" x14ac:dyDescent="0.25">
      <c r="A279" t="s">
        <v>1104</v>
      </c>
    </row>
    <row r="280" spans="1:1" x14ac:dyDescent="0.25">
      <c r="A280" t="s">
        <v>64</v>
      </c>
    </row>
    <row r="281" spans="1:1" x14ac:dyDescent="0.25">
      <c r="A281" t="s">
        <v>1448</v>
      </c>
    </row>
    <row r="282" spans="1:1" x14ac:dyDescent="0.25">
      <c r="A282" t="s">
        <v>1105</v>
      </c>
    </row>
    <row r="283" spans="1:1" x14ac:dyDescent="0.25">
      <c r="A283" t="s">
        <v>1106</v>
      </c>
    </row>
    <row r="284" spans="1:1" x14ac:dyDescent="0.25">
      <c r="A284" t="s">
        <v>1107</v>
      </c>
    </row>
    <row r="285" spans="1:1" x14ac:dyDescent="0.25">
      <c r="A285" t="s">
        <v>1449</v>
      </c>
    </row>
    <row r="286" spans="1:1" x14ac:dyDescent="0.25">
      <c r="A286" t="s">
        <v>1108</v>
      </c>
    </row>
    <row r="287" spans="1:1" x14ac:dyDescent="0.25">
      <c r="A287" t="s">
        <v>65</v>
      </c>
    </row>
    <row r="288" spans="1:1" x14ac:dyDescent="0.25">
      <c r="A288" t="s">
        <v>66</v>
      </c>
    </row>
    <row r="289" spans="1:1" x14ac:dyDescent="0.25">
      <c r="A289" t="s">
        <v>67</v>
      </c>
    </row>
    <row r="290" spans="1:1" x14ac:dyDescent="0.25">
      <c r="A290" t="s">
        <v>68</v>
      </c>
    </row>
    <row r="291" spans="1:1" x14ac:dyDescent="0.25">
      <c r="A291" t="s">
        <v>69</v>
      </c>
    </row>
    <row r="292" spans="1:1" x14ac:dyDescent="0.25">
      <c r="A292" t="s">
        <v>70</v>
      </c>
    </row>
    <row r="293" spans="1:1" x14ac:dyDescent="0.25">
      <c r="A293" t="s">
        <v>71</v>
      </c>
    </row>
    <row r="294" spans="1:1" x14ac:dyDescent="0.25">
      <c r="A294" t="s">
        <v>1450</v>
      </c>
    </row>
    <row r="295" spans="1:1" x14ac:dyDescent="0.25">
      <c r="A295" t="s">
        <v>72</v>
      </c>
    </row>
    <row r="296" spans="1:1" x14ac:dyDescent="0.25">
      <c r="A296" t="s">
        <v>73</v>
      </c>
    </row>
    <row r="297" spans="1:1" x14ac:dyDescent="0.25">
      <c r="A297" t="s">
        <v>74</v>
      </c>
    </row>
    <row r="298" spans="1:1" x14ac:dyDescent="0.25">
      <c r="A298" t="s">
        <v>75</v>
      </c>
    </row>
    <row r="299" spans="1:1" x14ac:dyDescent="0.25">
      <c r="A299" t="s">
        <v>76</v>
      </c>
    </row>
    <row r="300" spans="1:1" x14ac:dyDescent="0.25">
      <c r="A300" t="s">
        <v>77</v>
      </c>
    </row>
    <row r="301" spans="1:1" x14ac:dyDescent="0.25">
      <c r="A301" t="s">
        <v>1451</v>
      </c>
    </row>
    <row r="302" spans="1:1" x14ac:dyDescent="0.25">
      <c r="A302" t="s">
        <v>1452</v>
      </c>
    </row>
    <row r="303" spans="1:1" x14ac:dyDescent="0.25">
      <c r="A303" t="s">
        <v>1453</v>
      </c>
    </row>
    <row r="304" spans="1:1" x14ac:dyDescent="0.25">
      <c r="A304" t="s">
        <v>78</v>
      </c>
    </row>
    <row r="305" spans="1:1" x14ac:dyDescent="0.25">
      <c r="A305" t="s">
        <v>1454</v>
      </c>
    </row>
    <row r="306" spans="1:1" x14ac:dyDescent="0.25">
      <c r="A306" t="s">
        <v>79</v>
      </c>
    </row>
    <row r="307" spans="1:1" x14ac:dyDescent="0.25">
      <c r="A307" t="s">
        <v>80</v>
      </c>
    </row>
    <row r="308" spans="1:1" x14ac:dyDescent="0.25">
      <c r="A308" t="s">
        <v>1455</v>
      </c>
    </row>
    <row r="309" spans="1:1" x14ac:dyDescent="0.25">
      <c r="A309" t="s">
        <v>1456</v>
      </c>
    </row>
    <row r="310" spans="1:1" x14ac:dyDescent="0.25">
      <c r="A310" t="s">
        <v>81</v>
      </c>
    </row>
    <row r="311" spans="1:1" x14ac:dyDescent="0.25">
      <c r="A311" t="s">
        <v>1109</v>
      </c>
    </row>
    <row r="312" spans="1:1" x14ac:dyDescent="0.25">
      <c r="A312" t="s">
        <v>1110</v>
      </c>
    </row>
    <row r="313" spans="1:1" x14ac:dyDescent="0.25">
      <c r="A313" t="s">
        <v>1111</v>
      </c>
    </row>
    <row r="314" spans="1:1" x14ac:dyDescent="0.25">
      <c r="A314" t="s">
        <v>1112</v>
      </c>
    </row>
    <row r="315" spans="1:1" x14ac:dyDescent="0.25">
      <c r="A315" t="s">
        <v>1113</v>
      </c>
    </row>
    <row r="316" spans="1:1" x14ac:dyDescent="0.25">
      <c r="A316" t="s">
        <v>82</v>
      </c>
    </row>
    <row r="317" spans="1:1" x14ac:dyDescent="0.25">
      <c r="A317" t="s">
        <v>1457</v>
      </c>
    </row>
    <row r="318" spans="1:1" x14ac:dyDescent="0.25">
      <c r="A318" t="s">
        <v>1114</v>
      </c>
    </row>
    <row r="319" spans="1:1" x14ac:dyDescent="0.25">
      <c r="A319" t="s">
        <v>1458</v>
      </c>
    </row>
    <row r="320" spans="1:1" x14ac:dyDescent="0.25">
      <c r="A320" t="s">
        <v>1115</v>
      </c>
    </row>
    <row r="321" spans="1:1" x14ac:dyDescent="0.25">
      <c r="A321" t="s">
        <v>1116</v>
      </c>
    </row>
    <row r="322" spans="1:1" x14ac:dyDescent="0.25">
      <c r="A322" t="s">
        <v>83</v>
      </c>
    </row>
    <row r="323" spans="1:1" x14ac:dyDescent="0.25">
      <c r="A323" t="s">
        <v>1117</v>
      </c>
    </row>
    <row r="324" spans="1:1" x14ac:dyDescent="0.25">
      <c r="A324" t="s">
        <v>1118</v>
      </c>
    </row>
    <row r="325" spans="1:1" x14ac:dyDescent="0.25">
      <c r="A325" t="s">
        <v>84</v>
      </c>
    </row>
    <row r="326" spans="1:1" x14ac:dyDescent="0.25">
      <c r="A326" t="s">
        <v>85</v>
      </c>
    </row>
    <row r="327" spans="1:1" x14ac:dyDescent="0.25">
      <c r="A327" t="s">
        <v>1119</v>
      </c>
    </row>
    <row r="328" spans="1:1" x14ac:dyDescent="0.25">
      <c r="A328" t="s">
        <v>1459</v>
      </c>
    </row>
    <row r="329" spans="1:1" x14ac:dyDescent="0.25">
      <c r="A329" t="s">
        <v>86</v>
      </c>
    </row>
    <row r="330" spans="1:1" x14ac:dyDescent="0.25">
      <c r="A330" t="s">
        <v>87</v>
      </c>
    </row>
    <row r="331" spans="1:1" x14ac:dyDescent="0.25">
      <c r="A331" t="s">
        <v>1120</v>
      </c>
    </row>
    <row r="332" spans="1:1" x14ac:dyDescent="0.25">
      <c r="A332" t="s">
        <v>1121</v>
      </c>
    </row>
    <row r="333" spans="1:1" x14ac:dyDescent="0.25">
      <c r="A333" t="s">
        <v>1122</v>
      </c>
    </row>
    <row r="334" spans="1:1" x14ac:dyDescent="0.25">
      <c r="A334" t="s">
        <v>1123</v>
      </c>
    </row>
    <row r="335" spans="1:1" x14ac:dyDescent="0.25">
      <c r="A335" t="s">
        <v>1124</v>
      </c>
    </row>
    <row r="336" spans="1:1" x14ac:dyDescent="0.25">
      <c r="A336" t="s">
        <v>1460</v>
      </c>
    </row>
    <row r="337" spans="1:1" x14ac:dyDescent="0.25">
      <c r="A337" t="s">
        <v>88</v>
      </c>
    </row>
    <row r="338" spans="1:1" x14ac:dyDescent="0.25">
      <c r="A338" t="s">
        <v>931</v>
      </c>
    </row>
    <row r="339" spans="1:1" x14ac:dyDescent="0.25">
      <c r="A339" t="s">
        <v>1461</v>
      </c>
    </row>
    <row r="340" spans="1:1" x14ac:dyDescent="0.25">
      <c r="A340" t="s">
        <v>1125</v>
      </c>
    </row>
    <row r="341" spans="1:1" x14ac:dyDescent="0.25">
      <c r="A341" t="s">
        <v>1126</v>
      </c>
    </row>
    <row r="342" spans="1:1" x14ac:dyDescent="0.25">
      <c r="A342" t="s">
        <v>1127</v>
      </c>
    </row>
    <row r="343" spans="1:1" x14ac:dyDescent="0.25">
      <c r="A343" t="s">
        <v>1128</v>
      </c>
    </row>
    <row r="344" spans="1:1" x14ac:dyDescent="0.25">
      <c r="A344" t="s">
        <v>1129</v>
      </c>
    </row>
    <row r="345" spans="1:1" x14ac:dyDescent="0.25">
      <c r="A345" t="s">
        <v>382</v>
      </c>
    </row>
    <row r="346" spans="1:1" x14ac:dyDescent="0.25">
      <c r="A346" t="s">
        <v>1462</v>
      </c>
    </row>
    <row r="347" spans="1:1" x14ac:dyDescent="0.25">
      <c r="A347" t="s">
        <v>1463</v>
      </c>
    </row>
    <row r="348" spans="1:1" x14ac:dyDescent="0.25">
      <c r="A348" t="s">
        <v>1464</v>
      </c>
    </row>
    <row r="349" spans="1:1" x14ac:dyDescent="0.25">
      <c r="A349" t="s">
        <v>89</v>
      </c>
    </row>
    <row r="350" spans="1:1" x14ac:dyDescent="0.25">
      <c r="A350" t="s">
        <v>934</v>
      </c>
    </row>
    <row r="351" spans="1:1" x14ac:dyDescent="0.25">
      <c r="A351" t="s">
        <v>90</v>
      </c>
    </row>
    <row r="352" spans="1:1" x14ac:dyDescent="0.25">
      <c r="A352" t="s">
        <v>1465</v>
      </c>
    </row>
    <row r="353" spans="1:1" x14ac:dyDescent="0.25">
      <c r="A353" t="s">
        <v>1130</v>
      </c>
    </row>
    <row r="354" spans="1:1" x14ac:dyDescent="0.25">
      <c r="A354" t="s">
        <v>1131</v>
      </c>
    </row>
    <row r="355" spans="1:1" x14ac:dyDescent="0.25">
      <c r="A355" t="s">
        <v>1466</v>
      </c>
    </row>
    <row r="356" spans="1:1" x14ac:dyDescent="0.25">
      <c r="A356" t="s">
        <v>91</v>
      </c>
    </row>
    <row r="357" spans="1:1" x14ac:dyDescent="0.25">
      <c r="A357" t="s">
        <v>1132</v>
      </c>
    </row>
    <row r="358" spans="1:1" x14ac:dyDescent="0.25">
      <c r="A358" t="s">
        <v>1133</v>
      </c>
    </row>
    <row r="359" spans="1:1" x14ac:dyDescent="0.25">
      <c r="A359" t="s">
        <v>1134</v>
      </c>
    </row>
    <row r="360" spans="1:1" x14ac:dyDescent="0.25">
      <c r="A360" t="s">
        <v>1135</v>
      </c>
    </row>
    <row r="361" spans="1:1" x14ac:dyDescent="0.25">
      <c r="A361" t="s">
        <v>1467</v>
      </c>
    </row>
    <row r="362" spans="1:1" x14ac:dyDescent="0.25">
      <c r="A362" t="s">
        <v>1136</v>
      </c>
    </row>
    <row r="363" spans="1:1" x14ac:dyDescent="0.25">
      <c r="A363" t="s">
        <v>1137</v>
      </c>
    </row>
    <row r="364" spans="1:1" x14ac:dyDescent="0.25">
      <c r="A364" t="s">
        <v>1468</v>
      </c>
    </row>
    <row r="365" spans="1:1" x14ac:dyDescent="0.25">
      <c r="A365" t="s">
        <v>1138</v>
      </c>
    </row>
    <row r="366" spans="1:1" x14ac:dyDescent="0.25">
      <c r="A366" t="s">
        <v>1139</v>
      </c>
    </row>
    <row r="367" spans="1:1" x14ac:dyDescent="0.25">
      <c r="A367" t="s">
        <v>1140</v>
      </c>
    </row>
    <row r="368" spans="1:1" x14ac:dyDescent="0.25">
      <c r="A368" t="s">
        <v>1469</v>
      </c>
    </row>
    <row r="369" spans="1:1" x14ac:dyDescent="0.25">
      <c r="A369" t="s">
        <v>1141</v>
      </c>
    </row>
    <row r="370" spans="1:1" x14ac:dyDescent="0.25">
      <c r="A370" t="s">
        <v>431</v>
      </c>
    </row>
    <row r="371" spans="1:1" x14ac:dyDescent="0.25">
      <c r="A371" t="s">
        <v>1470</v>
      </c>
    </row>
    <row r="372" spans="1:1" x14ac:dyDescent="0.25">
      <c r="A372" t="s">
        <v>92</v>
      </c>
    </row>
    <row r="373" spans="1:1" x14ac:dyDescent="0.25">
      <c r="A373" t="s">
        <v>1142</v>
      </c>
    </row>
    <row r="374" spans="1:1" x14ac:dyDescent="0.25">
      <c r="A374" t="s">
        <v>1143</v>
      </c>
    </row>
    <row r="375" spans="1:1" x14ac:dyDescent="0.25">
      <c r="A375" t="s">
        <v>93</v>
      </c>
    </row>
    <row r="376" spans="1:1" x14ac:dyDescent="0.25">
      <c r="A376" t="s">
        <v>1471</v>
      </c>
    </row>
    <row r="377" spans="1:1" x14ac:dyDescent="0.25">
      <c r="A377" t="s">
        <v>94</v>
      </c>
    </row>
    <row r="378" spans="1:1" x14ac:dyDescent="0.25">
      <c r="A378" t="s">
        <v>1144</v>
      </c>
    </row>
    <row r="379" spans="1:1" x14ac:dyDescent="0.25">
      <c r="A379" t="s">
        <v>1145</v>
      </c>
    </row>
    <row r="380" spans="1:1" x14ac:dyDescent="0.25">
      <c r="A380" t="s">
        <v>1472</v>
      </c>
    </row>
    <row r="381" spans="1:1" x14ac:dyDescent="0.25">
      <c r="A381" t="s">
        <v>1146</v>
      </c>
    </row>
    <row r="382" spans="1:1" x14ac:dyDescent="0.25">
      <c r="A382" t="s">
        <v>1147</v>
      </c>
    </row>
    <row r="383" spans="1:1" x14ac:dyDescent="0.25">
      <c r="A383" t="s">
        <v>1148</v>
      </c>
    </row>
    <row r="384" spans="1:1" x14ac:dyDescent="0.25">
      <c r="A384" t="s">
        <v>1149</v>
      </c>
    </row>
    <row r="385" spans="1:1" x14ac:dyDescent="0.25">
      <c r="A385" t="s">
        <v>1150</v>
      </c>
    </row>
    <row r="386" spans="1:1" x14ac:dyDescent="0.25">
      <c r="A386" t="s">
        <v>1151</v>
      </c>
    </row>
    <row r="387" spans="1:1" x14ac:dyDescent="0.25">
      <c r="A387" t="s">
        <v>95</v>
      </c>
    </row>
    <row r="388" spans="1:1" x14ac:dyDescent="0.25">
      <c r="A388" t="s">
        <v>1152</v>
      </c>
    </row>
    <row r="389" spans="1:1" x14ac:dyDescent="0.25">
      <c r="A389" t="s">
        <v>1153</v>
      </c>
    </row>
    <row r="390" spans="1:1" x14ac:dyDescent="0.25">
      <c r="A390" t="s">
        <v>1154</v>
      </c>
    </row>
    <row r="391" spans="1:1" x14ac:dyDescent="0.25">
      <c r="A391" t="s">
        <v>1473</v>
      </c>
    </row>
    <row r="392" spans="1:1" x14ac:dyDescent="0.25">
      <c r="A392" t="s">
        <v>1155</v>
      </c>
    </row>
    <row r="393" spans="1:1" x14ac:dyDescent="0.25">
      <c r="A393" t="s">
        <v>1156</v>
      </c>
    </row>
    <row r="394" spans="1:1" x14ac:dyDescent="0.25">
      <c r="A394" t="s">
        <v>1157</v>
      </c>
    </row>
    <row r="395" spans="1:1" x14ac:dyDescent="0.25">
      <c r="A395" t="s">
        <v>1159</v>
      </c>
    </row>
    <row r="396" spans="1:1" x14ac:dyDescent="0.25">
      <c r="A396" t="s">
        <v>1474</v>
      </c>
    </row>
    <row r="397" spans="1:1" x14ac:dyDescent="0.25">
      <c r="A397" t="s">
        <v>1475</v>
      </c>
    </row>
    <row r="398" spans="1:1" x14ac:dyDescent="0.25">
      <c r="A398" t="s">
        <v>1160</v>
      </c>
    </row>
    <row r="399" spans="1:1" x14ac:dyDescent="0.25">
      <c r="A399" t="s">
        <v>1161</v>
      </c>
    </row>
    <row r="400" spans="1:1" x14ac:dyDescent="0.25">
      <c r="A400" t="s">
        <v>1162</v>
      </c>
    </row>
    <row r="401" spans="1:1" x14ac:dyDescent="0.25">
      <c r="A401" t="s">
        <v>1476</v>
      </c>
    </row>
    <row r="402" spans="1:1" x14ac:dyDescent="0.25">
      <c r="A402" t="s">
        <v>1163</v>
      </c>
    </row>
    <row r="403" spans="1:1" x14ac:dyDescent="0.25">
      <c r="A403" t="s">
        <v>1164</v>
      </c>
    </row>
    <row r="404" spans="1:1" x14ac:dyDescent="0.25">
      <c r="A404" t="s">
        <v>1477</v>
      </c>
    </row>
    <row r="405" spans="1:1" x14ac:dyDescent="0.25">
      <c r="A405" t="s">
        <v>96</v>
      </c>
    </row>
    <row r="406" spans="1:1" x14ac:dyDescent="0.25">
      <c r="A406" t="s">
        <v>97</v>
      </c>
    </row>
    <row r="407" spans="1:1" x14ac:dyDescent="0.25">
      <c r="A407" t="s">
        <v>98</v>
      </c>
    </row>
    <row r="408" spans="1:1" x14ac:dyDescent="0.25">
      <c r="A408" t="s">
        <v>99</v>
      </c>
    </row>
    <row r="409" spans="1:1" x14ac:dyDescent="0.25">
      <c r="A409" t="s">
        <v>1165</v>
      </c>
    </row>
    <row r="410" spans="1:1" x14ac:dyDescent="0.25">
      <c r="A410" t="s">
        <v>1478</v>
      </c>
    </row>
    <row r="411" spans="1:1" x14ac:dyDescent="0.25">
      <c r="A411" t="s">
        <v>1479</v>
      </c>
    </row>
    <row r="412" spans="1:1" x14ac:dyDescent="0.25">
      <c r="A412" t="s">
        <v>100</v>
      </c>
    </row>
    <row r="413" spans="1:1" x14ac:dyDescent="0.25">
      <c r="A413" t="s">
        <v>1166</v>
      </c>
    </row>
    <row r="414" spans="1:1" x14ac:dyDescent="0.25">
      <c r="A414" t="s">
        <v>1480</v>
      </c>
    </row>
    <row r="415" spans="1:1" x14ac:dyDescent="0.25">
      <c r="A415" t="s">
        <v>1167</v>
      </c>
    </row>
    <row r="416" spans="1:1" x14ac:dyDescent="0.25">
      <c r="A416" t="s">
        <v>1481</v>
      </c>
    </row>
    <row r="417" spans="1:1" x14ac:dyDescent="0.25">
      <c r="A417" t="s">
        <v>1168</v>
      </c>
    </row>
    <row r="418" spans="1:1" x14ac:dyDescent="0.25">
      <c r="A418" t="s">
        <v>1169</v>
      </c>
    </row>
    <row r="419" spans="1:1" x14ac:dyDescent="0.25">
      <c r="A419" t="s">
        <v>1482</v>
      </c>
    </row>
    <row r="420" spans="1:1" x14ac:dyDescent="0.25">
      <c r="A420" t="s">
        <v>101</v>
      </c>
    </row>
    <row r="421" spans="1:1" x14ac:dyDescent="0.25">
      <c r="A421" t="s">
        <v>1170</v>
      </c>
    </row>
    <row r="422" spans="1:1" x14ac:dyDescent="0.25">
      <c r="A422" t="s">
        <v>1171</v>
      </c>
    </row>
    <row r="423" spans="1:1" x14ac:dyDescent="0.25">
      <c r="A423" t="s">
        <v>941</v>
      </c>
    </row>
    <row r="424" spans="1:1" x14ac:dyDescent="0.25">
      <c r="A424" t="s">
        <v>1172</v>
      </c>
    </row>
    <row r="425" spans="1:1" x14ac:dyDescent="0.25">
      <c r="A425" t="s">
        <v>1173</v>
      </c>
    </row>
    <row r="426" spans="1:1" x14ac:dyDescent="0.25">
      <c r="A426" t="s">
        <v>1174</v>
      </c>
    </row>
    <row r="427" spans="1:1" x14ac:dyDescent="0.25">
      <c r="A427" t="s">
        <v>384</v>
      </c>
    </row>
    <row r="428" spans="1:1" x14ac:dyDescent="0.25">
      <c r="A428" t="s">
        <v>1175</v>
      </c>
    </row>
    <row r="429" spans="1:1" x14ac:dyDescent="0.25">
      <c r="A429" t="s">
        <v>1483</v>
      </c>
    </row>
    <row r="430" spans="1:1" x14ac:dyDescent="0.25">
      <c r="A430" t="s">
        <v>1176</v>
      </c>
    </row>
    <row r="431" spans="1:1" x14ac:dyDescent="0.25">
      <c r="A431" t="s">
        <v>1177</v>
      </c>
    </row>
    <row r="432" spans="1:1" x14ac:dyDescent="0.25">
      <c r="A432" t="s">
        <v>1484</v>
      </c>
    </row>
    <row r="433" spans="1:1" x14ac:dyDescent="0.25">
      <c r="A433" t="s">
        <v>1178</v>
      </c>
    </row>
    <row r="434" spans="1:1" x14ac:dyDescent="0.25">
      <c r="A434" t="s">
        <v>102</v>
      </c>
    </row>
    <row r="435" spans="1:1" x14ac:dyDescent="0.25">
      <c r="A435" t="s">
        <v>1179</v>
      </c>
    </row>
    <row r="436" spans="1:1" x14ac:dyDescent="0.25">
      <c r="A436" t="s">
        <v>1485</v>
      </c>
    </row>
    <row r="437" spans="1:1" x14ac:dyDescent="0.25">
      <c r="A437" t="s">
        <v>1486</v>
      </c>
    </row>
    <row r="438" spans="1:1" x14ac:dyDescent="0.25">
      <c r="A438" t="s">
        <v>1180</v>
      </c>
    </row>
    <row r="439" spans="1:1" x14ac:dyDescent="0.25">
      <c r="A439" t="s">
        <v>1181</v>
      </c>
    </row>
    <row r="440" spans="1:1" x14ac:dyDescent="0.25">
      <c r="A440" t="s">
        <v>1183</v>
      </c>
    </row>
    <row r="441" spans="1:1" x14ac:dyDescent="0.25">
      <c r="A441" t="s">
        <v>1487</v>
      </c>
    </row>
    <row r="442" spans="1:1" x14ac:dyDescent="0.25">
      <c r="A442" t="s">
        <v>1488</v>
      </c>
    </row>
    <row r="443" spans="1:1" x14ac:dyDescent="0.25">
      <c r="A443" t="s">
        <v>1489</v>
      </c>
    </row>
    <row r="444" spans="1:1" x14ac:dyDescent="0.25">
      <c r="A444" t="s">
        <v>1490</v>
      </c>
    </row>
    <row r="445" spans="1:1" x14ac:dyDescent="0.25">
      <c r="A445" t="s">
        <v>1184</v>
      </c>
    </row>
    <row r="446" spans="1:1" x14ac:dyDescent="0.25">
      <c r="A446" t="s">
        <v>104</v>
      </c>
    </row>
    <row r="447" spans="1:1" x14ac:dyDescent="0.25">
      <c r="A447" t="s">
        <v>105</v>
      </c>
    </row>
    <row r="448" spans="1:1" x14ac:dyDescent="0.25">
      <c r="A448" t="s">
        <v>106</v>
      </c>
    </row>
    <row r="449" spans="1:1" x14ac:dyDescent="0.25">
      <c r="A449" t="s">
        <v>1491</v>
      </c>
    </row>
    <row r="450" spans="1:1" x14ac:dyDescent="0.25">
      <c r="A450" t="s">
        <v>1492</v>
      </c>
    </row>
    <row r="451" spans="1:1" x14ac:dyDescent="0.25">
      <c r="A451" t="s">
        <v>1186</v>
      </c>
    </row>
    <row r="452" spans="1:1" x14ac:dyDescent="0.25">
      <c r="A452" t="s">
        <v>1187</v>
      </c>
    </row>
    <row r="453" spans="1:1" x14ac:dyDescent="0.25">
      <c r="A453" t="s">
        <v>1188</v>
      </c>
    </row>
    <row r="454" spans="1:1" x14ac:dyDescent="0.25">
      <c r="A454" t="s">
        <v>1189</v>
      </c>
    </row>
    <row r="455" spans="1:1" x14ac:dyDescent="0.25">
      <c r="A455" t="s">
        <v>1190</v>
      </c>
    </row>
    <row r="456" spans="1:1" x14ac:dyDescent="0.25">
      <c r="A456" t="s">
        <v>1191</v>
      </c>
    </row>
    <row r="457" spans="1:1" x14ac:dyDescent="0.25">
      <c r="A457" t="s">
        <v>1493</v>
      </c>
    </row>
    <row r="458" spans="1:1" x14ac:dyDescent="0.25">
      <c r="A458" t="s">
        <v>1192</v>
      </c>
    </row>
    <row r="459" spans="1:1" x14ac:dyDescent="0.25">
      <c r="A459" t="s">
        <v>1494</v>
      </c>
    </row>
    <row r="460" spans="1:1" x14ac:dyDescent="0.25">
      <c r="A460" t="s">
        <v>1193</v>
      </c>
    </row>
    <row r="461" spans="1:1" x14ac:dyDescent="0.25">
      <c r="A461" t="s">
        <v>1194</v>
      </c>
    </row>
    <row r="462" spans="1:1" x14ac:dyDescent="0.25">
      <c r="A462" t="s">
        <v>1195</v>
      </c>
    </row>
    <row r="463" spans="1:1" x14ac:dyDescent="0.25">
      <c r="A463" t="s">
        <v>1495</v>
      </c>
    </row>
    <row r="464" spans="1:1" x14ac:dyDescent="0.25">
      <c r="A464" t="s">
        <v>1496</v>
      </c>
    </row>
    <row r="465" spans="1:1" x14ac:dyDescent="0.25">
      <c r="A465" t="s">
        <v>1197</v>
      </c>
    </row>
    <row r="466" spans="1:1" x14ac:dyDescent="0.25">
      <c r="A466" t="s">
        <v>1198</v>
      </c>
    </row>
    <row r="467" spans="1:1" x14ac:dyDescent="0.25">
      <c r="A467" t="s">
        <v>1497</v>
      </c>
    </row>
    <row r="468" spans="1:1" x14ac:dyDescent="0.25">
      <c r="A468" t="s">
        <v>1498</v>
      </c>
    </row>
    <row r="469" spans="1:1" x14ac:dyDescent="0.25">
      <c r="A469" t="s">
        <v>1499</v>
      </c>
    </row>
    <row r="470" spans="1:1" x14ac:dyDescent="0.25">
      <c r="A470" t="s">
        <v>1500</v>
      </c>
    </row>
    <row r="471" spans="1:1" x14ac:dyDescent="0.25">
      <c r="A471" t="s">
        <v>937</v>
      </c>
    </row>
    <row r="472" spans="1:1" x14ac:dyDescent="0.25">
      <c r="A472" t="s">
        <v>1501</v>
      </c>
    </row>
    <row r="473" spans="1:1" x14ac:dyDescent="0.25">
      <c r="A473" t="s">
        <v>107</v>
      </c>
    </row>
    <row r="474" spans="1:1" x14ac:dyDescent="0.25">
      <c r="A474" t="s">
        <v>1502</v>
      </c>
    </row>
    <row r="475" spans="1:1" x14ac:dyDescent="0.25">
      <c r="A475" t="s">
        <v>1503</v>
      </c>
    </row>
    <row r="476" spans="1:1" x14ac:dyDescent="0.25">
      <c r="A476" t="s">
        <v>108</v>
      </c>
    </row>
    <row r="477" spans="1:1" x14ac:dyDescent="0.25">
      <c r="A477" t="s">
        <v>1504</v>
      </c>
    </row>
    <row r="478" spans="1:1" x14ac:dyDescent="0.25">
      <c r="A478" t="s">
        <v>1505</v>
      </c>
    </row>
    <row r="479" spans="1:1" x14ac:dyDescent="0.25">
      <c r="A479" t="s">
        <v>1506</v>
      </c>
    </row>
    <row r="480" spans="1:1" x14ac:dyDescent="0.25">
      <c r="A480" t="s">
        <v>1507</v>
      </c>
    </row>
    <row r="481" spans="1:1" x14ac:dyDescent="0.25">
      <c r="A481" t="s">
        <v>1508</v>
      </c>
    </row>
    <row r="482" spans="1:1" x14ac:dyDescent="0.25">
      <c r="A482" t="s">
        <v>1509</v>
      </c>
    </row>
    <row r="483" spans="1:1" x14ac:dyDescent="0.25">
      <c r="A483" t="s">
        <v>1199</v>
      </c>
    </row>
    <row r="484" spans="1:1" x14ac:dyDescent="0.25">
      <c r="A484" t="s">
        <v>109</v>
      </c>
    </row>
    <row r="485" spans="1:1" x14ac:dyDescent="0.25">
      <c r="A485" t="s">
        <v>1510</v>
      </c>
    </row>
    <row r="486" spans="1:1" x14ac:dyDescent="0.25">
      <c r="A486" t="s">
        <v>111</v>
      </c>
    </row>
    <row r="487" spans="1:1" x14ac:dyDescent="0.25">
      <c r="A487" t="s">
        <v>112</v>
      </c>
    </row>
    <row r="488" spans="1:1" x14ac:dyDescent="0.25">
      <c r="A488" t="s">
        <v>1511</v>
      </c>
    </row>
    <row r="489" spans="1:1" x14ac:dyDescent="0.25">
      <c r="A489" t="s">
        <v>113</v>
      </c>
    </row>
    <row r="490" spans="1:1" x14ac:dyDescent="0.25">
      <c r="A490" t="s">
        <v>1512</v>
      </c>
    </row>
    <row r="491" spans="1:1" x14ac:dyDescent="0.25">
      <c r="A491" t="s">
        <v>1200</v>
      </c>
    </row>
    <row r="492" spans="1:1" x14ac:dyDescent="0.25">
      <c r="A492" t="s">
        <v>114</v>
      </c>
    </row>
    <row r="493" spans="1:1" x14ac:dyDescent="0.25">
      <c r="A493" t="s">
        <v>115</v>
      </c>
    </row>
    <row r="494" spans="1:1" x14ac:dyDescent="0.25">
      <c r="A494" t="s">
        <v>116</v>
      </c>
    </row>
    <row r="495" spans="1:1" x14ac:dyDescent="0.25">
      <c r="A495" t="s">
        <v>1201</v>
      </c>
    </row>
    <row r="496" spans="1:1" x14ac:dyDescent="0.25">
      <c r="A496" t="s">
        <v>1202</v>
      </c>
    </row>
    <row r="497" spans="1:1" x14ac:dyDescent="0.25">
      <c r="A497" t="s">
        <v>1203</v>
      </c>
    </row>
    <row r="498" spans="1:1" x14ac:dyDescent="0.25">
      <c r="A498" t="s">
        <v>1204</v>
      </c>
    </row>
    <row r="499" spans="1:1" x14ac:dyDescent="0.25">
      <c r="A499" t="s">
        <v>1513</v>
      </c>
    </row>
    <row r="500" spans="1:1" x14ac:dyDescent="0.25">
      <c r="A500" t="s">
        <v>117</v>
      </c>
    </row>
    <row r="501" spans="1:1" x14ac:dyDescent="0.25">
      <c r="A501" t="s">
        <v>1205</v>
      </c>
    </row>
    <row r="502" spans="1:1" x14ac:dyDescent="0.25">
      <c r="A502" t="s">
        <v>1206</v>
      </c>
    </row>
    <row r="503" spans="1:1" x14ac:dyDescent="0.25">
      <c r="A503" t="s">
        <v>1207</v>
      </c>
    </row>
    <row r="504" spans="1:1" x14ac:dyDescent="0.25">
      <c r="A504" t="s">
        <v>1208</v>
      </c>
    </row>
    <row r="505" spans="1:1" x14ac:dyDescent="0.25">
      <c r="A505" t="s">
        <v>1209</v>
      </c>
    </row>
    <row r="506" spans="1:1" x14ac:dyDescent="0.25">
      <c r="A506" t="s">
        <v>1210</v>
      </c>
    </row>
    <row r="507" spans="1:1" x14ac:dyDescent="0.25">
      <c r="A507" t="s">
        <v>1514</v>
      </c>
    </row>
    <row r="508" spans="1:1" x14ac:dyDescent="0.25">
      <c r="A508" t="s">
        <v>1515</v>
      </c>
    </row>
    <row r="509" spans="1:1" x14ac:dyDescent="0.25">
      <c r="A509" t="s">
        <v>1516</v>
      </c>
    </row>
    <row r="510" spans="1:1" x14ac:dyDescent="0.25">
      <c r="A510" t="s">
        <v>1213</v>
      </c>
    </row>
    <row r="511" spans="1:1" x14ac:dyDescent="0.25">
      <c r="A511" t="s">
        <v>1517</v>
      </c>
    </row>
    <row r="512" spans="1:1" x14ac:dyDescent="0.25">
      <c r="A512" t="s">
        <v>1518</v>
      </c>
    </row>
    <row r="513" spans="1:1" x14ac:dyDescent="0.25">
      <c r="A513" t="s">
        <v>1519</v>
      </c>
    </row>
    <row r="514" spans="1:1" x14ac:dyDescent="0.25">
      <c r="A514" t="s">
        <v>1520</v>
      </c>
    </row>
    <row r="515" spans="1:1" x14ac:dyDescent="0.25">
      <c r="A515" t="s">
        <v>1521</v>
      </c>
    </row>
    <row r="516" spans="1:1" x14ac:dyDescent="0.25">
      <c r="A516" t="s">
        <v>1522</v>
      </c>
    </row>
    <row r="517" spans="1:1" x14ac:dyDescent="0.25">
      <c r="A517" t="s">
        <v>938</v>
      </c>
    </row>
    <row r="518" spans="1:1" x14ac:dyDescent="0.25">
      <c r="A518" t="s">
        <v>1523</v>
      </c>
    </row>
    <row r="519" spans="1:1" x14ac:dyDescent="0.25">
      <c r="A519" t="s">
        <v>1524</v>
      </c>
    </row>
    <row r="520" spans="1:1" x14ac:dyDescent="0.25">
      <c r="A520" t="s">
        <v>1525</v>
      </c>
    </row>
    <row r="521" spans="1:1" x14ac:dyDescent="0.25">
      <c r="A521" t="s">
        <v>1526</v>
      </c>
    </row>
    <row r="522" spans="1:1" x14ac:dyDescent="0.25">
      <c r="A522" t="s">
        <v>1527</v>
      </c>
    </row>
    <row r="523" spans="1:1" x14ac:dyDescent="0.25">
      <c r="A523" t="s">
        <v>1528</v>
      </c>
    </row>
    <row r="524" spans="1:1" x14ac:dyDescent="0.25">
      <c r="A524" t="s">
        <v>1529</v>
      </c>
    </row>
    <row r="525" spans="1:1" x14ac:dyDescent="0.25">
      <c r="A525" t="s">
        <v>1530</v>
      </c>
    </row>
    <row r="526" spans="1:1" x14ac:dyDescent="0.25">
      <c r="A526" t="s">
        <v>1531</v>
      </c>
    </row>
    <row r="527" spans="1:1" x14ac:dyDescent="0.25">
      <c r="A527" t="s">
        <v>939</v>
      </c>
    </row>
    <row r="528" spans="1:1" x14ac:dyDescent="0.25">
      <c r="A528" t="s">
        <v>1532</v>
      </c>
    </row>
    <row r="529" spans="1:1" x14ac:dyDescent="0.25">
      <c r="A529" t="s">
        <v>1533</v>
      </c>
    </row>
    <row r="530" spans="1:1" x14ac:dyDescent="0.25">
      <c r="A530" t="s">
        <v>1534</v>
      </c>
    </row>
    <row r="531" spans="1:1" x14ac:dyDescent="0.25">
      <c r="A531" t="s">
        <v>1535</v>
      </c>
    </row>
    <row r="532" spans="1:1" x14ac:dyDescent="0.25">
      <c r="A532" t="s">
        <v>1536</v>
      </c>
    </row>
    <row r="533" spans="1:1" x14ac:dyDescent="0.25">
      <c r="A533" t="s">
        <v>1537</v>
      </c>
    </row>
    <row r="534" spans="1:1" x14ac:dyDescent="0.25">
      <c r="A534" t="s">
        <v>1538</v>
      </c>
    </row>
    <row r="535" spans="1:1" x14ac:dyDescent="0.25">
      <c r="A535" t="s">
        <v>438</v>
      </c>
    </row>
    <row r="536" spans="1:1" x14ac:dyDescent="0.25">
      <c r="A536" t="s">
        <v>1539</v>
      </c>
    </row>
    <row r="537" spans="1:1" x14ac:dyDescent="0.25">
      <c r="A537" t="s">
        <v>1540</v>
      </c>
    </row>
    <row r="538" spans="1:1" x14ac:dyDescent="0.25">
      <c r="A538" t="s">
        <v>1541</v>
      </c>
    </row>
    <row r="539" spans="1:1" x14ac:dyDescent="0.25">
      <c r="A539" t="s">
        <v>1542</v>
      </c>
    </row>
    <row r="540" spans="1:1" x14ac:dyDescent="0.25">
      <c r="A540" t="s">
        <v>387</v>
      </c>
    </row>
    <row r="541" spans="1:1" x14ac:dyDescent="0.25">
      <c r="A541" t="s">
        <v>118</v>
      </c>
    </row>
    <row r="542" spans="1:1" x14ac:dyDescent="0.25">
      <c r="A542" t="s">
        <v>1543</v>
      </c>
    </row>
    <row r="543" spans="1:1" x14ac:dyDescent="0.25">
      <c r="A543" t="s">
        <v>914</v>
      </c>
    </row>
    <row r="544" spans="1:1" x14ac:dyDescent="0.25">
      <c r="A544" t="s">
        <v>1544</v>
      </c>
    </row>
    <row r="545" spans="1:1" x14ac:dyDescent="0.25">
      <c r="A545" t="s">
        <v>1545</v>
      </c>
    </row>
    <row r="546" spans="1:1" x14ac:dyDescent="0.25">
      <c r="A546" t="s">
        <v>1546</v>
      </c>
    </row>
    <row r="547" spans="1:1" x14ac:dyDescent="0.25">
      <c r="A547" t="s">
        <v>1547</v>
      </c>
    </row>
    <row r="548" spans="1:1" x14ac:dyDescent="0.25">
      <c r="A548" t="s">
        <v>1548</v>
      </c>
    </row>
    <row r="549" spans="1:1" x14ac:dyDescent="0.25">
      <c r="A549" t="s">
        <v>1549</v>
      </c>
    </row>
    <row r="550" spans="1:1" x14ac:dyDescent="0.25">
      <c r="A550" t="s">
        <v>1550</v>
      </c>
    </row>
    <row r="551" spans="1:1" x14ac:dyDescent="0.25">
      <c r="A551" t="s">
        <v>440</v>
      </c>
    </row>
    <row r="552" spans="1:1" x14ac:dyDescent="0.25">
      <c r="A552" t="s">
        <v>1551</v>
      </c>
    </row>
    <row r="553" spans="1:1" x14ac:dyDescent="0.25">
      <c r="A553" t="s">
        <v>1552</v>
      </c>
    </row>
    <row r="554" spans="1:1" x14ac:dyDescent="0.25">
      <c r="A554" t="s">
        <v>1553</v>
      </c>
    </row>
    <row r="555" spans="1:1" x14ac:dyDescent="0.25">
      <c r="A555" t="s">
        <v>940</v>
      </c>
    </row>
    <row r="556" spans="1:1" x14ac:dyDescent="0.25">
      <c r="A556" t="s">
        <v>442</v>
      </c>
    </row>
    <row r="557" spans="1:1" x14ac:dyDescent="0.25">
      <c r="A557" t="s">
        <v>1554</v>
      </c>
    </row>
    <row r="558" spans="1:1" x14ac:dyDescent="0.25">
      <c r="A558" t="s">
        <v>1555</v>
      </c>
    </row>
    <row r="559" spans="1:1" x14ac:dyDescent="0.25">
      <c r="A559" t="s">
        <v>1556</v>
      </c>
    </row>
    <row r="560" spans="1:1" x14ac:dyDescent="0.25">
      <c r="A560" t="s">
        <v>1557</v>
      </c>
    </row>
    <row r="561" spans="1:1" x14ac:dyDescent="0.25">
      <c r="A561" t="s">
        <v>1558</v>
      </c>
    </row>
    <row r="562" spans="1:1" x14ac:dyDescent="0.25">
      <c r="A562" t="s">
        <v>1559</v>
      </c>
    </row>
    <row r="563" spans="1:1" x14ac:dyDescent="0.25">
      <c r="A563" t="s">
        <v>1560</v>
      </c>
    </row>
    <row r="564" spans="1:1" x14ac:dyDescent="0.25">
      <c r="A564" t="s">
        <v>1561</v>
      </c>
    </row>
    <row r="565" spans="1:1" x14ac:dyDescent="0.25">
      <c r="A565" t="s">
        <v>119</v>
      </c>
    </row>
    <row r="566" spans="1:1" x14ac:dyDescent="0.25">
      <c r="A566" t="s">
        <v>120</v>
      </c>
    </row>
    <row r="567" spans="1:1" x14ac:dyDescent="0.25">
      <c r="A567" t="s">
        <v>121</v>
      </c>
    </row>
    <row r="568" spans="1:1" x14ac:dyDescent="0.25">
      <c r="A568" t="s">
        <v>122</v>
      </c>
    </row>
    <row r="569" spans="1:1" x14ac:dyDescent="0.25">
      <c r="A569" t="s">
        <v>1562</v>
      </c>
    </row>
    <row r="570" spans="1:1" x14ac:dyDescent="0.25">
      <c r="A570" t="s">
        <v>1563</v>
      </c>
    </row>
    <row r="571" spans="1:1" x14ac:dyDescent="0.25">
      <c r="A571" t="s">
        <v>123</v>
      </c>
    </row>
    <row r="572" spans="1:1" x14ac:dyDescent="0.25">
      <c r="A572" t="s">
        <v>124</v>
      </c>
    </row>
    <row r="573" spans="1:1" x14ac:dyDescent="0.25">
      <c r="A573" t="s">
        <v>125</v>
      </c>
    </row>
    <row r="574" spans="1:1" x14ac:dyDescent="0.25">
      <c r="A574" t="s">
        <v>126</v>
      </c>
    </row>
    <row r="575" spans="1:1" x14ac:dyDescent="0.25">
      <c r="A575" t="s">
        <v>127</v>
      </c>
    </row>
    <row r="576" spans="1:1" x14ac:dyDescent="0.25">
      <c r="A576" t="s">
        <v>128</v>
      </c>
    </row>
    <row r="577" spans="1:1" x14ac:dyDescent="0.25">
      <c r="A577" t="s">
        <v>129</v>
      </c>
    </row>
    <row r="578" spans="1:1" x14ac:dyDescent="0.25">
      <c r="A578" t="s">
        <v>130</v>
      </c>
    </row>
    <row r="579" spans="1:1" x14ac:dyDescent="0.25">
      <c r="A579" t="s">
        <v>131</v>
      </c>
    </row>
    <row r="580" spans="1:1" x14ac:dyDescent="0.25">
      <c r="A580" t="s">
        <v>132</v>
      </c>
    </row>
    <row r="581" spans="1:1" x14ac:dyDescent="0.25">
      <c r="A581" t="s">
        <v>133</v>
      </c>
    </row>
    <row r="582" spans="1:1" x14ac:dyDescent="0.25">
      <c r="A582" t="s">
        <v>134</v>
      </c>
    </row>
    <row r="583" spans="1:1" x14ac:dyDescent="0.25">
      <c r="A583" t="s">
        <v>135</v>
      </c>
    </row>
    <row r="584" spans="1:1" x14ac:dyDescent="0.25">
      <c r="A584" t="s">
        <v>1564</v>
      </c>
    </row>
    <row r="585" spans="1:1" x14ac:dyDescent="0.25">
      <c r="A585" t="s">
        <v>136</v>
      </c>
    </row>
    <row r="586" spans="1:1" x14ac:dyDescent="0.25">
      <c r="A586" t="s">
        <v>137</v>
      </c>
    </row>
    <row r="587" spans="1:1" x14ac:dyDescent="0.25">
      <c r="A587" t="s">
        <v>138</v>
      </c>
    </row>
    <row r="588" spans="1:1" x14ac:dyDescent="0.25">
      <c r="A588" t="s">
        <v>139</v>
      </c>
    </row>
    <row r="589" spans="1:1" x14ac:dyDescent="0.25">
      <c r="A589" t="s">
        <v>140</v>
      </c>
    </row>
    <row r="590" spans="1:1" x14ac:dyDescent="0.25">
      <c r="A590" t="s">
        <v>141</v>
      </c>
    </row>
    <row r="591" spans="1:1" x14ac:dyDescent="0.25">
      <c r="A591" t="s">
        <v>142</v>
      </c>
    </row>
    <row r="592" spans="1:1" x14ac:dyDescent="0.25">
      <c r="A592" t="s">
        <v>1565</v>
      </c>
    </row>
    <row r="593" spans="1:1" x14ac:dyDescent="0.25">
      <c r="A593" t="s">
        <v>1566</v>
      </c>
    </row>
    <row r="594" spans="1:1" x14ac:dyDescent="0.25">
      <c r="A594" t="s">
        <v>1567</v>
      </c>
    </row>
    <row r="595" spans="1:1" x14ac:dyDescent="0.25">
      <c r="A595" t="s">
        <v>144</v>
      </c>
    </row>
    <row r="596" spans="1:1" x14ac:dyDescent="0.25">
      <c r="A596" t="s">
        <v>145</v>
      </c>
    </row>
    <row r="597" spans="1:1" x14ac:dyDescent="0.25">
      <c r="A597" t="s">
        <v>146</v>
      </c>
    </row>
    <row r="598" spans="1:1" x14ac:dyDescent="0.25">
      <c r="A598" t="s">
        <v>147</v>
      </c>
    </row>
    <row r="599" spans="1:1" x14ac:dyDescent="0.25">
      <c r="A599" t="s">
        <v>148</v>
      </c>
    </row>
    <row r="600" spans="1:1" x14ac:dyDescent="0.25">
      <c r="A600" t="s">
        <v>1568</v>
      </c>
    </row>
    <row r="601" spans="1:1" x14ac:dyDescent="0.25">
      <c r="A601" t="s">
        <v>149</v>
      </c>
    </row>
    <row r="602" spans="1:1" x14ac:dyDescent="0.25">
      <c r="A602" t="s">
        <v>1569</v>
      </c>
    </row>
    <row r="603" spans="1:1" x14ac:dyDescent="0.25">
      <c r="A603" t="s">
        <v>151</v>
      </c>
    </row>
    <row r="604" spans="1:1" x14ac:dyDescent="0.25">
      <c r="A604" t="s">
        <v>152</v>
      </c>
    </row>
    <row r="605" spans="1:1" x14ac:dyDescent="0.25">
      <c r="A605" t="s">
        <v>389</v>
      </c>
    </row>
    <row r="606" spans="1:1" x14ac:dyDescent="0.25">
      <c r="A606" t="s">
        <v>153</v>
      </c>
    </row>
    <row r="607" spans="1:1" x14ac:dyDescent="0.25">
      <c r="A607" t="s">
        <v>1570</v>
      </c>
    </row>
    <row r="608" spans="1:1" x14ac:dyDescent="0.25">
      <c r="A608" t="s">
        <v>154</v>
      </c>
    </row>
    <row r="609" spans="1:1" x14ac:dyDescent="0.25">
      <c r="A609" t="s">
        <v>155</v>
      </c>
    </row>
    <row r="610" spans="1:1" x14ac:dyDescent="0.25">
      <c r="A610" t="s">
        <v>156</v>
      </c>
    </row>
    <row r="611" spans="1:1" x14ac:dyDescent="0.25">
      <c r="A611" t="s">
        <v>157</v>
      </c>
    </row>
    <row r="612" spans="1:1" x14ac:dyDescent="0.25">
      <c r="A612" t="s">
        <v>158</v>
      </c>
    </row>
    <row r="613" spans="1:1" x14ac:dyDescent="0.25">
      <c r="A613" t="s">
        <v>159</v>
      </c>
    </row>
    <row r="614" spans="1:1" x14ac:dyDescent="0.25">
      <c r="A614" t="s">
        <v>160</v>
      </c>
    </row>
    <row r="615" spans="1:1" x14ac:dyDescent="0.25">
      <c r="A615" t="s">
        <v>161</v>
      </c>
    </row>
    <row r="616" spans="1:1" x14ac:dyDescent="0.25">
      <c r="A616" t="s">
        <v>162</v>
      </c>
    </row>
    <row r="617" spans="1:1" x14ac:dyDescent="0.25">
      <c r="A617" t="s">
        <v>163</v>
      </c>
    </row>
    <row r="618" spans="1:1" x14ac:dyDescent="0.25">
      <c r="A618" t="s">
        <v>1571</v>
      </c>
    </row>
    <row r="619" spans="1:1" x14ac:dyDescent="0.25">
      <c r="A619" t="s">
        <v>165</v>
      </c>
    </row>
    <row r="620" spans="1:1" x14ac:dyDescent="0.25">
      <c r="A620" t="s">
        <v>166</v>
      </c>
    </row>
    <row r="621" spans="1:1" x14ac:dyDescent="0.25">
      <c r="A621" t="s">
        <v>167</v>
      </c>
    </row>
    <row r="622" spans="1:1" x14ac:dyDescent="0.25">
      <c r="A622" t="s">
        <v>168</v>
      </c>
    </row>
    <row r="623" spans="1:1" x14ac:dyDescent="0.25">
      <c r="A623" t="s">
        <v>169</v>
      </c>
    </row>
    <row r="624" spans="1:1" x14ac:dyDescent="0.25">
      <c r="A624" t="s">
        <v>1572</v>
      </c>
    </row>
    <row r="625" spans="1:1" x14ac:dyDescent="0.25">
      <c r="A625" t="s">
        <v>170</v>
      </c>
    </row>
    <row r="626" spans="1:1" x14ac:dyDescent="0.25">
      <c r="A626" t="s">
        <v>171</v>
      </c>
    </row>
    <row r="627" spans="1:1" x14ac:dyDescent="0.25">
      <c r="A627" t="s">
        <v>172</v>
      </c>
    </row>
    <row r="628" spans="1:1" x14ac:dyDescent="0.25">
      <c r="A628" t="s">
        <v>173</v>
      </c>
    </row>
    <row r="629" spans="1:1" x14ac:dyDescent="0.25">
      <c r="A629" t="s">
        <v>174</v>
      </c>
    </row>
    <row r="630" spans="1:1" x14ac:dyDescent="0.25">
      <c r="A630" t="s">
        <v>175</v>
      </c>
    </row>
    <row r="631" spans="1:1" x14ac:dyDescent="0.25">
      <c r="A631" t="s">
        <v>176</v>
      </c>
    </row>
    <row r="632" spans="1:1" x14ac:dyDescent="0.25">
      <c r="A632" t="s">
        <v>177</v>
      </c>
    </row>
    <row r="633" spans="1:1" x14ac:dyDescent="0.25">
      <c r="A633" t="s">
        <v>178</v>
      </c>
    </row>
    <row r="634" spans="1:1" x14ac:dyDescent="0.25">
      <c r="A634" t="s">
        <v>1573</v>
      </c>
    </row>
    <row r="635" spans="1:1" x14ac:dyDescent="0.25">
      <c r="A635" t="s">
        <v>1574</v>
      </c>
    </row>
    <row r="636" spans="1:1" x14ac:dyDescent="0.25">
      <c r="A636" t="s">
        <v>179</v>
      </c>
    </row>
    <row r="637" spans="1:1" x14ac:dyDescent="0.25">
      <c r="A637" t="s">
        <v>180</v>
      </c>
    </row>
    <row r="638" spans="1:1" x14ac:dyDescent="0.25">
      <c r="A638" t="s">
        <v>181</v>
      </c>
    </row>
    <row r="639" spans="1:1" x14ac:dyDescent="0.25">
      <c r="A639" t="s">
        <v>182</v>
      </c>
    </row>
    <row r="640" spans="1:1" x14ac:dyDescent="0.25">
      <c r="A640" t="s">
        <v>183</v>
      </c>
    </row>
    <row r="641" spans="1:1" x14ac:dyDescent="0.25">
      <c r="A641" t="s">
        <v>1575</v>
      </c>
    </row>
    <row r="642" spans="1:1" x14ac:dyDescent="0.25">
      <c r="A642" t="s">
        <v>1576</v>
      </c>
    </row>
    <row r="643" spans="1:1" x14ac:dyDescent="0.25">
      <c r="A643" t="s">
        <v>1577</v>
      </c>
    </row>
    <row r="644" spans="1:1" x14ac:dyDescent="0.25">
      <c r="A644" t="s">
        <v>184</v>
      </c>
    </row>
    <row r="645" spans="1:1" x14ac:dyDescent="0.25">
      <c r="A645" t="s">
        <v>185</v>
      </c>
    </row>
    <row r="646" spans="1:1" x14ac:dyDescent="0.25">
      <c r="A646" t="s">
        <v>186</v>
      </c>
    </row>
    <row r="647" spans="1:1" x14ac:dyDescent="0.25">
      <c r="A647" t="s">
        <v>187</v>
      </c>
    </row>
    <row r="648" spans="1:1" x14ac:dyDescent="0.25">
      <c r="A648" t="s">
        <v>188</v>
      </c>
    </row>
    <row r="649" spans="1:1" x14ac:dyDescent="0.25">
      <c r="A649" t="s">
        <v>189</v>
      </c>
    </row>
    <row r="650" spans="1:1" x14ac:dyDescent="0.25">
      <c r="A650" t="s">
        <v>190</v>
      </c>
    </row>
    <row r="651" spans="1:1" x14ac:dyDescent="0.25">
      <c r="A651" t="s">
        <v>191</v>
      </c>
    </row>
    <row r="652" spans="1:1" x14ac:dyDescent="0.25">
      <c r="A652" t="s">
        <v>192</v>
      </c>
    </row>
    <row r="653" spans="1:1" x14ac:dyDescent="0.25">
      <c r="A653" t="s">
        <v>193</v>
      </c>
    </row>
    <row r="654" spans="1:1" x14ac:dyDescent="0.25">
      <c r="A654" t="s">
        <v>194</v>
      </c>
    </row>
    <row r="655" spans="1:1" x14ac:dyDescent="0.25">
      <c r="A655" t="s">
        <v>195</v>
      </c>
    </row>
    <row r="656" spans="1:1" x14ac:dyDescent="0.25">
      <c r="A656" t="s">
        <v>196</v>
      </c>
    </row>
    <row r="657" spans="1:1" x14ac:dyDescent="0.25">
      <c r="A657" t="s">
        <v>197</v>
      </c>
    </row>
    <row r="658" spans="1:1" x14ac:dyDescent="0.25">
      <c r="A658" t="s">
        <v>198</v>
      </c>
    </row>
    <row r="659" spans="1:1" x14ac:dyDescent="0.25">
      <c r="A659" t="s">
        <v>199</v>
      </c>
    </row>
    <row r="660" spans="1:1" x14ac:dyDescent="0.25">
      <c r="A660" t="s">
        <v>1578</v>
      </c>
    </row>
    <row r="661" spans="1:1" x14ac:dyDescent="0.25">
      <c r="A661" t="s">
        <v>200</v>
      </c>
    </row>
    <row r="662" spans="1:1" x14ac:dyDescent="0.25">
      <c r="A662" t="s">
        <v>1579</v>
      </c>
    </row>
    <row r="663" spans="1:1" x14ac:dyDescent="0.25">
      <c r="A663" t="s">
        <v>201</v>
      </c>
    </row>
    <row r="664" spans="1:1" x14ac:dyDescent="0.25">
      <c r="A664" t="s">
        <v>1580</v>
      </c>
    </row>
    <row r="665" spans="1:1" x14ac:dyDescent="0.25">
      <c r="A665" t="s">
        <v>1581</v>
      </c>
    </row>
    <row r="666" spans="1:1" x14ac:dyDescent="0.25">
      <c r="A666" t="s">
        <v>202</v>
      </c>
    </row>
    <row r="667" spans="1:1" x14ac:dyDescent="0.25">
      <c r="A667" t="s">
        <v>203</v>
      </c>
    </row>
    <row r="668" spans="1:1" x14ac:dyDescent="0.25">
      <c r="A668" t="s">
        <v>204</v>
      </c>
    </row>
    <row r="669" spans="1:1" x14ac:dyDescent="0.25">
      <c r="A669" t="s">
        <v>205</v>
      </c>
    </row>
    <row r="670" spans="1:1" x14ac:dyDescent="0.25">
      <c r="A670" t="s">
        <v>1582</v>
      </c>
    </row>
    <row r="671" spans="1:1" x14ac:dyDescent="0.25">
      <c r="A671" t="s">
        <v>206</v>
      </c>
    </row>
    <row r="672" spans="1:1" x14ac:dyDescent="0.25">
      <c r="A672" t="s">
        <v>207</v>
      </c>
    </row>
    <row r="673" spans="1:1" x14ac:dyDescent="0.25">
      <c r="A673" t="s">
        <v>208</v>
      </c>
    </row>
    <row r="674" spans="1:1" x14ac:dyDescent="0.25">
      <c r="A674" t="s">
        <v>209</v>
      </c>
    </row>
    <row r="675" spans="1:1" x14ac:dyDescent="0.25">
      <c r="A675" t="s">
        <v>210</v>
      </c>
    </row>
    <row r="676" spans="1:1" x14ac:dyDescent="0.25">
      <c r="A676" t="s">
        <v>211</v>
      </c>
    </row>
    <row r="677" spans="1:1" x14ac:dyDescent="0.25">
      <c r="A677" t="s">
        <v>1583</v>
      </c>
    </row>
    <row r="678" spans="1:1" x14ac:dyDescent="0.25">
      <c r="A678" t="s">
        <v>212</v>
      </c>
    </row>
    <row r="679" spans="1:1" x14ac:dyDescent="0.25">
      <c r="A679" t="s">
        <v>213</v>
      </c>
    </row>
    <row r="680" spans="1:1" x14ac:dyDescent="0.25">
      <c r="A680" t="s">
        <v>214</v>
      </c>
    </row>
    <row r="681" spans="1:1" x14ac:dyDescent="0.25">
      <c r="A681" t="s">
        <v>215</v>
      </c>
    </row>
    <row r="682" spans="1:1" x14ac:dyDescent="0.25">
      <c r="A682" t="s">
        <v>216</v>
      </c>
    </row>
    <row r="683" spans="1:1" x14ac:dyDescent="0.25">
      <c r="A683" t="s">
        <v>217</v>
      </c>
    </row>
    <row r="684" spans="1:1" x14ac:dyDescent="0.25">
      <c r="A684" t="s">
        <v>1584</v>
      </c>
    </row>
    <row r="685" spans="1:1" x14ac:dyDescent="0.25">
      <c r="A685" t="s">
        <v>218</v>
      </c>
    </row>
    <row r="686" spans="1:1" x14ac:dyDescent="0.25">
      <c r="A686" t="s">
        <v>219</v>
      </c>
    </row>
    <row r="687" spans="1:1" x14ac:dyDescent="0.25">
      <c r="A687" t="s">
        <v>1585</v>
      </c>
    </row>
    <row r="688" spans="1:1" x14ac:dyDescent="0.25">
      <c r="A688" t="s">
        <v>220</v>
      </c>
    </row>
    <row r="689" spans="1:1" x14ac:dyDescent="0.25">
      <c r="A689" t="s">
        <v>221</v>
      </c>
    </row>
    <row r="690" spans="1:1" x14ac:dyDescent="0.25">
      <c r="A690" t="s">
        <v>1586</v>
      </c>
    </row>
    <row r="691" spans="1:1" x14ac:dyDescent="0.25">
      <c r="A691" t="s">
        <v>222</v>
      </c>
    </row>
    <row r="692" spans="1:1" x14ac:dyDescent="0.25">
      <c r="A692" t="s">
        <v>223</v>
      </c>
    </row>
    <row r="693" spans="1:1" x14ac:dyDescent="0.25">
      <c r="A693" t="s">
        <v>224</v>
      </c>
    </row>
    <row r="694" spans="1:1" x14ac:dyDescent="0.25">
      <c r="A694" t="s">
        <v>225</v>
      </c>
    </row>
    <row r="695" spans="1:1" x14ac:dyDescent="0.25">
      <c r="A695" t="s">
        <v>486</v>
      </c>
    </row>
    <row r="696" spans="1:1" x14ac:dyDescent="0.25">
      <c r="A696" t="s">
        <v>487</v>
      </c>
    </row>
    <row r="697" spans="1:1" x14ac:dyDescent="0.25">
      <c r="A697" t="s">
        <v>488</v>
      </c>
    </row>
    <row r="698" spans="1:1" x14ac:dyDescent="0.25">
      <c r="A698" t="s">
        <v>489</v>
      </c>
    </row>
    <row r="699" spans="1:1" x14ac:dyDescent="0.25">
      <c r="A699" t="s">
        <v>490</v>
      </c>
    </row>
    <row r="700" spans="1:1" x14ac:dyDescent="0.25">
      <c r="A700" t="s">
        <v>491</v>
      </c>
    </row>
    <row r="701" spans="1:1" x14ac:dyDescent="0.25">
      <c r="A701" t="s">
        <v>1587</v>
      </c>
    </row>
    <row r="702" spans="1:1" x14ac:dyDescent="0.25">
      <c r="A702" t="s">
        <v>492</v>
      </c>
    </row>
    <row r="703" spans="1:1" x14ac:dyDescent="0.25">
      <c r="A703" t="s">
        <v>493</v>
      </c>
    </row>
    <row r="704" spans="1:1" x14ac:dyDescent="0.25">
      <c r="A704" t="s">
        <v>447</v>
      </c>
    </row>
    <row r="705" spans="1:1" x14ac:dyDescent="0.25">
      <c r="A705" t="s">
        <v>494</v>
      </c>
    </row>
    <row r="706" spans="1:1" x14ac:dyDescent="0.25">
      <c r="A706" t="s">
        <v>495</v>
      </c>
    </row>
    <row r="707" spans="1:1" x14ac:dyDescent="0.25">
      <c r="A707" t="s">
        <v>496</v>
      </c>
    </row>
    <row r="708" spans="1:1" x14ac:dyDescent="0.25">
      <c r="A708" t="s">
        <v>497</v>
      </c>
    </row>
    <row r="709" spans="1:1" x14ac:dyDescent="0.25">
      <c r="A709" t="s">
        <v>498</v>
      </c>
    </row>
    <row r="710" spans="1:1" x14ac:dyDescent="0.25">
      <c r="A710" t="s">
        <v>499</v>
      </c>
    </row>
    <row r="711" spans="1:1" x14ac:dyDescent="0.25">
      <c r="A711" t="s">
        <v>393</v>
      </c>
    </row>
    <row r="712" spans="1:1" x14ac:dyDescent="0.25">
      <c r="A712" t="s">
        <v>500</v>
      </c>
    </row>
    <row r="713" spans="1:1" x14ac:dyDescent="0.25">
      <c r="A713" t="s">
        <v>501</v>
      </c>
    </row>
    <row r="714" spans="1:1" x14ac:dyDescent="0.25">
      <c r="A714" t="s">
        <v>502</v>
      </c>
    </row>
    <row r="715" spans="1:1" x14ac:dyDescent="0.25">
      <c r="A715" t="s">
        <v>503</v>
      </c>
    </row>
    <row r="716" spans="1:1" x14ac:dyDescent="0.25">
      <c r="A716" t="s">
        <v>504</v>
      </c>
    </row>
    <row r="717" spans="1:1" x14ac:dyDescent="0.25">
      <c r="A717" t="s">
        <v>505</v>
      </c>
    </row>
    <row r="718" spans="1:1" x14ac:dyDescent="0.25">
      <c r="A718" t="s">
        <v>506</v>
      </c>
    </row>
    <row r="719" spans="1:1" x14ac:dyDescent="0.25">
      <c r="A719" t="s">
        <v>1588</v>
      </c>
    </row>
    <row r="720" spans="1:1" x14ac:dyDescent="0.25">
      <c r="A720" t="s">
        <v>507</v>
      </c>
    </row>
    <row r="721" spans="1:1" x14ac:dyDescent="0.25">
      <c r="A721" t="s">
        <v>1589</v>
      </c>
    </row>
    <row r="722" spans="1:1" x14ac:dyDescent="0.25">
      <c r="A722" t="s">
        <v>509</v>
      </c>
    </row>
    <row r="723" spans="1:1" x14ac:dyDescent="0.25">
      <c r="A723" t="s">
        <v>1590</v>
      </c>
    </row>
    <row r="724" spans="1:1" x14ac:dyDescent="0.25">
      <c r="A724" t="s">
        <v>510</v>
      </c>
    </row>
    <row r="725" spans="1:1" x14ac:dyDescent="0.25">
      <c r="A725" t="s">
        <v>511</v>
      </c>
    </row>
    <row r="726" spans="1:1" x14ac:dyDescent="0.25">
      <c r="A726" t="s">
        <v>1591</v>
      </c>
    </row>
    <row r="727" spans="1:1" x14ac:dyDescent="0.25">
      <c r="A727" t="s">
        <v>395</v>
      </c>
    </row>
    <row r="728" spans="1:1" x14ac:dyDescent="0.25">
      <c r="A728" t="s">
        <v>396</v>
      </c>
    </row>
    <row r="729" spans="1:1" x14ac:dyDescent="0.25">
      <c r="A729" t="s">
        <v>512</v>
      </c>
    </row>
    <row r="730" spans="1:1" x14ac:dyDescent="0.25">
      <c r="A730" t="s">
        <v>1592</v>
      </c>
    </row>
    <row r="731" spans="1:1" x14ac:dyDescent="0.25">
      <c r="A731" t="s">
        <v>1593</v>
      </c>
    </row>
    <row r="732" spans="1:1" x14ac:dyDescent="0.25">
      <c r="A732" t="s">
        <v>513</v>
      </c>
    </row>
    <row r="733" spans="1:1" x14ac:dyDescent="0.25">
      <c r="A733" t="s">
        <v>397</v>
      </c>
    </row>
    <row r="734" spans="1:1" x14ac:dyDescent="0.25">
      <c r="A734" t="s">
        <v>1594</v>
      </c>
    </row>
    <row r="735" spans="1:1" x14ac:dyDescent="0.25">
      <c r="A735" t="s">
        <v>514</v>
      </c>
    </row>
    <row r="736" spans="1:1" x14ac:dyDescent="0.25">
      <c r="A736" t="s">
        <v>515</v>
      </c>
    </row>
    <row r="737" spans="1:1" x14ac:dyDescent="0.25">
      <c r="A737" t="s">
        <v>516</v>
      </c>
    </row>
    <row r="738" spans="1:1" x14ac:dyDescent="0.25">
      <c r="A738" t="s">
        <v>517</v>
      </c>
    </row>
    <row r="739" spans="1:1" x14ac:dyDescent="0.25">
      <c r="A739" t="s">
        <v>1595</v>
      </c>
    </row>
    <row r="740" spans="1:1" x14ac:dyDescent="0.25">
      <c r="A740" t="s">
        <v>518</v>
      </c>
    </row>
    <row r="741" spans="1:1" x14ac:dyDescent="0.25">
      <c r="A741" t="s">
        <v>1596</v>
      </c>
    </row>
    <row r="742" spans="1:1" x14ac:dyDescent="0.25">
      <c r="A742" t="s">
        <v>519</v>
      </c>
    </row>
    <row r="743" spans="1:1" x14ac:dyDescent="0.25">
      <c r="A743" t="s">
        <v>520</v>
      </c>
    </row>
    <row r="744" spans="1:1" x14ac:dyDescent="0.25">
      <c r="A744" t="s">
        <v>521</v>
      </c>
    </row>
    <row r="745" spans="1:1" x14ac:dyDescent="0.25">
      <c r="A745" t="s">
        <v>522</v>
      </c>
    </row>
    <row r="746" spans="1:1" x14ac:dyDescent="0.25">
      <c r="A746" t="s">
        <v>523</v>
      </c>
    </row>
    <row r="747" spans="1:1" x14ac:dyDescent="0.25">
      <c r="A747" t="s">
        <v>1597</v>
      </c>
    </row>
    <row r="748" spans="1:1" x14ac:dyDescent="0.25">
      <c r="A748" t="s">
        <v>451</v>
      </c>
    </row>
    <row r="749" spans="1:1" x14ac:dyDescent="0.25">
      <c r="A749" t="s">
        <v>525</v>
      </c>
    </row>
    <row r="750" spans="1:1" x14ac:dyDescent="0.25">
      <c r="A750" t="s">
        <v>526</v>
      </c>
    </row>
    <row r="751" spans="1:1" x14ac:dyDescent="0.25">
      <c r="A751" t="s">
        <v>527</v>
      </c>
    </row>
    <row r="752" spans="1:1" x14ac:dyDescent="0.25">
      <c r="A752" t="s">
        <v>528</v>
      </c>
    </row>
    <row r="753" spans="1:1" x14ac:dyDescent="0.25">
      <c r="A753" t="s">
        <v>529</v>
      </c>
    </row>
    <row r="754" spans="1:1" x14ac:dyDescent="0.25">
      <c r="A754" t="s">
        <v>530</v>
      </c>
    </row>
    <row r="755" spans="1:1" x14ac:dyDescent="0.25">
      <c r="A755" t="s">
        <v>398</v>
      </c>
    </row>
    <row r="756" spans="1:1" x14ac:dyDescent="0.25">
      <c r="A756" t="s">
        <v>531</v>
      </c>
    </row>
    <row r="757" spans="1:1" x14ac:dyDescent="0.25">
      <c r="A757" t="s">
        <v>1598</v>
      </c>
    </row>
    <row r="758" spans="1:1" x14ac:dyDescent="0.25">
      <c r="A758" t="s">
        <v>533</v>
      </c>
    </row>
    <row r="759" spans="1:1" x14ac:dyDescent="0.25">
      <c r="A759" t="s">
        <v>534</v>
      </c>
    </row>
    <row r="760" spans="1:1" x14ac:dyDescent="0.25">
      <c r="A760" t="s">
        <v>535</v>
      </c>
    </row>
    <row r="761" spans="1:1" x14ac:dyDescent="0.25">
      <c r="A761" t="s">
        <v>1599</v>
      </c>
    </row>
    <row r="762" spans="1:1" x14ac:dyDescent="0.25">
      <c r="A762" t="s">
        <v>536</v>
      </c>
    </row>
    <row r="763" spans="1:1" x14ac:dyDescent="0.25">
      <c r="A763" t="s">
        <v>537</v>
      </c>
    </row>
    <row r="764" spans="1:1" x14ac:dyDescent="0.25">
      <c r="A764" t="s">
        <v>538</v>
      </c>
    </row>
    <row r="765" spans="1:1" x14ac:dyDescent="0.25">
      <c r="A765" t="s">
        <v>539</v>
      </c>
    </row>
    <row r="766" spans="1:1" x14ac:dyDescent="0.25">
      <c r="A766" t="s">
        <v>540</v>
      </c>
    </row>
    <row r="767" spans="1:1" x14ac:dyDescent="0.25">
      <c r="A767" t="s">
        <v>541</v>
      </c>
    </row>
    <row r="768" spans="1:1" x14ac:dyDescent="0.25">
      <c r="A768" t="s">
        <v>542</v>
      </c>
    </row>
    <row r="769" spans="1:1" x14ac:dyDescent="0.25">
      <c r="A769" t="s">
        <v>543</v>
      </c>
    </row>
    <row r="770" spans="1:1" x14ac:dyDescent="0.25">
      <c r="A770" t="s">
        <v>544</v>
      </c>
    </row>
    <row r="771" spans="1:1" x14ac:dyDescent="0.25">
      <c r="A771" t="s">
        <v>545</v>
      </c>
    </row>
    <row r="772" spans="1:1" x14ac:dyDescent="0.25">
      <c r="A772" t="s">
        <v>546</v>
      </c>
    </row>
    <row r="773" spans="1:1" x14ac:dyDescent="0.25">
      <c r="A773" t="s">
        <v>547</v>
      </c>
    </row>
    <row r="774" spans="1:1" x14ac:dyDescent="0.25">
      <c r="A774" t="s">
        <v>548</v>
      </c>
    </row>
    <row r="775" spans="1:1" x14ac:dyDescent="0.25">
      <c r="A775" t="s">
        <v>399</v>
      </c>
    </row>
    <row r="776" spans="1:1" x14ac:dyDescent="0.25">
      <c r="A776" t="s">
        <v>549</v>
      </c>
    </row>
    <row r="777" spans="1:1" x14ac:dyDescent="0.25">
      <c r="A777" t="s">
        <v>550</v>
      </c>
    </row>
    <row r="778" spans="1:1" x14ac:dyDescent="0.25">
      <c r="A778" t="s">
        <v>551</v>
      </c>
    </row>
    <row r="779" spans="1:1" x14ac:dyDescent="0.25">
      <c r="A779" t="s">
        <v>552</v>
      </c>
    </row>
    <row r="780" spans="1:1" x14ac:dyDescent="0.25">
      <c r="A780" t="s">
        <v>457</v>
      </c>
    </row>
    <row r="781" spans="1:1" x14ac:dyDescent="0.25">
      <c r="A781" t="s">
        <v>553</v>
      </c>
    </row>
    <row r="782" spans="1:1" x14ac:dyDescent="0.25">
      <c r="A782" t="s">
        <v>400</v>
      </c>
    </row>
    <row r="783" spans="1:1" x14ac:dyDescent="0.25">
      <c r="A783" t="s">
        <v>554</v>
      </c>
    </row>
    <row r="784" spans="1:1" x14ac:dyDescent="0.25">
      <c r="A784" t="s">
        <v>555</v>
      </c>
    </row>
    <row r="785" spans="1:1" x14ac:dyDescent="0.25">
      <c r="A785" t="s">
        <v>556</v>
      </c>
    </row>
    <row r="786" spans="1:1" x14ac:dyDescent="0.25">
      <c r="A786" t="s">
        <v>557</v>
      </c>
    </row>
    <row r="787" spans="1:1" x14ac:dyDescent="0.25">
      <c r="A787" t="s">
        <v>558</v>
      </c>
    </row>
    <row r="788" spans="1:1" x14ac:dyDescent="0.25">
      <c r="A788" t="s">
        <v>1600</v>
      </c>
    </row>
    <row r="789" spans="1:1" x14ac:dyDescent="0.25">
      <c r="A789" t="s">
        <v>458</v>
      </c>
    </row>
    <row r="790" spans="1:1" x14ac:dyDescent="0.25">
      <c r="A790" t="s">
        <v>559</v>
      </c>
    </row>
    <row r="791" spans="1:1" x14ac:dyDescent="0.25">
      <c r="A791" t="s">
        <v>560</v>
      </c>
    </row>
    <row r="792" spans="1:1" x14ac:dyDescent="0.25">
      <c r="A792" t="s">
        <v>561</v>
      </c>
    </row>
    <row r="793" spans="1:1" x14ac:dyDescent="0.25">
      <c r="A793" t="s">
        <v>401</v>
      </c>
    </row>
    <row r="794" spans="1:1" x14ac:dyDescent="0.25">
      <c r="A794" t="s">
        <v>1601</v>
      </c>
    </row>
    <row r="795" spans="1:1" x14ac:dyDescent="0.25">
      <c r="A795" t="s">
        <v>562</v>
      </c>
    </row>
    <row r="796" spans="1:1" x14ac:dyDescent="0.25">
      <c r="A796" t="s">
        <v>563</v>
      </c>
    </row>
    <row r="797" spans="1:1" x14ac:dyDescent="0.25">
      <c r="A797" t="s">
        <v>460</v>
      </c>
    </row>
    <row r="798" spans="1:1" x14ac:dyDescent="0.25">
      <c r="A798" t="s">
        <v>1602</v>
      </c>
    </row>
    <row r="799" spans="1:1" x14ac:dyDescent="0.25">
      <c r="A799" t="s">
        <v>564</v>
      </c>
    </row>
    <row r="800" spans="1:1" x14ac:dyDescent="0.25">
      <c r="A800" t="s">
        <v>565</v>
      </c>
    </row>
    <row r="801" spans="1:1" x14ac:dyDescent="0.25">
      <c r="A801" t="s">
        <v>566</v>
      </c>
    </row>
    <row r="802" spans="1:1" x14ac:dyDescent="0.25">
      <c r="A802" t="s">
        <v>567</v>
      </c>
    </row>
    <row r="803" spans="1:1" x14ac:dyDescent="0.25">
      <c r="A803" t="s">
        <v>568</v>
      </c>
    </row>
    <row r="804" spans="1:1" x14ac:dyDescent="0.25">
      <c r="A804" t="s">
        <v>1603</v>
      </c>
    </row>
    <row r="805" spans="1:1" x14ac:dyDescent="0.25">
      <c r="A805" t="s">
        <v>569</v>
      </c>
    </row>
    <row r="806" spans="1:1" x14ac:dyDescent="0.25">
      <c r="A806" t="s">
        <v>1604</v>
      </c>
    </row>
    <row r="807" spans="1:1" x14ac:dyDescent="0.25">
      <c r="A807" t="s">
        <v>570</v>
      </c>
    </row>
    <row r="808" spans="1:1" x14ac:dyDescent="0.25">
      <c r="A808" t="s">
        <v>1605</v>
      </c>
    </row>
    <row r="809" spans="1:1" x14ac:dyDescent="0.25">
      <c r="A809" t="s">
        <v>462</v>
      </c>
    </row>
    <row r="810" spans="1:1" x14ac:dyDescent="0.25">
      <c r="A810" t="s">
        <v>571</v>
      </c>
    </row>
    <row r="811" spans="1:1" x14ac:dyDescent="0.25">
      <c r="A811" t="s">
        <v>572</v>
      </c>
    </row>
    <row r="812" spans="1:1" x14ac:dyDescent="0.25">
      <c r="A812" t="s">
        <v>573</v>
      </c>
    </row>
    <row r="813" spans="1:1" x14ac:dyDescent="0.25">
      <c r="A813" t="s">
        <v>402</v>
      </c>
    </row>
    <row r="814" spans="1:1" x14ac:dyDescent="0.25">
      <c r="A814" t="s">
        <v>574</v>
      </c>
    </row>
    <row r="815" spans="1:1" x14ac:dyDescent="0.25">
      <c r="A815" t="s">
        <v>575</v>
      </c>
    </row>
    <row r="816" spans="1:1" x14ac:dyDescent="0.25">
      <c r="A816" t="s">
        <v>576</v>
      </c>
    </row>
    <row r="817" spans="1:1" x14ac:dyDescent="0.25">
      <c r="A817" t="s">
        <v>577</v>
      </c>
    </row>
    <row r="818" spans="1:1" x14ac:dyDescent="0.25">
      <c r="A818" t="s">
        <v>1606</v>
      </c>
    </row>
    <row r="819" spans="1:1" x14ac:dyDescent="0.25">
      <c r="A819" t="s">
        <v>403</v>
      </c>
    </row>
    <row r="820" spans="1:1" x14ac:dyDescent="0.25">
      <c r="A820" t="s">
        <v>1607</v>
      </c>
    </row>
    <row r="821" spans="1:1" x14ac:dyDescent="0.25">
      <c r="A821" t="s">
        <v>578</v>
      </c>
    </row>
    <row r="822" spans="1:1" x14ac:dyDescent="0.25">
      <c r="A822" t="s">
        <v>579</v>
      </c>
    </row>
    <row r="823" spans="1:1" x14ac:dyDescent="0.25">
      <c r="A823" t="s">
        <v>580</v>
      </c>
    </row>
    <row r="824" spans="1:1" x14ac:dyDescent="0.25">
      <c r="A824" t="s">
        <v>581</v>
      </c>
    </row>
    <row r="825" spans="1:1" x14ac:dyDescent="0.25">
      <c r="A825" t="s">
        <v>582</v>
      </c>
    </row>
    <row r="826" spans="1:1" x14ac:dyDescent="0.25">
      <c r="A826" t="s">
        <v>583</v>
      </c>
    </row>
    <row r="827" spans="1:1" x14ac:dyDescent="0.25">
      <c r="A827" t="s">
        <v>584</v>
      </c>
    </row>
    <row r="828" spans="1:1" x14ac:dyDescent="0.25">
      <c r="A828" t="s">
        <v>1608</v>
      </c>
    </row>
    <row r="829" spans="1:1" x14ac:dyDescent="0.25">
      <c r="A829" t="s">
        <v>585</v>
      </c>
    </row>
    <row r="830" spans="1:1" x14ac:dyDescent="0.25">
      <c r="A830" t="s">
        <v>1609</v>
      </c>
    </row>
    <row r="831" spans="1:1" x14ac:dyDescent="0.25">
      <c r="A831" t="s">
        <v>586</v>
      </c>
    </row>
    <row r="832" spans="1:1" x14ac:dyDescent="0.25">
      <c r="A832" t="s">
        <v>587</v>
      </c>
    </row>
    <row r="833" spans="1:1" x14ac:dyDescent="0.25">
      <c r="A833" t="s">
        <v>588</v>
      </c>
    </row>
    <row r="834" spans="1:1" x14ac:dyDescent="0.25">
      <c r="A834" t="s">
        <v>589</v>
      </c>
    </row>
    <row r="835" spans="1:1" x14ac:dyDescent="0.25">
      <c r="A835" t="s">
        <v>404</v>
      </c>
    </row>
    <row r="836" spans="1:1" x14ac:dyDescent="0.25">
      <c r="A836" t="s">
        <v>590</v>
      </c>
    </row>
    <row r="837" spans="1:1" x14ac:dyDescent="0.25">
      <c r="A837" t="s">
        <v>1610</v>
      </c>
    </row>
    <row r="838" spans="1:1" x14ac:dyDescent="0.25">
      <c r="A838" t="s">
        <v>1611</v>
      </c>
    </row>
    <row r="839" spans="1:1" x14ac:dyDescent="0.25">
      <c r="A839" t="s">
        <v>591</v>
      </c>
    </row>
    <row r="840" spans="1:1" x14ac:dyDescent="0.25">
      <c r="A840" t="s">
        <v>1612</v>
      </c>
    </row>
    <row r="841" spans="1:1" x14ac:dyDescent="0.25">
      <c r="A841" t="s">
        <v>592</v>
      </c>
    </row>
    <row r="842" spans="1:1" x14ac:dyDescent="0.25">
      <c r="A842" t="s">
        <v>593</v>
      </c>
    </row>
    <row r="843" spans="1:1" x14ac:dyDescent="0.25">
      <c r="A843" t="s">
        <v>594</v>
      </c>
    </row>
    <row r="844" spans="1:1" x14ac:dyDescent="0.25">
      <c r="A844" t="s">
        <v>595</v>
      </c>
    </row>
    <row r="845" spans="1:1" x14ac:dyDescent="0.25">
      <c r="A845" t="s">
        <v>596</v>
      </c>
    </row>
    <row r="846" spans="1:1" x14ac:dyDescent="0.25">
      <c r="A846" t="s">
        <v>597</v>
      </c>
    </row>
    <row r="847" spans="1:1" x14ac:dyDescent="0.25">
      <c r="A847" t="s">
        <v>598</v>
      </c>
    </row>
    <row r="848" spans="1:1" x14ac:dyDescent="0.25">
      <c r="A848" t="s">
        <v>599</v>
      </c>
    </row>
    <row r="849" spans="1:1" x14ac:dyDescent="0.25">
      <c r="A849" t="s">
        <v>600</v>
      </c>
    </row>
    <row r="850" spans="1:1" x14ac:dyDescent="0.25">
      <c r="A850" t="s">
        <v>601</v>
      </c>
    </row>
    <row r="851" spans="1:1" x14ac:dyDescent="0.25">
      <c r="A851" t="s">
        <v>602</v>
      </c>
    </row>
    <row r="852" spans="1:1" x14ac:dyDescent="0.25">
      <c r="A852" t="s">
        <v>603</v>
      </c>
    </row>
    <row r="853" spans="1:1" x14ac:dyDescent="0.25">
      <c r="A853" t="s">
        <v>604</v>
      </c>
    </row>
    <row r="854" spans="1:1" x14ac:dyDescent="0.25">
      <c r="A854" t="s">
        <v>1613</v>
      </c>
    </row>
    <row r="855" spans="1:1" x14ac:dyDescent="0.25">
      <c r="A855" t="s">
        <v>605</v>
      </c>
    </row>
    <row r="856" spans="1:1" x14ac:dyDescent="0.25">
      <c r="A856" t="s">
        <v>606</v>
      </c>
    </row>
    <row r="857" spans="1:1" x14ac:dyDescent="0.25">
      <c r="A857" t="s">
        <v>607</v>
      </c>
    </row>
    <row r="858" spans="1:1" x14ac:dyDescent="0.25">
      <c r="A858" t="s">
        <v>1614</v>
      </c>
    </row>
    <row r="859" spans="1:1" x14ac:dyDescent="0.25">
      <c r="A859" t="s">
        <v>1615</v>
      </c>
    </row>
    <row r="860" spans="1:1" x14ac:dyDescent="0.25">
      <c r="A860" t="s">
        <v>1616</v>
      </c>
    </row>
    <row r="861" spans="1:1" x14ac:dyDescent="0.25">
      <c r="A861" t="s">
        <v>608</v>
      </c>
    </row>
    <row r="862" spans="1:1" x14ac:dyDescent="0.25">
      <c r="A862" t="s">
        <v>609</v>
      </c>
    </row>
    <row r="863" spans="1:1" x14ac:dyDescent="0.25">
      <c r="A863" t="s">
        <v>610</v>
      </c>
    </row>
    <row r="864" spans="1:1" x14ac:dyDescent="0.25">
      <c r="A864" t="s">
        <v>611</v>
      </c>
    </row>
    <row r="865" spans="1:1" x14ac:dyDescent="0.25">
      <c r="A865" t="s">
        <v>612</v>
      </c>
    </row>
    <row r="866" spans="1:1" x14ac:dyDescent="0.25">
      <c r="A866" t="s">
        <v>405</v>
      </c>
    </row>
    <row r="867" spans="1:1" x14ac:dyDescent="0.25">
      <c r="A867" t="s">
        <v>613</v>
      </c>
    </row>
    <row r="868" spans="1:1" x14ac:dyDescent="0.25">
      <c r="A868" t="s">
        <v>614</v>
      </c>
    </row>
    <row r="869" spans="1:1" x14ac:dyDescent="0.25">
      <c r="A869" t="s">
        <v>1617</v>
      </c>
    </row>
    <row r="870" spans="1:1" x14ac:dyDescent="0.25">
      <c r="A870" t="s">
        <v>1618</v>
      </c>
    </row>
    <row r="871" spans="1:1" x14ac:dyDescent="0.25">
      <c r="A871" t="s">
        <v>615</v>
      </c>
    </row>
    <row r="872" spans="1:1" x14ac:dyDescent="0.25">
      <c r="A872" t="s">
        <v>1619</v>
      </c>
    </row>
    <row r="873" spans="1:1" x14ac:dyDescent="0.25">
      <c r="A873" t="s">
        <v>616</v>
      </c>
    </row>
    <row r="874" spans="1:1" x14ac:dyDescent="0.25">
      <c r="A874" t="s">
        <v>617</v>
      </c>
    </row>
    <row r="875" spans="1:1" x14ac:dyDescent="0.25">
      <c r="A875" t="s">
        <v>618</v>
      </c>
    </row>
    <row r="876" spans="1:1" x14ac:dyDescent="0.25">
      <c r="A876" t="s">
        <v>619</v>
      </c>
    </row>
    <row r="877" spans="1:1" x14ac:dyDescent="0.25">
      <c r="A877" t="s">
        <v>620</v>
      </c>
    </row>
    <row r="878" spans="1:1" x14ac:dyDescent="0.25">
      <c r="A878" t="s">
        <v>621</v>
      </c>
    </row>
    <row r="879" spans="1:1" x14ac:dyDescent="0.25">
      <c r="A879" t="s">
        <v>1620</v>
      </c>
    </row>
    <row r="880" spans="1:1" x14ac:dyDescent="0.25">
      <c r="A880" t="s">
        <v>622</v>
      </c>
    </row>
    <row r="881" spans="1:1" x14ac:dyDescent="0.25">
      <c r="A881" t="s">
        <v>623</v>
      </c>
    </row>
    <row r="882" spans="1:1" x14ac:dyDescent="0.25">
      <c r="A882" t="s">
        <v>1621</v>
      </c>
    </row>
    <row r="883" spans="1:1" x14ac:dyDescent="0.25">
      <c r="A883" t="s">
        <v>624</v>
      </c>
    </row>
    <row r="884" spans="1:1" x14ac:dyDescent="0.25">
      <c r="A884" t="s">
        <v>406</v>
      </c>
    </row>
    <row r="885" spans="1:1" x14ac:dyDescent="0.25">
      <c r="A885" t="s">
        <v>1622</v>
      </c>
    </row>
    <row r="886" spans="1:1" x14ac:dyDescent="0.25">
      <c r="A886" t="s">
        <v>625</v>
      </c>
    </row>
    <row r="887" spans="1:1" x14ac:dyDescent="0.25">
      <c r="A887" t="s">
        <v>626</v>
      </c>
    </row>
    <row r="888" spans="1:1" x14ac:dyDescent="0.25">
      <c r="A888" t="s">
        <v>627</v>
      </c>
    </row>
    <row r="889" spans="1:1" x14ac:dyDescent="0.25">
      <c r="A889" t="s">
        <v>628</v>
      </c>
    </row>
    <row r="890" spans="1:1" x14ac:dyDescent="0.25">
      <c r="A890" t="s">
        <v>629</v>
      </c>
    </row>
    <row r="891" spans="1:1" x14ac:dyDescent="0.25">
      <c r="A891" t="s">
        <v>630</v>
      </c>
    </row>
    <row r="892" spans="1:1" x14ac:dyDescent="0.25">
      <c r="A892" t="s">
        <v>631</v>
      </c>
    </row>
    <row r="893" spans="1:1" x14ac:dyDescent="0.25">
      <c r="A893" t="s">
        <v>632</v>
      </c>
    </row>
    <row r="894" spans="1:1" x14ac:dyDescent="0.25">
      <c r="A894" t="s">
        <v>633</v>
      </c>
    </row>
    <row r="895" spans="1:1" x14ac:dyDescent="0.25">
      <c r="A895" t="s">
        <v>634</v>
      </c>
    </row>
    <row r="896" spans="1:1" x14ac:dyDescent="0.25">
      <c r="A896" t="s">
        <v>1623</v>
      </c>
    </row>
    <row r="897" spans="1:1" x14ac:dyDescent="0.25">
      <c r="A897" t="s">
        <v>635</v>
      </c>
    </row>
    <row r="898" spans="1:1" x14ac:dyDescent="0.25">
      <c r="A898" t="s">
        <v>636</v>
      </c>
    </row>
    <row r="899" spans="1:1" x14ac:dyDescent="0.25">
      <c r="A899" t="s">
        <v>1624</v>
      </c>
    </row>
    <row r="900" spans="1:1" x14ac:dyDescent="0.25">
      <c r="A900" t="s">
        <v>1625</v>
      </c>
    </row>
    <row r="901" spans="1:1" x14ac:dyDescent="0.25">
      <c r="A901" t="s">
        <v>637</v>
      </c>
    </row>
    <row r="902" spans="1:1" x14ac:dyDescent="0.25">
      <c r="A902" t="s">
        <v>638</v>
      </c>
    </row>
    <row r="903" spans="1:1" x14ac:dyDescent="0.25">
      <c r="A903" t="s">
        <v>1626</v>
      </c>
    </row>
    <row r="904" spans="1:1" x14ac:dyDescent="0.25">
      <c r="A904" t="s">
        <v>1627</v>
      </c>
    </row>
    <row r="905" spans="1:1" x14ac:dyDescent="0.25">
      <c r="A905" t="s">
        <v>639</v>
      </c>
    </row>
    <row r="906" spans="1:1" x14ac:dyDescent="0.25">
      <c r="A906" t="s">
        <v>640</v>
      </c>
    </row>
    <row r="907" spans="1:1" x14ac:dyDescent="0.25">
      <c r="A907" t="s">
        <v>641</v>
      </c>
    </row>
    <row r="908" spans="1:1" x14ac:dyDescent="0.25">
      <c r="A908" t="s">
        <v>642</v>
      </c>
    </row>
    <row r="909" spans="1:1" x14ac:dyDescent="0.25">
      <c r="A909" t="s">
        <v>1628</v>
      </c>
    </row>
    <row r="910" spans="1:1" x14ac:dyDescent="0.25">
      <c r="A910" t="s">
        <v>1629</v>
      </c>
    </row>
    <row r="911" spans="1:1" x14ac:dyDescent="0.25">
      <c r="A911" t="s">
        <v>643</v>
      </c>
    </row>
    <row r="912" spans="1:1" x14ac:dyDescent="0.25">
      <c r="A912" t="s">
        <v>1630</v>
      </c>
    </row>
    <row r="913" spans="1:1" x14ac:dyDescent="0.25">
      <c r="A913" t="s">
        <v>644</v>
      </c>
    </row>
    <row r="914" spans="1:1" x14ac:dyDescent="0.25">
      <c r="A914" t="s">
        <v>645</v>
      </c>
    </row>
    <row r="915" spans="1:1" x14ac:dyDescent="0.25">
      <c r="A915" t="s">
        <v>646</v>
      </c>
    </row>
    <row r="916" spans="1:1" x14ac:dyDescent="0.25">
      <c r="A916" t="s">
        <v>647</v>
      </c>
    </row>
    <row r="917" spans="1:1" x14ac:dyDescent="0.25">
      <c r="A917" t="s">
        <v>648</v>
      </c>
    </row>
    <row r="918" spans="1:1" x14ac:dyDescent="0.25">
      <c r="A918" t="s">
        <v>649</v>
      </c>
    </row>
    <row r="919" spans="1:1" x14ac:dyDescent="0.25">
      <c r="A919" t="s">
        <v>650</v>
      </c>
    </row>
    <row r="920" spans="1:1" x14ac:dyDescent="0.25">
      <c r="A920" t="s">
        <v>651</v>
      </c>
    </row>
    <row r="921" spans="1:1" x14ac:dyDescent="0.25">
      <c r="A921" t="s">
        <v>652</v>
      </c>
    </row>
    <row r="922" spans="1:1" x14ac:dyDescent="0.25">
      <c r="A922" t="s">
        <v>653</v>
      </c>
    </row>
    <row r="923" spans="1:1" x14ac:dyDescent="0.25">
      <c r="A923" t="s">
        <v>1631</v>
      </c>
    </row>
    <row r="924" spans="1:1" x14ac:dyDescent="0.25">
      <c r="A924" t="s">
        <v>1632</v>
      </c>
    </row>
    <row r="925" spans="1:1" x14ac:dyDescent="0.25">
      <c r="A925" t="s">
        <v>654</v>
      </c>
    </row>
    <row r="926" spans="1:1" x14ac:dyDescent="0.25">
      <c r="A926" t="s">
        <v>655</v>
      </c>
    </row>
    <row r="927" spans="1:1" x14ac:dyDescent="0.25">
      <c r="A927" t="s">
        <v>656</v>
      </c>
    </row>
    <row r="928" spans="1:1" x14ac:dyDescent="0.25">
      <c r="A928" t="s">
        <v>657</v>
      </c>
    </row>
    <row r="929" spans="1:1" x14ac:dyDescent="0.25">
      <c r="A929" t="s">
        <v>466</v>
      </c>
    </row>
    <row r="930" spans="1:1" x14ac:dyDescent="0.25">
      <c r="A930" t="s">
        <v>658</v>
      </c>
    </row>
    <row r="931" spans="1:1" x14ac:dyDescent="0.25">
      <c r="A931" t="s">
        <v>659</v>
      </c>
    </row>
    <row r="932" spans="1:1" x14ac:dyDescent="0.25">
      <c r="A932" t="s">
        <v>660</v>
      </c>
    </row>
    <row r="933" spans="1:1" x14ac:dyDescent="0.25">
      <c r="A933" t="s">
        <v>661</v>
      </c>
    </row>
    <row r="934" spans="1:1" x14ac:dyDescent="0.25">
      <c r="A934" t="s">
        <v>662</v>
      </c>
    </row>
    <row r="935" spans="1:1" x14ac:dyDescent="0.25">
      <c r="A935" t="s">
        <v>663</v>
      </c>
    </row>
    <row r="936" spans="1:1" x14ac:dyDescent="0.25">
      <c r="A936" t="s">
        <v>664</v>
      </c>
    </row>
    <row r="937" spans="1:1" x14ac:dyDescent="0.25">
      <c r="A937" t="s">
        <v>665</v>
      </c>
    </row>
    <row r="938" spans="1:1" x14ac:dyDescent="0.25">
      <c r="A938" t="s">
        <v>666</v>
      </c>
    </row>
    <row r="939" spans="1:1" x14ac:dyDescent="0.25">
      <c r="A939" t="s">
        <v>667</v>
      </c>
    </row>
    <row r="940" spans="1:1" x14ac:dyDescent="0.25">
      <c r="A940" t="s">
        <v>668</v>
      </c>
    </row>
    <row r="941" spans="1:1" x14ac:dyDescent="0.25">
      <c r="A941" t="s">
        <v>669</v>
      </c>
    </row>
    <row r="942" spans="1:1" x14ac:dyDescent="0.25">
      <c r="A942" t="s">
        <v>1633</v>
      </c>
    </row>
    <row r="943" spans="1:1" x14ac:dyDescent="0.25">
      <c r="A943" t="s">
        <v>670</v>
      </c>
    </row>
    <row r="944" spans="1:1" x14ac:dyDescent="0.25">
      <c r="A944" t="s">
        <v>671</v>
      </c>
    </row>
    <row r="945" spans="1:1" x14ac:dyDescent="0.25">
      <c r="A945" t="s">
        <v>407</v>
      </c>
    </row>
    <row r="946" spans="1:1" x14ac:dyDescent="0.25">
      <c r="A946" t="s">
        <v>408</v>
      </c>
    </row>
    <row r="947" spans="1:1" x14ac:dyDescent="0.25">
      <c r="A947" t="s">
        <v>1634</v>
      </c>
    </row>
    <row r="948" spans="1:1" x14ac:dyDescent="0.25">
      <c r="A948" t="s">
        <v>672</v>
      </c>
    </row>
    <row r="949" spans="1:1" x14ac:dyDescent="0.25">
      <c r="A949" t="s">
        <v>673</v>
      </c>
    </row>
    <row r="950" spans="1:1" x14ac:dyDescent="0.25">
      <c r="A950" t="s">
        <v>674</v>
      </c>
    </row>
    <row r="951" spans="1:1" x14ac:dyDescent="0.25">
      <c r="A951" t="s">
        <v>1635</v>
      </c>
    </row>
    <row r="952" spans="1:1" x14ac:dyDescent="0.25">
      <c r="A952" t="s">
        <v>675</v>
      </c>
    </row>
    <row r="953" spans="1:1" x14ac:dyDescent="0.25">
      <c r="A953" t="s">
        <v>676</v>
      </c>
    </row>
    <row r="954" spans="1:1" x14ac:dyDescent="0.25">
      <c r="A954" t="s">
        <v>677</v>
      </c>
    </row>
    <row r="955" spans="1:1" x14ac:dyDescent="0.25">
      <c r="A955" t="s">
        <v>1636</v>
      </c>
    </row>
    <row r="956" spans="1:1" x14ac:dyDescent="0.25">
      <c r="A956" t="s">
        <v>469</v>
      </c>
    </row>
    <row r="957" spans="1:1" x14ac:dyDescent="0.25">
      <c r="A957" t="s">
        <v>1637</v>
      </c>
    </row>
    <row r="958" spans="1:1" x14ac:dyDescent="0.25">
      <c r="A958" t="s">
        <v>678</v>
      </c>
    </row>
    <row r="959" spans="1:1" x14ac:dyDescent="0.25">
      <c r="A959" t="s">
        <v>679</v>
      </c>
    </row>
    <row r="960" spans="1:1" x14ac:dyDescent="0.25">
      <c r="A960" t="s">
        <v>680</v>
      </c>
    </row>
    <row r="961" spans="1:1" x14ac:dyDescent="0.25">
      <c r="A961" t="s">
        <v>681</v>
      </c>
    </row>
    <row r="962" spans="1:1" x14ac:dyDescent="0.25">
      <c r="A962" t="s">
        <v>682</v>
      </c>
    </row>
    <row r="963" spans="1:1" x14ac:dyDescent="0.25">
      <c r="A963" t="s">
        <v>1638</v>
      </c>
    </row>
    <row r="964" spans="1:1" x14ac:dyDescent="0.25">
      <c r="A964" t="s">
        <v>683</v>
      </c>
    </row>
    <row r="965" spans="1:1" x14ac:dyDescent="0.25">
      <c r="A965" t="s">
        <v>684</v>
      </c>
    </row>
    <row r="966" spans="1:1" x14ac:dyDescent="0.25">
      <c r="A966" t="s">
        <v>685</v>
      </c>
    </row>
    <row r="967" spans="1:1" x14ac:dyDescent="0.25">
      <c r="A967" t="s">
        <v>686</v>
      </c>
    </row>
    <row r="968" spans="1:1" x14ac:dyDescent="0.25">
      <c r="A968" t="s">
        <v>339</v>
      </c>
    </row>
    <row r="969" spans="1:1" x14ac:dyDescent="0.25">
      <c r="A969" t="s">
        <v>1639</v>
      </c>
    </row>
    <row r="970" spans="1:1" x14ac:dyDescent="0.25">
      <c r="A970" t="s">
        <v>1640</v>
      </c>
    </row>
    <row r="971" spans="1:1" x14ac:dyDescent="0.25">
      <c r="A971" t="s">
        <v>340</v>
      </c>
    </row>
    <row r="972" spans="1:1" x14ac:dyDescent="0.25">
      <c r="A972" t="s">
        <v>341</v>
      </c>
    </row>
    <row r="973" spans="1:1" x14ac:dyDescent="0.25">
      <c r="A973" t="s">
        <v>1641</v>
      </c>
    </row>
    <row r="974" spans="1:1" x14ac:dyDescent="0.25">
      <c r="A974" t="s">
        <v>342</v>
      </c>
    </row>
    <row r="975" spans="1:1" x14ac:dyDescent="0.25">
      <c r="A975" t="s">
        <v>343</v>
      </c>
    </row>
    <row r="976" spans="1:1" x14ac:dyDescent="0.25">
      <c r="A976" t="s">
        <v>344</v>
      </c>
    </row>
    <row r="977" spans="1:1" x14ac:dyDescent="0.25">
      <c r="A977" t="s">
        <v>345</v>
      </c>
    </row>
    <row r="978" spans="1:1" x14ac:dyDescent="0.25">
      <c r="A978" t="s">
        <v>346</v>
      </c>
    </row>
    <row r="979" spans="1:1" x14ac:dyDescent="0.25">
      <c r="A979" t="s">
        <v>1642</v>
      </c>
    </row>
    <row r="980" spans="1:1" x14ac:dyDescent="0.25">
      <c r="A980" t="s">
        <v>347</v>
      </c>
    </row>
    <row r="981" spans="1:1" x14ac:dyDescent="0.25">
      <c r="A981" t="s">
        <v>348</v>
      </c>
    </row>
    <row r="982" spans="1:1" x14ac:dyDescent="0.25">
      <c r="A982" t="s">
        <v>1643</v>
      </c>
    </row>
    <row r="983" spans="1:1" x14ac:dyDescent="0.25">
      <c r="A983" t="s">
        <v>349</v>
      </c>
    </row>
    <row r="984" spans="1:1" x14ac:dyDescent="0.25">
      <c r="A984" t="s">
        <v>1644</v>
      </c>
    </row>
    <row r="985" spans="1:1" x14ac:dyDescent="0.25">
      <c r="A985" t="s">
        <v>350</v>
      </c>
    </row>
    <row r="986" spans="1:1" x14ac:dyDescent="0.25">
      <c r="A986" t="s">
        <v>351</v>
      </c>
    </row>
    <row r="987" spans="1:1" x14ac:dyDescent="0.25">
      <c r="A987" t="s">
        <v>352</v>
      </c>
    </row>
    <row r="988" spans="1:1" x14ac:dyDescent="0.25">
      <c r="A988" t="s">
        <v>353</v>
      </c>
    </row>
    <row r="989" spans="1:1" x14ac:dyDescent="0.25">
      <c r="A989" t="s">
        <v>354</v>
      </c>
    </row>
    <row r="990" spans="1:1" x14ac:dyDescent="0.25">
      <c r="A990" t="s">
        <v>1645</v>
      </c>
    </row>
    <row r="991" spans="1:1" x14ac:dyDescent="0.25">
      <c r="A991" t="s">
        <v>355</v>
      </c>
    </row>
    <row r="992" spans="1:1" x14ac:dyDescent="0.25">
      <c r="A992" t="s">
        <v>356</v>
      </c>
    </row>
    <row r="993" spans="1:1" x14ac:dyDescent="0.25">
      <c r="A993" t="s">
        <v>357</v>
      </c>
    </row>
    <row r="994" spans="1:1" x14ac:dyDescent="0.25">
      <c r="A994" t="s">
        <v>358</v>
      </c>
    </row>
    <row r="995" spans="1:1" x14ac:dyDescent="0.25">
      <c r="A995" t="s">
        <v>359</v>
      </c>
    </row>
    <row r="996" spans="1:1" x14ac:dyDescent="0.25">
      <c r="A996" t="s">
        <v>360</v>
      </c>
    </row>
    <row r="997" spans="1:1" x14ac:dyDescent="0.25">
      <c r="A997" t="s">
        <v>361</v>
      </c>
    </row>
    <row r="998" spans="1:1" x14ac:dyDescent="0.25">
      <c r="A998" t="s">
        <v>362</v>
      </c>
    </row>
    <row r="999" spans="1:1" x14ac:dyDescent="0.25">
      <c r="A999" t="s">
        <v>363</v>
      </c>
    </row>
    <row r="1000" spans="1:1" x14ac:dyDescent="0.25">
      <c r="A1000" t="s">
        <v>364</v>
      </c>
    </row>
    <row r="1001" spans="1:1" x14ac:dyDescent="0.25">
      <c r="A1001" t="s">
        <v>365</v>
      </c>
    </row>
    <row r="1002" spans="1:1" x14ac:dyDescent="0.25">
      <c r="A1002" t="s">
        <v>366</v>
      </c>
    </row>
    <row r="1003" spans="1:1" x14ac:dyDescent="0.25">
      <c r="A1003" t="s">
        <v>367</v>
      </c>
    </row>
    <row r="1004" spans="1:1" x14ac:dyDescent="0.25">
      <c r="A1004" t="s">
        <v>368</v>
      </c>
    </row>
    <row r="1005" spans="1:1" x14ac:dyDescent="0.25">
      <c r="A1005" t="s">
        <v>1646</v>
      </c>
    </row>
    <row r="1006" spans="1:1" x14ac:dyDescent="0.25">
      <c r="A1006" t="s">
        <v>369</v>
      </c>
    </row>
    <row r="1007" spans="1:1" x14ac:dyDescent="0.25">
      <c r="A1007" t="s">
        <v>370</v>
      </c>
    </row>
    <row r="1008" spans="1:1" x14ac:dyDescent="0.25">
      <c r="A1008" t="s">
        <v>371</v>
      </c>
    </row>
    <row r="1009" spans="1:1" x14ac:dyDescent="0.25">
      <c r="A1009" t="s">
        <v>372</v>
      </c>
    </row>
    <row r="1010" spans="1:1" x14ac:dyDescent="0.25">
      <c r="A1010" t="s">
        <v>373</v>
      </c>
    </row>
    <row r="1011" spans="1:1" x14ac:dyDescent="0.25">
      <c r="A1011" t="s">
        <v>226</v>
      </c>
    </row>
    <row r="1012" spans="1:1" x14ac:dyDescent="0.25">
      <c r="A1012" t="s">
        <v>227</v>
      </c>
    </row>
    <row r="1013" spans="1:1" x14ac:dyDescent="0.25">
      <c r="A1013" t="s">
        <v>228</v>
      </c>
    </row>
    <row r="1014" spans="1:1" x14ac:dyDescent="0.25">
      <c r="A1014" t="s">
        <v>229</v>
      </c>
    </row>
    <row r="1015" spans="1:1" x14ac:dyDescent="0.25">
      <c r="A1015" t="s">
        <v>1647</v>
      </c>
    </row>
    <row r="1016" spans="1:1" x14ac:dyDescent="0.25">
      <c r="A1016" t="s">
        <v>230</v>
      </c>
    </row>
    <row r="1017" spans="1:1" x14ac:dyDescent="0.25">
      <c r="A1017" t="s">
        <v>231</v>
      </c>
    </row>
    <row r="1018" spans="1:1" x14ac:dyDescent="0.25">
      <c r="A1018" t="s">
        <v>232</v>
      </c>
    </row>
    <row r="1019" spans="1:1" x14ac:dyDescent="0.25">
      <c r="A1019" t="s">
        <v>233</v>
      </c>
    </row>
    <row r="1020" spans="1:1" x14ac:dyDescent="0.25">
      <c r="A1020" t="s">
        <v>1648</v>
      </c>
    </row>
    <row r="1021" spans="1:1" x14ac:dyDescent="0.25">
      <c r="A1021" t="s">
        <v>1649</v>
      </c>
    </row>
    <row r="1022" spans="1:1" x14ac:dyDescent="0.25">
      <c r="A1022" t="s">
        <v>410</v>
      </c>
    </row>
    <row r="1023" spans="1:1" x14ac:dyDescent="0.25">
      <c r="A1023" t="s">
        <v>411</v>
      </c>
    </row>
    <row r="1024" spans="1:1" x14ac:dyDescent="0.25">
      <c r="A1024" t="s">
        <v>1650</v>
      </c>
    </row>
    <row r="1025" spans="1:1" x14ac:dyDescent="0.25">
      <c r="A1025" t="s">
        <v>687</v>
      </c>
    </row>
    <row r="1026" spans="1:1" x14ac:dyDescent="0.25">
      <c r="A1026" t="s">
        <v>1651</v>
      </c>
    </row>
    <row r="1027" spans="1:1" x14ac:dyDescent="0.25">
      <c r="A1027" t="s">
        <v>688</v>
      </c>
    </row>
    <row r="1028" spans="1:1" x14ac:dyDescent="0.25">
      <c r="A1028" t="s">
        <v>1652</v>
      </c>
    </row>
    <row r="1029" spans="1:1" x14ac:dyDescent="0.25">
      <c r="A1029" t="s">
        <v>689</v>
      </c>
    </row>
    <row r="1030" spans="1:1" x14ac:dyDescent="0.25">
      <c r="A1030" t="s">
        <v>690</v>
      </c>
    </row>
    <row r="1031" spans="1:1" x14ac:dyDescent="0.25">
      <c r="A1031" t="s">
        <v>691</v>
      </c>
    </row>
    <row r="1032" spans="1:1" x14ac:dyDescent="0.25">
      <c r="A1032" t="s">
        <v>412</v>
      </c>
    </row>
    <row r="1033" spans="1:1" x14ac:dyDescent="0.25">
      <c r="A1033" t="s">
        <v>1653</v>
      </c>
    </row>
    <row r="1034" spans="1:1" x14ac:dyDescent="0.25">
      <c r="A1034" t="s">
        <v>413</v>
      </c>
    </row>
    <row r="1035" spans="1:1" x14ac:dyDescent="0.25">
      <c r="A1035" t="s">
        <v>692</v>
      </c>
    </row>
    <row r="1036" spans="1:1" x14ac:dyDescent="0.25">
      <c r="A1036" t="s">
        <v>1654</v>
      </c>
    </row>
    <row r="1037" spans="1:1" x14ac:dyDescent="0.25">
      <c r="A1037" t="s">
        <v>693</v>
      </c>
    </row>
    <row r="1038" spans="1:1" x14ac:dyDescent="0.25">
      <c r="A1038" t="s">
        <v>414</v>
      </c>
    </row>
    <row r="1039" spans="1:1" x14ac:dyDescent="0.25">
      <c r="A1039" t="s">
        <v>694</v>
      </c>
    </row>
    <row r="1040" spans="1:1" x14ac:dyDescent="0.25">
      <c r="A1040" t="s">
        <v>695</v>
      </c>
    </row>
    <row r="1041" spans="1:1" x14ac:dyDescent="0.25">
      <c r="A1041" t="s">
        <v>1655</v>
      </c>
    </row>
    <row r="1042" spans="1:1" x14ac:dyDescent="0.25">
      <c r="A1042" t="s">
        <v>696</v>
      </c>
    </row>
    <row r="1043" spans="1:1" x14ac:dyDescent="0.25">
      <c r="A1043" t="s">
        <v>415</v>
      </c>
    </row>
    <row r="1044" spans="1:1" x14ac:dyDescent="0.25">
      <c r="A1044" t="s">
        <v>697</v>
      </c>
    </row>
    <row r="1045" spans="1:1" x14ac:dyDescent="0.25">
      <c r="A1045" t="s">
        <v>1656</v>
      </c>
    </row>
    <row r="1046" spans="1:1" x14ac:dyDescent="0.25">
      <c r="A1046" t="s">
        <v>1657</v>
      </c>
    </row>
    <row r="1047" spans="1:1" x14ac:dyDescent="0.25">
      <c r="A1047" t="s">
        <v>1658</v>
      </c>
    </row>
    <row r="1048" spans="1:1" x14ac:dyDescent="0.25">
      <c r="A1048" t="s">
        <v>698</v>
      </c>
    </row>
    <row r="1049" spans="1:1" x14ac:dyDescent="0.25">
      <c r="A1049" t="s">
        <v>1659</v>
      </c>
    </row>
    <row r="1050" spans="1:1" x14ac:dyDescent="0.25">
      <c r="A1050" t="s">
        <v>699</v>
      </c>
    </row>
    <row r="1051" spans="1:1" x14ac:dyDescent="0.25">
      <c r="A1051" t="s">
        <v>1660</v>
      </c>
    </row>
    <row r="1052" spans="1:1" x14ac:dyDescent="0.25">
      <c r="A1052" t="s">
        <v>1661</v>
      </c>
    </row>
    <row r="1053" spans="1:1" x14ac:dyDescent="0.25">
      <c r="A1053" t="s">
        <v>1662</v>
      </c>
    </row>
    <row r="1054" spans="1:1" x14ac:dyDescent="0.25">
      <c r="A1054" t="s">
        <v>477</v>
      </c>
    </row>
    <row r="1055" spans="1:1" x14ac:dyDescent="0.25">
      <c r="A1055" t="s">
        <v>700</v>
      </c>
    </row>
    <row r="1056" spans="1:1" x14ac:dyDescent="0.25">
      <c r="A1056" t="s">
        <v>701</v>
      </c>
    </row>
    <row r="1057" spans="1:1" x14ac:dyDescent="0.25">
      <c r="A1057" t="s">
        <v>702</v>
      </c>
    </row>
    <row r="1058" spans="1:1" x14ac:dyDescent="0.25">
      <c r="A1058" t="s">
        <v>703</v>
      </c>
    </row>
    <row r="1059" spans="1:1" x14ac:dyDescent="0.25">
      <c r="A1059" t="s">
        <v>478</v>
      </c>
    </row>
    <row r="1060" spans="1:1" x14ac:dyDescent="0.25">
      <c r="A1060" t="s">
        <v>479</v>
      </c>
    </row>
    <row r="1061" spans="1:1" x14ac:dyDescent="0.25">
      <c r="A1061" t="s">
        <v>704</v>
      </c>
    </row>
    <row r="1062" spans="1:1" x14ac:dyDescent="0.25">
      <c r="A1062" t="s">
        <v>416</v>
      </c>
    </row>
    <row r="1063" spans="1:1" x14ac:dyDescent="0.25">
      <c r="A1063" t="s">
        <v>417</v>
      </c>
    </row>
    <row r="1064" spans="1:1" x14ac:dyDescent="0.25">
      <c r="A1064" t="s">
        <v>418</v>
      </c>
    </row>
    <row r="1065" spans="1:1" x14ac:dyDescent="0.25">
      <c r="A1065" t="s">
        <v>705</v>
      </c>
    </row>
    <row r="1066" spans="1:1" x14ac:dyDescent="0.25">
      <c r="A1066" t="s">
        <v>706</v>
      </c>
    </row>
    <row r="1067" spans="1:1" x14ac:dyDescent="0.25">
      <c r="A1067" t="s">
        <v>1663</v>
      </c>
    </row>
    <row r="1068" spans="1:1" x14ac:dyDescent="0.25">
      <c r="A1068" t="s">
        <v>234</v>
      </c>
    </row>
    <row r="1069" spans="1:1" x14ac:dyDescent="0.25">
      <c r="A1069" t="s">
        <v>235</v>
      </c>
    </row>
    <row r="1070" spans="1:1" x14ac:dyDescent="0.25">
      <c r="A1070" t="s">
        <v>236</v>
      </c>
    </row>
    <row r="1071" spans="1:1" x14ac:dyDescent="0.25">
      <c r="A1071" t="s">
        <v>1664</v>
      </c>
    </row>
    <row r="1072" spans="1:1" x14ac:dyDescent="0.25">
      <c r="A1072" t="s">
        <v>237</v>
      </c>
    </row>
    <row r="1073" spans="1:1" x14ac:dyDescent="0.25">
      <c r="A1073" t="s">
        <v>238</v>
      </c>
    </row>
    <row r="1074" spans="1:1" x14ac:dyDescent="0.25">
      <c r="A1074" t="s">
        <v>239</v>
      </c>
    </row>
    <row r="1075" spans="1:1" x14ac:dyDescent="0.25">
      <c r="A1075" t="s">
        <v>240</v>
      </c>
    </row>
    <row r="1076" spans="1:1" x14ac:dyDescent="0.25">
      <c r="A1076" t="s">
        <v>419</v>
      </c>
    </row>
    <row r="1077" spans="1:1" x14ac:dyDescent="0.25">
      <c r="A1077" t="s">
        <v>707</v>
      </c>
    </row>
    <row r="1078" spans="1:1" x14ac:dyDescent="0.25">
      <c r="A1078" t="s">
        <v>420</v>
      </c>
    </row>
    <row r="1079" spans="1:1" x14ac:dyDescent="0.25">
      <c r="A1079" t="s">
        <v>708</v>
      </c>
    </row>
    <row r="1080" spans="1:1" x14ac:dyDescent="0.25">
      <c r="A1080" t="s">
        <v>709</v>
      </c>
    </row>
    <row r="1081" spans="1:1" x14ac:dyDescent="0.25">
      <c r="A1081" t="s">
        <v>710</v>
      </c>
    </row>
    <row r="1082" spans="1:1" x14ac:dyDescent="0.25">
      <c r="A1082" t="s">
        <v>711</v>
      </c>
    </row>
    <row r="1083" spans="1:1" x14ac:dyDescent="0.25">
      <c r="A1083" t="s">
        <v>712</v>
      </c>
    </row>
    <row r="1084" spans="1:1" x14ac:dyDescent="0.25">
      <c r="A1084" t="s">
        <v>421</v>
      </c>
    </row>
    <row r="1085" spans="1:1" x14ac:dyDescent="0.25">
      <c r="A1085" t="s">
        <v>481</v>
      </c>
    </row>
    <row r="1086" spans="1:1" x14ac:dyDescent="0.25">
      <c r="A1086" t="s">
        <v>241</v>
      </c>
    </row>
    <row r="1087" spans="1:1" x14ac:dyDescent="0.25">
      <c r="A1087" t="s">
        <v>242</v>
      </c>
    </row>
    <row r="1088" spans="1:1" x14ac:dyDescent="0.25">
      <c r="A1088" t="s">
        <v>243</v>
      </c>
    </row>
    <row r="1089" spans="1:1" x14ac:dyDescent="0.25">
      <c r="A1089" t="s">
        <v>244</v>
      </c>
    </row>
    <row r="1090" spans="1:1" x14ac:dyDescent="0.25">
      <c r="A1090" t="s">
        <v>245</v>
      </c>
    </row>
    <row r="1091" spans="1:1" x14ac:dyDescent="0.25">
      <c r="A1091" t="s">
        <v>246</v>
      </c>
    </row>
    <row r="1092" spans="1:1" x14ac:dyDescent="0.25">
      <c r="A1092" t="s">
        <v>247</v>
      </c>
    </row>
    <row r="1093" spans="1:1" x14ac:dyDescent="0.25">
      <c r="A1093" t="s">
        <v>248</v>
      </c>
    </row>
    <row r="1094" spans="1:1" x14ac:dyDescent="0.25">
      <c r="A1094" t="s">
        <v>249</v>
      </c>
    </row>
    <row r="1095" spans="1:1" x14ac:dyDescent="0.25">
      <c r="A1095" t="s">
        <v>250</v>
      </c>
    </row>
    <row r="1096" spans="1:1" x14ac:dyDescent="0.25">
      <c r="A1096" t="s">
        <v>251</v>
      </c>
    </row>
    <row r="1097" spans="1:1" x14ac:dyDescent="0.25">
      <c r="A1097" t="s">
        <v>252</v>
      </c>
    </row>
    <row r="1098" spans="1:1" x14ac:dyDescent="0.25">
      <c r="A1098" t="s">
        <v>713</v>
      </c>
    </row>
    <row r="1099" spans="1:1" x14ac:dyDescent="0.25">
      <c r="A1099" t="s">
        <v>714</v>
      </c>
    </row>
    <row r="1100" spans="1:1" x14ac:dyDescent="0.25">
      <c r="A1100" t="s">
        <v>715</v>
      </c>
    </row>
    <row r="1101" spans="1:1" x14ac:dyDescent="0.25">
      <c r="A1101" t="s">
        <v>716</v>
      </c>
    </row>
    <row r="1102" spans="1:1" x14ac:dyDescent="0.25">
      <c r="A1102" t="s">
        <v>717</v>
      </c>
    </row>
    <row r="1103" spans="1:1" x14ac:dyDescent="0.25">
      <c r="A1103" t="s">
        <v>1665</v>
      </c>
    </row>
    <row r="1104" spans="1:1" x14ac:dyDescent="0.25">
      <c r="A1104" t="s">
        <v>718</v>
      </c>
    </row>
    <row r="1105" spans="1:1" x14ac:dyDescent="0.25">
      <c r="A1105" t="s">
        <v>719</v>
      </c>
    </row>
    <row r="1106" spans="1:1" x14ac:dyDescent="0.25">
      <c r="A1106" t="s">
        <v>422</v>
      </c>
    </row>
    <row r="1107" spans="1:1" x14ac:dyDescent="0.25">
      <c r="A1107" t="s">
        <v>720</v>
      </c>
    </row>
    <row r="1108" spans="1:1" x14ac:dyDescent="0.25">
      <c r="A1108" t="s">
        <v>721</v>
      </c>
    </row>
    <row r="1109" spans="1:1" x14ac:dyDescent="0.25">
      <c r="A1109" t="s">
        <v>722</v>
      </c>
    </row>
    <row r="1110" spans="1:1" x14ac:dyDescent="0.25">
      <c r="A1110" t="s">
        <v>1666</v>
      </c>
    </row>
    <row r="1111" spans="1:1" x14ac:dyDescent="0.25">
      <c r="A1111" t="s">
        <v>1667</v>
      </c>
    </row>
    <row r="1112" spans="1:1" x14ac:dyDescent="0.25">
      <c r="A1112" t="s">
        <v>1668</v>
      </c>
    </row>
    <row r="1113" spans="1:1" x14ac:dyDescent="0.25">
      <c r="A1113" t="s">
        <v>482</v>
      </c>
    </row>
    <row r="1114" spans="1:1" x14ac:dyDescent="0.25">
      <c r="A1114" t="s">
        <v>723</v>
      </c>
    </row>
    <row r="1115" spans="1:1" x14ac:dyDescent="0.25">
      <c r="A1115" t="s">
        <v>724</v>
      </c>
    </row>
    <row r="1116" spans="1:1" x14ac:dyDescent="0.25">
      <c r="A1116" t="s">
        <v>725</v>
      </c>
    </row>
    <row r="1117" spans="1:1" x14ac:dyDescent="0.25">
      <c r="A1117" t="s">
        <v>726</v>
      </c>
    </row>
    <row r="1118" spans="1:1" x14ac:dyDescent="0.25">
      <c r="A1118" t="s">
        <v>1669</v>
      </c>
    </row>
    <row r="1119" spans="1:1" x14ac:dyDescent="0.25">
      <c r="A1119" t="s">
        <v>727</v>
      </c>
    </row>
    <row r="1120" spans="1:1" x14ac:dyDescent="0.25">
      <c r="A1120" t="s">
        <v>728</v>
      </c>
    </row>
    <row r="1121" spans="1:1" x14ac:dyDescent="0.25">
      <c r="A1121" t="s">
        <v>729</v>
      </c>
    </row>
    <row r="1122" spans="1:1" x14ac:dyDescent="0.25">
      <c r="A1122" t="s">
        <v>730</v>
      </c>
    </row>
    <row r="1123" spans="1:1" x14ac:dyDescent="0.25">
      <c r="A1123" t="s">
        <v>731</v>
      </c>
    </row>
    <row r="1124" spans="1:1" x14ac:dyDescent="0.25">
      <c r="A1124" t="s">
        <v>732</v>
      </c>
    </row>
    <row r="1125" spans="1:1" x14ac:dyDescent="0.25">
      <c r="A1125" t="s">
        <v>733</v>
      </c>
    </row>
    <row r="1126" spans="1:1" x14ac:dyDescent="0.25">
      <c r="A1126" t="s">
        <v>1670</v>
      </c>
    </row>
    <row r="1127" spans="1:1" x14ac:dyDescent="0.25">
      <c r="A1127" t="s">
        <v>483</v>
      </c>
    </row>
    <row r="1128" spans="1:1" x14ac:dyDescent="0.25">
      <c r="A1128" t="s">
        <v>734</v>
      </c>
    </row>
    <row r="1129" spans="1:1" x14ac:dyDescent="0.25">
      <c r="A1129" t="s">
        <v>735</v>
      </c>
    </row>
    <row r="1130" spans="1:1" x14ac:dyDescent="0.25">
      <c r="A1130" t="s">
        <v>736</v>
      </c>
    </row>
    <row r="1131" spans="1:1" x14ac:dyDescent="0.25">
      <c r="A1131" t="s">
        <v>1671</v>
      </c>
    </row>
    <row r="1132" spans="1:1" x14ac:dyDescent="0.25">
      <c r="A1132" t="s">
        <v>737</v>
      </c>
    </row>
    <row r="1133" spans="1:1" x14ac:dyDescent="0.25">
      <c r="A1133" t="s">
        <v>738</v>
      </c>
    </row>
    <row r="1134" spans="1:1" x14ac:dyDescent="0.25">
      <c r="A1134" t="s">
        <v>739</v>
      </c>
    </row>
    <row r="1135" spans="1:1" x14ac:dyDescent="0.25">
      <c r="A1135" t="s">
        <v>740</v>
      </c>
    </row>
    <row r="1136" spans="1:1" x14ac:dyDescent="0.25">
      <c r="A1136" t="s">
        <v>741</v>
      </c>
    </row>
    <row r="1137" spans="1:1" x14ac:dyDescent="0.25">
      <c r="A1137" t="s">
        <v>742</v>
      </c>
    </row>
    <row r="1138" spans="1:1" x14ac:dyDescent="0.25">
      <c r="A1138" t="s">
        <v>743</v>
      </c>
    </row>
    <row r="1139" spans="1:1" x14ac:dyDescent="0.25">
      <c r="A1139" t="s">
        <v>744</v>
      </c>
    </row>
    <row r="1140" spans="1:1" x14ac:dyDescent="0.25">
      <c r="A1140" t="s">
        <v>745</v>
      </c>
    </row>
    <row r="1141" spans="1:1" x14ac:dyDescent="0.25">
      <c r="A1141" t="s">
        <v>1272</v>
      </c>
    </row>
    <row r="1142" spans="1:1" x14ac:dyDescent="0.25">
      <c r="A1142" t="s">
        <v>1672</v>
      </c>
    </row>
    <row r="1143" spans="1:1" x14ac:dyDescent="0.25">
      <c r="A1143" t="s">
        <v>746</v>
      </c>
    </row>
    <row r="1144" spans="1:1" x14ac:dyDescent="0.25">
      <c r="A1144" t="s">
        <v>747</v>
      </c>
    </row>
    <row r="1145" spans="1:1" x14ac:dyDescent="0.25">
      <c r="A1145" t="s">
        <v>1673</v>
      </c>
    </row>
    <row r="1146" spans="1:1" x14ac:dyDescent="0.25">
      <c r="A1146" t="s">
        <v>748</v>
      </c>
    </row>
    <row r="1147" spans="1:1" x14ac:dyDescent="0.25">
      <c r="A1147" t="s">
        <v>749</v>
      </c>
    </row>
    <row r="1148" spans="1:1" x14ac:dyDescent="0.25">
      <c r="A1148" t="s">
        <v>750</v>
      </c>
    </row>
    <row r="1149" spans="1:1" x14ac:dyDescent="0.25">
      <c r="A1149" t="s">
        <v>751</v>
      </c>
    </row>
    <row r="1150" spans="1:1" x14ac:dyDescent="0.25">
      <c r="A1150" t="s">
        <v>752</v>
      </c>
    </row>
    <row r="1151" spans="1:1" x14ac:dyDescent="0.25">
      <c r="A1151" t="s">
        <v>753</v>
      </c>
    </row>
    <row r="1152" spans="1:1" x14ac:dyDescent="0.25">
      <c r="A1152" t="s">
        <v>754</v>
      </c>
    </row>
    <row r="1153" spans="1:1" x14ac:dyDescent="0.25">
      <c r="A1153" t="s">
        <v>1674</v>
      </c>
    </row>
    <row r="1154" spans="1:1" x14ac:dyDescent="0.25">
      <c r="A1154" t="s">
        <v>755</v>
      </c>
    </row>
    <row r="1155" spans="1:1" x14ac:dyDescent="0.25">
      <c r="A1155" t="s">
        <v>1675</v>
      </c>
    </row>
    <row r="1156" spans="1:1" x14ac:dyDescent="0.25">
      <c r="A1156" t="s">
        <v>756</v>
      </c>
    </row>
    <row r="1157" spans="1:1" x14ac:dyDescent="0.25">
      <c r="A1157" t="s">
        <v>1676</v>
      </c>
    </row>
    <row r="1158" spans="1:1" x14ac:dyDescent="0.25">
      <c r="A1158" t="s">
        <v>758</v>
      </c>
    </row>
    <row r="1159" spans="1:1" x14ac:dyDescent="0.25">
      <c r="A1159" t="s">
        <v>759</v>
      </c>
    </row>
    <row r="1160" spans="1:1" x14ac:dyDescent="0.25">
      <c r="A1160" t="s">
        <v>1677</v>
      </c>
    </row>
    <row r="1161" spans="1:1" x14ac:dyDescent="0.25">
      <c r="A1161" t="s">
        <v>760</v>
      </c>
    </row>
    <row r="1162" spans="1:1" x14ac:dyDescent="0.25">
      <c r="A1162" t="s">
        <v>761</v>
      </c>
    </row>
    <row r="1163" spans="1:1" x14ac:dyDescent="0.25">
      <c r="A1163" t="s">
        <v>762</v>
      </c>
    </row>
    <row r="1164" spans="1:1" x14ac:dyDescent="0.25">
      <c r="A1164" t="s">
        <v>763</v>
      </c>
    </row>
    <row r="1165" spans="1:1" x14ac:dyDescent="0.25">
      <c r="A1165" t="s">
        <v>764</v>
      </c>
    </row>
    <row r="1166" spans="1:1" x14ac:dyDescent="0.25">
      <c r="A1166" t="s">
        <v>765</v>
      </c>
    </row>
    <row r="1167" spans="1:1" x14ac:dyDescent="0.25">
      <c r="A1167" t="s">
        <v>766</v>
      </c>
    </row>
    <row r="1168" spans="1:1" x14ac:dyDescent="0.25">
      <c r="A1168" t="s">
        <v>1678</v>
      </c>
    </row>
    <row r="1169" spans="1:1" x14ac:dyDescent="0.25">
      <c r="A1169" t="s">
        <v>767</v>
      </c>
    </row>
    <row r="1170" spans="1:1" x14ac:dyDescent="0.25">
      <c r="A1170" t="s">
        <v>1679</v>
      </c>
    </row>
    <row r="1171" spans="1:1" x14ac:dyDescent="0.25">
      <c r="A1171" t="s">
        <v>768</v>
      </c>
    </row>
    <row r="1172" spans="1:1" x14ac:dyDescent="0.25">
      <c r="A1172" t="s">
        <v>423</v>
      </c>
    </row>
    <row r="1173" spans="1:1" x14ac:dyDescent="0.25">
      <c r="A1173" t="s">
        <v>253</v>
      </c>
    </row>
    <row r="1174" spans="1:1" x14ac:dyDescent="0.25">
      <c r="A1174" t="s">
        <v>254</v>
      </c>
    </row>
    <row r="1175" spans="1:1" x14ac:dyDescent="0.25">
      <c r="A1175" t="s">
        <v>1680</v>
      </c>
    </row>
    <row r="1176" spans="1:1" x14ac:dyDescent="0.25">
      <c r="A1176" t="s">
        <v>255</v>
      </c>
    </row>
    <row r="1177" spans="1:1" x14ac:dyDescent="0.25">
      <c r="A1177" t="s">
        <v>256</v>
      </c>
    </row>
    <row r="1178" spans="1:1" x14ac:dyDescent="0.25">
      <c r="A1178" t="s">
        <v>257</v>
      </c>
    </row>
    <row r="1179" spans="1:1" x14ac:dyDescent="0.25">
      <c r="A1179" t="s">
        <v>258</v>
      </c>
    </row>
    <row r="1180" spans="1:1" x14ac:dyDescent="0.25">
      <c r="A1180" t="s">
        <v>259</v>
      </c>
    </row>
    <row r="1181" spans="1:1" x14ac:dyDescent="0.25">
      <c r="A1181" t="s">
        <v>1681</v>
      </c>
    </row>
    <row r="1182" spans="1:1" x14ac:dyDescent="0.25">
      <c r="A1182" t="s">
        <v>260</v>
      </c>
    </row>
    <row r="1183" spans="1:1" x14ac:dyDescent="0.25">
      <c r="A1183" t="s">
        <v>261</v>
      </c>
    </row>
    <row r="1184" spans="1:1" x14ac:dyDescent="0.25">
      <c r="A1184" t="s">
        <v>1682</v>
      </c>
    </row>
    <row r="1185" spans="1:1" x14ac:dyDescent="0.25">
      <c r="A1185" t="s">
        <v>262</v>
      </c>
    </row>
    <row r="1186" spans="1:1" x14ac:dyDescent="0.25">
      <c r="A1186" t="s">
        <v>263</v>
      </c>
    </row>
    <row r="1187" spans="1:1" x14ac:dyDescent="0.25">
      <c r="A1187" t="s">
        <v>264</v>
      </c>
    </row>
    <row r="1188" spans="1:1" x14ac:dyDescent="0.25">
      <c r="A1188" t="s">
        <v>265</v>
      </c>
    </row>
    <row r="1189" spans="1:1" x14ac:dyDescent="0.25">
      <c r="A1189" t="s">
        <v>266</v>
      </c>
    </row>
    <row r="1190" spans="1:1" x14ac:dyDescent="0.25">
      <c r="A1190" t="s">
        <v>267</v>
      </c>
    </row>
    <row r="1191" spans="1:1" x14ac:dyDescent="0.25">
      <c r="A1191" t="s">
        <v>268</v>
      </c>
    </row>
    <row r="1192" spans="1:1" x14ac:dyDescent="0.25">
      <c r="A1192" t="s">
        <v>1683</v>
      </c>
    </row>
    <row r="1193" spans="1:1" x14ac:dyDescent="0.25">
      <c r="A1193" t="s">
        <v>269</v>
      </c>
    </row>
    <row r="1194" spans="1:1" x14ac:dyDescent="0.25">
      <c r="A1194" t="s">
        <v>270</v>
      </c>
    </row>
    <row r="1195" spans="1:1" x14ac:dyDescent="0.25">
      <c r="A1195" t="s">
        <v>271</v>
      </c>
    </row>
    <row r="1196" spans="1:1" x14ac:dyDescent="0.25">
      <c r="A1196" t="s">
        <v>272</v>
      </c>
    </row>
    <row r="1197" spans="1:1" x14ac:dyDescent="0.25">
      <c r="A1197" t="s">
        <v>273</v>
      </c>
    </row>
    <row r="1198" spans="1:1" x14ac:dyDescent="0.25">
      <c r="A1198" t="s">
        <v>274</v>
      </c>
    </row>
    <row r="1199" spans="1:1" x14ac:dyDescent="0.25">
      <c r="A1199" t="s">
        <v>275</v>
      </c>
    </row>
    <row r="1200" spans="1:1" x14ac:dyDescent="0.25">
      <c r="A1200" t="s">
        <v>276</v>
      </c>
    </row>
    <row r="1201" spans="1:1" x14ac:dyDescent="0.25">
      <c r="A1201" t="s">
        <v>769</v>
      </c>
    </row>
    <row r="1202" spans="1:1" x14ac:dyDescent="0.25">
      <c r="A1202" t="s">
        <v>770</v>
      </c>
    </row>
    <row r="1203" spans="1:1" x14ac:dyDescent="0.25">
      <c r="A1203" t="s">
        <v>771</v>
      </c>
    </row>
    <row r="1204" spans="1:1" x14ac:dyDescent="0.25">
      <c r="A1204" t="s">
        <v>772</v>
      </c>
    </row>
    <row r="1205" spans="1:1" x14ac:dyDescent="0.25">
      <c r="A1205" t="s">
        <v>1684</v>
      </c>
    </row>
    <row r="1206" spans="1:1" x14ac:dyDescent="0.25">
      <c r="A1206" t="s">
        <v>1685</v>
      </c>
    </row>
    <row r="1207" spans="1:1" x14ac:dyDescent="0.25">
      <c r="A1207" t="s">
        <v>773</v>
      </c>
    </row>
    <row r="1208" spans="1:1" x14ac:dyDescent="0.25">
      <c r="A1208" t="s">
        <v>774</v>
      </c>
    </row>
    <row r="1209" spans="1:1" x14ac:dyDescent="0.25">
      <c r="A1209" t="s">
        <v>775</v>
      </c>
    </row>
    <row r="1210" spans="1:1" x14ac:dyDescent="0.25">
      <c r="A1210" t="s">
        <v>776</v>
      </c>
    </row>
    <row r="1211" spans="1:1" x14ac:dyDescent="0.25">
      <c r="A1211" t="s">
        <v>777</v>
      </c>
    </row>
    <row r="1212" spans="1:1" x14ac:dyDescent="0.25">
      <c r="A1212" t="s">
        <v>778</v>
      </c>
    </row>
    <row r="1213" spans="1:1" x14ac:dyDescent="0.25">
      <c r="A1213" t="s">
        <v>779</v>
      </c>
    </row>
    <row r="1214" spans="1:1" x14ac:dyDescent="0.25">
      <c r="A1214" t="s">
        <v>1686</v>
      </c>
    </row>
    <row r="1215" spans="1:1" x14ac:dyDescent="0.25">
      <c r="A1215" t="s">
        <v>780</v>
      </c>
    </row>
    <row r="1216" spans="1:1" x14ac:dyDescent="0.25">
      <c r="A1216" t="s">
        <v>781</v>
      </c>
    </row>
    <row r="1217" spans="1:1" x14ac:dyDescent="0.25">
      <c r="A1217" t="s">
        <v>782</v>
      </c>
    </row>
    <row r="1218" spans="1:1" x14ac:dyDescent="0.25">
      <c r="A1218" t="s">
        <v>783</v>
      </c>
    </row>
    <row r="1219" spans="1:1" x14ac:dyDescent="0.25">
      <c r="A1219" t="s">
        <v>784</v>
      </c>
    </row>
    <row r="1220" spans="1:1" x14ac:dyDescent="0.25">
      <c r="A1220" t="s">
        <v>785</v>
      </c>
    </row>
    <row r="1221" spans="1:1" x14ac:dyDescent="0.25">
      <c r="A1221" t="s">
        <v>786</v>
      </c>
    </row>
    <row r="1222" spans="1:1" x14ac:dyDescent="0.25">
      <c r="A1222" t="s">
        <v>787</v>
      </c>
    </row>
    <row r="1223" spans="1:1" x14ac:dyDescent="0.25">
      <c r="A1223" t="s">
        <v>788</v>
      </c>
    </row>
    <row r="1224" spans="1:1" x14ac:dyDescent="0.25">
      <c r="A1224" t="s">
        <v>789</v>
      </c>
    </row>
    <row r="1225" spans="1:1" x14ac:dyDescent="0.25">
      <c r="A1225" t="s">
        <v>1687</v>
      </c>
    </row>
    <row r="1226" spans="1:1" x14ac:dyDescent="0.25">
      <c r="A1226" t="s">
        <v>1688</v>
      </c>
    </row>
    <row r="1227" spans="1:1" x14ac:dyDescent="0.25">
      <c r="A1227" t="s">
        <v>790</v>
      </c>
    </row>
    <row r="1228" spans="1:1" x14ac:dyDescent="0.25">
      <c r="A1228" t="s">
        <v>791</v>
      </c>
    </row>
    <row r="1229" spans="1:1" x14ac:dyDescent="0.25">
      <c r="A1229" t="s">
        <v>792</v>
      </c>
    </row>
    <row r="1230" spans="1:1" x14ac:dyDescent="0.25">
      <c r="A1230" t="s">
        <v>793</v>
      </c>
    </row>
    <row r="1231" spans="1:1" x14ac:dyDescent="0.25">
      <c r="A1231" t="s">
        <v>794</v>
      </c>
    </row>
    <row r="1232" spans="1:1" x14ac:dyDescent="0.25">
      <c r="A1232" t="s">
        <v>795</v>
      </c>
    </row>
    <row r="1233" spans="1:1" x14ac:dyDescent="0.25">
      <c r="A1233" t="s">
        <v>1689</v>
      </c>
    </row>
    <row r="1234" spans="1:1" x14ac:dyDescent="0.25">
      <c r="A1234" t="s">
        <v>796</v>
      </c>
    </row>
    <row r="1235" spans="1:1" x14ac:dyDescent="0.25">
      <c r="A1235" t="s">
        <v>1690</v>
      </c>
    </row>
    <row r="1236" spans="1:1" x14ac:dyDescent="0.25">
      <c r="A1236" t="s">
        <v>1691</v>
      </c>
    </row>
    <row r="1237" spans="1:1" x14ac:dyDescent="0.25">
      <c r="A1237" t="s">
        <v>797</v>
      </c>
    </row>
    <row r="1238" spans="1:1" x14ac:dyDescent="0.25">
      <c r="A1238" t="s">
        <v>798</v>
      </c>
    </row>
    <row r="1239" spans="1:1" x14ac:dyDescent="0.25">
      <c r="A1239" t="s">
        <v>799</v>
      </c>
    </row>
    <row r="1240" spans="1:1" x14ac:dyDescent="0.25">
      <c r="A1240" t="s">
        <v>1692</v>
      </c>
    </row>
    <row r="1241" spans="1:1" x14ac:dyDescent="0.25">
      <c r="A1241" t="s">
        <v>800</v>
      </c>
    </row>
    <row r="1242" spans="1:1" x14ac:dyDescent="0.25">
      <c r="A1242" t="s">
        <v>801</v>
      </c>
    </row>
    <row r="1243" spans="1:1" x14ac:dyDescent="0.25">
      <c r="A1243" t="s">
        <v>802</v>
      </c>
    </row>
    <row r="1244" spans="1:1" x14ac:dyDescent="0.25">
      <c r="A1244" t="s">
        <v>1693</v>
      </c>
    </row>
    <row r="1245" spans="1:1" x14ac:dyDescent="0.25">
      <c r="A1245" t="s">
        <v>803</v>
      </c>
    </row>
    <row r="1246" spans="1:1" x14ac:dyDescent="0.25">
      <c r="A1246" t="s">
        <v>804</v>
      </c>
    </row>
    <row r="1247" spans="1:1" x14ac:dyDescent="0.25">
      <c r="A1247" t="s">
        <v>1694</v>
      </c>
    </row>
    <row r="1248" spans="1:1" x14ac:dyDescent="0.25">
      <c r="A1248" t="s">
        <v>805</v>
      </c>
    </row>
    <row r="1249" spans="1:1" x14ac:dyDescent="0.25">
      <c r="A1249" t="s">
        <v>806</v>
      </c>
    </row>
    <row r="1250" spans="1:1" x14ac:dyDescent="0.25">
      <c r="A1250" t="s">
        <v>1695</v>
      </c>
    </row>
    <row r="1251" spans="1:1" x14ac:dyDescent="0.25">
      <c r="A1251" t="s">
        <v>807</v>
      </c>
    </row>
    <row r="1252" spans="1:1" x14ac:dyDescent="0.25">
      <c r="A1252" t="s">
        <v>1696</v>
      </c>
    </row>
    <row r="1253" spans="1:1" x14ac:dyDescent="0.25">
      <c r="A1253" t="s">
        <v>808</v>
      </c>
    </row>
    <row r="1254" spans="1:1" x14ac:dyDescent="0.25">
      <c r="A1254" t="s">
        <v>809</v>
      </c>
    </row>
    <row r="1255" spans="1:1" x14ac:dyDescent="0.25">
      <c r="A1255" t="s">
        <v>1697</v>
      </c>
    </row>
    <row r="1256" spans="1:1" x14ac:dyDescent="0.25">
      <c r="A1256" t="s">
        <v>1698</v>
      </c>
    </row>
    <row r="1257" spans="1:1" x14ac:dyDescent="0.25">
      <c r="A1257" t="s">
        <v>1699</v>
      </c>
    </row>
    <row r="1258" spans="1:1" x14ac:dyDescent="0.25">
      <c r="A1258" t="s">
        <v>810</v>
      </c>
    </row>
    <row r="1259" spans="1:1" x14ac:dyDescent="0.25">
      <c r="A1259" t="s">
        <v>811</v>
      </c>
    </row>
    <row r="1260" spans="1:1" x14ac:dyDescent="0.25">
      <c r="A1260" t="s">
        <v>812</v>
      </c>
    </row>
    <row r="1261" spans="1:1" x14ac:dyDescent="0.25">
      <c r="A1261" t="s">
        <v>1700</v>
      </c>
    </row>
    <row r="1262" spans="1:1" x14ac:dyDescent="0.25">
      <c r="A1262" t="s">
        <v>813</v>
      </c>
    </row>
    <row r="1263" spans="1:1" x14ac:dyDescent="0.25">
      <c r="A1263" t="s">
        <v>814</v>
      </c>
    </row>
    <row r="1264" spans="1:1" x14ac:dyDescent="0.25">
      <c r="A1264" t="s">
        <v>815</v>
      </c>
    </row>
    <row r="1265" spans="1:1" x14ac:dyDescent="0.25">
      <c r="A1265" t="s">
        <v>816</v>
      </c>
    </row>
    <row r="1266" spans="1:1" x14ac:dyDescent="0.25">
      <c r="A1266" t="s">
        <v>817</v>
      </c>
    </row>
    <row r="1267" spans="1:1" x14ac:dyDescent="0.25">
      <c r="A1267" t="s">
        <v>1701</v>
      </c>
    </row>
    <row r="1268" spans="1:1" x14ac:dyDescent="0.25">
      <c r="A1268" t="s">
        <v>818</v>
      </c>
    </row>
    <row r="1269" spans="1:1" x14ac:dyDescent="0.25">
      <c r="A1269" t="s">
        <v>819</v>
      </c>
    </row>
    <row r="1270" spans="1:1" x14ac:dyDescent="0.25">
      <c r="A1270" t="s">
        <v>820</v>
      </c>
    </row>
    <row r="1271" spans="1:1" x14ac:dyDescent="0.25">
      <c r="A1271" t="s">
        <v>821</v>
      </c>
    </row>
    <row r="1272" spans="1:1" x14ac:dyDescent="0.25">
      <c r="A1272" t="s">
        <v>822</v>
      </c>
    </row>
    <row r="1273" spans="1:1" x14ac:dyDescent="0.25">
      <c r="A1273" t="s">
        <v>823</v>
      </c>
    </row>
    <row r="1274" spans="1:1" x14ac:dyDescent="0.25">
      <c r="A1274" t="s">
        <v>824</v>
      </c>
    </row>
    <row r="1275" spans="1:1" x14ac:dyDescent="0.25">
      <c r="A1275" t="s">
        <v>825</v>
      </c>
    </row>
    <row r="1276" spans="1:1" x14ac:dyDescent="0.25">
      <c r="A1276" t="s">
        <v>826</v>
      </c>
    </row>
    <row r="1277" spans="1:1" x14ac:dyDescent="0.25">
      <c r="A1277" t="s">
        <v>1702</v>
      </c>
    </row>
    <row r="1278" spans="1:1" x14ac:dyDescent="0.25">
      <c r="A1278" t="s">
        <v>827</v>
      </c>
    </row>
    <row r="1279" spans="1:1" x14ac:dyDescent="0.25">
      <c r="A1279" t="s">
        <v>828</v>
      </c>
    </row>
    <row r="1280" spans="1:1" x14ac:dyDescent="0.25">
      <c r="A1280" t="s">
        <v>829</v>
      </c>
    </row>
    <row r="1281" spans="1:1" x14ac:dyDescent="0.25">
      <c r="A1281" t="s">
        <v>1703</v>
      </c>
    </row>
    <row r="1282" spans="1:1" x14ac:dyDescent="0.25">
      <c r="A1282" t="s">
        <v>830</v>
      </c>
    </row>
    <row r="1283" spans="1:1" x14ac:dyDescent="0.25">
      <c r="A1283" t="s">
        <v>1704</v>
      </c>
    </row>
    <row r="1284" spans="1:1" x14ac:dyDescent="0.25">
      <c r="A1284" t="s">
        <v>1705</v>
      </c>
    </row>
    <row r="1285" spans="1:1" x14ac:dyDescent="0.25">
      <c r="A1285" t="s">
        <v>831</v>
      </c>
    </row>
    <row r="1286" spans="1:1" x14ac:dyDescent="0.25">
      <c r="A1286" t="s">
        <v>832</v>
      </c>
    </row>
    <row r="1287" spans="1:1" x14ac:dyDescent="0.25">
      <c r="A1287" t="s">
        <v>833</v>
      </c>
    </row>
    <row r="1288" spans="1:1" x14ac:dyDescent="0.25">
      <c r="A1288" t="s">
        <v>834</v>
      </c>
    </row>
    <row r="1289" spans="1:1" x14ac:dyDescent="0.25">
      <c r="A1289" t="s">
        <v>835</v>
      </c>
    </row>
    <row r="1290" spans="1:1" x14ac:dyDescent="0.25">
      <c r="A1290" t="s">
        <v>836</v>
      </c>
    </row>
    <row r="1291" spans="1:1" x14ac:dyDescent="0.25">
      <c r="A1291" t="s">
        <v>837</v>
      </c>
    </row>
    <row r="1292" spans="1:1" x14ac:dyDescent="0.25">
      <c r="A1292" t="s">
        <v>1706</v>
      </c>
    </row>
    <row r="1293" spans="1:1" x14ac:dyDescent="0.25">
      <c r="A1293" t="s">
        <v>838</v>
      </c>
    </row>
    <row r="1294" spans="1:1" x14ac:dyDescent="0.25">
      <c r="A1294" t="s">
        <v>839</v>
      </c>
    </row>
    <row r="1295" spans="1:1" x14ac:dyDescent="0.25">
      <c r="A1295" t="s">
        <v>1707</v>
      </c>
    </row>
    <row r="1296" spans="1:1" x14ac:dyDescent="0.25">
      <c r="A1296" t="s">
        <v>840</v>
      </c>
    </row>
    <row r="1297" spans="1:1" x14ac:dyDescent="0.25">
      <c r="A1297" t="s">
        <v>841</v>
      </c>
    </row>
    <row r="1298" spans="1:1" x14ac:dyDescent="0.25">
      <c r="A1298" t="s">
        <v>1708</v>
      </c>
    </row>
    <row r="1299" spans="1:1" x14ac:dyDescent="0.25">
      <c r="A1299" t="s">
        <v>842</v>
      </c>
    </row>
    <row r="1300" spans="1:1" x14ac:dyDescent="0.25">
      <c r="A1300" t="s">
        <v>843</v>
      </c>
    </row>
    <row r="1301" spans="1:1" x14ac:dyDescent="0.25">
      <c r="A1301" t="s">
        <v>1709</v>
      </c>
    </row>
    <row r="1302" spans="1:1" x14ac:dyDescent="0.25">
      <c r="A1302" t="s">
        <v>844</v>
      </c>
    </row>
    <row r="1303" spans="1:1" x14ac:dyDescent="0.25">
      <c r="A1303" t="s">
        <v>845</v>
      </c>
    </row>
    <row r="1304" spans="1:1" x14ac:dyDescent="0.25">
      <c r="A1304" t="s">
        <v>846</v>
      </c>
    </row>
    <row r="1305" spans="1:1" x14ac:dyDescent="0.25">
      <c r="A1305" t="s">
        <v>1710</v>
      </c>
    </row>
    <row r="1306" spans="1:1" x14ac:dyDescent="0.25">
      <c r="A1306" t="s">
        <v>847</v>
      </c>
    </row>
    <row r="1307" spans="1:1" x14ac:dyDescent="0.25">
      <c r="A1307" t="s">
        <v>848</v>
      </c>
    </row>
    <row r="1308" spans="1:1" x14ac:dyDescent="0.25">
      <c r="A1308" t="s">
        <v>849</v>
      </c>
    </row>
    <row r="1309" spans="1:1" x14ac:dyDescent="0.25">
      <c r="A1309" t="s">
        <v>850</v>
      </c>
    </row>
    <row r="1310" spans="1:1" x14ac:dyDescent="0.25">
      <c r="A1310" t="s">
        <v>1711</v>
      </c>
    </row>
    <row r="1311" spans="1:1" x14ac:dyDescent="0.25">
      <c r="A1311" t="s">
        <v>851</v>
      </c>
    </row>
    <row r="1312" spans="1:1" x14ac:dyDescent="0.25">
      <c r="A1312" t="s">
        <v>852</v>
      </c>
    </row>
    <row r="1313" spans="1:1" x14ac:dyDescent="0.25">
      <c r="A1313" t="s">
        <v>853</v>
      </c>
    </row>
    <row r="1314" spans="1:1" x14ac:dyDescent="0.25">
      <c r="A1314" t="s">
        <v>854</v>
      </c>
    </row>
    <row r="1315" spans="1:1" x14ac:dyDescent="0.25">
      <c r="A1315" t="s">
        <v>855</v>
      </c>
    </row>
    <row r="1316" spans="1:1" x14ac:dyDescent="0.25">
      <c r="A1316" t="s">
        <v>856</v>
      </c>
    </row>
    <row r="1317" spans="1:1" x14ac:dyDescent="0.25">
      <c r="A1317" t="s">
        <v>857</v>
      </c>
    </row>
    <row r="1318" spans="1:1" x14ac:dyDescent="0.25">
      <c r="A1318" t="s">
        <v>858</v>
      </c>
    </row>
    <row r="1319" spans="1:1" x14ac:dyDescent="0.25">
      <c r="A1319" t="s">
        <v>1712</v>
      </c>
    </row>
    <row r="1320" spans="1:1" x14ac:dyDescent="0.25">
      <c r="A1320" t="s">
        <v>859</v>
      </c>
    </row>
    <row r="1321" spans="1:1" x14ac:dyDescent="0.25">
      <c r="A1321" t="s">
        <v>1713</v>
      </c>
    </row>
    <row r="1322" spans="1:1" x14ac:dyDescent="0.25">
      <c r="A1322" t="s">
        <v>1714</v>
      </c>
    </row>
    <row r="1323" spans="1:1" x14ac:dyDescent="0.25">
      <c r="A1323" t="s">
        <v>860</v>
      </c>
    </row>
    <row r="1324" spans="1:1" x14ac:dyDescent="0.25">
      <c r="A1324" t="s">
        <v>861</v>
      </c>
    </row>
    <row r="1325" spans="1:1" x14ac:dyDescent="0.25">
      <c r="A1325" t="s">
        <v>862</v>
      </c>
    </row>
    <row r="1326" spans="1:1" x14ac:dyDescent="0.25">
      <c r="A1326" t="s">
        <v>863</v>
      </c>
    </row>
    <row r="1327" spans="1:1" x14ac:dyDescent="0.25">
      <c r="A1327" t="s">
        <v>1715</v>
      </c>
    </row>
    <row r="1328" spans="1:1" x14ac:dyDescent="0.25">
      <c r="A1328" t="s">
        <v>864</v>
      </c>
    </row>
    <row r="1329" spans="1:1" x14ac:dyDescent="0.25">
      <c r="A1329" t="s">
        <v>293</v>
      </c>
    </row>
    <row r="1330" spans="1:1" x14ac:dyDescent="0.25">
      <c r="A1330" t="s">
        <v>865</v>
      </c>
    </row>
    <row r="1331" spans="1:1" x14ac:dyDescent="0.25">
      <c r="A1331" t="s">
        <v>866</v>
      </c>
    </row>
    <row r="1332" spans="1:1" x14ac:dyDescent="0.25">
      <c r="A1332" t="s">
        <v>867</v>
      </c>
    </row>
    <row r="1333" spans="1:1" x14ac:dyDescent="0.25">
      <c r="A1333" t="s">
        <v>868</v>
      </c>
    </row>
    <row r="1334" spans="1:1" x14ac:dyDescent="0.25">
      <c r="A1334" t="s">
        <v>869</v>
      </c>
    </row>
    <row r="1335" spans="1:1" x14ac:dyDescent="0.25">
      <c r="A1335" t="s">
        <v>870</v>
      </c>
    </row>
    <row r="1336" spans="1:1" x14ac:dyDescent="0.25">
      <c r="A1336" t="s">
        <v>871</v>
      </c>
    </row>
    <row r="1337" spans="1:1" x14ac:dyDescent="0.25">
      <c r="A1337" t="s">
        <v>1716</v>
      </c>
    </row>
    <row r="1338" spans="1:1" x14ac:dyDescent="0.25">
      <c r="A1338" t="s">
        <v>1717</v>
      </c>
    </row>
    <row r="1339" spans="1:1" x14ac:dyDescent="0.25">
      <c r="A1339" t="s">
        <v>872</v>
      </c>
    </row>
    <row r="1340" spans="1:1" x14ac:dyDescent="0.25">
      <c r="A1340" t="s">
        <v>1718</v>
      </c>
    </row>
    <row r="1341" spans="1:1" x14ac:dyDescent="0.25">
      <c r="A1341" t="s">
        <v>873</v>
      </c>
    </row>
    <row r="1342" spans="1:1" x14ac:dyDescent="0.25">
      <c r="A1342" t="s">
        <v>874</v>
      </c>
    </row>
    <row r="1343" spans="1:1" x14ac:dyDescent="0.25">
      <c r="A1343" t="s">
        <v>875</v>
      </c>
    </row>
    <row r="1344" spans="1:1" x14ac:dyDescent="0.25">
      <c r="A1344" t="s">
        <v>876</v>
      </c>
    </row>
    <row r="1345" spans="1:1" x14ac:dyDescent="0.25">
      <c r="A1345" t="s">
        <v>1719</v>
      </c>
    </row>
    <row r="1346" spans="1:1" x14ac:dyDescent="0.25">
      <c r="A1346" t="s">
        <v>877</v>
      </c>
    </row>
    <row r="1347" spans="1:1" x14ac:dyDescent="0.25">
      <c r="A1347" t="s">
        <v>878</v>
      </c>
    </row>
    <row r="1348" spans="1:1" x14ac:dyDescent="0.25">
      <c r="A1348" t="s">
        <v>879</v>
      </c>
    </row>
    <row r="1349" spans="1:1" x14ac:dyDescent="0.25">
      <c r="A1349" t="s">
        <v>277</v>
      </c>
    </row>
    <row r="1350" spans="1:1" x14ac:dyDescent="0.25">
      <c r="A1350" t="s">
        <v>278</v>
      </c>
    </row>
    <row r="1351" spans="1:1" x14ac:dyDescent="0.25">
      <c r="A1351" t="s">
        <v>279</v>
      </c>
    </row>
    <row r="1352" spans="1:1" x14ac:dyDescent="0.25">
      <c r="A1352" t="s">
        <v>280</v>
      </c>
    </row>
    <row r="1353" spans="1:1" x14ac:dyDescent="0.25">
      <c r="A1353" t="s">
        <v>281</v>
      </c>
    </row>
    <row r="1354" spans="1:1" x14ac:dyDescent="0.25">
      <c r="A1354" t="s">
        <v>282</v>
      </c>
    </row>
    <row r="1355" spans="1:1" x14ac:dyDescent="0.25">
      <c r="A1355" t="s">
        <v>283</v>
      </c>
    </row>
    <row r="1356" spans="1:1" x14ac:dyDescent="0.25">
      <c r="A1356" t="s">
        <v>284</v>
      </c>
    </row>
    <row r="1357" spans="1:1" x14ac:dyDescent="0.25">
      <c r="A1357" t="s">
        <v>285</v>
      </c>
    </row>
    <row r="1358" spans="1:1" x14ac:dyDescent="0.25">
      <c r="A1358" t="s">
        <v>286</v>
      </c>
    </row>
    <row r="1359" spans="1:1" x14ac:dyDescent="0.25">
      <c r="A1359" t="s">
        <v>287</v>
      </c>
    </row>
    <row r="1360" spans="1:1" x14ac:dyDescent="0.25">
      <c r="A1360" t="s">
        <v>288</v>
      </c>
    </row>
    <row r="1361" spans="1:1" x14ac:dyDescent="0.25">
      <c r="A1361" t="s">
        <v>1720</v>
      </c>
    </row>
    <row r="1362" spans="1:1" x14ac:dyDescent="0.25">
      <c r="A1362" t="s">
        <v>881</v>
      </c>
    </row>
    <row r="1363" spans="1:1" x14ac:dyDescent="0.25">
      <c r="A1363" t="s">
        <v>1721</v>
      </c>
    </row>
    <row r="1364" spans="1:1" x14ac:dyDescent="0.25">
      <c r="A1364" t="s">
        <v>1722</v>
      </c>
    </row>
    <row r="1365" spans="1:1" x14ac:dyDescent="0.25">
      <c r="A1365" t="s">
        <v>882</v>
      </c>
    </row>
    <row r="1366" spans="1:1" x14ac:dyDescent="0.25">
      <c r="A1366" t="s">
        <v>883</v>
      </c>
    </row>
    <row r="1367" spans="1:1" x14ac:dyDescent="0.25">
      <c r="A1367" t="s">
        <v>884</v>
      </c>
    </row>
    <row r="1368" spans="1:1" x14ac:dyDescent="0.25">
      <c r="A1368" t="s">
        <v>885</v>
      </c>
    </row>
    <row r="1369" spans="1:1" x14ac:dyDescent="0.25">
      <c r="A1369" t="s">
        <v>886</v>
      </c>
    </row>
    <row r="1370" spans="1:1" x14ac:dyDescent="0.25">
      <c r="A1370" t="s">
        <v>887</v>
      </c>
    </row>
    <row r="1371" spans="1:1" x14ac:dyDescent="0.25">
      <c r="A1371" t="s">
        <v>1723</v>
      </c>
    </row>
    <row r="1372" spans="1:1" x14ac:dyDescent="0.25">
      <c r="A1372" t="s">
        <v>888</v>
      </c>
    </row>
    <row r="1373" spans="1:1" x14ac:dyDescent="0.25">
      <c r="A1373" t="s">
        <v>1724</v>
      </c>
    </row>
    <row r="1374" spans="1:1" x14ac:dyDescent="0.25">
      <c r="A1374" t="s">
        <v>890</v>
      </c>
    </row>
    <row r="1375" spans="1:1" x14ac:dyDescent="0.25">
      <c r="A1375" t="s">
        <v>891</v>
      </c>
    </row>
    <row r="1376" spans="1:1" x14ac:dyDescent="0.25">
      <c r="A1376" t="s">
        <v>1725</v>
      </c>
    </row>
    <row r="1377" spans="1:1" x14ac:dyDescent="0.25">
      <c r="A1377" t="s">
        <v>892</v>
      </c>
    </row>
    <row r="1378" spans="1:1" x14ac:dyDescent="0.25">
      <c r="A1378" t="s">
        <v>1726</v>
      </c>
    </row>
    <row r="1379" spans="1:1" x14ac:dyDescent="0.25">
      <c r="A1379" t="s">
        <v>893</v>
      </c>
    </row>
    <row r="1380" spans="1:1" x14ac:dyDescent="0.25">
      <c r="A1380" t="s">
        <v>1727</v>
      </c>
    </row>
    <row r="1381" spans="1:1" x14ac:dyDescent="0.25">
      <c r="A1381" t="s">
        <v>1728</v>
      </c>
    </row>
    <row r="1382" spans="1:1" x14ac:dyDescent="0.25">
      <c r="A1382" t="s">
        <v>289</v>
      </c>
    </row>
    <row r="1383" spans="1:1" x14ac:dyDescent="0.25">
      <c r="A1383" t="s">
        <v>485</v>
      </c>
    </row>
    <row r="1384" spans="1:1" x14ac:dyDescent="0.25">
      <c r="A1384" t="s">
        <v>1729</v>
      </c>
    </row>
    <row r="1385" spans="1:1" x14ac:dyDescent="0.25">
      <c r="A1385" t="s">
        <v>894</v>
      </c>
    </row>
    <row r="1386" spans="1:1" x14ac:dyDescent="0.25">
      <c r="A1386" t="s">
        <v>895</v>
      </c>
    </row>
    <row r="1387" spans="1:1" x14ac:dyDescent="0.25">
      <c r="A1387" t="s">
        <v>456</v>
      </c>
    </row>
    <row r="1388" spans="1:1" x14ac:dyDescent="0.25">
      <c r="A1388" t="s">
        <v>896</v>
      </c>
    </row>
    <row r="1389" spans="1:1" x14ac:dyDescent="0.25">
      <c r="A1389" t="s">
        <v>1730</v>
      </c>
    </row>
    <row r="1390" spans="1:1" x14ac:dyDescent="0.25">
      <c r="A1390" t="s">
        <v>897</v>
      </c>
    </row>
    <row r="1391" spans="1:1" x14ac:dyDescent="0.25">
      <c r="A1391" t="s">
        <v>898</v>
      </c>
    </row>
    <row r="1392" spans="1:1" x14ac:dyDescent="0.25">
      <c r="A1392" t="s">
        <v>899</v>
      </c>
    </row>
    <row r="1393" spans="1:1" x14ac:dyDescent="0.25">
      <c r="A1393" t="s">
        <v>900</v>
      </c>
    </row>
    <row r="1394" spans="1:1" x14ac:dyDescent="0.25">
      <c r="A1394" t="s">
        <v>901</v>
      </c>
    </row>
    <row r="1395" spans="1:1" x14ac:dyDescent="0.25">
      <c r="A1395" t="s">
        <v>902</v>
      </c>
    </row>
    <row r="1396" spans="1:1" x14ac:dyDescent="0.25">
      <c r="A1396" t="s">
        <v>903</v>
      </c>
    </row>
    <row r="1397" spans="1:1" x14ac:dyDescent="0.25">
      <c r="A1397" t="s">
        <v>904</v>
      </c>
    </row>
    <row r="1398" spans="1:1" x14ac:dyDescent="0.25">
      <c r="A1398" t="s">
        <v>905</v>
      </c>
    </row>
    <row r="1399" spans="1:1" x14ac:dyDescent="0.25">
      <c r="A1399" t="s">
        <v>906</v>
      </c>
    </row>
    <row r="1400" spans="1:1" x14ac:dyDescent="0.25">
      <c r="A1400" t="s">
        <v>907</v>
      </c>
    </row>
    <row r="1401" spans="1:1" x14ac:dyDescent="0.25">
      <c r="A1401" t="s">
        <v>908</v>
      </c>
    </row>
    <row r="1402" spans="1:1" x14ac:dyDescent="0.25">
      <c r="A1402" t="s">
        <v>909</v>
      </c>
    </row>
    <row r="1403" spans="1:1" x14ac:dyDescent="0.25">
      <c r="A1403" t="s">
        <v>910</v>
      </c>
    </row>
    <row r="1404" spans="1:1" x14ac:dyDescent="0.25">
      <c r="A1404" t="s">
        <v>911</v>
      </c>
    </row>
    <row r="1405" spans="1:1" x14ac:dyDescent="0.25">
      <c r="A1405" t="s">
        <v>1731</v>
      </c>
    </row>
    <row r="1406" spans="1:1" x14ac:dyDescent="0.25">
      <c r="A1406" t="s">
        <v>912</v>
      </c>
    </row>
    <row r="1407" spans="1:1" x14ac:dyDescent="0.25">
      <c r="A1407" t="s">
        <v>913</v>
      </c>
    </row>
    <row r="1408" spans="1:1" x14ac:dyDescent="0.25">
      <c r="A1408" t="s">
        <v>436</v>
      </c>
    </row>
    <row r="1409" spans="1:1" x14ac:dyDescent="0.25">
      <c r="A1409" t="s">
        <v>470</v>
      </c>
    </row>
    <row r="1410" spans="1:1" x14ac:dyDescent="0.25">
      <c r="A1410" t="s">
        <v>1732</v>
      </c>
    </row>
    <row r="1411" spans="1:1" x14ac:dyDescent="0.25">
      <c r="A1411" t="s">
        <v>1733</v>
      </c>
    </row>
    <row r="1412" spans="1:1" x14ac:dyDescent="0.25">
      <c r="A1412" t="s">
        <v>1734</v>
      </c>
    </row>
    <row r="1413" spans="1:1" x14ac:dyDescent="0.25">
      <c r="A1413" t="s">
        <v>1735</v>
      </c>
    </row>
    <row r="1414" spans="1:1" x14ac:dyDescent="0.25">
      <c r="A1414" t="s">
        <v>1736</v>
      </c>
    </row>
    <row r="1415" spans="1:1" x14ac:dyDescent="0.25">
      <c r="A1415" t="s">
        <v>915</v>
      </c>
    </row>
    <row r="1416" spans="1:1" x14ac:dyDescent="0.25">
      <c r="A1416" t="s">
        <v>1737</v>
      </c>
    </row>
    <row r="1417" spans="1:1" x14ac:dyDescent="0.25">
      <c r="A1417" t="s">
        <v>1738</v>
      </c>
    </row>
    <row r="1418" spans="1:1" x14ac:dyDescent="0.25">
      <c r="A1418" t="s">
        <v>1739</v>
      </c>
    </row>
    <row r="1419" spans="1:1" x14ac:dyDescent="0.25">
      <c r="A1419" t="s">
        <v>916</v>
      </c>
    </row>
    <row r="1420" spans="1:1" x14ac:dyDescent="0.25">
      <c r="A1420" t="s">
        <v>917</v>
      </c>
    </row>
    <row r="1421" spans="1:1" x14ac:dyDescent="0.25">
      <c r="A1421" t="s">
        <v>918</v>
      </c>
    </row>
    <row r="1422" spans="1:1" x14ac:dyDescent="0.25">
      <c r="A1422" t="s">
        <v>919</v>
      </c>
    </row>
    <row r="1423" spans="1:1" x14ac:dyDescent="0.25">
      <c r="A1423" t="s">
        <v>920</v>
      </c>
    </row>
    <row r="1424" spans="1:1" x14ac:dyDescent="0.25">
      <c r="A1424" t="s">
        <v>921</v>
      </c>
    </row>
    <row r="1425" spans="1:1" x14ac:dyDescent="0.25">
      <c r="A1425" t="s">
        <v>922</v>
      </c>
    </row>
    <row r="1426" spans="1:1" x14ac:dyDescent="0.25">
      <c r="A1426" t="s">
        <v>923</v>
      </c>
    </row>
    <row r="1427" spans="1:1" x14ac:dyDescent="0.25">
      <c r="A1427" t="s">
        <v>924</v>
      </c>
    </row>
    <row r="1428" spans="1:1" x14ac:dyDescent="0.25">
      <c r="A1428" t="s">
        <v>925</v>
      </c>
    </row>
    <row r="1429" spans="1:1" x14ac:dyDescent="0.25">
      <c r="A1429" t="s">
        <v>928</v>
      </c>
    </row>
    <row r="1430" spans="1:1" x14ac:dyDescent="0.25">
      <c r="A1430" t="s">
        <v>1740</v>
      </c>
    </row>
    <row r="1431" spans="1:1" x14ac:dyDescent="0.25">
      <c r="A1431" t="s">
        <v>1741</v>
      </c>
    </row>
    <row r="1432" spans="1:1" x14ac:dyDescent="0.25">
      <c r="A1432" t="s">
        <v>1742</v>
      </c>
    </row>
    <row r="1433" spans="1:1" x14ac:dyDescent="0.25">
      <c r="A1433" t="s">
        <v>1743</v>
      </c>
    </row>
    <row r="1434" spans="1:1" x14ac:dyDescent="0.25">
      <c r="A1434" t="s">
        <v>1744</v>
      </c>
    </row>
    <row r="1435" spans="1:1" x14ac:dyDescent="0.25">
      <c r="A1435" t="s">
        <v>1745</v>
      </c>
    </row>
    <row r="1436" spans="1:1" x14ac:dyDescent="0.25">
      <c r="A1436" t="s">
        <v>425</v>
      </c>
    </row>
    <row r="1437" spans="1:1" x14ac:dyDescent="0.25">
      <c r="A1437" t="s">
        <v>1746</v>
      </c>
    </row>
    <row r="1438" spans="1:1" x14ac:dyDescent="0.25">
      <c r="A1438" t="s">
        <v>1747</v>
      </c>
    </row>
    <row r="1439" spans="1:1" x14ac:dyDescent="0.25">
      <c r="A1439" t="s">
        <v>1748</v>
      </c>
    </row>
    <row r="1440" spans="1:1" x14ac:dyDescent="0.25">
      <c r="A1440" t="s">
        <v>1749</v>
      </c>
    </row>
    <row r="1441" spans="1:1" x14ac:dyDescent="0.25">
      <c r="A1441" t="s">
        <v>933</v>
      </c>
    </row>
    <row r="1442" spans="1:1" x14ac:dyDescent="0.25">
      <c r="A1442" t="s">
        <v>935</v>
      </c>
    </row>
    <row r="1443" spans="1:1" x14ac:dyDescent="0.25">
      <c r="A1443" t="s">
        <v>936</v>
      </c>
    </row>
    <row r="1444" spans="1:1" x14ac:dyDescent="0.25">
      <c r="A1444" t="s">
        <v>1750</v>
      </c>
    </row>
    <row r="1445" spans="1:1" x14ac:dyDescent="0.25">
      <c r="A1445" t="s">
        <v>1751</v>
      </c>
    </row>
    <row r="1446" spans="1:1" x14ac:dyDescent="0.25">
      <c r="A1446" t="s">
        <v>942</v>
      </c>
    </row>
    <row r="1447" spans="1:1" x14ac:dyDescent="0.25">
      <c r="A1447" t="s">
        <v>943</v>
      </c>
    </row>
    <row r="1448" spans="1:1" x14ac:dyDescent="0.25">
      <c r="A1448" t="s">
        <v>1752</v>
      </c>
    </row>
    <row r="1449" spans="1:1" x14ac:dyDescent="0.25">
      <c r="A1449" t="s">
        <v>944</v>
      </c>
    </row>
    <row r="1450" spans="1:1" x14ac:dyDescent="0.25">
      <c r="A1450" t="s">
        <v>1753</v>
      </c>
    </row>
    <row r="1451" spans="1:1" x14ac:dyDescent="0.25">
      <c r="A1451" t="s">
        <v>1754</v>
      </c>
    </row>
    <row r="1452" spans="1:1" x14ac:dyDescent="0.25">
      <c r="A1452" t="s">
        <v>945</v>
      </c>
    </row>
    <row r="1453" spans="1:1" x14ac:dyDescent="0.25">
      <c r="A1453" t="s">
        <v>946</v>
      </c>
    </row>
    <row r="1454" spans="1:1" x14ac:dyDescent="0.25">
      <c r="A1454" t="s">
        <v>947</v>
      </c>
    </row>
    <row r="1455" spans="1:1" x14ac:dyDescent="0.25">
      <c r="A1455" t="s">
        <v>948</v>
      </c>
    </row>
    <row r="1456" spans="1:1" x14ac:dyDescent="0.25">
      <c r="A1456" t="s">
        <v>949</v>
      </c>
    </row>
    <row r="1457" spans="1:1" x14ac:dyDescent="0.25">
      <c r="A1457" t="s">
        <v>1755</v>
      </c>
    </row>
    <row r="1458" spans="1:1" x14ac:dyDescent="0.25">
      <c r="A1458" t="s">
        <v>950</v>
      </c>
    </row>
    <row r="1459" spans="1:1" x14ac:dyDescent="0.25">
      <c r="A1459" t="s">
        <v>1756</v>
      </c>
    </row>
    <row r="1460" spans="1:1" x14ac:dyDescent="0.25">
      <c r="A1460" t="s">
        <v>951</v>
      </c>
    </row>
    <row r="1461" spans="1:1" x14ac:dyDescent="0.25">
      <c r="A1461" t="s">
        <v>952</v>
      </c>
    </row>
    <row r="1462" spans="1:1" x14ac:dyDescent="0.25">
      <c r="A1462" t="s">
        <v>953</v>
      </c>
    </row>
    <row r="1463" spans="1:1" x14ac:dyDescent="0.25">
      <c r="A1463" t="s">
        <v>954</v>
      </c>
    </row>
    <row r="1464" spans="1:1" x14ac:dyDescent="0.25">
      <c r="A1464" t="s">
        <v>955</v>
      </c>
    </row>
    <row r="1465" spans="1:1" x14ac:dyDescent="0.25">
      <c r="A1465" t="s">
        <v>956</v>
      </c>
    </row>
    <row r="1466" spans="1:1" x14ac:dyDescent="0.25">
      <c r="A1466" t="s">
        <v>1757</v>
      </c>
    </row>
    <row r="1467" spans="1:1" x14ac:dyDescent="0.25">
      <c r="A1467" t="s">
        <v>957</v>
      </c>
    </row>
    <row r="1468" spans="1:1" x14ac:dyDescent="0.25">
      <c r="A1468" t="s">
        <v>1758</v>
      </c>
    </row>
    <row r="1469" spans="1:1" x14ac:dyDescent="0.25">
      <c r="A1469" t="s">
        <v>958</v>
      </c>
    </row>
    <row r="1470" spans="1:1" x14ac:dyDescent="0.25">
      <c r="A1470" t="s">
        <v>959</v>
      </c>
    </row>
    <row r="1471" spans="1:1" x14ac:dyDescent="0.25">
      <c r="A1471" t="s">
        <v>1759</v>
      </c>
    </row>
    <row r="1472" spans="1:1" x14ac:dyDescent="0.25">
      <c r="A1472" t="s">
        <v>960</v>
      </c>
    </row>
    <row r="1473" spans="1:1" x14ac:dyDescent="0.25">
      <c r="A1473" t="s">
        <v>961</v>
      </c>
    </row>
    <row r="1474" spans="1:1" x14ac:dyDescent="0.25">
      <c r="A1474" t="s">
        <v>962</v>
      </c>
    </row>
    <row r="1475" spans="1:1" x14ac:dyDescent="0.25">
      <c r="A1475" t="s">
        <v>963</v>
      </c>
    </row>
    <row r="1476" spans="1:1" x14ac:dyDescent="0.25">
      <c r="A1476" t="s">
        <v>1760</v>
      </c>
    </row>
    <row r="1477" spans="1:1" x14ac:dyDescent="0.25">
      <c r="A1477" t="s">
        <v>964</v>
      </c>
    </row>
    <row r="1478" spans="1:1" x14ac:dyDescent="0.25">
      <c r="A1478" t="s">
        <v>965</v>
      </c>
    </row>
    <row r="1479" spans="1:1" x14ac:dyDescent="0.25">
      <c r="A1479" t="s">
        <v>966</v>
      </c>
    </row>
    <row r="1480" spans="1:1" x14ac:dyDescent="0.25">
      <c r="A1480" t="s">
        <v>967</v>
      </c>
    </row>
    <row r="1481" spans="1:1" x14ac:dyDescent="0.25">
      <c r="A1481" t="s">
        <v>968</v>
      </c>
    </row>
    <row r="1482" spans="1:1" x14ac:dyDescent="0.25">
      <c r="A1482" t="s">
        <v>1761</v>
      </c>
    </row>
    <row r="1483" spans="1:1" x14ac:dyDescent="0.25">
      <c r="A1483" t="s">
        <v>969</v>
      </c>
    </row>
    <row r="1484" spans="1:1" x14ac:dyDescent="0.25">
      <c r="A1484" t="s">
        <v>970</v>
      </c>
    </row>
    <row r="1485" spans="1:1" x14ac:dyDescent="0.25">
      <c r="A1485" t="s">
        <v>1762</v>
      </c>
    </row>
    <row r="1486" spans="1:1" x14ac:dyDescent="0.25">
      <c r="A1486" t="s">
        <v>971</v>
      </c>
    </row>
    <row r="1487" spans="1:1" x14ac:dyDescent="0.25">
      <c r="A1487" t="s">
        <v>1763</v>
      </c>
    </row>
    <row r="1488" spans="1:1" x14ac:dyDescent="0.25">
      <c r="A1488" t="s">
        <v>1764</v>
      </c>
    </row>
    <row r="1489" spans="1:1" x14ac:dyDescent="0.25">
      <c r="A1489" t="s">
        <v>1765</v>
      </c>
    </row>
    <row r="1490" spans="1:1" x14ac:dyDescent="0.25">
      <c r="A1490" t="s">
        <v>972</v>
      </c>
    </row>
    <row r="1491" spans="1:1" x14ac:dyDescent="0.25">
      <c r="A1491" t="s">
        <v>432</v>
      </c>
    </row>
    <row r="1492" spans="1:1" x14ac:dyDescent="0.25">
      <c r="A1492" t="s">
        <v>1766</v>
      </c>
    </row>
    <row r="1493" spans="1:1" x14ac:dyDescent="0.25">
      <c r="A1493" t="s">
        <v>1767</v>
      </c>
    </row>
    <row r="1494" spans="1:1" x14ac:dyDescent="0.25">
      <c r="A1494" t="s">
        <v>1768</v>
      </c>
    </row>
    <row r="1495" spans="1:1" x14ac:dyDescent="0.25">
      <c r="A1495" t="s">
        <v>1769</v>
      </c>
    </row>
    <row r="1496" spans="1:1" x14ac:dyDescent="0.25">
      <c r="A1496" t="s">
        <v>1770</v>
      </c>
    </row>
    <row r="1497" spans="1:1" x14ac:dyDescent="0.25">
      <c r="A1497" t="s">
        <v>1771</v>
      </c>
    </row>
    <row r="1498" spans="1:1" x14ac:dyDescent="0.25">
      <c r="A1498" t="s">
        <v>1772</v>
      </c>
    </row>
    <row r="1499" spans="1:1" x14ac:dyDescent="0.25">
      <c r="A1499" t="s">
        <v>1773</v>
      </c>
    </row>
    <row r="1500" spans="1:1" x14ac:dyDescent="0.25">
      <c r="A1500" t="s">
        <v>1774</v>
      </c>
    </row>
    <row r="1501" spans="1:1" x14ac:dyDescent="0.25">
      <c r="A1501" t="s">
        <v>452</v>
      </c>
    </row>
    <row r="1502" spans="1:1" x14ac:dyDescent="0.25">
      <c r="A1502" t="s">
        <v>454</v>
      </c>
    </row>
    <row r="1503" spans="1:1" x14ac:dyDescent="0.25">
      <c r="A1503" t="s">
        <v>455</v>
      </c>
    </row>
    <row r="1504" spans="1:1" x14ac:dyDescent="0.25">
      <c r="A1504" t="s">
        <v>1775</v>
      </c>
    </row>
    <row r="1505" spans="1:1" x14ac:dyDescent="0.25">
      <c r="A1505" t="s">
        <v>973</v>
      </c>
    </row>
    <row r="1506" spans="1:1" x14ac:dyDescent="0.25">
      <c r="A1506" t="s">
        <v>1776</v>
      </c>
    </row>
    <row r="1507" spans="1:1" x14ac:dyDescent="0.25">
      <c r="A1507" t="s">
        <v>1777</v>
      </c>
    </row>
    <row r="1508" spans="1:1" x14ac:dyDescent="0.25">
      <c r="A1508" t="s">
        <v>1778</v>
      </c>
    </row>
    <row r="1509" spans="1:1" x14ac:dyDescent="0.25">
      <c r="A1509" t="s">
        <v>1779</v>
      </c>
    </row>
    <row r="1510" spans="1:1" x14ac:dyDescent="0.25">
      <c r="A1510" t="s">
        <v>1780</v>
      </c>
    </row>
    <row r="1511" spans="1:1" x14ac:dyDescent="0.25">
      <c r="A1511" t="s">
        <v>1329</v>
      </c>
    </row>
    <row r="1512" spans="1:1" x14ac:dyDescent="0.25">
      <c r="A1512" t="s">
        <v>480</v>
      </c>
    </row>
    <row r="1513" spans="1:1" x14ac:dyDescent="0.25">
      <c r="A1513" t="s">
        <v>1781</v>
      </c>
    </row>
    <row r="1514" spans="1:1" x14ac:dyDescent="0.25">
      <c r="A1514" t="s">
        <v>1782</v>
      </c>
    </row>
    <row r="1515" spans="1:1" x14ac:dyDescent="0.25">
      <c r="A1515" t="s">
        <v>1783</v>
      </c>
    </row>
    <row r="1516" spans="1:1" x14ac:dyDescent="0.25">
      <c r="A1516" t="s">
        <v>974</v>
      </c>
    </row>
    <row r="1517" spans="1:1" x14ac:dyDescent="0.25">
      <c r="A1517" t="s">
        <v>1784</v>
      </c>
    </row>
    <row r="1518" spans="1:1" x14ac:dyDescent="0.25">
      <c r="A1518" t="s">
        <v>975</v>
      </c>
    </row>
    <row r="1519" spans="1:1" x14ac:dyDescent="0.25">
      <c r="A1519" t="s">
        <v>976</v>
      </c>
    </row>
    <row r="1520" spans="1:1" x14ac:dyDescent="0.25">
      <c r="A1520" t="s">
        <v>1330</v>
      </c>
    </row>
    <row r="1521" spans="1:1" x14ac:dyDescent="0.25">
      <c r="A1521" t="s">
        <v>290</v>
      </c>
    </row>
    <row r="1522" spans="1:1" x14ac:dyDescent="0.25">
      <c r="A1522" t="s">
        <v>291</v>
      </c>
    </row>
    <row r="1523" spans="1:1" x14ac:dyDescent="0.25">
      <c r="A1523" t="s">
        <v>1785</v>
      </c>
    </row>
    <row r="1524" spans="1:1" x14ac:dyDescent="0.25">
      <c r="A1524" t="s">
        <v>1786</v>
      </c>
    </row>
    <row r="1525" spans="1:1" x14ac:dyDescent="0.25">
      <c r="A1525" t="s">
        <v>1787</v>
      </c>
    </row>
    <row r="1526" spans="1:1" x14ac:dyDescent="0.25">
      <c r="A1526" t="s">
        <v>1788</v>
      </c>
    </row>
    <row r="1527" spans="1:1" x14ac:dyDescent="0.25">
      <c r="A1527" t="s">
        <v>1789</v>
      </c>
    </row>
    <row r="1528" spans="1:1" x14ac:dyDescent="0.25">
      <c r="A1528" t="s">
        <v>1790</v>
      </c>
    </row>
    <row r="1529" spans="1:1" x14ac:dyDescent="0.25">
      <c r="A1529" t="s">
        <v>1791</v>
      </c>
    </row>
    <row r="1530" spans="1:1" x14ac:dyDescent="0.25">
      <c r="A1530" t="s">
        <v>1792</v>
      </c>
    </row>
    <row r="1531" spans="1:1" x14ac:dyDescent="0.25">
      <c r="A1531" t="s">
        <v>294</v>
      </c>
    </row>
    <row r="1532" spans="1:1" x14ac:dyDescent="0.25">
      <c r="A1532" t="s">
        <v>1793</v>
      </c>
    </row>
    <row r="1533" spans="1:1" x14ac:dyDescent="0.25">
      <c r="A1533" t="s">
        <v>1794</v>
      </c>
    </row>
    <row r="1534" spans="1:1" x14ac:dyDescent="0.25">
      <c r="A1534" t="s">
        <v>1795</v>
      </c>
    </row>
    <row r="1535" spans="1:1" x14ac:dyDescent="0.25">
      <c r="A1535" t="s">
        <v>1796</v>
      </c>
    </row>
    <row r="1536" spans="1:1" x14ac:dyDescent="0.25">
      <c r="A1536" t="s">
        <v>1797</v>
      </c>
    </row>
    <row r="1537" spans="1:1" x14ac:dyDescent="0.25">
      <c r="A1537" t="s">
        <v>1798</v>
      </c>
    </row>
    <row r="1538" spans="1:1" x14ac:dyDescent="0.25">
      <c r="A1538" t="s">
        <v>1799</v>
      </c>
    </row>
    <row r="1539" spans="1:1" x14ac:dyDescent="0.25">
      <c r="A1539" t="s">
        <v>1800</v>
      </c>
    </row>
    <row r="1540" spans="1:1" x14ac:dyDescent="0.25">
      <c r="A1540" t="s">
        <v>1801</v>
      </c>
    </row>
    <row r="1541" spans="1:1" x14ac:dyDescent="0.25">
      <c r="A1541" t="s">
        <v>1802</v>
      </c>
    </row>
    <row r="1542" spans="1:1" x14ac:dyDescent="0.25">
      <c r="A1542" t="s">
        <v>1803</v>
      </c>
    </row>
    <row r="1543" spans="1:1" x14ac:dyDescent="0.25">
      <c r="A1543" t="s">
        <v>1804</v>
      </c>
    </row>
    <row r="1544" spans="1:1" x14ac:dyDescent="0.25">
      <c r="A1544" t="s">
        <v>1805</v>
      </c>
    </row>
    <row r="1545" spans="1:1" x14ac:dyDescent="0.25">
      <c r="A1545" t="s">
        <v>1806</v>
      </c>
    </row>
    <row r="1546" spans="1:1" x14ac:dyDescent="0.25">
      <c r="A1546" t="s">
        <v>1807</v>
      </c>
    </row>
    <row r="1547" spans="1:1" x14ac:dyDescent="0.25">
      <c r="A1547" t="s">
        <v>1808</v>
      </c>
    </row>
    <row r="1548" spans="1:1" x14ac:dyDescent="0.25">
      <c r="A1548" t="s">
        <v>1809</v>
      </c>
    </row>
    <row r="1549" spans="1:1" x14ac:dyDescent="0.25">
      <c r="A1549" t="s">
        <v>1810</v>
      </c>
    </row>
    <row r="1550" spans="1:1" x14ac:dyDescent="0.25">
      <c r="A1550" t="s">
        <v>1811</v>
      </c>
    </row>
    <row r="1551" spans="1:1" x14ac:dyDescent="0.25">
      <c r="A1551" t="s">
        <v>1812</v>
      </c>
    </row>
    <row r="1552" spans="1:1" x14ac:dyDescent="0.25">
      <c r="A1552" t="s">
        <v>1813</v>
      </c>
    </row>
    <row r="1553" spans="1:1" x14ac:dyDescent="0.25">
      <c r="A1553" t="s">
        <v>1814</v>
      </c>
    </row>
    <row r="1554" spans="1:1" x14ac:dyDescent="0.25">
      <c r="A1554" t="s">
        <v>1815</v>
      </c>
    </row>
    <row r="1555" spans="1:1" x14ac:dyDescent="0.25">
      <c r="A1555" t="s">
        <v>1816</v>
      </c>
    </row>
    <row r="1556" spans="1:1" x14ac:dyDescent="0.25">
      <c r="A1556" t="s">
        <v>1817</v>
      </c>
    </row>
    <row r="1557" spans="1:1" x14ac:dyDescent="0.25">
      <c r="A1557" t="s">
        <v>1818</v>
      </c>
    </row>
    <row r="1558" spans="1:1" x14ac:dyDescent="0.25">
      <c r="A1558" t="s">
        <v>1819</v>
      </c>
    </row>
    <row r="1559" spans="1:1" x14ac:dyDescent="0.25">
      <c r="A1559" t="s">
        <v>1820</v>
      </c>
    </row>
    <row r="1560" spans="1:1" x14ac:dyDescent="0.25">
      <c r="A1560" t="s">
        <v>1821</v>
      </c>
    </row>
    <row r="1561" spans="1:1" x14ac:dyDescent="0.25">
      <c r="A1561" t="s">
        <v>1822</v>
      </c>
    </row>
    <row r="1562" spans="1:1" x14ac:dyDescent="0.25">
      <c r="A1562" t="s">
        <v>1823</v>
      </c>
    </row>
    <row r="1563" spans="1:1" x14ac:dyDescent="0.25">
      <c r="A1563" t="s">
        <v>1824</v>
      </c>
    </row>
    <row r="1564" spans="1:1" x14ac:dyDescent="0.25">
      <c r="A1564" t="s">
        <v>1825</v>
      </c>
    </row>
    <row r="1565" spans="1:1" x14ac:dyDescent="0.25">
      <c r="A1565" t="s">
        <v>295</v>
      </c>
    </row>
    <row r="1566" spans="1:1" x14ac:dyDescent="0.25">
      <c r="A1566" t="s">
        <v>1826</v>
      </c>
    </row>
    <row r="1567" spans="1:1" x14ac:dyDescent="0.25">
      <c r="A1567" t="s">
        <v>1827</v>
      </c>
    </row>
    <row r="1568" spans="1:1" x14ac:dyDescent="0.25">
      <c r="A1568" t="s">
        <v>1828</v>
      </c>
    </row>
    <row r="1569" spans="1:1" x14ac:dyDescent="0.25">
      <c r="A1569" t="s">
        <v>1829</v>
      </c>
    </row>
    <row r="1570" spans="1:1" x14ac:dyDescent="0.25">
      <c r="A1570" t="s">
        <v>1830</v>
      </c>
    </row>
    <row r="1571" spans="1:1" x14ac:dyDescent="0.25">
      <c r="A1571" t="s">
        <v>1831</v>
      </c>
    </row>
    <row r="1572" spans="1:1" x14ac:dyDescent="0.25">
      <c r="A1572" t="s">
        <v>1832</v>
      </c>
    </row>
    <row r="1573" spans="1:1" x14ac:dyDescent="0.25">
      <c r="A1573" t="s">
        <v>1215</v>
      </c>
    </row>
    <row r="1574" spans="1:1" x14ac:dyDescent="0.25">
      <c r="A1574" t="s">
        <v>1833</v>
      </c>
    </row>
    <row r="1575" spans="1:1" x14ac:dyDescent="0.25">
      <c r="A1575" t="s">
        <v>1834</v>
      </c>
    </row>
    <row r="1576" spans="1:1" x14ac:dyDescent="0.25">
      <c r="A1576" t="s">
        <v>1835</v>
      </c>
    </row>
    <row r="1577" spans="1:1" x14ac:dyDescent="0.25">
      <c r="A1577" t="s">
        <v>1836</v>
      </c>
    </row>
    <row r="1578" spans="1:1" x14ac:dyDescent="0.25">
      <c r="A1578" t="s">
        <v>296</v>
      </c>
    </row>
    <row r="1579" spans="1:1" x14ac:dyDescent="0.25">
      <c r="A1579" t="s">
        <v>1837</v>
      </c>
    </row>
    <row r="1580" spans="1:1" x14ac:dyDescent="0.25">
      <c r="A1580" t="s">
        <v>1838</v>
      </c>
    </row>
    <row r="1581" spans="1:1" x14ac:dyDescent="0.25">
      <c r="A1581" t="s">
        <v>1839</v>
      </c>
    </row>
    <row r="1582" spans="1:1" x14ac:dyDescent="0.25">
      <c r="A1582" t="s">
        <v>1216</v>
      </c>
    </row>
    <row r="1583" spans="1:1" x14ac:dyDescent="0.25">
      <c r="A1583" t="s">
        <v>1840</v>
      </c>
    </row>
    <row r="1584" spans="1:1" x14ac:dyDescent="0.25">
      <c r="A1584" t="s">
        <v>298</v>
      </c>
    </row>
    <row r="1585" spans="1:1" x14ac:dyDescent="0.25">
      <c r="A1585" t="s">
        <v>299</v>
      </c>
    </row>
    <row r="1586" spans="1:1" x14ac:dyDescent="0.25">
      <c r="A1586" t="s">
        <v>1841</v>
      </c>
    </row>
    <row r="1587" spans="1:1" x14ac:dyDescent="0.25">
      <c r="A1587" t="s">
        <v>300</v>
      </c>
    </row>
    <row r="1588" spans="1:1" x14ac:dyDescent="0.25">
      <c r="A1588" t="s">
        <v>1842</v>
      </c>
    </row>
    <row r="1589" spans="1:1" x14ac:dyDescent="0.25">
      <c r="A1589" t="s">
        <v>1217</v>
      </c>
    </row>
    <row r="1590" spans="1:1" x14ac:dyDescent="0.25">
      <c r="A1590" t="s">
        <v>1218</v>
      </c>
    </row>
    <row r="1591" spans="1:1" x14ac:dyDescent="0.25">
      <c r="A1591" t="s">
        <v>1219</v>
      </c>
    </row>
    <row r="1592" spans="1:1" x14ac:dyDescent="0.25">
      <c r="A1592" t="s">
        <v>1843</v>
      </c>
    </row>
    <row r="1593" spans="1:1" x14ac:dyDescent="0.25">
      <c r="A1593" t="s">
        <v>1844</v>
      </c>
    </row>
    <row r="1594" spans="1:1" x14ac:dyDescent="0.25">
      <c r="A1594" t="s">
        <v>1845</v>
      </c>
    </row>
    <row r="1595" spans="1:1" x14ac:dyDescent="0.25">
      <c r="A1595" t="s">
        <v>1220</v>
      </c>
    </row>
    <row r="1596" spans="1:1" x14ac:dyDescent="0.25">
      <c r="A1596" t="s">
        <v>1846</v>
      </c>
    </row>
    <row r="1597" spans="1:1" x14ac:dyDescent="0.25">
      <c r="A1597" t="s">
        <v>1221</v>
      </c>
    </row>
    <row r="1598" spans="1:1" x14ac:dyDescent="0.25">
      <c r="A1598" t="s">
        <v>1222</v>
      </c>
    </row>
    <row r="1599" spans="1:1" x14ac:dyDescent="0.25">
      <c r="A1599" t="s">
        <v>1223</v>
      </c>
    </row>
    <row r="1600" spans="1:1" x14ac:dyDescent="0.25">
      <c r="A1600" t="s">
        <v>1224</v>
      </c>
    </row>
    <row r="1601" spans="1:1" x14ac:dyDescent="0.25">
      <c r="A1601" t="s">
        <v>1847</v>
      </c>
    </row>
    <row r="1602" spans="1:1" x14ac:dyDescent="0.25">
      <c r="A1602" t="s">
        <v>1225</v>
      </c>
    </row>
    <row r="1603" spans="1:1" x14ac:dyDescent="0.25">
      <c r="A1603" t="s">
        <v>1226</v>
      </c>
    </row>
    <row r="1604" spans="1:1" x14ac:dyDescent="0.25">
      <c r="A1604" t="s">
        <v>1227</v>
      </c>
    </row>
    <row r="1605" spans="1:1" x14ac:dyDescent="0.25">
      <c r="A1605" t="s">
        <v>1228</v>
      </c>
    </row>
    <row r="1606" spans="1:1" x14ac:dyDescent="0.25">
      <c r="A1606" t="s">
        <v>1229</v>
      </c>
    </row>
    <row r="1607" spans="1:1" x14ac:dyDescent="0.25">
      <c r="A1607" t="s">
        <v>1848</v>
      </c>
    </row>
    <row r="1608" spans="1:1" x14ac:dyDescent="0.25">
      <c r="A1608" t="s">
        <v>1849</v>
      </c>
    </row>
    <row r="1609" spans="1:1" x14ac:dyDescent="0.25">
      <c r="A1609" t="s">
        <v>1850</v>
      </c>
    </row>
    <row r="1610" spans="1:1" x14ac:dyDescent="0.25">
      <c r="A1610" t="s">
        <v>1851</v>
      </c>
    </row>
    <row r="1611" spans="1:1" x14ac:dyDescent="0.25">
      <c r="A1611" t="s">
        <v>301</v>
      </c>
    </row>
    <row r="1612" spans="1:1" x14ac:dyDescent="0.25">
      <c r="A1612" t="s">
        <v>1852</v>
      </c>
    </row>
    <row r="1613" spans="1:1" x14ac:dyDescent="0.25">
      <c r="A1613" t="s">
        <v>1853</v>
      </c>
    </row>
    <row r="1614" spans="1:1" x14ac:dyDescent="0.25">
      <c r="A1614" t="s">
        <v>1854</v>
      </c>
    </row>
    <row r="1615" spans="1:1" x14ac:dyDescent="0.25">
      <c r="A1615" t="s">
        <v>1855</v>
      </c>
    </row>
    <row r="1616" spans="1:1" x14ac:dyDescent="0.25">
      <c r="A1616" t="s">
        <v>1856</v>
      </c>
    </row>
    <row r="1617" spans="1:1" x14ac:dyDescent="0.25">
      <c r="A1617" t="s">
        <v>1857</v>
      </c>
    </row>
    <row r="1618" spans="1:1" x14ac:dyDescent="0.25">
      <c r="A1618" t="s">
        <v>1858</v>
      </c>
    </row>
    <row r="1619" spans="1:1" x14ac:dyDescent="0.25">
      <c r="A1619" t="s">
        <v>1859</v>
      </c>
    </row>
    <row r="1620" spans="1:1" x14ac:dyDescent="0.25">
      <c r="A1620" t="s">
        <v>302</v>
      </c>
    </row>
    <row r="1621" spans="1:1" x14ac:dyDescent="0.25">
      <c r="A1621" t="s">
        <v>303</v>
      </c>
    </row>
    <row r="1622" spans="1:1" x14ac:dyDescent="0.25">
      <c r="A1622" t="s">
        <v>1860</v>
      </c>
    </row>
    <row r="1623" spans="1:1" x14ac:dyDescent="0.25">
      <c r="A1623" t="s">
        <v>304</v>
      </c>
    </row>
    <row r="1624" spans="1:1" x14ac:dyDescent="0.25">
      <c r="A1624" t="s">
        <v>305</v>
      </c>
    </row>
    <row r="1625" spans="1:1" x14ac:dyDescent="0.25">
      <c r="A1625" t="s">
        <v>1861</v>
      </c>
    </row>
    <row r="1626" spans="1:1" x14ac:dyDescent="0.25">
      <c r="A1626" t="s">
        <v>1862</v>
      </c>
    </row>
    <row r="1627" spans="1:1" x14ac:dyDescent="0.25">
      <c r="A1627" t="s">
        <v>306</v>
      </c>
    </row>
    <row r="1628" spans="1:1" x14ac:dyDescent="0.25">
      <c r="A1628" t="s">
        <v>307</v>
      </c>
    </row>
    <row r="1629" spans="1:1" x14ac:dyDescent="0.25">
      <c r="A1629" t="s">
        <v>308</v>
      </c>
    </row>
    <row r="1630" spans="1:1" x14ac:dyDescent="0.25">
      <c r="A1630" t="s">
        <v>1863</v>
      </c>
    </row>
    <row r="1631" spans="1:1" x14ac:dyDescent="0.25">
      <c r="A1631" t="s">
        <v>309</v>
      </c>
    </row>
    <row r="1632" spans="1:1" x14ac:dyDescent="0.25">
      <c r="A1632" t="s">
        <v>1864</v>
      </c>
    </row>
    <row r="1633" spans="1:1" x14ac:dyDescent="0.25">
      <c r="A1633" t="s">
        <v>1865</v>
      </c>
    </row>
    <row r="1634" spans="1:1" x14ac:dyDescent="0.25">
      <c r="A1634" t="s">
        <v>310</v>
      </c>
    </row>
    <row r="1635" spans="1:1" x14ac:dyDescent="0.25">
      <c r="A1635" t="s">
        <v>311</v>
      </c>
    </row>
    <row r="1636" spans="1:1" x14ac:dyDescent="0.25">
      <c r="A1636" t="s">
        <v>312</v>
      </c>
    </row>
    <row r="1637" spans="1:1" x14ac:dyDescent="0.25">
      <c r="A1637" t="s">
        <v>313</v>
      </c>
    </row>
    <row r="1638" spans="1:1" x14ac:dyDescent="0.25">
      <c r="A1638" t="s">
        <v>314</v>
      </c>
    </row>
    <row r="1639" spans="1:1" x14ac:dyDescent="0.25">
      <c r="A1639" t="s">
        <v>1866</v>
      </c>
    </row>
    <row r="1640" spans="1:1" x14ac:dyDescent="0.25">
      <c r="A1640" t="s">
        <v>315</v>
      </c>
    </row>
    <row r="1641" spans="1:1" x14ac:dyDescent="0.25">
      <c r="A1641" t="s">
        <v>1867</v>
      </c>
    </row>
    <row r="1642" spans="1:1" x14ac:dyDescent="0.25">
      <c r="A1642" t="s">
        <v>316</v>
      </c>
    </row>
    <row r="1643" spans="1:1" x14ac:dyDescent="0.25">
      <c r="A1643" t="s">
        <v>317</v>
      </c>
    </row>
    <row r="1644" spans="1:1" x14ac:dyDescent="0.25">
      <c r="A1644" t="s">
        <v>318</v>
      </c>
    </row>
    <row r="1645" spans="1:1" x14ac:dyDescent="0.25">
      <c r="A1645" t="s">
        <v>1868</v>
      </c>
    </row>
    <row r="1646" spans="1:1" x14ac:dyDescent="0.25">
      <c r="A1646" t="s">
        <v>319</v>
      </c>
    </row>
    <row r="1647" spans="1:1" x14ac:dyDescent="0.25">
      <c r="A1647" t="s">
        <v>1869</v>
      </c>
    </row>
    <row r="1648" spans="1:1" x14ac:dyDescent="0.25">
      <c r="A1648" t="s">
        <v>320</v>
      </c>
    </row>
    <row r="1649" spans="1:1" x14ac:dyDescent="0.25">
      <c r="A1649" t="s">
        <v>1870</v>
      </c>
    </row>
    <row r="1650" spans="1:1" x14ac:dyDescent="0.25">
      <c r="A1650" t="s">
        <v>1871</v>
      </c>
    </row>
    <row r="1651" spans="1:1" x14ac:dyDescent="0.25">
      <c r="A1651" t="s">
        <v>321</v>
      </c>
    </row>
    <row r="1652" spans="1:1" x14ac:dyDescent="0.25">
      <c r="A1652" t="s">
        <v>322</v>
      </c>
    </row>
    <row r="1653" spans="1:1" x14ac:dyDescent="0.25">
      <c r="A1653" t="s">
        <v>323</v>
      </c>
    </row>
    <row r="1654" spans="1:1" x14ac:dyDescent="0.25">
      <c r="A1654" t="s">
        <v>1872</v>
      </c>
    </row>
    <row r="1655" spans="1:1" x14ac:dyDescent="0.25">
      <c r="A1655" t="s">
        <v>1873</v>
      </c>
    </row>
    <row r="1656" spans="1:1" x14ac:dyDescent="0.25">
      <c r="A1656" t="s">
        <v>1874</v>
      </c>
    </row>
    <row r="1657" spans="1:1" x14ac:dyDescent="0.25">
      <c r="A1657" t="s">
        <v>1875</v>
      </c>
    </row>
    <row r="1658" spans="1:1" x14ac:dyDescent="0.25">
      <c r="A1658" t="s">
        <v>1876</v>
      </c>
    </row>
    <row r="1659" spans="1:1" x14ac:dyDescent="0.25">
      <c r="A1659" t="s">
        <v>324</v>
      </c>
    </row>
    <row r="1660" spans="1:1" x14ac:dyDescent="0.25">
      <c r="A1660" t="s">
        <v>325</v>
      </c>
    </row>
    <row r="1661" spans="1:1" x14ac:dyDescent="0.25">
      <c r="A1661" t="s">
        <v>326</v>
      </c>
    </row>
    <row r="1662" spans="1:1" x14ac:dyDescent="0.25">
      <c r="A1662" t="s">
        <v>1877</v>
      </c>
    </row>
    <row r="1663" spans="1:1" x14ac:dyDescent="0.25">
      <c r="A1663" t="s">
        <v>1878</v>
      </c>
    </row>
    <row r="1664" spans="1:1" x14ac:dyDescent="0.25">
      <c r="A1664" t="s">
        <v>1879</v>
      </c>
    </row>
    <row r="1665" spans="1:1" x14ac:dyDescent="0.25">
      <c r="A1665" t="s">
        <v>1230</v>
      </c>
    </row>
    <row r="1666" spans="1:1" x14ac:dyDescent="0.25">
      <c r="A1666" t="s">
        <v>1880</v>
      </c>
    </row>
    <row r="1667" spans="1:1" x14ac:dyDescent="0.25">
      <c r="A1667" t="s">
        <v>1231</v>
      </c>
    </row>
    <row r="1668" spans="1:1" x14ac:dyDescent="0.25">
      <c r="A1668" t="s">
        <v>1881</v>
      </c>
    </row>
    <row r="1669" spans="1:1" x14ac:dyDescent="0.25">
      <c r="A1669" t="s">
        <v>1882</v>
      </c>
    </row>
    <row r="1670" spans="1:1" x14ac:dyDescent="0.25">
      <c r="A1670" t="s">
        <v>1883</v>
      </c>
    </row>
    <row r="1671" spans="1:1" x14ac:dyDescent="0.25">
      <c r="A1671" t="s">
        <v>1884</v>
      </c>
    </row>
    <row r="1672" spans="1:1" x14ac:dyDescent="0.25">
      <c r="A1672" t="s">
        <v>1885</v>
      </c>
    </row>
    <row r="1673" spans="1:1" x14ac:dyDescent="0.25">
      <c r="A1673" t="s">
        <v>1886</v>
      </c>
    </row>
    <row r="1674" spans="1:1" x14ac:dyDescent="0.25">
      <c r="A1674" t="s">
        <v>1887</v>
      </c>
    </row>
    <row r="1675" spans="1:1" x14ac:dyDescent="0.25">
      <c r="A1675" t="s">
        <v>327</v>
      </c>
    </row>
    <row r="1676" spans="1:1" x14ac:dyDescent="0.25">
      <c r="A1676" t="s">
        <v>328</v>
      </c>
    </row>
    <row r="1677" spans="1:1" x14ac:dyDescent="0.25">
      <c r="A1677" t="s">
        <v>1888</v>
      </c>
    </row>
    <row r="1678" spans="1:1" x14ac:dyDescent="0.25">
      <c r="A1678" t="s">
        <v>1889</v>
      </c>
    </row>
    <row r="1679" spans="1:1" x14ac:dyDescent="0.25">
      <c r="A1679" t="s">
        <v>1890</v>
      </c>
    </row>
    <row r="1680" spans="1:1" x14ac:dyDescent="0.25">
      <c r="A1680" t="s">
        <v>1232</v>
      </c>
    </row>
    <row r="1681" spans="1:1" x14ac:dyDescent="0.25">
      <c r="A1681" t="s">
        <v>329</v>
      </c>
    </row>
    <row r="1682" spans="1:1" x14ac:dyDescent="0.25">
      <c r="A1682" t="s">
        <v>330</v>
      </c>
    </row>
    <row r="1683" spans="1:1" x14ac:dyDescent="0.25">
      <c r="A1683" t="s">
        <v>1891</v>
      </c>
    </row>
    <row r="1684" spans="1:1" x14ac:dyDescent="0.25">
      <c r="A1684" t="s">
        <v>1892</v>
      </c>
    </row>
    <row r="1685" spans="1:1" x14ac:dyDescent="0.25">
      <c r="A1685" t="s">
        <v>1893</v>
      </c>
    </row>
    <row r="1686" spans="1:1" x14ac:dyDescent="0.25">
      <c r="A1686" t="s">
        <v>1894</v>
      </c>
    </row>
    <row r="1687" spans="1:1" x14ac:dyDescent="0.25">
      <c r="A1687" t="s">
        <v>1895</v>
      </c>
    </row>
    <row r="1688" spans="1:1" x14ac:dyDescent="0.25">
      <c r="A1688" t="s">
        <v>1896</v>
      </c>
    </row>
    <row r="1689" spans="1:1" x14ac:dyDescent="0.25">
      <c r="A1689" t="s">
        <v>1897</v>
      </c>
    </row>
    <row r="1690" spans="1:1" x14ac:dyDescent="0.25">
      <c r="A1690" t="s">
        <v>1898</v>
      </c>
    </row>
    <row r="1691" spans="1:1" x14ac:dyDescent="0.25">
      <c r="A1691" t="s">
        <v>1899</v>
      </c>
    </row>
    <row r="1692" spans="1:1" x14ac:dyDescent="0.25">
      <c r="A1692" t="s">
        <v>1900</v>
      </c>
    </row>
    <row r="1693" spans="1:1" x14ac:dyDescent="0.25">
      <c r="A1693" t="s">
        <v>1901</v>
      </c>
    </row>
    <row r="1694" spans="1:1" x14ac:dyDescent="0.25">
      <c r="A1694" t="s">
        <v>331</v>
      </c>
    </row>
    <row r="1695" spans="1:1" x14ac:dyDescent="0.25">
      <c r="A1695" t="s">
        <v>1902</v>
      </c>
    </row>
    <row r="1696" spans="1:1" x14ac:dyDescent="0.25">
      <c r="A1696" t="s">
        <v>1903</v>
      </c>
    </row>
    <row r="1697" spans="1:1" x14ac:dyDescent="0.25">
      <c r="A1697" t="s">
        <v>1904</v>
      </c>
    </row>
    <row r="1698" spans="1:1" x14ac:dyDescent="0.25">
      <c r="A1698" t="s">
        <v>1905</v>
      </c>
    </row>
    <row r="1699" spans="1:1" x14ac:dyDescent="0.25">
      <c r="A1699" t="s">
        <v>1906</v>
      </c>
    </row>
    <row r="1700" spans="1:1" x14ac:dyDescent="0.25">
      <c r="A1700" t="s">
        <v>1907</v>
      </c>
    </row>
    <row r="1701" spans="1:1" x14ac:dyDescent="0.25">
      <c r="A1701" t="s">
        <v>332</v>
      </c>
    </row>
    <row r="1702" spans="1:1" x14ac:dyDescent="0.25">
      <c r="A1702" t="s">
        <v>1908</v>
      </c>
    </row>
    <row r="1703" spans="1:1" x14ac:dyDescent="0.25">
      <c r="A1703" t="s">
        <v>1909</v>
      </c>
    </row>
    <row r="1704" spans="1:1" x14ac:dyDescent="0.25">
      <c r="A1704" t="s">
        <v>1910</v>
      </c>
    </row>
    <row r="1705" spans="1:1" x14ac:dyDescent="0.25">
      <c r="A1705" t="s">
        <v>1911</v>
      </c>
    </row>
    <row r="1706" spans="1:1" x14ac:dyDescent="0.25">
      <c r="A1706" t="s">
        <v>1912</v>
      </c>
    </row>
    <row r="1707" spans="1:1" x14ac:dyDescent="0.25">
      <c r="A1707" t="s">
        <v>333</v>
      </c>
    </row>
    <row r="1708" spans="1:1" x14ac:dyDescent="0.25">
      <c r="A1708" t="s">
        <v>334</v>
      </c>
    </row>
    <row r="1709" spans="1:1" x14ac:dyDescent="0.25">
      <c r="A1709" t="s">
        <v>1913</v>
      </c>
    </row>
    <row r="1710" spans="1:1" x14ac:dyDescent="0.25">
      <c r="A1710" t="s">
        <v>1233</v>
      </c>
    </row>
    <row r="1711" spans="1:1" x14ac:dyDescent="0.25">
      <c r="A1711" t="s">
        <v>1914</v>
      </c>
    </row>
    <row r="1712" spans="1:1" x14ac:dyDescent="0.25">
      <c r="A1712" t="s">
        <v>1915</v>
      </c>
    </row>
    <row r="1713" spans="1:1" x14ac:dyDescent="0.25">
      <c r="A1713" t="s">
        <v>1916</v>
      </c>
    </row>
    <row r="1714" spans="1:1" x14ac:dyDescent="0.25">
      <c r="A1714" t="s">
        <v>1917</v>
      </c>
    </row>
    <row r="1715" spans="1:1" x14ac:dyDescent="0.25">
      <c r="A1715" t="s">
        <v>1918</v>
      </c>
    </row>
    <row r="1716" spans="1:1" x14ac:dyDescent="0.25">
      <c r="A1716" t="s">
        <v>1919</v>
      </c>
    </row>
    <row r="1717" spans="1:1" x14ac:dyDescent="0.25">
      <c r="A1717" t="s">
        <v>335</v>
      </c>
    </row>
    <row r="1718" spans="1:1" x14ac:dyDescent="0.25">
      <c r="A1718" t="s">
        <v>336</v>
      </c>
    </row>
    <row r="1719" spans="1:1" x14ac:dyDescent="0.25">
      <c r="A1719" t="s">
        <v>1920</v>
      </c>
    </row>
    <row r="1720" spans="1:1" x14ac:dyDescent="0.25">
      <c r="A1720" t="s">
        <v>1921</v>
      </c>
    </row>
    <row r="1721" spans="1:1" x14ac:dyDescent="0.25">
      <c r="A1721" t="s">
        <v>1922</v>
      </c>
    </row>
    <row r="1722" spans="1:1" x14ac:dyDescent="0.25">
      <c r="A1722" t="s">
        <v>337</v>
      </c>
    </row>
    <row r="1723" spans="1:1" x14ac:dyDescent="0.25">
      <c r="A1723" t="s">
        <v>1923</v>
      </c>
    </row>
    <row r="1724" spans="1:1" x14ac:dyDescent="0.25">
      <c r="A1724" t="s">
        <v>1924</v>
      </c>
    </row>
    <row r="1725" spans="1:1" x14ac:dyDescent="0.25">
      <c r="A1725" t="s">
        <v>1925</v>
      </c>
    </row>
    <row r="1726" spans="1:1" x14ac:dyDescent="0.25">
      <c r="A1726" t="s">
        <v>1926</v>
      </c>
    </row>
    <row r="1727" spans="1:1" x14ac:dyDescent="0.25">
      <c r="A1727" t="s">
        <v>1927</v>
      </c>
    </row>
    <row r="1728" spans="1:1" x14ac:dyDescent="0.25">
      <c r="A1728" t="s">
        <v>338</v>
      </c>
    </row>
    <row r="1729" spans="1:1" x14ac:dyDescent="0.25">
      <c r="A1729" t="s">
        <v>1928</v>
      </c>
    </row>
    <row r="1730" spans="1:1" x14ac:dyDescent="0.25">
      <c r="A1730" t="s">
        <v>1929</v>
      </c>
    </row>
    <row r="1731" spans="1:1" x14ac:dyDescent="0.25">
      <c r="A1731" t="s">
        <v>1930</v>
      </c>
    </row>
    <row r="1732" spans="1:1" x14ac:dyDescent="0.25">
      <c r="A1732" t="s">
        <v>1931</v>
      </c>
    </row>
    <row r="1733" spans="1:1" x14ac:dyDescent="0.25">
      <c r="A1733" t="s">
        <v>1932</v>
      </c>
    </row>
    <row r="1734" spans="1:1" x14ac:dyDescent="0.25">
      <c r="A1734" t="s">
        <v>1933</v>
      </c>
    </row>
    <row r="1735" spans="1:1" x14ac:dyDescent="0.25">
      <c r="A1735" t="s">
        <v>1934</v>
      </c>
    </row>
    <row r="1736" spans="1:1" x14ac:dyDescent="0.25">
      <c r="A1736" t="s">
        <v>1935</v>
      </c>
    </row>
    <row r="1737" spans="1:1" x14ac:dyDescent="0.25">
      <c r="A1737" t="s">
        <v>1234</v>
      </c>
    </row>
    <row r="1738" spans="1:1" x14ac:dyDescent="0.25">
      <c r="A1738" t="s">
        <v>1936</v>
      </c>
    </row>
    <row r="1739" spans="1:1" x14ac:dyDescent="0.25">
      <c r="A1739" t="s">
        <v>1235</v>
      </c>
    </row>
    <row r="1740" spans="1:1" x14ac:dyDescent="0.25">
      <c r="A1740" t="s">
        <v>1236</v>
      </c>
    </row>
    <row r="1741" spans="1:1" x14ac:dyDescent="0.25">
      <c r="A1741" t="s">
        <v>1937</v>
      </c>
    </row>
    <row r="1742" spans="1:1" x14ac:dyDescent="0.25">
      <c r="A1742" t="s">
        <v>1237</v>
      </c>
    </row>
    <row r="1743" spans="1:1" x14ac:dyDescent="0.25">
      <c r="A1743" t="s">
        <v>1938</v>
      </c>
    </row>
    <row r="1744" spans="1:1" x14ac:dyDescent="0.25">
      <c r="A1744" t="s">
        <v>1939</v>
      </c>
    </row>
    <row r="1745" spans="1:1" x14ac:dyDescent="0.25">
      <c r="A1745" t="s">
        <v>1940</v>
      </c>
    </row>
    <row r="1746" spans="1:1" x14ac:dyDescent="0.25">
      <c r="A1746" t="s">
        <v>1941</v>
      </c>
    </row>
    <row r="1747" spans="1:1" x14ac:dyDescent="0.25">
      <c r="A1747" t="s">
        <v>1942</v>
      </c>
    </row>
    <row r="1748" spans="1:1" x14ac:dyDescent="0.25">
      <c r="A1748" t="s">
        <v>1943</v>
      </c>
    </row>
    <row r="1749" spans="1:1" x14ac:dyDescent="0.25">
      <c r="A1749" t="s">
        <v>1944</v>
      </c>
    </row>
    <row r="1750" spans="1:1" x14ac:dyDescent="0.25">
      <c r="A1750" t="s">
        <v>1945</v>
      </c>
    </row>
    <row r="1751" spans="1:1" x14ac:dyDescent="0.25">
      <c r="A1751" t="s">
        <v>1946</v>
      </c>
    </row>
    <row r="1752" spans="1:1" x14ac:dyDescent="0.25">
      <c r="A1752" t="s">
        <v>1947</v>
      </c>
    </row>
    <row r="1753" spans="1:1" x14ac:dyDescent="0.25">
      <c r="A1753" t="s">
        <v>1948</v>
      </c>
    </row>
    <row r="1754" spans="1:1" x14ac:dyDescent="0.25">
      <c r="A1754" t="s">
        <v>1949</v>
      </c>
    </row>
    <row r="1755" spans="1:1" x14ac:dyDescent="0.25">
      <c r="A1755" t="s">
        <v>1950</v>
      </c>
    </row>
    <row r="1756" spans="1:1" x14ac:dyDescent="0.25">
      <c r="A1756" t="s">
        <v>1238</v>
      </c>
    </row>
    <row r="1757" spans="1:1" x14ac:dyDescent="0.25">
      <c r="A1757" t="s">
        <v>1951</v>
      </c>
    </row>
    <row r="1758" spans="1:1" x14ac:dyDescent="0.25">
      <c r="A1758" t="s">
        <v>1952</v>
      </c>
    </row>
    <row r="1759" spans="1:1" x14ac:dyDescent="0.25">
      <c r="A1759" t="s">
        <v>979</v>
      </c>
    </row>
    <row r="1760" spans="1:1" x14ac:dyDescent="0.25">
      <c r="A1760" t="s">
        <v>1953</v>
      </c>
    </row>
    <row r="1761" spans="1:1" x14ac:dyDescent="0.25">
      <c r="A1761" t="s">
        <v>1954</v>
      </c>
    </row>
    <row r="1762" spans="1:1" x14ac:dyDescent="0.25">
      <c r="A1762" t="s">
        <v>1955</v>
      </c>
    </row>
    <row r="1763" spans="1:1" x14ac:dyDescent="0.25">
      <c r="A1763" t="s">
        <v>1956</v>
      </c>
    </row>
    <row r="1764" spans="1:1" x14ac:dyDescent="0.25">
      <c r="A1764" t="s">
        <v>981</v>
      </c>
    </row>
    <row r="1765" spans="1:1" x14ac:dyDescent="0.25">
      <c r="A1765" t="s">
        <v>1957</v>
      </c>
    </row>
    <row r="1766" spans="1:1" x14ac:dyDescent="0.25">
      <c r="A1766" t="s">
        <v>982</v>
      </c>
    </row>
    <row r="1767" spans="1:1" x14ac:dyDescent="0.25">
      <c r="A1767" t="s">
        <v>1958</v>
      </c>
    </row>
    <row r="1768" spans="1:1" x14ac:dyDescent="0.25">
      <c r="A1768" t="s">
        <v>1959</v>
      </c>
    </row>
    <row r="1769" spans="1:1" x14ac:dyDescent="0.25">
      <c r="A1769" t="s">
        <v>983</v>
      </c>
    </row>
    <row r="1770" spans="1:1" x14ac:dyDescent="0.25">
      <c r="A1770" t="s">
        <v>984</v>
      </c>
    </row>
    <row r="1771" spans="1:1" x14ac:dyDescent="0.25">
      <c r="A1771" t="s">
        <v>988</v>
      </c>
    </row>
    <row r="1772" spans="1:1" x14ac:dyDescent="0.25">
      <c r="A1772" t="s">
        <v>1960</v>
      </c>
    </row>
    <row r="1773" spans="1:1" x14ac:dyDescent="0.25">
      <c r="A1773" t="s">
        <v>992</v>
      </c>
    </row>
    <row r="1774" spans="1:1" x14ac:dyDescent="0.25">
      <c r="A1774" t="s">
        <v>1961</v>
      </c>
    </row>
    <row r="1775" spans="1:1" x14ac:dyDescent="0.25">
      <c r="A1775" t="s">
        <v>1962</v>
      </c>
    </row>
    <row r="1776" spans="1:1" x14ac:dyDescent="0.25">
      <c r="A1776" t="s">
        <v>1963</v>
      </c>
    </row>
    <row r="1777" spans="1:1" x14ac:dyDescent="0.25">
      <c r="A1777" t="s">
        <v>1964</v>
      </c>
    </row>
    <row r="1778" spans="1:1" x14ac:dyDescent="0.25">
      <c r="A1778" t="s">
        <v>1965</v>
      </c>
    </row>
    <row r="1779" spans="1:1" x14ac:dyDescent="0.25">
      <c r="A1779" t="s">
        <v>1966</v>
      </c>
    </row>
    <row r="1780" spans="1:1" x14ac:dyDescent="0.25">
      <c r="A1780" t="s">
        <v>1967</v>
      </c>
    </row>
    <row r="1781" spans="1:1" x14ac:dyDescent="0.25">
      <c r="A1781" t="s">
        <v>1968</v>
      </c>
    </row>
    <row r="1782" spans="1:1" x14ac:dyDescent="0.25">
      <c r="A1782" t="s">
        <v>1969</v>
      </c>
    </row>
    <row r="1783" spans="1:1" x14ac:dyDescent="0.25">
      <c r="A1783" t="s">
        <v>1970</v>
      </c>
    </row>
    <row r="1784" spans="1:1" x14ac:dyDescent="0.25">
      <c r="A1784" t="s">
        <v>1971</v>
      </c>
    </row>
    <row r="1785" spans="1:1" x14ac:dyDescent="0.25">
      <c r="A1785" t="s">
        <v>1972</v>
      </c>
    </row>
    <row r="1786" spans="1:1" x14ac:dyDescent="0.25">
      <c r="A1786" t="s">
        <v>1973</v>
      </c>
    </row>
    <row r="1787" spans="1:1" x14ac:dyDescent="0.25">
      <c r="A1787" t="s">
        <v>1974</v>
      </c>
    </row>
    <row r="1788" spans="1:1" x14ac:dyDescent="0.25">
      <c r="A1788" t="s">
        <v>1975</v>
      </c>
    </row>
    <row r="1789" spans="1:1" x14ac:dyDescent="0.25">
      <c r="A1789" t="s">
        <v>1240</v>
      </c>
    </row>
    <row r="1790" spans="1:1" x14ac:dyDescent="0.25">
      <c r="A1790" t="s">
        <v>1241</v>
      </c>
    </row>
    <row r="1791" spans="1:1" x14ac:dyDescent="0.25">
      <c r="A1791" t="s">
        <v>1242</v>
      </c>
    </row>
    <row r="1792" spans="1:1" x14ac:dyDescent="0.25">
      <c r="A1792" t="s">
        <v>1976</v>
      </c>
    </row>
    <row r="1793" spans="1:1" x14ac:dyDescent="0.25">
      <c r="A1793" t="s">
        <v>1034</v>
      </c>
    </row>
    <row r="1794" spans="1:1" x14ac:dyDescent="0.25">
      <c r="A1794" t="s">
        <v>1035</v>
      </c>
    </row>
    <row r="1795" spans="1:1" x14ac:dyDescent="0.25">
      <c r="A1795" t="s">
        <v>1977</v>
      </c>
    </row>
    <row r="1796" spans="1:1" x14ac:dyDescent="0.25">
      <c r="A1796" t="s">
        <v>1243</v>
      </c>
    </row>
    <row r="1797" spans="1:1" x14ac:dyDescent="0.25">
      <c r="A1797" t="s">
        <v>1244</v>
      </c>
    </row>
    <row r="1798" spans="1:1" x14ac:dyDescent="0.25">
      <c r="A1798" t="s">
        <v>1978</v>
      </c>
    </row>
    <row r="1799" spans="1:1" x14ac:dyDescent="0.25">
      <c r="A1799" t="s">
        <v>1979</v>
      </c>
    </row>
    <row r="1800" spans="1:1" x14ac:dyDescent="0.25">
      <c r="A1800" t="s">
        <v>1980</v>
      </c>
    </row>
    <row r="1801" spans="1:1" x14ac:dyDescent="0.25">
      <c r="A1801" t="s">
        <v>1981</v>
      </c>
    </row>
    <row r="1802" spans="1:1" x14ac:dyDescent="0.25">
      <c r="A1802" t="s">
        <v>1982</v>
      </c>
    </row>
    <row r="1803" spans="1:1" x14ac:dyDescent="0.25">
      <c r="A1803" t="s">
        <v>1245</v>
      </c>
    </row>
    <row r="1804" spans="1:1" x14ac:dyDescent="0.25">
      <c r="A1804" t="s">
        <v>375</v>
      </c>
    </row>
    <row r="1805" spans="1:1" x14ac:dyDescent="0.25">
      <c r="A1805" t="s">
        <v>376</v>
      </c>
    </row>
    <row r="1806" spans="1:1" x14ac:dyDescent="0.25">
      <c r="A1806" t="s">
        <v>1983</v>
      </c>
    </row>
    <row r="1807" spans="1:1" x14ac:dyDescent="0.25">
      <c r="A1807" t="s">
        <v>1246</v>
      </c>
    </row>
    <row r="1808" spans="1:1" x14ac:dyDescent="0.25">
      <c r="A1808" t="s">
        <v>1984</v>
      </c>
    </row>
    <row r="1809" spans="1:1" x14ac:dyDescent="0.25">
      <c r="A1809" t="s">
        <v>1985</v>
      </c>
    </row>
    <row r="1810" spans="1:1" x14ac:dyDescent="0.25">
      <c r="A1810" t="s">
        <v>1247</v>
      </c>
    </row>
    <row r="1811" spans="1:1" x14ac:dyDescent="0.25">
      <c r="A1811" t="s">
        <v>1248</v>
      </c>
    </row>
    <row r="1812" spans="1:1" x14ac:dyDescent="0.25">
      <c r="A1812" t="s">
        <v>52</v>
      </c>
    </row>
    <row r="1813" spans="1:1" x14ac:dyDescent="0.25">
      <c r="A1813" t="s">
        <v>1986</v>
      </c>
    </row>
    <row r="1814" spans="1:1" x14ac:dyDescent="0.25">
      <c r="A1814" t="s">
        <v>377</v>
      </c>
    </row>
    <row r="1815" spans="1:1" x14ac:dyDescent="0.25">
      <c r="A1815" t="s">
        <v>1249</v>
      </c>
    </row>
    <row r="1816" spans="1:1" x14ac:dyDescent="0.25">
      <c r="A1816" t="s">
        <v>1250</v>
      </c>
    </row>
    <row r="1817" spans="1:1" x14ac:dyDescent="0.25">
      <c r="A1817" t="s">
        <v>1987</v>
      </c>
    </row>
    <row r="1818" spans="1:1" x14ac:dyDescent="0.25">
      <c r="A1818" t="s">
        <v>1251</v>
      </c>
    </row>
    <row r="1819" spans="1:1" x14ac:dyDescent="0.25">
      <c r="A1819" t="s">
        <v>1252</v>
      </c>
    </row>
    <row r="1820" spans="1:1" x14ac:dyDescent="0.25">
      <c r="A1820" t="s">
        <v>1253</v>
      </c>
    </row>
    <row r="1821" spans="1:1" x14ac:dyDescent="0.25">
      <c r="A1821" t="s">
        <v>1988</v>
      </c>
    </row>
    <row r="1822" spans="1:1" x14ac:dyDescent="0.25">
      <c r="A1822" t="s">
        <v>378</v>
      </c>
    </row>
    <row r="1823" spans="1:1" x14ac:dyDescent="0.25">
      <c r="A1823" t="s">
        <v>1989</v>
      </c>
    </row>
    <row r="1824" spans="1:1" x14ac:dyDescent="0.25">
      <c r="A1824" t="s">
        <v>1990</v>
      </c>
    </row>
    <row r="1825" spans="1:1" x14ac:dyDescent="0.25">
      <c r="A1825" t="s">
        <v>1254</v>
      </c>
    </row>
    <row r="1826" spans="1:1" x14ac:dyDescent="0.25">
      <c r="A1826" t="s">
        <v>379</v>
      </c>
    </row>
    <row r="1827" spans="1:1" x14ac:dyDescent="0.25">
      <c r="A1827" t="s">
        <v>1991</v>
      </c>
    </row>
    <row r="1828" spans="1:1" x14ac:dyDescent="0.25">
      <c r="A1828" t="s">
        <v>380</v>
      </c>
    </row>
    <row r="1829" spans="1:1" x14ac:dyDescent="0.25">
      <c r="A1829" t="s">
        <v>381</v>
      </c>
    </row>
    <row r="1830" spans="1:1" x14ac:dyDescent="0.25">
      <c r="A1830" t="s">
        <v>1992</v>
      </c>
    </row>
    <row r="1831" spans="1:1" x14ac:dyDescent="0.25">
      <c r="A1831" t="s">
        <v>1255</v>
      </c>
    </row>
    <row r="1832" spans="1:1" x14ac:dyDescent="0.25">
      <c r="A1832" t="s">
        <v>383</v>
      </c>
    </row>
    <row r="1833" spans="1:1" x14ac:dyDescent="0.25">
      <c r="A1833" t="s">
        <v>1256</v>
      </c>
    </row>
    <row r="1834" spans="1:1" x14ac:dyDescent="0.25">
      <c r="A1834" t="s">
        <v>1257</v>
      </c>
    </row>
    <row r="1835" spans="1:1" x14ac:dyDescent="0.25">
      <c r="A1835" t="s">
        <v>1993</v>
      </c>
    </row>
    <row r="1836" spans="1:1" x14ac:dyDescent="0.25">
      <c r="A1836" t="s">
        <v>1258</v>
      </c>
    </row>
    <row r="1837" spans="1:1" x14ac:dyDescent="0.25">
      <c r="A1837" t="s">
        <v>1158</v>
      </c>
    </row>
    <row r="1838" spans="1:1" x14ac:dyDescent="0.25">
      <c r="A1838" t="s">
        <v>1259</v>
      </c>
    </row>
    <row r="1839" spans="1:1" x14ac:dyDescent="0.25">
      <c r="A1839" t="s">
        <v>1994</v>
      </c>
    </row>
    <row r="1840" spans="1:1" x14ac:dyDescent="0.25">
      <c r="A1840" t="s">
        <v>1260</v>
      </c>
    </row>
    <row r="1841" spans="1:1" x14ac:dyDescent="0.25">
      <c r="A1841" t="s">
        <v>1261</v>
      </c>
    </row>
    <row r="1842" spans="1:1" x14ac:dyDescent="0.25">
      <c r="A1842" t="s">
        <v>1262</v>
      </c>
    </row>
    <row r="1843" spans="1:1" x14ac:dyDescent="0.25">
      <c r="A1843" t="s">
        <v>1263</v>
      </c>
    </row>
    <row r="1844" spans="1:1" x14ac:dyDescent="0.25">
      <c r="A1844" t="s">
        <v>1264</v>
      </c>
    </row>
    <row r="1845" spans="1:1" x14ac:dyDescent="0.25">
      <c r="A1845" t="s">
        <v>1265</v>
      </c>
    </row>
    <row r="1846" spans="1:1" x14ac:dyDescent="0.25">
      <c r="A1846" t="s">
        <v>1266</v>
      </c>
    </row>
    <row r="1847" spans="1:1" x14ac:dyDescent="0.25">
      <c r="A1847" t="s">
        <v>1182</v>
      </c>
    </row>
    <row r="1848" spans="1:1" x14ac:dyDescent="0.25">
      <c r="A1848" t="s">
        <v>1267</v>
      </c>
    </row>
    <row r="1849" spans="1:1" x14ac:dyDescent="0.25">
      <c r="A1849" t="s">
        <v>1268</v>
      </c>
    </row>
    <row r="1850" spans="1:1" x14ac:dyDescent="0.25">
      <c r="A1850" t="s">
        <v>1185</v>
      </c>
    </row>
    <row r="1851" spans="1:1" x14ac:dyDescent="0.25">
      <c r="A1851" t="s">
        <v>1269</v>
      </c>
    </row>
    <row r="1852" spans="1:1" x14ac:dyDescent="0.25">
      <c r="A1852" t="s">
        <v>1196</v>
      </c>
    </row>
    <row r="1853" spans="1:1" x14ac:dyDescent="0.25">
      <c r="A1853" t="s">
        <v>1995</v>
      </c>
    </row>
    <row r="1854" spans="1:1" x14ac:dyDescent="0.25">
      <c r="A1854" t="s">
        <v>1270</v>
      </c>
    </row>
    <row r="1855" spans="1:1" x14ac:dyDescent="0.25">
      <c r="A1855" t="s">
        <v>386</v>
      </c>
    </row>
    <row r="1856" spans="1:1" x14ac:dyDescent="0.25">
      <c r="A1856" t="s">
        <v>1211</v>
      </c>
    </row>
    <row r="1857" spans="1:1" x14ac:dyDescent="0.25">
      <c r="A1857" t="s">
        <v>1996</v>
      </c>
    </row>
    <row r="1858" spans="1:1" x14ac:dyDescent="0.25">
      <c r="A1858" t="s">
        <v>1997</v>
      </c>
    </row>
    <row r="1859" spans="1:1" x14ac:dyDescent="0.25">
      <c r="A1859" t="s">
        <v>1998</v>
      </c>
    </row>
    <row r="1860" spans="1:1" x14ac:dyDescent="0.25">
      <c r="A1860" t="s">
        <v>1214</v>
      </c>
    </row>
    <row r="1861" spans="1:1" x14ac:dyDescent="0.25">
      <c r="A1861" t="s">
        <v>392</v>
      </c>
    </row>
    <row r="1862" spans="1:1" x14ac:dyDescent="0.25">
      <c r="A1862" t="s">
        <v>1999</v>
      </c>
    </row>
    <row r="1863" spans="1:1" x14ac:dyDescent="0.25">
      <c r="A1863" t="s">
        <v>2000</v>
      </c>
    </row>
    <row r="1864" spans="1:1" x14ac:dyDescent="0.25">
      <c r="A1864" t="s">
        <v>1271</v>
      </c>
    </row>
    <row r="1865" spans="1:1" x14ac:dyDescent="0.25">
      <c r="A1865" t="s">
        <v>2001</v>
      </c>
    </row>
    <row r="1866" spans="1:1" x14ac:dyDescent="0.25">
      <c r="A1866" t="s">
        <v>2002</v>
      </c>
    </row>
    <row r="1867" spans="1:1" x14ac:dyDescent="0.25">
      <c r="A1867" t="s">
        <v>1273</v>
      </c>
    </row>
    <row r="1868" spans="1:1" x14ac:dyDescent="0.25">
      <c r="A1868" t="s">
        <v>1274</v>
      </c>
    </row>
    <row r="1869" spans="1:1" x14ac:dyDescent="0.25">
      <c r="A1869" t="s">
        <v>2003</v>
      </c>
    </row>
    <row r="1870" spans="1:1" x14ac:dyDescent="0.25">
      <c r="A1870" t="s">
        <v>2004</v>
      </c>
    </row>
    <row r="1871" spans="1:1" x14ac:dyDescent="0.25">
      <c r="A1871" t="s">
        <v>2005</v>
      </c>
    </row>
    <row r="1872" spans="1:1" x14ac:dyDescent="0.25">
      <c r="A1872" t="s">
        <v>2006</v>
      </c>
    </row>
    <row r="1873" spans="1:1" x14ac:dyDescent="0.25">
      <c r="A1873" t="s">
        <v>977</v>
      </c>
    </row>
    <row r="1874" spans="1:1" x14ac:dyDescent="0.25">
      <c r="A1874" t="s">
        <v>424</v>
      </c>
    </row>
    <row r="1875" spans="1:1" x14ac:dyDescent="0.25">
      <c r="A1875" t="s">
        <v>978</v>
      </c>
    </row>
    <row r="1876" spans="1:1" x14ac:dyDescent="0.25">
      <c r="A1876" t="s">
        <v>1275</v>
      </c>
    </row>
    <row r="1877" spans="1:1" x14ac:dyDescent="0.25">
      <c r="A1877" t="s">
        <v>1276</v>
      </c>
    </row>
    <row r="1878" spans="1:1" x14ac:dyDescent="0.25">
      <c r="A1878" t="s">
        <v>2007</v>
      </c>
    </row>
    <row r="1879" spans="1:1" x14ac:dyDescent="0.25">
      <c r="A1879" t="s">
        <v>980</v>
      </c>
    </row>
    <row r="1880" spans="1:1" x14ac:dyDescent="0.25">
      <c r="A1880" t="s">
        <v>1277</v>
      </c>
    </row>
    <row r="1881" spans="1:1" x14ac:dyDescent="0.25">
      <c r="A1881" t="s">
        <v>2008</v>
      </c>
    </row>
    <row r="1882" spans="1:1" x14ac:dyDescent="0.25">
      <c r="A1882" t="s">
        <v>2009</v>
      </c>
    </row>
    <row r="1883" spans="1:1" x14ac:dyDescent="0.25">
      <c r="A1883" t="s">
        <v>1278</v>
      </c>
    </row>
    <row r="1884" spans="1:1" x14ac:dyDescent="0.25">
      <c r="A1884" t="s">
        <v>985</v>
      </c>
    </row>
    <row r="1885" spans="1:1" x14ac:dyDescent="0.25">
      <c r="A1885" t="s">
        <v>986</v>
      </c>
    </row>
    <row r="1886" spans="1:1" x14ac:dyDescent="0.25">
      <c r="A1886" t="s">
        <v>987</v>
      </c>
    </row>
    <row r="1887" spans="1:1" x14ac:dyDescent="0.25">
      <c r="A1887" t="s">
        <v>757</v>
      </c>
    </row>
    <row r="1888" spans="1:1" x14ac:dyDescent="0.25">
      <c r="A1888" t="s">
        <v>2010</v>
      </c>
    </row>
    <row r="1889" spans="1:1" x14ac:dyDescent="0.25">
      <c r="A1889" t="s">
        <v>2011</v>
      </c>
    </row>
    <row r="1890" spans="1:1" x14ac:dyDescent="0.25">
      <c r="A1890" t="s">
        <v>2012</v>
      </c>
    </row>
    <row r="1891" spans="1:1" x14ac:dyDescent="0.25">
      <c r="A1891" t="s">
        <v>1279</v>
      </c>
    </row>
    <row r="1892" spans="1:1" x14ac:dyDescent="0.25">
      <c r="A1892" t="s">
        <v>1280</v>
      </c>
    </row>
    <row r="1893" spans="1:1" x14ac:dyDescent="0.25">
      <c r="A1893" t="s">
        <v>2013</v>
      </c>
    </row>
    <row r="1894" spans="1:1" x14ac:dyDescent="0.25">
      <c r="A1894" t="s">
        <v>2014</v>
      </c>
    </row>
    <row r="1895" spans="1:1" x14ac:dyDescent="0.25">
      <c r="A1895" t="s">
        <v>2015</v>
      </c>
    </row>
    <row r="1896" spans="1:1" x14ac:dyDescent="0.25">
      <c r="A1896" t="s">
        <v>2016</v>
      </c>
    </row>
    <row r="1897" spans="1:1" x14ac:dyDescent="0.25">
      <c r="A1897" t="s">
        <v>2017</v>
      </c>
    </row>
    <row r="1898" spans="1:1" x14ac:dyDescent="0.25">
      <c r="A1898" t="s">
        <v>2018</v>
      </c>
    </row>
    <row r="1899" spans="1:1" x14ac:dyDescent="0.25">
      <c r="A1899" t="s">
        <v>2019</v>
      </c>
    </row>
    <row r="1900" spans="1:1" x14ac:dyDescent="0.25">
      <c r="A1900" t="s">
        <v>2020</v>
      </c>
    </row>
    <row r="1901" spans="1:1" x14ac:dyDescent="0.25">
      <c r="A1901" t="s">
        <v>2021</v>
      </c>
    </row>
    <row r="1902" spans="1:1" x14ac:dyDescent="0.25">
      <c r="A1902" t="s">
        <v>2022</v>
      </c>
    </row>
    <row r="1903" spans="1:1" x14ac:dyDescent="0.25">
      <c r="A1903" t="s">
        <v>2023</v>
      </c>
    </row>
    <row r="1904" spans="1:1" x14ac:dyDescent="0.25">
      <c r="A1904" t="s">
        <v>2024</v>
      </c>
    </row>
    <row r="1905" spans="1:1" x14ac:dyDescent="0.25">
      <c r="A1905" t="s">
        <v>2025</v>
      </c>
    </row>
    <row r="1906" spans="1:1" x14ac:dyDescent="0.25">
      <c r="A1906" t="s">
        <v>2026</v>
      </c>
    </row>
    <row r="1907" spans="1:1" x14ac:dyDescent="0.25">
      <c r="A1907" t="s">
        <v>2027</v>
      </c>
    </row>
    <row r="1908" spans="1:1" x14ac:dyDescent="0.25">
      <c r="A1908" t="s">
        <v>2028</v>
      </c>
    </row>
    <row r="1909" spans="1:1" x14ac:dyDescent="0.25">
      <c r="A1909" t="s">
        <v>2029</v>
      </c>
    </row>
    <row r="1910" spans="1:1" x14ac:dyDescent="0.25">
      <c r="A1910" t="s">
        <v>2030</v>
      </c>
    </row>
    <row r="1911" spans="1:1" x14ac:dyDescent="0.25">
      <c r="A1911" t="s">
        <v>426</v>
      </c>
    </row>
    <row r="1912" spans="1:1" x14ac:dyDescent="0.25">
      <c r="A1912" t="s">
        <v>2031</v>
      </c>
    </row>
    <row r="1913" spans="1:1" x14ac:dyDescent="0.25">
      <c r="A1913" t="s">
        <v>2032</v>
      </c>
    </row>
    <row r="1914" spans="1:1" x14ac:dyDescent="0.25">
      <c r="A1914" t="s">
        <v>2033</v>
      </c>
    </row>
    <row r="1915" spans="1:1" x14ac:dyDescent="0.25">
      <c r="A1915" t="s">
        <v>2034</v>
      </c>
    </row>
    <row r="1916" spans="1:1" x14ac:dyDescent="0.25">
      <c r="A1916" t="s">
        <v>1281</v>
      </c>
    </row>
    <row r="1917" spans="1:1" x14ac:dyDescent="0.25">
      <c r="A1917" t="s">
        <v>2035</v>
      </c>
    </row>
    <row r="1918" spans="1:1" x14ac:dyDescent="0.25">
      <c r="A1918" t="s">
        <v>2036</v>
      </c>
    </row>
    <row r="1919" spans="1:1" x14ac:dyDescent="0.25">
      <c r="A1919" t="s">
        <v>1061</v>
      </c>
    </row>
    <row r="1920" spans="1:1" x14ac:dyDescent="0.25">
      <c r="A1920" t="s">
        <v>2037</v>
      </c>
    </row>
    <row r="1921" spans="1:1" x14ac:dyDescent="0.25">
      <c r="A1921" t="s">
        <v>2038</v>
      </c>
    </row>
    <row r="1922" spans="1:1" x14ac:dyDescent="0.25">
      <c r="A1922" t="s">
        <v>2039</v>
      </c>
    </row>
    <row r="1923" spans="1:1" x14ac:dyDescent="0.25">
      <c r="A1923" t="s">
        <v>1282</v>
      </c>
    </row>
    <row r="1924" spans="1:1" x14ac:dyDescent="0.25">
      <c r="A1924" t="s">
        <v>2040</v>
      </c>
    </row>
    <row r="1925" spans="1:1" x14ac:dyDescent="0.25">
      <c r="A1925" t="s">
        <v>2041</v>
      </c>
    </row>
    <row r="1926" spans="1:1" x14ac:dyDescent="0.25">
      <c r="A1926" t="s">
        <v>427</v>
      </c>
    </row>
    <row r="1927" spans="1:1" x14ac:dyDescent="0.25">
      <c r="A1927" t="s">
        <v>2042</v>
      </c>
    </row>
    <row r="1928" spans="1:1" x14ac:dyDescent="0.25">
      <c r="A1928" t="s">
        <v>2043</v>
      </c>
    </row>
    <row r="1929" spans="1:1" x14ac:dyDescent="0.25">
      <c r="A1929" t="s">
        <v>2044</v>
      </c>
    </row>
    <row r="1930" spans="1:1" x14ac:dyDescent="0.25">
      <c r="A1930" t="s">
        <v>2045</v>
      </c>
    </row>
    <row r="1931" spans="1:1" x14ac:dyDescent="0.25">
      <c r="A1931" t="s">
        <v>2046</v>
      </c>
    </row>
    <row r="1932" spans="1:1" x14ac:dyDescent="0.25">
      <c r="A1932" t="s">
        <v>2047</v>
      </c>
    </row>
    <row r="1933" spans="1:1" x14ac:dyDescent="0.25">
      <c r="A1933" t="s">
        <v>428</v>
      </c>
    </row>
    <row r="1934" spans="1:1" x14ac:dyDescent="0.25">
      <c r="A1934" t="s">
        <v>2048</v>
      </c>
    </row>
    <row r="1935" spans="1:1" x14ac:dyDescent="0.25">
      <c r="A1935" t="s">
        <v>2049</v>
      </c>
    </row>
    <row r="1936" spans="1:1" x14ac:dyDescent="0.25">
      <c r="A1936" t="s">
        <v>2050</v>
      </c>
    </row>
    <row r="1937" spans="1:1" x14ac:dyDescent="0.25">
      <c r="A1937" t="s">
        <v>2051</v>
      </c>
    </row>
    <row r="1938" spans="1:1" x14ac:dyDescent="0.25">
      <c r="A1938" t="s">
        <v>1101</v>
      </c>
    </row>
    <row r="1939" spans="1:1" x14ac:dyDescent="0.25">
      <c r="A1939" t="s">
        <v>2052</v>
      </c>
    </row>
    <row r="1940" spans="1:1" x14ac:dyDescent="0.25">
      <c r="A1940" t="s">
        <v>2053</v>
      </c>
    </row>
    <row r="1941" spans="1:1" x14ac:dyDescent="0.25">
      <c r="A1941" t="s">
        <v>2054</v>
      </c>
    </row>
    <row r="1942" spans="1:1" x14ac:dyDescent="0.25">
      <c r="A1942" t="s">
        <v>2055</v>
      </c>
    </row>
    <row r="1943" spans="1:1" x14ac:dyDescent="0.25">
      <c r="A1943" t="s">
        <v>2056</v>
      </c>
    </row>
    <row r="1944" spans="1:1" x14ac:dyDescent="0.25">
      <c r="A1944" t="s">
        <v>2057</v>
      </c>
    </row>
    <row r="1945" spans="1:1" x14ac:dyDescent="0.25">
      <c r="A1945" t="s">
        <v>1283</v>
      </c>
    </row>
    <row r="1946" spans="1:1" x14ac:dyDescent="0.25">
      <c r="A1946" t="s">
        <v>2058</v>
      </c>
    </row>
    <row r="1947" spans="1:1" x14ac:dyDescent="0.25">
      <c r="A1947" t="s">
        <v>1284</v>
      </c>
    </row>
    <row r="1948" spans="1:1" x14ac:dyDescent="0.25">
      <c r="A1948" t="s">
        <v>1285</v>
      </c>
    </row>
    <row r="1949" spans="1:1" x14ac:dyDescent="0.25">
      <c r="A1949" t="s">
        <v>2059</v>
      </c>
    </row>
    <row r="1950" spans="1:1" x14ac:dyDescent="0.25">
      <c r="A1950" t="s">
        <v>429</v>
      </c>
    </row>
    <row r="1951" spans="1:1" x14ac:dyDescent="0.25">
      <c r="A1951" t="s">
        <v>2060</v>
      </c>
    </row>
    <row r="1952" spans="1:1" x14ac:dyDescent="0.25">
      <c r="A1952" t="s">
        <v>2061</v>
      </c>
    </row>
    <row r="1953" spans="1:1" x14ac:dyDescent="0.25">
      <c r="A1953" t="s">
        <v>1286</v>
      </c>
    </row>
    <row r="1954" spans="1:1" x14ac:dyDescent="0.25">
      <c r="A1954" t="s">
        <v>1287</v>
      </c>
    </row>
    <row r="1955" spans="1:1" x14ac:dyDescent="0.25">
      <c r="A1955" t="s">
        <v>446</v>
      </c>
    </row>
    <row r="1956" spans="1:1" x14ac:dyDescent="0.25">
      <c r="A1956" t="s">
        <v>1288</v>
      </c>
    </row>
    <row r="1957" spans="1:1" x14ac:dyDescent="0.25">
      <c r="A1957" t="s">
        <v>430</v>
      </c>
    </row>
    <row r="1958" spans="1:1" x14ac:dyDescent="0.25">
      <c r="A1958" t="s">
        <v>2062</v>
      </c>
    </row>
    <row r="1959" spans="1:1" x14ac:dyDescent="0.25">
      <c r="A1959" t="s">
        <v>2063</v>
      </c>
    </row>
    <row r="1960" spans="1:1" x14ac:dyDescent="0.25">
      <c r="A1960" t="s">
        <v>2064</v>
      </c>
    </row>
    <row r="1961" spans="1:1" x14ac:dyDescent="0.25">
      <c r="A1961" t="s">
        <v>433</v>
      </c>
    </row>
    <row r="1962" spans="1:1" x14ac:dyDescent="0.25">
      <c r="A1962" t="s">
        <v>2065</v>
      </c>
    </row>
    <row r="1963" spans="1:1" x14ac:dyDescent="0.25">
      <c r="A1963" t="s">
        <v>434</v>
      </c>
    </row>
    <row r="1964" spans="1:1" x14ac:dyDescent="0.25">
      <c r="A1964" t="s">
        <v>2066</v>
      </c>
    </row>
    <row r="1965" spans="1:1" x14ac:dyDescent="0.25">
      <c r="A1965" t="s">
        <v>435</v>
      </c>
    </row>
    <row r="1966" spans="1:1" x14ac:dyDescent="0.25">
      <c r="A1966" t="s">
        <v>2067</v>
      </c>
    </row>
    <row r="1967" spans="1:1" x14ac:dyDescent="0.25">
      <c r="A1967" t="s">
        <v>2068</v>
      </c>
    </row>
    <row r="1968" spans="1:1" x14ac:dyDescent="0.25">
      <c r="A1968" t="s">
        <v>2069</v>
      </c>
    </row>
    <row r="1969" spans="1:1" x14ac:dyDescent="0.25">
      <c r="A1969" t="s">
        <v>2070</v>
      </c>
    </row>
    <row r="1970" spans="1:1" x14ac:dyDescent="0.25">
      <c r="A1970" t="s">
        <v>2071</v>
      </c>
    </row>
    <row r="1971" spans="1:1" x14ac:dyDescent="0.25">
      <c r="A1971" t="s">
        <v>2072</v>
      </c>
    </row>
    <row r="1972" spans="1:1" x14ac:dyDescent="0.25">
      <c r="A1972" t="s">
        <v>2073</v>
      </c>
    </row>
    <row r="1973" spans="1:1" x14ac:dyDescent="0.25">
      <c r="A1973" t="s">
        <v>1289</v>
      </c>
    </row>
    <row r="1974" spans="1:1" x14ac:dyDescent="0.25">
      <c r="A1974" t="s">
        <v>2074</v>
      </c>
    </row>
    <row r="1975" spans="1:1" x14ac:dyDescent="0.25">
      <c r="A1975" t="s">
        <v>2075</v>
      </c>
    </row>
    <row r="1976" spans="1:1" x14ac:dyDescent="0.25">
      <c r="A1976" t="s">
        <v>2076</v>
      </c>
    </row>
    <row r="1977" spans="1:1" x14ac:dyDescent="0.25">
      <c r="A1977" t="s">
        <v>1290</v>
      </c>
    </row>
    <row r="1978" spans="1:1" x14ac:dyDescent="0.25">
      <c r="A1978" t="s">
        <v>2077</v>
      </c>
    </row>
    <row r="1979" spans="1:1" x14ac:dyDescent="0.25">
      <c r="A1979" t="s">
        <v>1291</v>
      </c>
    </row>
    <row r="1980" spans="1:1" x14ac:dyDescent="0.25">
      <c r="A1980" t="s">
        <v>1292</v>
      </c>
    </row>
    <row r="1981" spans="1:1" x14ac:dyDescent="0.25">
      <c r="A1981" t="s">
        <v>1293</v>
      </c>
    </row>
    <row r="1982" spans="1:1" x14ac:dyDescent="0.25">
      <c r="A1982" t="s">
        <v>2078</v>
      </c>
    </row>
    <row r="1983" spans="1:1" x14ac:dyDescent="0.25">
      <c r="A1983" t="s">
        <v>1294</v>
      </c>
    </row>
    <row r="1984" spans="1:1" x14ac:dyDescent="0.25">
      <c r="A1984" t="s">
        <v>437</v>
      </c>
    </row>
    <row r="1985" spans="1:1" x14ac:dyDescent="0.25">
      <c r="A1985" t="s">
        <v>1295</v>
      </c>
    </row>
    <row r="1986" spans="1:1" x14ac:dyDescent="0.25">
      <c r="A1986" t="s">
        <v>2079</v>
      </c>
    </row>
    <row r="1987" spans="1:1" x14ac:dyDescent="0.25">
      <c r="A1987" t="s">
        <v>2080</v>
      </c>
    </row>
    <row r="1988" spans="1:1" x14ac:dyDescent="0.25">
      <c r="A1988" t="s">
        <v>1296</v>
      </c>
    </row>
    <row r="1989" spans="1:1" x14ac:dyDescent="0.25">
      <c r="A1989" t="s">
        <v>2081</v>
      </c>
    </row>
    <row r="1990" spans="1:1" x14ac:dyDescent="0.25">
      <c r="A1990" t="s">
        <v>2082</v>
      </c>
    </row>
    <row r="1991" spans="1:1" x14ac:dyDescent="0.25">
      <c r="A1991" t="s">
        <v>1297</v>
      </c>
    </row>
    <row r="1992" spans="1:1" x14ac:dyDescent="0.25">
      <c r="A1992" t="s">
        <v>443</v>
      </c>
    </row>
    <row r="1993" spans="1:1" x14ac:dyDescent="0.25">
      <c r="A1993" t="s">
        <v>1325</v>
      </c>
    </row>
    <row r="1994" spans="1:1" x14ac:dyDescent="0.25">
      <c r="A1994" t="s">
        <v>444</v>
      </c>
    </row>
    <row r="1995" spans="1:1" x14ac:dyDescent="0.25">
      <c r="A1995" t="s">
        <v>2083</v>
      </c>
    </row>
    <row r="1996" spans="1:1" x14ac:dyDescent="0.25">
      <c r="A1996" t="s">
        <v>1298</v>
      </c>
    </row>
    <row r="1997" spans="1:1" x14ac:dyDescent="0.25">
      <c r="A1997" t="s">
        <v>1299</v>
      </c>
    </row>
    <row r="1998" spans="1:1" x14ac:dyDescent="0.25">
      <c r="A1998" t="s">
        <v>1300</v>
      </c>
    </row>
    <row r="1999" spans="1:1" x14ac:dyDescent="0.25">
      <c r="A1999" t="s">
        <v>1301</v>
      </c>
    </row>
    <row r="2000" spans="1:1" x14ac:dyDescent="0.25">
      <c r="A2000" t="s">
        <v>445</v>
      </c>
    </row>
    <row r="2001" spans="1:1" x14ac:dyDescent="0.25">
      <c r="A2001" t="s">
        <v>1327</v>
      </c>
    </row>
    <row r="2002" spans="1:1" x14ac:dyDescent="0.25">
      <c r="A2002" t="s">
        <v>1302</v>
      </c>
    </row>
    <row r="2003" spans="1:1" x14ac:dyDescent="0.25">
      <c r="A2003" t="s">
        <v>2084</v>
      </c>
    </row>
    <row r="2004" spans="1:1" x14ac:dyDescent="0.25">
      <c r="A2004" t="s">
        <v>1303</v>
      </c>
    </row>
    <row r="2005" spans="1:1" x14ac:dyDescent="0.25">
      <c r="A2005" t="s">
        <v>1304</v>
      </c>
    </row>
    <row r="2006" spans="1:1" x14ac:dyDescent="0.25">
      <c r="A2006" t="s">
        <v>1305</v>
      </c>
    </row>
    <row r="2007" spans="1:1" x14ac:dyDescent="0.25">
      <c r="A2007" t="s">
        <v>448</v>
      </c>
    </row>
    <row r="2008" spans="1:1" x14ac:dyDescent="0.25">
      <c r="A2008" t="s">
        <v>449</v>
      </c>
    </row>
    <row r="2009" spans="1:1" x14ac:dyDescent="0.25">
      <c r="A2009" t="s">
        <v>1306</v>
      </c>
    </row>
    <row r="2010" spans="1:1" x14ac:dyDescent="0.25">
      <c r="A2010" t="s">
        <v>1307</v>
      </c>
    </row>
    <row r="2011" spans="1:1" x14ac:dyDescent="0.25">
      <c r="A2011" t="s">
        <v>2085</v>
      </c>
    </row>
    <row r="2012" spans="1:1" x14ac:dyDescent="0.25">
      <c r="A2012" t="s">
        <v>2086</v>
      </c>
    </row>
    <row r="2013" spans="1:1" x14ac:dyDescent="0.25">
      <c r="A2013" t="s">
        <v>1308</v>
      </c>
    </row>
    <row r="2014" spans="1:1" x14ac:dyDescent="0.25">
      <c r="A2014" t="s">
        <v>2087</v>
      </c>
    </row>
    <row r="2015" spans="1:1" x14ac:dyDescent="0.25">
      <c r="A2015" t="s">
        <v>2088</v>
      </c>
    </row>
    <row r="2016" spans="1:1" x14ac:dyDescent="0.25">
      <c r="A2016" t="s">
        <v>450</v>
      </c>
    </row>
    <row r="2017" spans="1:1" x14ac:dyDescent="0.25">
      <c r="A2017" t="s">
        <v>2089</v>
      </c>
    </row>
    <row r="2018" spans="1:1" x14ac:dyDescent="0.25">
      <c r="A2018" t="s">
        <v>2090</v>
      </c>
    </row>
    <row r="2019" spans="1:1" x14ac:dyDescent="0.25">
      <c r="A2019" t="s">
        <v>1309</v>
      </c>
    </row>
    <row r="2020" spans="1:1" x14ac:dyDescent="0.25">
      <c r="A2020" t="s">
        <v>2091</v>
      </c>
    </row>
    <row r="2021" spans="1:1" x14ac:dyDescent="0.25">
      <c r="A2021" t="s">
        <v>459</v>
      </c>
    </row>
    <row r="2022" spans="1:1" x14ac:dyDescent="0.25">
      <c r="A2022" t="s">
        <v>2092</v>
      </c>
    </row>
    <row r="2023" spans="1:1" x14ac:dyDescent="0.25">
      <c r="A2023" t="s">
        <v>1310</v>
      </c>
    </row>
    <row r="2024" spans="1:1" x14ac:dyDescent="0.25">
      <c r="A2024" t="s">
        <v>461</v>
      </c>
    </row>
    <row r="2025" spans="1:1" x14ac:dyDescent="0.25">
      <c r="A2025" t="s">
        <v>1311</v>
      </c>
    </row>
    <row r="2026" spans="1:1" x14ac:dyDescent="0.25">
      <c r="A2026" t="s">
        <v>1312</v>
      </c>
    </row>
    <row r="2027" spans="1:1" x14ac:dyDescent="0.25">
      <c r="A2027" t="s">
        <v>2093</v>
      </c>
    </row>
    <row r="2028" spans="1:1" x14ac:dyDescent="0.25">
      <c r="A2028" t="s">
        <v>2094</v>
      </c>
    </row>
    <row r="2029" spans="1:1" x14ac:dyDescent="0.25">
      <c r="A2029" t="s">
        <v>1313</v>
      </c>
    </row>
    <row r="2030" spans="1:1" x14ac:dyDescent="0.25">
      <c r="A2030" t="s">
        <v>463</v>
      </c>
    </row>
    <row r="2031" spans="1:1" x14ac:dyDescent="0.25">
      <c r="A2031" t="s">
        <v>1314</v>
      </c>
    </row>
    <row r="2032" spans="1:1" x14ac:dyDescent="0.25">
      <c r="A2032" t="s">
        <v>2095</v>
      </c>
    </row>
    <row r="2033" spans="1:1" x14ac:dyDescent="0.25">
      <c r="A2033" t="s">
        <v>1315</v>
      </c>
    </row>
    <row r="2034" spans="1:1" x14ac:dyDescent="0.25">
      <c r="A2034" t="s">
        <v>1316</v>
      </c>
    </row>
    <row r="2035" spans="1:1" x14ac:dyDescent="0.25">
      <c r="A2035" t="s">
        <v>1317</v>
      </c>
    </row>
    <row r="2036" spans="1:1" x14ac:dyDescent="0.25">
      <c r="A2036" t="s">
        <v>2096</v>
      </c>
    </row>
    <row r="2037" spans="1:1" x14ac:dyDescent="0.25">
      <c r="A2037" t="s">
        <v>464</v>
      </c>
    </row>
    <row r="2038" spans="1:1" x14ac:dyDescent="0.25">
      <c r="A2038" t="s">
        <v>2097</v>
      </c>
    </row>
    <row r="2039" spans="1:1" x14ac:dyDescent="0.25">
      <c r="A2039" t="s">
        <v>2098</v>
      </c>
    </row>
    <row r="2040" spans="1:1" x14ac:dyDescent="0.25">
      <c r="A2040" t="s">
        <v>1318</v>
      </c>
    </row>
    <row r="2041" spans="1:1" x14ac:dyDescent="0.25">
      <c r="A2041" t="s">
        <v>1319</v>
      </c>
    </row>
    <row r="2042" spans="1:1" x14ac:dyDescent="0.25">
      <c r="A2042" t="s">
        <v>2099</v>
      </c>
    </row>
    <row r="2043" spans="1:1" x14ac:dyDescent="0.25">
      <c r="A2043" t="s">
        <v>468</v>
      </c>
    </row>
    <row r="2044" spans="1:1" x14ac:dyDescent="0.25">
      <c r="A2044" t="s">
        <v>2100</v>
      </c>
    </row>
    <row r="2045" spans="1:1" x14ac:dyDescent="0.25">
      <c r="A2045" t="s">
        <v>471</v>
      </c>
    </row>
    <row r="2046" spans="1:1" x14ac:dyDescent="0.25">
      <c r="A2046" t="s">
        <v>472</v>
      </c>
    </row>
    <row r="2047" spans="1:1" x14ac:dyDescent="0.25">
      <c r="A2047" t="s">
        <v>2101</v>
      </c>
    </row>
    <row r="2048" spans="1:1" x14ac:dyDescent="0.25">
      <c r="A2048" t="s">
        <v>475</v>
      </c>
    </row>
    <row r="2049" spans="1:1" x14ac:dyDescent="0.25">
      <c r="A2049" t="s">
        <v>2102</v>
      </c>
    </row>
    <row r="2050" spans="1:1" x14ac:dyDescent="0.25">
      <c r="A2050" t="s">
        <v>476</v>
      </c>
    </row>
    <row r="2051" spans="1:1" x14ac:dyDescent="0.25">
      <c r="A2051" t="s">
        <v>2103</v>
      </c>
    </row>
    <row r="2052" spans="1:1" x14ac:dyDescent="0.25">
      <c r="A2052" t="s">
        <v>1320</v>
      </c>
    </row>
    <row r="2053" spans="1:1" x14ac:dyDescent="0.25">
      <c r="A2053" t="s">
        <v>2104</v>
      </c>
    </row>
    <row r="2054" spans="1:1" x14ac:dyDescent="0.25">
      <c r="A2054" t="s">
        <v>1321</v>
      </c>
    </row>
    <row r="2055" spans="1:1" x14ac:dyDescent="0.25">
      <c r="A2055" t="s">
        <v>1322</v>
      </c>
    </row>
    <row r="2056" spans="1:1" x14ac:dyDescent="0.25">
      <c r="A2056" t="s">
        <v>484</v>
      </c>
    </row>
  </sheetData>
  <conditionalFormatting sqref="A1:A205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2D3B7-B7C4-4A13-ACFC-30163EC7B800}">
  <dimension ref="A1:B601"/>
  <sheetViews>
    <sheetView workbookViewId="0">
      <selection sqref="A1:B601"/>
    </sheetView>
  </sheetViews>
  <sheetFormatPr defaultRowHeight="15" x14ac:dyDescent="0.25"/>
  <cols>
    <col min="1" max="1" width="214.140625" bestFit="1" customWidth="1"/>
    <col min="2" max="2" width="7.5703125" bestFit="1" customWidth="1"/>
  </cols>
  <sheetData>
    <row r="1" spans="1:2" ht="15.75" x14ac:dyDescent="0.25">
      <c r="A1" s="17" t="s">
        <v>0</v>
      </c>
      <c r="B1" s="17" t="s">
        <v>1</v>
      </c>
    </row>
    <row r="2" spans="1:2" ht="15.75" x14ac:dyDescent="0.25">
      <c r="A2" s="17" t="s">
        <v>2105</v>
      </c>
      <c r="B2" s="17" t="s">
        <v>6</v>
      </c>
    </row>
    <row r="3" spans="1:2" ht="15.75" x14ac:dyDescent="0.25">
      <c r="A3" s="17" t="s">
        <v>4</v>
      </c>
      <c r="B3" s="17" t="s">
        <v>2</v>
      </c>
    </row>
    <row r="4" spans="1:2" ht="15.75" x14ac:dyDescent="0.25">
      <c r="A4" s="17" t="s">
        <v>1337</v>
      </c>
      <c r="B4" s="17" t="s">
        <v>6</v>
      </c>
    </row>
    <row r="5" spans="1:2" ht="15.75" x14ac:dyDescent="0.25">
      <c r="A5" s="17" t="s">
        <v>2106</v>
      </c>
      <c r="B5" s="17" t="s">
        <v>6</v>
      </c>
    </row>
    <row r="6" spans="1:2" ht="15.75" x14ac:dyDescent="0.25">
      <c r="A6" s="17" t="s">
        <v>8</v>
      </c>
      <c r="B6" s="17" t="s">
        <v>6</v>
      </c>
    </row>
    <row r="7" spans="1:2" ht="15.75" x14ac:dyDescent="0.25">
      <c r="A7" s="17" t="s">
        <v>2107</v>
      </c>
      <c r="B7" s="17" t="s">
        <v>6</v>
      </c>
    </row>
    <row r="8" spans="1:2" ht="15.75" x14ac:dyDescent="0.25">
      <c r="A8" s="17" t="s">
        <v>12</v>
      </c>
      <c r="B8" s="17" t="s">
        <v>6</v>
      </c>
    </row>
    <row r="9" spans="1:2" ht="15.75" x14ac:dyDescent="0.25">
      <c r="A9" s="17" t="s">
        <v>2108</v>
      </c>
      <c r="B9" s="17" t="s">
        <v>6</v>
      </c>
    </row>
    <row r="10" spans="1:2" ht="15.75" x14ac:dyDescent="0.25">
      <c r="A10" s="17" t="s">
        <v>2109</v>
      </c>
      <c r="B10" s="17" t="s">
        <v>2</v>
      </c>
    </row>
    <row r="11" spans="1:2" ht="15.75" x14ac:dyDescent="0.25">
      <c r="A11" s="17" t="s">
        <v>2110</v>
      </c>
      <c r="B11" s="17" t="s">
        <v>2</v>
      </c>
    </row>
    <row r="12" spans="1:2" ht="15.75" x14ac:dyDescent="0.25">
      <c r="A12" s="17" t="s">
        <v>2111</v>
      </c>
      <c r="B12" s="17" t="s">
        <v>2</v>
      </c>
    </row>
    <row r="13" spans="1:2" ht="15.75" x14ac:dyDescent="0.25">
      <c r="A13" s="17" t="s">
        <v>7</v>
      </c>
      <c r="B13" s="17" t="s">
        <v>2</v>
      </c>
    </row>
    <row r="14" spans="1:2" ht="15.75" x14ac:dyDescent="0.25">
      <c r="A14" s="17" t="s">
        <v>2380</v>
      </c>
      <c r="B14" s="17" t="s">
        <v>2</v>
      </c>
    </row>
    <row r="15" spans="1:2" ht="15.75" x14ac:dyDescent="0.25">
      <c r="A15" s="17" t="s">
        <v>13</v>
      </c>
      <c r="B15" s="17" t="s">
        <v>6</v>
      </c>
    </row>
    <row r="16" spans="1:2" ht="15.75" x14ac:dyDescent="0.25">
      <c r="A16" s="17" t="s">
        <v>1324</v>
      </c>
      <c r="B16" s="17" t="s">
        <v>6</v>
      </c>
    </row>
    <row r="17" spans="1:2" ht="15.75" x14ac:dyDescent="0.25">
      <c r="A17" s="17" t="s">
        <v>15</v>
      </c>
      <c r="B17" s="17" t="s">
        <v>6</v>
      </c>
    </row>
    <row r="18" spans="1:2" ht="15.75" x14ac:dyDescent="0.25">
      <c r="A18" s="17" t="s">
        <v>2309</v>
      </c>
      <c r="B18" s="17" t="s">
        <v>6</v>
      </c>
    </row>
    <row r="19" spans="1:2" ht="15.75" x14ac:dyDescent="0.25">
      <c r="A19" s="17" t="s">
        <v>1354</v>
      </c>
      <c r="B19" s="17" t="s">
        <v>2</v>
      </c>
    </row>
    <row r="20" spans="1:2" ht="15.75" x14ac:dyDescent="0.25">
      <c r="A20" s="17" t="s">
        <v>2112</v>
      </c>
      <c r="B20" s="17" t="s">
        <v>2</v>
      </c>
    </row>
    <row r="21" spans="1:2" ht="15.75" x14ac:dyDescent="0.25">
      <c r="A21" s="17" t="s">
        <v>2113</v>
      </c>
      <c r="B21" s="17" t="s">
        <v>2</v>
      </c>
    </row>
    <row r="22" spans="1:2" ht="15.75" x14ac:dyDescent="0.25">
      <c r="A22" s="17" t="s">
        <v>20</v>
      </c>
      <c r="B22" s="17" t="s">
        <v>6</v>
      </c>
    </row>
    <row r="23" spans="1:2" ht="15.75" x14ac:dyDescent="0.25">
      <c r="A23" s="17" t="s">
        <v>2114</v>
      </c>
      <c r="B23" s="17" t="s">
        <v>2</v>
      </c>
    </row>
    <row r="24" spans="1:2" ht="15.75" x14ac:dyDescent="0.25">
      <c r="A24" s="17" t="s">
        <v>2115</v>
      </c>
      <c r="B24" s="17" t="s">
        <v>2</v>
      </c>
    </row>
    <row r="25" spans="1:2" ht="15.75" x14ac:dyDescent="0.25">
      <c r="A25" s="17" t="s">
        <v>1357</v>
      </c>
      <c r="B25" s="17" t="s">
        <v>6</v>
      </c>
    </row>
    <row r="26" spans="1:2" ht="15.75" x14ac:dyDescent="0.25">
      <c r="A26" s="17" t="s">
        <v>2381</v>
      </c>
      <c r="B26" s="17" t="s">
        <v>6</v>
      </c>
    </row>
    <row r="27" spans="1:2" ht="15.75" x14ac:dyDescent="0.25">
      <c r="A27" s="17" t="s">
        <v>1328</v>
      </c>
      <c r="B27" s="17" t="s">
        <v>6</v>
      </c>
    </row>
    <row r="28" spans="1:2" ht="15.75" x14ac:dyDescent="0.25">
      <c r="A28" s="17" t="s">
        <v>2116</v>
      </c>
      <c r="B28" s="17" t="s">
        <v>2</v>
      </c>
    </row>
    <row r="29" spans="1:2" ht="15.75" x14ac:dyDescent="0.25">
      <c r="A29" s="17" t="s">
        <v>23</v>
      </c>
      <c r="B29" s="17" t="s">
        <v>2</v>
      </c>
    </row>
    <row r="30" spans="1:2" ht="15.75" x14ac:dyDescent="0.25">
      <c r="A30" s="17" t="s">
        <v>24</v>
      </c>
      <c r="B30" s="17" t="s">
        <v>2</v>
      </c>
    </row>
    <row r="31" spans="1:2" ht="15.75" x14ac:dyDescent="0.25">
      <c r="A31" s="17" t="s">
        <v>1239</v>
      </c>
      <c r="B31" s="17" t="s">
        <v>2</v>
      </c>
    </row>
    <row r="32" spans="1:2" ht="15.75" x14ac:dyDescent="0.25">
      <c r="A32" s="17" t="s">
        <v>27</v>
      </c>
      <c r="B32" s="17" t="s">
        <v>2</v>
      </c>
    </row>
    <row r="33" spans="1:2" ht="15.75" x14ac:dyDescent="0.25">
      <c r="A33" s="17" t="s">
        <v>29</v>
      </c>
      <c r="B33" s="17" t="s">
        <v>6</v>
      </c>
    </row>
    <row r="34" spans="1:2" ht="15.75" x14ac:dyDescent="0.25">
      <c r="A34" s="17" t="s">
        <v>33</v>
      </c>
      <c r="B34" s="17" t="s">
        <v>2</v>
      </c>
    </row>
    <row r="35" spans="1:2" ht="15.75" x14ac:dyDescent="0.25">
      <c r="A35" s="17" t="s">
        <v>35</v>
      </c>
      <c r="B35" s="17" t="s">
        <v>2</v>
      </c>
    </row>
    <row r="36" spans="1:2" ht="15.75" x14ac:dyDescent="0.25">
      <c r="A36" s="17" t="s">
        <v>2117</v>
      </c>
      <c r="B36" s="17" t="s">
        <v>6</v>
      </c>
    </row>
    <row r="37" spans="1:2" ht="15.75" x14ac:dyDescent="0.25">
      <c r="A37" s="17" t="s">
        <v>2382</v>
      </c>
      <c r="B37" s="17" t="s">
        <v>2</v>
      </c>
    </row>
    <row r="38" spans="1:2" ht="15.75" x14ac:dyDescent="0.25">
      <c r="A38" s="17" t="s">
        <v>1339</v>
      </c>
      <c r="B38" s="17" t="s">
        <v>6</v>
      </c>
    </row>
    <row r="39" spans="1:2" ht="15.75" x14ac:dyDescent="0.25">
      <c r="A39" s="17" t="s">
        <v>2383</v>
      </c>
      <c r="B39" s="17" t="s">
        <v>2</v>
      </c>
    </row>
    <row r="40" spans="1:2" ht="15.75" x14ac:dyDescent="0.25">
      <c r="A40" s="17" t="s">
        <v>2118</v>
      </c>
      <c r="B40" s="17" t="s">
        <v>6</v>
      </c>
    </row>
    <row r="41" spans="1:2" ht="15.75" x14ac:dyDescent="0.25">
      <c r="A41" s="17" t="s">
        <v>2119</v>
      </c>
      <c r="B41" s="17" t="s">
        <v>2</v>
      </c>
    </row>
    <row r="42" spans="1:2" ht="15.75" x14ac:dyDescent="0.25">
      <c r="A42" s="17" t="s">
        <v>2384</v>
      </c>
      <c r="B42" s="17" t="s">
        <v>2</v>
      </c>
    </row>
    <row r="43" spans="1:2" ht="15.75" x14ac:dyDescent="0.25">
      <c r="A43" s="17" t="s">
        <v>43</v>
      </c>
      <c r="B43" s="17" t="s">
        <v>6</v>
      </c>
    </row>
    <row r="44" spans="1:2" ht="15.75" x14ac:dyDescent="0.25">
      <c r="A44" s="17" t="s">
        <v>45</v>
      </c>
      <c r="B44" s="17" t="s">
        <v>6</v>
      </c>
    </row>
    <row r="45" spans="1:2" ht="15.75" x14ac:dyDescent="0.25">
      <c r="A45" s="17" t="s">
        <v>2385</v>
      </c>
      <c r="B45" s="17" t="s">
        <v>2</v>
      </c>
    </row>
    <row r="46" spans="1:2" ht="15.75" x14ac:dyDescent="0.25">
      <c r="A46" s="17" t="s">
        <v>2120</v>
      </c>
      <c r="B46" s="17" t="s">
        <v>2</v>
      </c>
    </row>
    <row r="47" spans="1:2" ht="15.75" x14ac:dyDescent="0.25">
      <c r="A47" s="17" t="s">
        <v>374</v>
      </c>
      <c r="B47" s="17" t="s">
        <v>6</v>
      </c>
    </row>
    <row r="48" spans="1:2" ht="15.75" x14ac:dyDescent="0.25">
      <c r="A48" s="17" t="s">
        <v>2121</v>
      </c>
      <c r="B48" s="17" t="s">
        <v>2</v>
      </c>
    </row>
    <row r="49" spans="1:2" ht="15.75" x14ac:dyDescent="0.25">
      <c r="A49" s="17" t="s">
        <v>2386</v>
      </c>
      <c r="B49" s="17" t="s">
        <v>2</v>
      </c>
    </row>
    <row r="50" spans="1:2" ht="15.75" x14ac:dyDescent="0.25">
      <c r="A50" s="17" t="s">
        <v>2122</v>
      </c>
      <c r="B50" s="17" t="s">
        <v>2</v>
      </c>
    </row>
    <row r="51" spans="1:2" ht="15.75" x14ac:dyDescent="0.25">
      <c r="A51" s="17" t="s">
        <v>2123</v>
      </c>
      <c r="B51" s="17" t="s">
        <v>2</v>
      </c>
    </row>
    <row r="52" spans="1:2" ht="15.75" x14ac:dyDescent="0.25">
      <c r="A52" s="17" t="s">
        <v>2124</v>
      </c>
      <c r="B52" s="17" t="s">
        <v>2</v>
      </c>
    </row>
    <row r="53" spans="1:2" ht="15.75" x14ac:dyDescent="0.25">
      <c r="A53" s="17" t="s">
        <v>2387</v>
      </c>
      <c r="B53" s="17" t="s">
        <v>2</v>
      </c>
    </row>
    <row r="54" spans="1:2" ht="15.75" x14ac:dyDescent="0.25">
      <c r="A54" s="17" t="s">
        <v>1093</v>
      </c>
      <c r="B54" s="17" t="s">
        <v>2</v>
      </c>
    </row>
    <row r="55" spans="1:2" ht="15.75" x14ac:dyDescent="0.25">
      <c r="A55" s="17" t="s">
        <v>2125</v>
      </c>
      <c r="B55" s="17" t="s">
        <v>2</v>
      </c>
    </row>
    <row r="56" spans="1:2" ht="15.75" x14ac:dyDescent="0.25">
      <c r="A56" s="17" t="s">
        <v>63</v>
      </c>
      <c r="B56" s="17" t="s">
        <v>2</v>
      </c>
    </row>
    <row r="57" spans="1:2" ht="15.75" x14ac:dyDescent="0.25">
      <c r="A57" s="17" t="s">
        <v>2126</v>
      </c>
      <c r="B57" s="17" t="s">
        <v>6</v>
      </c>
    </row>
    <row r="58" spans="1:2" ht="15.75" x14ac:dyDescent="0.25">
      <c r="A58" s="17" t="s">
        <v>2127</v>
      </c>
      <c r="B58" s="17" t="s">
        <v>6</v>
      </c>
    </row>
    <row r="59" spans="1:2" ht="15.75" x14ac:dyDescent="0.25">
      <c r="A59" s="17" t="s">
        <v>67</v>
      </c>
      <c r="B59" s="17" t="s">
        <v>6</v>
      </c>
    </row>
    <row r="60" spans="1:2" ht="15.75" x14ac:dyDescent="0.25">
      <c r="A60" s="17" t="s">
        <v>68</v>
      </c>
      <c r="B60" s="17" t="s">
        <v>6</v>
      </c>
    </row>
    <row r="61" spans="1:2" ht="15.75" x14ac:dyDescent="0.25">
      <c r="A61" s="17" t="s">
        <v>69</v>
      </c>
      <c r="B61" s="17" t="s">
        <v>6</v>
      </c>
    </row>
    <row r="62" spans="1:2" ht="15.75" x14ac:dyDescent="0.25">
      <c r="A62" s="17" t="s">
        <v>2128</v>
      </c>
      <c r="B62" s="17" t="s">
        <v>6</v>
      </c>
    </row>
    <row r="63" spans="1:2" ht="15.75" x14ac:dyDescent="0.25">
      <c r="A63" s="17" t="s">
        <v>71</v>
      </c>
      <c r="B63" s="17" t="s">
        <v>6</v>
      </c>
    </row>
    <row r="64" spans="1:2" ht="15.75" x14ac:dyDescent="0.25">
      <c r="A64" s="17" t="s">
        <v>2129</v>
      </c>
      <c r="B64" s="17" t="s">
        <v>6</v>
      </c>
    </row>
    <row r="65" spans="1:2" ht="15.75" x14ac:dyDescent="0.25">
      <c r="A65" s="17" t="s">
        <v>2388</v>
      </c>
      <c r="B65" s="17" t="s">
        <v>2</v>
      </c>
    </row>
    <row r="66" spans="1:2" ht="15.75" x14ac:dyDescent="0.25">
      <c r="A66" s="17" t="s">
        <v>74</v>
      </c>
      <c r="B66" s="17" t="s">
        <v>6</v>
      </c>
    </row>
    <row r="67" spans="1:2" ht="15.75" x14ac:dyDescent="0.25">
      <c r="A67" s="17" t="s">
        <v>2130</v>
      </c>
      <c r="B67" s="17" t="s">
        <v>6</v>
      </c>
    </row>
    <row r="68" spans="1:2" ht="15.75" x14ac:dyDescent="0.25">
      <c r="A68" s="17" t="s">
        <v>2131</v>
      </c>
      <c r="B68" s="17" t="s">
        <v>6</v>
      </c>
    </row>
    <row r="69" spans="1:2" ht="15.75" x14ac:dyDescent="0.25">
      <c r="A69" s="17" t="s">
        <v>77</v>
      </c>
      <c r="B69" s="17" t="s">
        <v>6</v>
      </c>
    </row>
    <row r="70" spans="1:2" ht="15.75" x14ac:dyDescent="0.25">
      <c r="A70" s="17" t="s">
        <v>2132</v>
      </c>
      <c r="B70" s="17" t="s">
        <v>2</v>
      </c>
    </row>
    <row r="71" spans="1:2" ht="15.75" x14ac:dyDescent="0.25">
      <c r="A71" s="17" t="s">
        <v>2389</v>
      </c>
      <c r="B71" s="17" t="s">
        <v>2</v>
      </c>
    </row>
    <row r="72" spans="1:2" ht="15.75" x14ac:dyDescent="0.25">
      <c r="A72" s="17" t="s">
        <v>78</v>
      </c>
      <c r="B72" s="17" t="s">
        <v>6</v>
      </c>
    </row>
    <row r="73" spans="1:2" ht="15.75" x14ac:dyDescent="0.25">
      <c r="A73" s="17" t="s">
        <v>2133</v>
      </c>
      <c r="B73" s="17" t="s">
        <v>2</v>
      </c>
    </row>
    <row r="74" spans="1:2" ht="15.75" x14ac:dyDescent="0.25">
      <c r="A74" s="17" t="s">
        <v>1117</v>
      </c>
      <c r="B74" s="17" t="s">
        <v>2</v>
      </c>
    </row>
    <row r="75" spans="1:2" ht="15.75" x14ac:dyDescent="0.25">
      <c r="A75" s="17" t="s">
        <v>1119</v>
      </c>
      <c r="B75" s="17" t="s">
        <v>2</v>
      </c>
    </row>
    <row r="76" spans="1:2" ht="15.75" x14ac:dyDescent="0.25">
      <c r="A76" s="17" t="s">
        <v>2134</v>
      </c>
      <c r="B76" s="17" t="s">
        <v>2</v>
      </c>
    </row>
    <row r="77" spans="1:2" ht="15.75" x14ac:dyDescent="0.25">
      <c r="A77" s="17" t="s">
        <v>2135</v>
      </c>
      <c r="B77" s="17" t="s">
        <v>2</v>
      </c>
    </row>
    <row r="78" spans="1:2" ht="15.75" x14ac:dyDescent="0.25">
      <c r="A78" s="17" t="s">
        <v>2136</v>
      </c>
      <c r="B78" s="17" t="s">
        <v>6</v>
      </c>
    </row>
    <row r="79" spans="1:2" ht="15.75" x14ac:dyDescent="0.25">
      <c r="A79" s="17" t="s">
        <v>97</v>
      </c>
      <c r="B79" s="17" t="s">
        <v>2</v>
      </c>
    </row>
    <row r="80" spans="1:2" ht="15.75" x14ac:dyDescent="0.25">
      <c r="A80" s="17" t="s">
        <v>2137</v>
      </c>
      <c r="B80" s="17" t="s">
        <v>2</v>
      </c>
    </row>
    <row r="81" spans="1:2" ht="15.75" x14ac:dyDescent="0.25">
      <c r="A81" s="17" t="s">
        <v>2138</v>
      </c>
      <c r="B81" s="17" t="s">
        <v>2</v>
      </c>
    </row>
    <row r="82" spans="1:2" ht="15.75" x14ac:dyDescent="0.25">
      <c r="A82" s="17" t="s">
        <v>385</v>
      </c>
      <c r="B82" s="17" t="s">
        <v>2</v>
      </c>
    </row>
    <row r="83" spans="1:2" ht="15.75" x14ac:dyDescent="0.25">
      <c r="A83" s="17" t="s">
        <v>2139</v>
      </c>
      <c r="B83" s="17" t="s">
        <v>2</v>
      </c>
    </row>
    <row r="84" spans="1:2" ht="15.75" x14ac:dyDescent="0.25">
      <c r="A84" s="17" t="s">
        <v>2140</v>
      </c>
      <c r="B84" s="17" t="s">
        <v>6</v>
      </c>
    </row>
    <row r="85" spans="1:2" ht="15.75" x14ac:dyDescent="0.25">
      <c r="A85" s="17" t="s">
        <v>105</v>
      </c>
      <c r="B85" s="17" t="s">
        <v>2</v>
      </c>
    </row>
    <row r="86" spans="1:2" ht="15.75" x14ac:dyDescent="0.25">
      <c r="A86" s="17" t="s">
        <v>106</v>
      </c>
      <c r="B86" s="17" t="s">
        <v>2</v>
      </c>
    </row>
    <row r="87" spans="1:2" ht="15.75" x14ac:dyDescent="0.25">
      <c r="A87" s="17" t="s">
        <v>2390</v>
      </c>
      <c r="B87" s="17" t="s">
        <v>2</v>
      </c>
    </row>
    <row r="88" spans="1:2" ht="15.75" x14ac:dyDescent="0.25">
      <c r="A88" s="17" t="s">
        <v>2141</v>
      </c>
      <c r="B88" s="17" t="s">
        <v>2</v>
      </c>
    </row>
    <row r="89" spans="1:2" ht="15.75" x14ac:dyDescent="0.25">
      <c r="A89" s="17" t="s">
        <v>2142</v>
      </c>
      <c r="B89" s="17" t="s">
        <v>2</v>
      </c>
    </row>
    <row r="90" spans="1:2" ht="15.75" x14ac:dyDescent="0.25">
      <c r="A90" s="17" t="s">
        <v>2391</v>
      </c>
      <c r="B90" s="17" t="s">
        <v>2</v>
      </c>
    </row>
    <row r="91" spans="1:2" ht="15.75" x14ac:dyDescent="0.25">
      <c r="A91" s="17" t="s">
        <v>2392</v>
      </c>
      <c r="B91" s="17" t="s">
        <v>2</v>
      </c>
    </row>
    <row r="92" spans="1:2" ht="15.75" x14ac:dyDescent="0.25">
      <c r="A92" s="17" t="s">
        <v>2393</v>
      </c>
      <c r="B92" s="17" t="s">
        <v>6</v>
      </c>
    </row>
    <row r="93" spans="1:2" ht="15.75" x14ac:dyDescent="0.25">
      <c r="A93" s="17" t="s">
        <v>110</v>
      </c>
      <c r="B93" s="17" t="s">
        <v>6</v>
      </c>
    </row>
    <row r="94" spans="1:2" ht="15.75" x14ac:dyDescent="0.25">
      <c r="A94" s="17" t="s">
        <v>2143</v>
      </c>
      <c r="B94" s="17" t="s">
        <v>6</v>
      </c>
    </row>
    <row r="95" spans="1:2" ht="15.75" x14ac:dyDescent="0.25">
      <c r="A95" s="17" t="s">
        <v>2144</v>
      </c>
      <c r="B95" s="17" t="s">
        <v>6</v>
      </c>
    </row>
    <row r="96" spans="1:2" ht="15.75" x14ac:dyDescent="0.25">
      <c r="A96" s="17" t="s">
        <v>2145</v>
      </c>
      <c r="B96" s="17" t="s">
        <v>6</v>
      </c>
    </row>
    <row r="97" spans="1:2" ht="15.75" x14ac:dyDescent="0.25">
      <c r="A97" s="17" t="s">
        <v>113</v>
      </c>
      <c r="B97" s="17" t="s">
        <v>6</v>
      </c>
    </row>
    <row r="98" spans="1:2" ht="15.75" x14ac:dyDescent="0.25">
      <c r="A98" s="17" t="s">
        <v>114</v>
      </c>
      <c r="B98" s="17" t="s">
        <v>6</v>
      </c>
    </row>
    <row r="99" spans="1:2" ht="15.75" x14ac:dyDescent="0.25">
      <c r="A99" s="17" t="s">
        <v>115</v>
      </c>
      <c r="B99" s="17" t="s">
        <v>6</v>
      </c>
    </row>
    <row r="100" spans="1:2" ht="15.75" x14ac:dyDescent="0.25">
      <c r="A100" s="17" t="s">
        <v>116</v>
      </c>
      <c r="B100" s="17" t="s">
        <v>6</v>
      </c>
    </row>
    <row r="101" spans="1:2" ht="15.75" x14ac:dyDescent="0.25">
      <c r="A101" s="17" t="s">
        <v>2146</v>
      </c>
      <c r="B101" s="17" t="s">
        <v>2</v>
      </c>
    </row>
    <row r="102" spans="1:2" ht="15.75" x14ac:dyDescent="0.25">
      <c r="A102" s="17" t="s">
        <v>2147</v>
      </c>
      <c r="B102" s="17" t="s">
        <v>6</v>
      </c>
    </row>
    <row r="103" spans="1:2" ht="15.75" x14ac:dyDescent="0.25">
      <c r="A103" s="17" t="s">
        <v>2394</v>
      </c>
      <c r="B103" s="17" t="s">
        <v>6</v>
      </c>
    </row>
    <row r="104" spans="1:2" ht="15.75" x14ac:dyDescent="0.25">
      <c r="A104" s="17" t="s">
        <v>2148</v>
      </c>
      <c r="B104" s="17" t="s">
        <v>6</v>
      </c>
    </row>
    <row r="105" spans="1:2" ht="15.75" x14ac:dyDescent="0.25">
      <c r="A105" s="17" t="s">
        <v>122</v>
      </c>
      <c r="B105" s="17" t="s">
        <v>2</v>
      </c>
    </row>
    <row r="106" spans="1:2" ht="15.75" x14ac:dyDescent="0.25">
      <c r="A106" s="17" t="s">
        <v>2149</v>
      </c>
      <c r="B106" s="17" t="s">
        <v>2</v>
      </c>
    </row>
    <row r="107" spans="1:2" ht="15.75" x14ac:dyDescent="0.25">
      <c r="A107" s="17" t="s">
        <v>388</v>
      </c>
      <c r="B107" s="17" t="s">
        <v>2</v>
      </c>
    </row>
    <row r="108" spans="1:2" ht="15.75" x14ac:dyDescent="0.25">
      <c r="A108" s="17" t="s">
        <v>2395</v>
      </c>
      <c r="B108" s="17" t="s">
        <v>2</v>
      </c>
    </row>
    <row r="109" spans="1:2" ht="15.75" x14ac:dyDescent="0.25">
      <c r="A109" s="17" t="s">
        <v>138</v>
      </c>
      <c r="B109" s="17" t="s">
        <v>2</v>
      </c>
    </row>
    <row r="110" spans="1:2" ht="15.75" x14ac:dyDescent="0.25">
      <c r="A110" s="17" t="s">
        <v>142</v>
      </c>
      <c r="B110" s="17" t="s">
        <v>6</v>
      </c>
    </row>
    <row r="111" spans="1:2" ht="15.75" x14ac:dyDescent="0.25">
      <c r="A111" s="17" t="s">
        <v>2150</v>
      </c>
      <c r="B111" s="17" t="s">
        <v>6</v>
      </c>
    </row>
    <row r="112" spans="1:2" ht="15.75" x14ac:dyDescent="0.25">
      <c r="A112" s="17" t="s">
        <v>143</v>
      </c>
      <c r="B112" s="17" t="s">
        <v>6</v>
      </c>
    </row>
    <row r="113" spans="1:2" ht="15.75" x14ac:dyDescent="0.25">
      <c r="A113" s="17" t="s">
        <v>2151</v>
      </c>
      <c r="B113" s="17" t="s">
        <v>2</v>
      </c>
    </row>
    <row r="114" spans="1:2" ht="15.75" x14ac:dyDescent="0.25">
      <c r="A114" s="17" t="s">
        <v>148</v>
      </c>
      <c r="B114" s="17" t="s">
        <v>6</v>
      </c>
    </row>
    <row r="115" spans="1:2" ht="15.75" x14ac:dyDescent="0.25">
      <c r="A115" s="17" t="s">
        <v>2396</v>
      </c>
      <c r="B115" s="17" t="s">
        <v>2</v>
      </c>
    </row>
    <row r="116" spans="1:2" ht="15.75" x14ac:dyDescent="0.25">
      <c r="A116" s="17" t="s">
        <v>149</v>
      </c>
      <c r="B116" s="17" t="s">
        <v>6</v>
      </c>
    </row>
    <row r="117" spans="1:2" ht="15.75" x14ac:dyDescent="0.25">
      <c r="A117" s="17" t="s">
        <v>150</v>
      </c>
      <c r="B117" s="17" t="s">
        <v>6</v>
      </c>
    </row>
    <row r="118" spans="1:2" ht="15.75" x14ac:dyDescent="0.25">
      <c r="A118" s="17" t="s">
        <v>2397</v>
      </c>
      <c r="B118" s="17" t="s">
        <v>2</v>
      </c>
    </row>
    <row r="119" spans="1:2" ht="15.75" x14ac:dyDescent="0.25">
      <c r="A119" s="17" t="s">
        <v>2152</v>
      </c>
      <c r="B119" s="17" t="s">
        <v>2</v>
      </c>
    </row>
    <row r="120" spans="1:2" ht="15.75" x14ac:dyDescent="0.25">
      <c r="A120" s="17" t="s">
        <v>390</v>
      </c>
      <c r="B120" s="17" t="s">
        <v>6</v>
      </c>
    </row>
    <row r="121" spans="1:2" ht="15.75" x14ac:dyDescent="0.25">
      <c r="A121" s="17" t="s">
        <v>156</v>
      </c>
      <c r="B121" s="17" t="s">
        <v>2</v>
      </c>
    </row>
    <row r="122" spans="1:2" ht="15.75" x14ac:dyDescent="0.25">
      <c r="A122" s="17" t="s">
        <v>157</v>
      </c>
      <c r="B122" s="17" t="s">
        <v>2</v>
      </c>
    </row>
    <row r="123" spans="1:2" ht="15.75" x14ac:dyDescent="0.25">
      <c r="A123" s="17" t="s">
        <v>2153</v>
      </c>
      <c r="B123" s="17" t="s">
        <v>2</v>
      </c>
    </row>
    <row r="124" spans="1:2" ht="15.75" x14ac:dyDescent="0.25">
      <c r="A124" s="17" t="s">
        <v>168</v>
      </c>
      <c r="B124" s="17" t="s">
        <v>2</v>
      </c>
    </row>
    <row r="125" spans="1:2" ht="15.75" x14ac:dyDescent="0.25">
      <c r="A125" s="17" t="s">
        <v>2154</v>
      </c>
      <c r="B125" s="17" t="s">
        <v>6</v>
      </c>
    </row>
    <row r="126" spans="1:2" ht="15.75" x14ac:dyDescent="0.25">
      <c r="A126" s="17" t="s">
        <v>2155</v>
      </c>
      <c r="B126" s="17" t="s">
        <v>2</v>
      </c>
    </row>
    <row r="127" spans="1:2" ht="15.75" x14ac:dyDescent="0.25">
      <c r="A127" s="17" t="s">
        <v>2156</v>
      </c>
      <c r="B127" s="17" t="s">
        <v>2</v>
      </c>
    </row>
    <row r="128" spans="1:2" ht="15.75" x14ac:dyDescent="0.25">
      <c r="A128" s="17" t="s">
        <v>182</v>
      </c>
      <c r="B128" s="17" t="s">
        <v>2</v>
      </c>
    </row>
    <row r="129" spans="1:2" ht="15.75" x14ac:dyDescent="0.25">
      <c r="A129" s="17" t="s">
        <v>2157</v>
      </c>
      <c r="B129" s="17" t="s">
        <v>2</v>
      </c>
    </row>
    <row r="130" spans="1:2" ht="15.75" x14ac:dyDescent="0.25">
      <c r="A130" s="17" t="s">
        <v>196</v>
      </c>
      <c r="B130" s="17" t="s">
        <v>2</v>
      </c>
    </row>
    <row r="131" spans="1:2" ht="15.75" x14ac:dyDescent="0.25">
      <c r="A131" s="17" t="s">
        <v>207</v>
      </c>
      <c r="B131" s="17" t="s">
        <v>2</v>
      </c>
    </row>
    <row r="132" spans="1:2" ht="15.75" x14ac:dyDescent="0.25">
      <c r="A132" s="17" t="s">
        <v>391</v>
      </c>
      <c r="B132" s="17" t="s">
        <v>2</v>
      </c>
    </row>
    <row r="133" spans="1:2" ht="15.75" x14ac:dyDescent="0.25">
      <c r="A133" s="17" t="s">
        <v>2158</v>
      </c>
      <c r="B133" s="17" t="s">
        <v>2</v>
      </c>
    </row>
    <row r="134" spans="1:2" ht="15.75" x14ac:dyDescent="0.25">
      <c r="A134" s="17" t="s">
        <v>212</v>
      </c>
      <c r="B134" s="17" t="s">
        <v>2</v>
      </c>
    </row>
    <row r="135" spans="1:2" ht="15.75" x14ac:dyDescent="0.25">
      <c r="A135" s="17" t="s">
        <v>216</v>
      </c>
      <c r="B135" s="17" t="s">
        <v>6</v>
      </c>
    </row>
    <row r="136" spans="1:2" ht="15.75" x14ac:dyDescent="0.25">
      <c r="A136" s="17" t="s">
        <v>447</v>
      </c>
      <c r="B136" s="17" t="s">
        <v>2</v>
      </c>
    </row>
    <row r="137" spans="1:2" ht="15.75" x14ac:dyDescent="0.25">
      <c r="A137" s="17" t="s">
        <v>499</v>
      </c>
      <c r="B137" s="17" t="s">
        <v>2</v>
      </c>
    </row>
    <row r="138" spans="1:2" ht="15.75" x14ac:dyDescent="0.25">
      <c r="A138" s="17" t="s">
        <v>393</v>
      </c>
      <c r="B138" s="17" t="s">
        <v>2</v>
      </c>
    </row>
    <row r="139" spans="1:2" ht="15.75" x14ac:dyDescent="0.25">
      <c r="A139" s="17" t="s">
        <v>500</v>
      </c>
      <c r="B139" s="17" t="s">
        <v>2</v>
      </c>
    </row>
    <row r="140" spans="1:2" ht="15.75" x14ac:dyDescent="0.25">
      <c r="A140" s="17" t="s">
        <v>508</v>
      </c>
      <c r="B140" s="17" t="s">
        <v>2</v>
      </c>
    </row>
    <row r="141" spans="1:2" ht="15.75" x14ac:dyDescent="0.25">
      <c r="A141" s="17" t="s">
        <v>509</v>
      </c>
      <c r="B141" s="17" t="s">
        <v>2</v>
      </c>
    </row>
    <row r="142" spans="1:2" ht="15.75" x14ac:dyDescent="0.25">
      <c r="A142" s="17" t="s">
        <v>2159</v>
      </c>
      <c r="B142" s="17" t="s">
        <v>2</v>
      </c>
    </row>
    <row r="143" spans="1:2" ht="15.75" x14ac:dyDescent="0.25">
      <c r="A143" s="17" t="s">
        <v>2160</v>
      </c>
      <c r="B143" s="17" t="s">
        <v>6</v>
      </c>
    </row>
    <row r="144" spans="1:2" ht="15.75" x14ac:dyDescent="0.25">
      <c r="A144" s="17" t="s">
        <v>394</v>
      </c>
      <c r="B144" s="17" t="s">
        <v>2</v>
      </c>
    </row>
    <row r="145" spans="1:2" ht="15.75" x14ac:dyDescent="0.25">
      <c r="A145" s="17" t="s">
        <v>395</v>
      </c>
      <c r="B145" s="17" t="s">
        <v>2</v>
      </c>
    </row>
    <row r="146" spans="1:2" ht="15.75" x14ac:dyDescent="0.25">
      <c r="A146" s="17" t="s">
        <v>396</v>
      </c>
      <c r="B146" s="17" t="s">
        <v>2</v>
      </c>
    </row>
    <row r="147" spans="1:2" ht="15.75" x14ac:dyDescent="0.25">
      <c r="A147" s="17" t="s">
        <v>397</v>
      </c>
      <c r="B147" s="17" t="s">
        <v>2</v>
      </c>
    </row>
    <row r="148" spans="1:2" ht="15.75" x14ac:dyDescent="0.25">
      <c r="A148" s="17" t="s">
        <v>524</v>
      </c>
      <c r="B148" s="17" t="s">
        <v>2</v>
      </c>
    </row>
    <row r="149" spans="1:2" ht="15.75" x14ac:dyDescent="0.25">
      <c r="A149" s="17" t="s">
        <v>451</v>
      </c>
      <c r="B149" s="17" t="s">
        <v>2</v>
      </c>
    </row>
    <row r="150" spans="1:2" ht="15.75" x14ac:dyDescent="0.25">
      <c r="A150" s="17" t="s">
        <v>398</v>
      </c>
      <c r="B150" s="17" t="s">
        <v>6</v>
      </c>
    </row>
    <row r="151" spans="1:2" ht="15.75" x14ac:dyDescent="0.25">
      <c r="A151" s="17" t="s">
        <v>2161</v>
      </c>
      <c r="B151" s="17" t="s">
        <v>6</v>
      </c>
    </row>
    <row r="152" spans="1:2" ht="15.75" x14ac:dyDescent="0.25">
      <c r="A152" s="17" t="s">
        <v>532</v>
      </c>
      <c r="B152" s="17" t="s">
        <v>6</v>
      </c>
    </row>
    <row r="153" spans="1:2" ht="15.75" x14ac:dyDescent="0.25">
      <c r="A153" s="17" t="s">
        <v>2162</v>
      </c>
      <c r="B153" s="17" t="s">
        <v>2</v>
      </c>
    </row>
    <row r="154" spans="1:2" ht="15.75" x14ac:dyDescent="0.25">
      <c r="A154" s="17" t="s">
        <v>2163</v>
      </c>
      <c r="B154" s="17" t="s">
        <v>2</v>
      </c>
    </row>
    <row r="155" spans="1:2" ht="15.75" x14ac:dyDescent="0.25">
      <c r="A155" s="17" t="s">
        <v>537</v>
      </c>
      <c r="B155" s="17" t="s">
        <v>2</v>
      </c>
    </row>
    <row r="156" spans="1:2" ht="15.75" x14ac:dyDescent="0.25">
      <c r="A156" s="17" t="s">
        <v>538</v>
      </c>
      <c r="B156" s="17" t="s">
        <v>2</v>
      </c>
    </row>
    <row r="157" spans="1:2" ht="15.75" x14ac:dyDescent="0.25">
      <c r="A157" s="17" t="s">
        <v>2164</v>
      </c>
      <c r="B157" s="17" t="s">
        <v>2</v>
      </c>
    </row>
    <row r="158" spans="1:2" ht="15.75" x14ac:dyDescent="0.25">
      <c r="A158" s="17" t="s">
        <v>544</v>
      </c>
      <c r="B158" s="17" t="s">
        <v>2</v>
      </c>
    </row>
    <row r="159" spans="1:2" ht="15.75" x14ac:dyDescent="0.25">
      <c r="A159" s="17" t="s">
        <v>2165</v>
      </c>
      <c r="B159" s="17" t="s">
        <v>2</v>
      </c>
    </row>
    <row r="160" spans="1:2" ht="15.75" x14ac:dyDescent="0.25">
      <c r="A160" s="17" t="s">
        <v>546</v>
      </c>
      <c r="B160" s="17" t="s">
        <v>2</v>
      </c>
    </row>
    <row r="161" spans="1:2" ht="15.75" x14ac:dyDescent="0.25">
      <c r="A161" s="17" t="s">
        <v>2166</v>
      </c>
      <c r="B161" s="17" t="s">
        <v>2</v>
      </c>
    </row>
    <row r="162" spans="1:2" ht="15.75" x14ac:dyDescent="0.25">
      <c r="A162" s="17" t="s">
        <v>2398</v>
      </c>
      <c r="B162" s="17" t="s">
        <v>6</v>
      </c>
    </row>
    <row r="163" spans="1:2" ht="15.75" x14ac:dyDescent="0.25">
      <c r="A163" s="17" t="s">
        <v>399</v>
      </c>
      <c r="B163" s="17" t="s">
        <v>6</v>
      </c>
    </row>
    <row r="164" spans="1:2" ht="15.75" x14ac:dyDescent="0.25">
      <c r="A164" s="17" t="s">
        <v>2167</v>
      </c>
      <c r="B164" s="17" t="s">
        <v>2</v>
      </c>
    </row>
    <row r="165" spans="1:2" ht="15.75" x14ac:dyDescent="0.25">
      <c r="A165" s="17" t="s">
        <v>2168</v>
      </c>
      <c r="B165" s="17" t="s">
        <v>2</v>
      </c>
    </row>
    <row r="166" spans="1:2" ht="15.75" x14ac:dyDescent="0.25">
      <c r="A166" s="17" t="s">
        <v>2169</v>
      </c>
      <c r="B166" s="17" t="s">
        <v>6</v>
      </c>
    </row>
    <row r="167" spans="1:2" ht="15.75" x14ac:dyDescent="0.25">
      <c r="A167" s="17" t="s">
        <v>401</v>
      </c>
      <c r="B167" s="17" t="s">
        <v>6</v>
      </c>
    </row>
    <row r="168" spans="1:2" ht="15.75" x14ac:dyDescent="0.25">
      <c r="A168" s="17" t="s">
        <v>1601</v>
      </c>
      <c r="B168" s="17" t="s">
        <v>2</v>
      </c>
    </row>
    <row r="169" spans="1:2" ht="15.75" x14ac:dyDescent="0.25">
      <c r="A169" s="17" t="s">
        <v>460</v>
      </c>
      <c r="B169" s="17" t="s">
        <v>6</v>
      </c>
    </row>
    <row r="170" spans="1:2" ht="15.75" x14ac:dyDescent="0.25">
      <c r="A170" s="17" t="s">
        <v>2170</v>
      </c>
      <c r="B170" s="17" t="s">
        <v>6</v>
      </c>
    </row>
    <row r="171" spans="1:2" ht="15.75" x14ac:dyDescent="0.25">
      <c r="A171" s="17" t="s">
        <v>568</v>
      </c>
      <c r="B171" s="17" t="s">
        <v>2</v>
      </c>
    </row>
    <row r="172" spans="1:2" ht="15.75" x14ac:dyDescent="0.25">
      <c r="A172" s="17" t="s">
        <v>2171</v>
      </c>
      <c r="B172" s="17" t="s">
        <v>2</v>
      </c>
    </row>
    <row r="173" spans="1:2" ht="15.75" x14ac:dyDescent="0.25">
      <c r="A173" s="17" t="s">
        <v>2172</v>
      </c>
      <c r="B173" s="17" t="s">
        <v>6</v>
      </c>
    </row>
    <row r="174" spans="1:2" ht="15.75" x14ac:dyDescent="0.25">
      <c r="A174" s="17" t="s">
        <v>1605</v>
      </c>
      <c r="B174" s="17" t="s">
        <v>2</v>
      </c>
    </row>
    <row r="175" spans="1:2" ht="15.75" x14ac:dyDescent="0.25">
      <c r="A175" s="17" t="s">
        <v>462</v>
      </c>
      <c r="B175" s="17" t="s">
        <v>2</v>
      </c>
    </row>
    <row r="176" spans="1:2" ht="15.75" x14ac:dyDescent="0.25">
      <c r="A176" s="17" t="s">
        <v>571</v>
      </c>
      <c r="B176" s="17" t="s">
        <v>2</v>
      </c>
    </row>
    <row r="177" spans="1:2" ht="15.75" x14ac:dyDescent="0.25">
      <c r="A177" s="17" t="s">
        <v>2173</v>
      </c>
      <c r="B177" s="17" t="s">
        <v>2</v>
      </c>
    </row>
    <row r="178" spans="1:2" ht="15.75" x14ac:dyDescent="0.25">
      <c r="A178" s="17" t="s">
        <v>2174</v>
      </c>
      <c r="B178" s="17" t="s">
        <v>2</v>
      </c>
    </row>
    <row r="179" spans="1:2" ht="15.75" x14ac:dyDescent="0.25">
      <c r="A179" s="17" t="s">
        <v>402</v>
      </c>
      <c r="B179" s="17" t="s">
        <v>2</v>
      </c>
    </row>
    <row r="180" spans="1:2" ht="15.75" x14ac:dyDescent="0.25">
      <c r="A180" s="17" t="s">
        <v>2175</v>
      </c>
      <c r="B180" s="17" t="s">
        <v>2</v>
      </c>
    </row>
    <row r="181" spans="1:2" ht="15.75" x14ac:dyDescent="0.25">
      <c r="A181" s="17" t="s">
        <v>403</v>
      </c>
      <c r="B181" s="17" t="s">
        <v>6</v>
      </c>
    </row>
    <row r="182" spans="1:2" ht="15.75" x14ac:dyDescent="0.25">
      <c r="A182" s="17" t="s">
        <v>2176</v>
      </c>
      <c r="B182" s="17" t="s">
        <v>6</v>
      </c>
    </row>
    <row r="183" spans="1:2" ht="15.75" x14ac:dyDescent="0.25">
      <c r="A183" s="17" t="s">
        <v>581</v>
      </c>
      <c r="B183" s="17" t="s">
        <v>2</v>
      </c>
    </row>
    <row r="184" spans="1:2" ht="15.75" x14ac:dyDescent="0.25">
      <c r="A184" s="17" t="s">
        <v>582</v>
      </c>
      <c r="B184" s="17" t="s">
        <v>2</v>
      </c>
    </row>
    <row r="185" spans="1:2" ht="15.75" x14ac:dyDescent="0.25">
      <c r="A185" s="17" t="s">
        <v>2177</v>
      </c>
      <c r="B185" s="17" t="s">
        <v>6</v>
      </c>
    </row>
    <row r="186" spans="1:2" ht="15.75" x14ac:dyDescent="0.25">
      <c r="A186" s="17" t="s">
        <v>2178</v>
      </c>
      <c r="B186" s="17" t="s">
        <v>2</v>
      </c>
    </row>
    <row r="187" spans="1:2" ht="15.75" x14ac:dyDescent="0.25">
      <c r="A187" s="17" t="s">
        <v>404</v>
      </c>
      <c r="B187" s="17" t="s">
        <v>2</v>
      </c>
    </row>
    <row r="188" spans="1:2" ht="15.75" x14ac:dyDescent="0.25">
      <c r="A188" s="17" t="s">
        <v>590</v>
      </c>
      <c r="B188" s="17" t="s">
        <v>2</v>
      </c>
    </row>
    <row r="189" spans="1:2" ht="15.75" x14ac:dyDescent="0.25">
      <c r="A189" s="17" t="s">
        <v>1610</v>
      </c>
      <c r="B189" s="17" t="s">
        <v>6</v>
      </c>
    </row>
    <row r="190" spans="1:2" ht="15.75" x14ac:dyDescent="0.25">
      <c r="A190" s="17" t="s">
        <v>2179</v>
      </c>
      <c r="B190" s="17" t="s">
        <v>2</v>
      </c>
    </row>
    <row r="191" spans="1:2" ht="15.75" x14ac:dyDescent="0.25">
      <c r="A191" s="17" t="s">
        <v>2180</v>
      </c>
      <c r="B191" s="17" t="s">
        <v>6</v>
      </c>
    </row>
    <row r="192" spans="1:2" ht="15.75" x14ac:dyDescent="0.25">
      <c r="A192" s="17" t="s">
        <v>1612</v>
      </c>
      <c r="B192" s="17" t="s">
        <v>2</v>
      </c>
    </row>
    <row r="193" spans="1:2" ht="15.75" x14ac:dyDescent="0.25">
      <c r="A193" s="17" t="s">
        <v>2181</v>
      </c>
      <c r="B193" s="17" t="s">
        <v>2</v>
      </c>
    </row>
    <row r="194" spans="1:2" ht="15.75" x14ac:dyDescent="0.25">
      <c r="A194" s="17" t="s">
        <v>599</v>
      </c>
      <c r="B194" s="17" t="s">
        <v>6</v>
      </c>
    </row>
    <row r="195" spans="1:2" ht="15.75" x14ac:dyDescent="0.25">
      <c r="A195" s="17" t="s">
        <v>2182</v>
      </c>
      <c r="B195" s="17" t="s">
        <v>2</v>
      </c>
    </row>
    <row r="196" spans="1:2" ht="15.75" x14ac:dyDescent="0.25">
      <c r="A196" s="17" t="s">
        <v>2183</v>
      </c>
      <c r="B196" s="17" t="s">
        <v>2</v>
      </c>
    </row>
    <row r="197" spans="1:2" ht="15.75" x14ac:dyDescent="0.25">
      <c r="A197" s="17" t="s">
        <v>405</v>
      </c>
      <c r="B197" s="17" t="s">
        <v>2</v>
      </c>
    </row>
    <row r="198" spans="1:2" ht="15.75" x14ac:dyDescent="0.25">
      <c r="A198" s="17" t="s">
        <v>2184</v>
      </c>
      <c r="B198" s="17" t="s">
        <v>2</v>
      </c>
    </row>
    <row r="199" spans="1:2" ht="15.75" x14ac:dyDescent="0.25">
      <c r="A199" s="17" t="s">
        <v>406</v>
      </c>
      <c r="B199" s="17" t="s">
        <v>2</v>
      </c>
    </row>
    <row r="200" spans="1:2" ht="15.75" x14ac:dyDescent="0.25">
      <c r="A200" s="17" t="s">
        <v>2185</v>
      </c>
      <c r="B200" s="17" t="s">
        <v>2</v>
      </c>
    </row>
    <row r="201" spans="1:2" ht="15.75" x14ac:dyDescent="0.25">
      <c r="A201" s="17" t="s">
        <v>2186</v>
      </c>
      <c r="B201" s="17" t="s">
        <v>2</v>
      </c>
    </row>
    <row r="202" spans="1:2" ht="15.75" x14ac:dyDescent="0.25">
      <c r="A202" s="17" t="s">
        <v>626</v>
      </c>
      <c r="B202" s="17" t="s">
        <v>2</v>
      </c>
    </row>
    <row r="203" spans="1:2" ht="15.75" x14ac:dyDescent="0.25">
      <c r="A203" s="17" t="s">
        <v>2187</v>
      </c>
      <c r="B203" s="17" t="s">
        <v>2</v>
      </c>
    </row>
    <row r="204" spans="1:2" ht="15.75" x14ac:dyDescent="0.25">
      <c r="A204" s="17" t="s">
        <v>466</v>
      </c>
      <c r="B204" s="17" t="s">
        <v>2</v>
      </c>
    </row>
    <row r="205" spans="1:2" ht="15.75" x14ac:dyDescent="0.25">
      <c r="A205" s="17" t="s">
        <v>2188</v>
      </c>
      <c r="B205" s="17" t="s">
        <v>6</v>
      </c>
    </row>
    <row r="206" spans="1:2" ht="15.75" x14ac:dyDescent="0.25">
      <c r="A206" s="17" t="s">
        <v>666</v>
      </c>
      <c r="B206" s="17" t="s">
        <v>6</v>
      </c>
    </row>
    <row r="207" spans="1:2" ht="15.75" x14ac:dyDescent="0.25">
      <c r="A207" s="17" t="s">
        <v>668</v>
      </c>
      <c r="B207" s="17" t="s">
        <v>2</v>
      </c>
    </row>
    <row r="208" spans="1:2" ht="15.75" x14ac:dyDescent="0.25">
      <c r="A208" s="17" t="s">
        <v>467</v>
      </c>
      <c r="B208" s="17" t="s">
        <v>6</v>
      </c>
    </row>
    <row r="209" spans="1:2" ht="15.75" x14ac:dyDescent="0.25">
      <c r="A209" s="17" t="s">
        <v>407</v>
      </c>
      <c r="B209" s="17" t="s">
        <v>2</v>
      </c>
    </row>
    <row r="210" spans="1:2" ht="15.75" x14ac:dyDescent="0.25">
      <c r="A210" s="17" t="s">
        <v>408</v>
      </c>
      <c r="B210" s="17" t="s">
        <v>2</v>
      </c>
    </row>
    <row r="211" spans="1:2" ht="15.75" x14ac:dyDescent="0.25">
      <c r="A211" s="17" t="s">
        <v>673</v>
      </c>
      <c r="B211" s="17" t="s">
        <v>6</v>
      </c>
    </row>
    <row r="212" spans="1:2" ht="15.75" x14ac:dyDescent="0.25">
      <c r="A212" s="17" t="s">
        <v>2399</v>
      </c>
      <c r="B212" s="17" t="s">
        <v>2</v>
      </c>
    </row>
    <row r="213" spans="1:2" ht="15.75" x14ac:dyDescent="0.25">
      <c r="A213" s="17" t="s">
        <v>469</v>
      </c>
      <c r="B213" s="17" t="s">
        <v>2</v>
      </c>
    </row>
    <row r="214" spans="1:2" ht="15.75" x14ac:dyDescent="0.25">
      <c r="A214" s="17" t="s">
        <v>2189</v>
      </c>
      <c r="B214" s="17" t="s">
        <v>6</v>
      </c>
    </row>
    <row r="215" spans="1:2" ht="15.75" x14ac:dyDescent="0.25">
      <c r="A215" s="17" t="s">
        <v>2315</v>
      </c>
      <c r="B215" s="17" t="s">
        <v>2</v>
      </c>
    </row>
    <row r="216" spans="1:2" ht="15.75" x14ac:dyDescent="0.25">
      <c r="A216" s="17" t="s">
        <v>362</v>
      </c>
      <c r="B216" s="17" t="s">
        <v>2</v>
      </c>
    </row>
    <row r="217" spans="1:2" ht="15.75" x14ac:dyDescent="0.25">
      <c r="A217" s="17" t="s">
        <v>367</v>
      </c>
      <c r="B217" s="17" t="s">
        <v>2</v>
      </c>
    </row>
    <row r="218" spans="1:2" ht="15.75" x14ac:dyDescent="0.25">
      <c r="A218" s="17" t="s">
        <v>409</v>
      </c>
      <c r="B218" s="17" t="s">
        <v>6</v>
      </c>
    </row>
    <row r="219" spans="1:2" ht="15.75" x14ac:dyDescent="0.25">
      <c r="A219" s="17" t="s">
        <v>371</v>
      </c>
      <c r="B219" s="17" t="s">
        <v>2</v>
      </c>
    </row>
    <row r="220" spans="1:2" ht="15.75" x14ac:dyDescent="0.25">
      <c r="A220" s="17" t="s">
        <v>2400</v>
      </c>
      <c r="B220" s="17" t="s">
        <v>2</v>
      </c>
    </row>
    <row r="221" spans="1:2" ht="15.75" x14ac:dyDescent="0.25">
      <c r="A221" s="17" t="s">
        <v>2190</v>
      </c>
      <c r="B221" s="17" t="s">
        <v>6</v>
      </c>
    </row>
    <row r="222" spans="1:2" ht="15.75" x14ac:dyDescent="0.25">
      <c r="A222" s="17" t="s">
        <v>2191</v>
      </c>
      <c r="B222" s="17" t="s">
        <v>2</v>
      </c>
    </row>
    <row r="223" spans="1:2" ht="15.75" x14ac:dyDescent="0.25">
      <c r="A223" s="17" t="s">
        <v>411</v>
      </c>
      <c r="B223" s="17" t="s">
        <v>2</v>
      </c>
    </row>
    <row r="224" spans="1:2" ht="15.75" x14ac:dyDescent="0.25">
      <c r="A224" s="17" t="s">
        <v>2192</v>
      </c>
      <c r="B224" s="17" t="s">
        <v>6</v>
      </c>
    </row>
    <row r="225" spans="1:2" ht="15.75" x14ac:dyDescent="0.25">
      <c r="A225" s="17" t="s">
        <v>2401</v>
      </c>
      <c r="B225" s="17" t="s">
        <v>2</v>
      </c>
    </row>
    <row r="226" spans="1:2" ht="15.75" x14ac:dyDescent="0.25">
      <c r="A226" s="17" t="s">
        <v>474</v>
      </c>
      <c r="B226" s="17" t="s">
        <v>2</v>
      </c>
    </row>
    <row r="227" spans="1:2" ht="15.75" x14ac:dyDescent="0.25">
      <c r="A227" s="17" t="s">
        <v>2193</v>
      </c>
      <c r="B227" s="17" t="s">
        <v>6</v>
      </c>
    </row>
    <row r="228" spans="1:2" ht="15.75" x14ac:dyDescent="0.25">
      <c r="A228" s="17" t="s">
        <v>412</v>
      </c>
      <c r="B228" s="17" t="s">
        <v>2</v>
      </c>
    </row>
    <row r="229" spans="1:2" ht="15.75" x14ac:dyDescent="0.25">
      <c r="A229" s="17" t="s">
        <v>413</v>
      </c>
      <c r="B229" s="17" t="s">
        <v>6</v>
      </c>
    </row>
    <row r="230" spans="1:2" ht="15.75" x14ac:dyDescent="0.25">
      <c r="A230" s="17" t="s">
        <v>415</v>
      </c>
      <c r="B230" s="17" t="s">
        <v>2</v>
      </c>
    </row>
    <row r="231" spans="1:2" ht="15.75" x14ac:dyDescent="0.25">
      <c r="A231" s="17" t="s">
        <v>2194</v>
      </c>
      <c r="B231" s="17" t="s">
        <v>2</v>
      </c>
    </row>
    <row r="232" spans="1:2" ht="15.75" x14ac:dyDescent="0.25">
      <c r="A232" s="17" t="s">
        <v>2402</v>
      </c>
      <c r="B232" s="17" t="s">
        <v>6</v>
      </c>
    </row>
    <row r="233" spans="1:2" ht="15.75" x14ac:dyDescent="0.25">
      <c r="A233" s="17" t="s">
        <v>477</v>
      </c>
      <c r="B233" s="17" t="s">
        <v>2</v>
      </c>
    </row>
    <row r="234" spans="1:2" ht="15.75" x14ac:dyDescent="0.25">
      <c r="A234" s="17" t="s">
        <v>2195</v>
      </c>
      <c r="B234" s="17" t="s">
        <v>2</v>
      </c>
    </row>
    <row r="235" spans="1:2" ht="15.75" x14ac:dyDescent="0.25">
      <c r="A235" s="17" t="s">
        <v>479</v>
      </c>
      <c r="B235" s="17" t="s">
        <v>2</v>
      </c>
    </row>
    <row r="236" spans="1:2" ht="15.75" x14ac:dyDescent="0.25">
      <c r="A236" s="17" t="s">
        <v>416</v>
      </c>
      <c r="B236" s="17" t="s">
        <v>2</v>
      </c>
    </row>
    <row r="237" spans="1:2" ht="15.75" x14ac:dyDescent="0.25">
      <c r="A237" s="17" t="s">
        <v>2196</v>
      </c>
      <c r="B237" s="17" t="s">
        <v>2</v>
      </c>
    </row>
    <row r="238" spans="1:2" ht="15.75" x14ac:dyDescent="0.25">
      <c r="A238" s="17" t="s">
        <v>418</v>
      </c>
      <c r="B238" s="17" t="s">
        <v>2</v>
      </c>
    </row>
    <row r="239" spans="1:2" ht="15.75" x14ac:dyDescent="0.25">
      <c r="A239" s="17" t="s">
        <v>2197</v>
      </c>
      <c r="B239" s="17" t="s">
        <v>6</v>
      </c>
    </row>
    <row r="240" spans="1:2" ht="15.75" x14ac:dyDescent="0.25">
      <c r="A240" s="17" t="s">
        <v>2198</v>
      </c>
      <c r="B240" s="17" t="s">
        <v>2</v>
      </c>
    </row>
    <row r="241" spans="1:2" ht="15.75" x14ac:dyDescent="0.25">
      <c r="A241" s="17" t="s">
        <v>2199</v>
      </c>
      <c r="B241" s="17" t="s">
        <v>2</v>
      </c>
    </row>
    <row r="242" spans="1:2" ht="15.75" x14ac:dyDescent="0.25">
      <c r="A242" s="17" t="s">
        <v>481</v>
      </c>
      <c r="B242" s="17" t="s">
        <v>2</v>
      </c>
    </row>
    <row r="243" spans="1:2" ht="15.75" x14ac:dyDescent="0.25">
      <c r="A243" s="17" t="s">
        <v>2200</v>
      </c>
      <c r="B243" s="17" t="s">
        <v>6</v>
      </c>
    </row>
    <row r="244" spans="1:2" ht="15.75" x14ac:dyDescent="0.25">
      <c r="A244" s="17" t="s">
        <v>2403</v>
      </c>
      <c r="B244" s="17" t="s">
        <v>2</v>
      </c>
    </row>
    <row r="245" spans="1:2" ht="15.75" x14ac:dyDescent="0.25">
      <c r="A245" s="17" t="s">
        <v>719</v>
      </c>
      <c r="B245" s="17" t="s">
        <v>2</v>
      </c>
    </row>
    <row r="246" spans="1:2" ht="15.75" x14ac:dyDescent="0.25">
      <c r="A246" s="17" t="s">
        <v>422</v>
      </c>
      <c r="B246" s="17" t="s">
        <v>2</v>
      </c>
    </row>
    <row r="247" spans="1:2" ht="15.75" x14ac:dyDescent="0.25">
      <c r="A247" s="17" t="s">
        <v>483</v>
      </c>
      <c r="B247" s="17" t="s">
        <v>2</v>
      </c>
    </row>
    <row r="248" spans="1:2" ht="15.75" x14ac:dyDescent="0.25">
      <c r="A248" s="17" t="s">
        <v>2201</v>
      </c>
      <c r="B248" s="17" t="s">
        <v>2</v>
      </c>
    </row>
    <row r="249" spans="1:2" ht="15.75" x14ac:dyDescent="0.25">
      <c r="A249" s="17" t="s">
        <v>2404</v>
      </c>
      <c r="B249" s="17" t="s">
        <v>2</v>
      </c>
    </row>
    <row r="250" spans="1:2" ht="15.75" x14ac:dyDescent="0.25">
      <c r="A250" s="17" t="s">
        <v>2202</v>
      </c>
      <c r="B250" s="17" t="s">
        <v>2</v>
      </c>
    </row>
    <row r="251" spans="1:2" ht="15.75" x14ac:dyDescent="0.25">
      <c r="A251" s="17" t="s">
        <v>2203</v>
      </c>
      <c r="B251" s="17" t="s">
        <v>2</v>
      </c>
    </row>
    <row r="252" spans="1:2" ht="15.75" x14ac:dyDescent="0.25">
      <c r="A252" s="17" t="s">
        <v>2204</v>
      </c>
      <c r="B252" s="17" t="s">
        <v>2</v>
      </c>
    </row>
    <row r="253" spans="1:2" ht="15.75" x14ac:dyDescent="0.25">
      <c r="A253" s="17" t="s">
        <v>423</v>
      </c>
      <c r="B253" s="17" t="s">
        <v>2</v>
      </c>
    </row>
    <row r="254" spans="1:2" ht="15.75" x14ac:dyDescent="0.25">
      <c r="A254" s="17" t="s">
        <v>254</v>
      </c>
      <c r="B254" s="17" t="s">
        <v>2</v>
      </c>
    </row>
    <row r="255" spans="1:2" ht="15.75" x14ac:dyDescent="0.25">
      <c r="A255" s="17" t="s">
        <v>2205</v>
      </c>
      <c r="B255" s="17" t="s">
        <v>6</v>
      </c>
    </row>
    <row r="256" spans="1:2" ht="15.75" x14ac:dyDescent="0.25">
      <c r="A256" s="17" t="s">
        <v>2405</v>
      </c>
      <c r="B256" s="17" t="s">
        <v>2</v>
      </c>
    </row>
    <row r="257" spans="1:2" ht="15.75" x14ac:dyDescent="0.25">
      <c r="A257" s="17" t="s">
        <v>2206</v>
      </c>
      <c r="B257" s="17" t="s">
        <v>6</v>
      </c>
    </row>
    <row r="258" spans="1:2" ht="15.75" x14ac:dyDescent="0.25">
      <c r="A258" s="17" t="s">
        <v>781</v>
      </c>
      <c r="B258" s="17" t="s">
        <v>6</v>
      </c>
    </row>
    <row r="259" spans="1:2" ht="15.75" x14ac:dyDescent="0.25">
      <c r="A259" s="17" t="s">
        <v>2207</v>
      </c>
      <c r="B259" s="17" t="s">
        <v>2</v>
      </c>
    </row>
    <row r="260" spans="1:2" ht="15.75" x14ac:dyDescent="0.25">
      <c r="A260" s="17" t="s">
        <v>2208</v>
      </c>
      <c r="B260" s="17" t="s">
        <v>2</v>
      </c>
    </row>
    <row r="261" spans="1:2" ht="15.75" x14ac:dyDescent="0.25">
      <c r="A261" s="17" t="s">
        <v>788</v>
      </c>
      <c r="B261" s="17" t="s">
        <v>6</v>
      </c>
    </row>
    <row r="262" spans="1:2" ht="15.75" x14ac:dyDescent="0.25">
      <c r="A262" s="17" t="s">
        <v>2209</v>
      </c>
      <c r="B262" s="17" t="s">
        <v>2</v>
      </c>
    </row>
    <row r="263" spans="1:2" ht="15.75" x14ac:dyDescent="0.25">
      <c r="A263" s="17" t="s">
        <v>792</v>
      </c>
      <c r="B263" s="17" t="s">
        <v>2</v>
      </c>
    </row>
    <row r="264" spans="1:2" ht="15.75" x14ac:dyDescent="0.25">
      <c r="A264" s="17" t="s">
        <v>793</v>
      </c>
      <c r="B264" s="17" t="s">
        <v>2</v>
      </c>
    </row>
    <row r="265" spans="1:2" ht="15.75" x14ac:dyDescent="0.25">
      <c r="A265" s="17" t="s">
        <v>795</v>
      </c>
      <c r="B265" s="17" t="s">
        <v>2</v>
      </c>
    </row>
    <row r="266" spans="1:2" ht="15.75" x14ac:dyDescent="0.25">
      <c r="A266" s="17" t="s">
        <v>2406</v>
      </c>
      <c r="B266" s="17" t="s">
        <v>2</v>
      </c>
    </row>
    <row r="267" spans="1:2" ht="15.75" x14ac:dyDescent="0.25">
      <c r="A267" s="17" t="s">
        <v>800</v>
      </c>
      <c r="B267" s="17" t="s">
        <v>2</v>
      </c>
    </row>
    <row r="268" spans="1:2" ht="15.75" x14ac:dyDescent="0.25">
      <c r="A268" s="17" t="s">
        <v>807</v>
      </c>
      <c r="B268" s="17" t="s">
        <v>2</v>
      </c>
    </row>
    <row r="269" spans="1:2" ht="15.75" x14ac:dyDescent="0.25">
      <c r="A269" s="17" t="s">
        <v>2407</v>
      </c>
      <c r="B269" s="17" t="s">
        <v>2</v>
      </c>
    </row>
    <row r="270" spans="1:2" ht="15.75" x14ac:dyDescent="0.25">
      <c r="A270" s="17" t="s">
        <v>2210</v>
      </c>
      <c r="B270" s="17" t="s">
        <v>2</v>
      </c>
    </row>
    <row r="271" spans="1:2" ht="15.75" x14ac:dyDescent="0.25">
      <c r="A271" s="17" t="s">
        <v>809</v>
      </c>
      <c r="B271" s="17" t="s">
        <v>2</v>
      </c>
    </row>
    <row r="272" spans="1:2" ht="15.75" x14ac:dyDescent="0.25">
      <c r="A272" s="17" t="s">
        <v>2408</v>
      </c>
      <c r="B272" s="17" t="s">
        <v>2</v>
      </c>
    </row>
    <row r="273" spans="1:2" ht="15.75" x14ac:dyDescent="0.25">
      <c r="A273" s="17" t="s">
        <v>810</v>
      </c>
      <c r="B273" s="17" t="s">
        <v>2</v>
      </c>
    </row>
    <row r="274" spans="1:2" ht="15.75" x14ac:dyDescent="0.25">
      <c r="A274" s="17" t="s">
        <v>811</v>
      </c>
      <c r="B274" s="17" t="s">
        <v>2</v>
      </c>
    </row>
    <row r="275" spans="1:2" ht="15.75" x14ac:dyDescent="0.25">
      <c r="A275" s="17" t="s">
        <v>812</v>
      </c>
      <c r="B275" s="17" t="s">
        <v>2</v>
      </c>
    </row>
    <row r="276" spans="1:2" ht="15.75" x14ac:dyDescent="0.25">
      <c r="A276" s="17" t="s">
        <v>2211</v>
      </c>
      <c r="B276" s="17" t="s">
        <v>6</v>
      </c>
    </row>
    <row r="277" spans="1:2" ht="15.75" x14ac:dyDescent="0.25">
      <c r="A277" s="17" t="s">
        <v>2212</v>
      </c>
      <c r="B277" s="17" t="s">
        <v>6</v>
      </c>
    </row>
    <row r="278" spans="1:2" ht="15.75" x14ac:dyDescent="0.25">
      <c r="A278" s="17" t="s">
        <v>817</v>
      </c>
      <c r="B278" s="17" t="s">
        <v>2</v>
      </c>
    </row>
    <row r="279" spans="1:2" ht="15.75" x14ac:dyDescent="0.25">
      <c r="A279" s="17" t="s">
        <v>819</v>
      </c>
      <c r="B279" s="17" t="s">
        <v>2</v>
      </c>
    </row>
    <row r="280" spans="1:2" ht="15.75" x14ac:dyDescent="0.25">
      <c r="A280" s="17" t="s">
        <v>821</v>
      </c>
      <c r="B280" s="17" t="s">
        <v>2</v>
      </c>
    </row>
    <row r="281" spans="1:2" ht="15.75" x14ac:dyDescent="0.25">
      <c r="A281" s="17" t="s">
        <v>2213</v>
      </c>
      <c r="B281" s="17" t="s">
        <v>6</v>
      </c>
    </row>
    <row r="282" spans="1:2" ht="15.75" x14ac:dyDescent="0.25">
      <c r="A282" s="17" t="s">
        <v>825</v>
      </c>
      <c r="B282" s="17" t="s">
        <v>6</v>
      </c>
    </row>
    <row r="283" spans="1:2" ht="15.75" x14ac:dyDescent="0.25">
      <c r="A283" s="17" t="s">
        <v>826</v>
      </c>
      <c r="B283" s="17" t="s">
        <v>2</v>
      </c>
    </row>
    <row r="284" spans="1:2" ht="15.75" x14ac:dyDescent="0.25">
      <c r="A284" s="17" t="s">
        <v>828</v>
      </c>
      <c r="B284" s="17" t="s">
        <v>2</v>
      </c>
    </row>
    <row r="285" spans="1:2" ht="15.75" x14ac:dyDescent="0.25">
      <c r="A285" s="17" t="s">
        <v>2214</v>
      </c>
      <c r="B285" s="17" t="s">
        <v>6</v>
      </c>
    </row>
    <row r="286" spans="1:2" ht="15.75" x14ac:dyDescent="0.25">
      <c r="A286" s="17" t="s">
        <v>2215</v>
      </c>
      <c r="B286" s="17" t="s">
        <v>6</v>
      </c>
    </row>
    <row r="287" spans="1:2" ht="15.75" x14ac:dyDescent="0.25">
      <c r="A287" s="17" t="s">
        <v>292</v>
      </c>
      <c r="B287" s="17" t="s">
        <v>6</v>
      </c>
    </row>
    <row r="288" spans="1:2" ht="15.75" x14ac:dyDescent="0.25">
      <c r="A288" s="17" t="s">
        <v>839</v>
      </c>
      <c r="B288" s="17" t="s">
        <v>2</v>
      </c>
    </row>
    <row r="289" spans="1:2" ht="15.75" x14ac:dyDescent="0.25">
      <c r="A289" s="17" t="s">
        <v>2216</v>
      </c>
      <c r="B289" s="17" t="s">
        <v>2</v>
      </c>
    </row>
    <row r="290" spans="1:2" ht="15.75" x14ac:dyDescent="0.25">
      <c r="A290" s="17" t="s">
        <v>846</v>
      </c>
      <c r="B290" s="17" t="s">
        <v>2</v>
      </c>
    </row>
    <row r="291" spans="1:2" ht="15.75" x14ac:dyDescent="0.25">
      <c r="A291" s="17" t="s">
        <v>850</v>
      </c>
      <c r="B291" s="17" t="s">
        <v>2</v>
      </c>
    </row>
    <row r="292" spans="1:2" ht="15.75" x14ac:dyDescent="0.25">
      <c r="A292" s="17" t="s">
        <v>853</v>
      </c>
      <c r="B292" s="17" t="s">
        <v>2</v>
      </c>
    </row>
    <row r="293" spans="1:2" ht="15.75" x14ac:dyDescent="0.25">
      <c r="A293" s="17" t="s">
        <v>2409</v>
      </c>
      <c r="B293" s="17" t="s">
        <v>2</v>
      </c>
    </row>
    <row r="294" spans="1:2" ht="15.75" x14ac:dyDescent="0.25">
      <c r="A294" s="17" t="s">
        <v>856</v>
      </c>
      <c r="B294" s="17" t="s">
        <v>6</v>
      </c>
    </row>
    <row r="295" spans="1:2" ht="15.75" x14ac:dyDescent="0.25">
      <c r="A295" s="17" t="s">
        <v>857</v>
      </c>
      <c r="B295" s="17" t="s">
        <v>6</v>
      </c>
    </row>
    <row r="296" spans="1:2" ht="15.75" x14ac:dyDescent="0.25">
      <c r="A296" s="17" t="s">
        <v>859</v>
      </c>
      <c r="B296" s="17" t="s">
        <v>6</v>
      </c>
    </row>
    <row r="297" spans="1:2" ht="15.75" x14ac:dyDescent="0.25">
      <c r="A297" s="17" t="s">
        <v>2410</v>
      </c>
      <c r="B297" s="17" t="s">
        <v>2</v>
      </c>
    </row>
    <row r="298" spans="1:2" ht="15.75" x14ac:dyDescent="0.25">
      <c r="A298" s="17" t="s">
        <v>2217</v>
      </c>
      <c r="B298" s="17" t="s">
        <v>6</v>
      </c>
    </row>
    <row r="299" spans="1:2" ht="15.75" x14ac:dyDescent="0.25">
      <c r="A299" s="17" t="s">
        <v>863</v>
      </c>
      <c r="B299" s="17" t="s">
        <v>2</v>
      </c>
    </row>
    <row r="300" spans="1:2" ht="15.75" x14ac:dyDescent="0.25">
      <c r="A300" s="17" t="s">
        <v>864</v>
      </c>
      <c r="B300" s="17" t="s">
        <v>6</v>
      </c>
    </row>
    <row r="301" spans="1:2" ht="15.75" x14ac:dyDescent="0.25">
      <c r="A301" s="17" t="s">
        <v>293</v>
      </c>
      <c r="B301" s="17" t="s">
        <v>6</v>
      </c>
    </row>
    <row r="302" spans="1:2" ht="15.75" x14ac:dyDescent="0.25">
      <c r="A302" s="17" t="s">
        <v>865</v>
      </c>
      <c r="B302" s="17" t="s">
        <v>6</v>
      </c>
    </row>
    <row r="303" spans="1:2" ht="15.75" x14ac:dyDescent="0.25">
      <c r="A303" s="17" t="s">
        <v>2218</v>
      </c>
      <c r="B303" s="17" t="s">
        <v>2</v>
      </c>
    </row>
    <row r="304" spans="1:2" ht="15.75" x14ac:dyDescent="0.25">
      <c r="A304" s="17" t="s">
        <v>2219</v>
      </c>
      <c r="B304" s="17" t="s">
        <v>6</v>
      </c>
    </row>
    <row r="305" spans="1:2" ht="15.75" x14ac:dyDescent="0.25">
      <c r="A305" s="17" t="s">
        <v>283</v>
      </c>
      <c r="B305" s="17" t="s">
        <v>6</v>
      </c>
    </row>
    <row r="306" spans="1:2" ht="15.75" x14ac:dyDescent="0.25">
      <c r="A306" s="17" t="s">
        <v>2220</v>
      </c>
      <c r="B306" s="17" t="s">
        <v>6</v>
      </c>
    </row>
    <row r="307" spans="1:2" ht="15.75" x14ac:dyDescent="0.25">
      <c r="A307" s="17" t="s">
        <v>2221</v>
      </c>
      <c r="B307" s="17" t="s">
        <v>6</v>
      </c>
    </row>
    <row r="308" spans="1:2" ht="15.75" x14ac:dyDescent="0.25">
      <c r="A308" s="17" t="s">
        <v>287</v>
      </c>
      <c r="B308" s="17" t="s">
        <v>6</v>
      </c>
    </row>
    <row r="309" spans="1:2" ht="15.75" x14ac:dyDescent="0.25">
      <c r="A309" s="17" t="s">
        <v>288</v>
      </c>
      <c r="B309" s="17" t="s">
        <v>6</v>
      </c>
    </row>
    <row r="310" spans="1:2" ht="15.75" x14ac:dyDescent="0.25">
      <c r="A310" s="17" t="s">
        <v>880</v>
      </c>
      <c r="B310" s="17" t="s">
        <v>6</v>
      </c>
    </row>
    <row r="311" spans="1:2" ht="15.75" x14ac:dyDescent="0.25">
      <c r="A311" s="17" t="s">
        <v>2411</v>
      </c>
      <c r="B311" s="17" t="s">
        <v>2</v>
      </c>
    </row>
    <row r="312" spans="1:2" ht="15.75" x14ac:dyDescent="0.25">
      <c r="A312" s="17" t="s">
        <v>884</v>
      </c>
      <c r="B312" s="17" t="s">
        <v>6</v>
      </c>
    </row>
    <row r="313" spans="1:2" ht="15.75" x14ac:dyDescent="0.25">
      <c r="A313" s="17" t="s">
        <v>885</v>
      </c>
      <c r="B313" s="17" t="s">
        <v>6</v>
      </c>
    </row>
    <row r="314" spans="1:2" ht="15.75" x14ac:dyDescent="0.25">
      <c r="A314" s="17" t="s">
        <v>887</v>
      </c>
      <c r="B314" s="17" t="s">
        <v>6</v>
      </c>
    </row>
    <row r="315" spans="1:2" ht="15.75" x14ac:dyDescent="0.25">
      <c r="A315" s="17" t="s">
        <v>889</v>
      </c>
      <c r="B315" s="17" t="s">
        <v>6</v>
      </c>
    </row>
    <row r="316" spans="1:2" ht="15.75" x14ac:dyDescent="0.25">
      <c r="A316" s="17" t="s">
        <v>833</v>
      </c>
      <c r="B316" s="17" t="s">
        <v>6</v>
      </c>
    </row>
    <row r="317" spans="1:2" ht="15.75" x14ac:dyDescent="0.25">
      <c r="A317" s="17" t="s">
        <v>891</v>
      </c>
      <c r="B317" s="17" t="s">
        <v>6</v>
      </c>
    </row>
    <row r="318" spans="1:2" ht="15.75" x14ac:dyDescent="0.25">
      <c r="A318" s="17" t="s">
        <v>2222</v>
      </c>
      <c r="B318" s="17" t="s">
        <v>6</v>
      </c>
    </row>
    <row r="319" spans="1:2" ht="15.75" x14ac:dyDescent="0.25">
      <c r="A319" s="17" t="s">
        <v>892</v>
      </c>
      <c r="B319" s="17" t="s">
        <v>2</v>
      </c>
    </row>
    <row r="320" spans="1:2" ht="15.75" x14ac:dyDescent="0.25">
      <c r="A320" s="17" t="s">
        <v>2223</v>
      </c>
      <c r="B320" s="17" t="s">
        <v>2</v>
      </c>
    </row>
    <row r="321" spans="1:2" ht="15.75" x14ac:dyDescent="0.25">
      <c r="A321" s="17" t="s">
        <v>456</v>
      </c>
      <c r="B321" s="17" t="s">
        <v>2</v>
      </c>
    </row>
    <row r="322" spans="1:2" ht="15.75" x14ac:dyDescent="0.25">
      <c r="A322" s="17" t="s">
        <v>896</v>
      </c>
      <c r="B322" s="17" t="s">
        <v>6</v>
      </c>
    </row>
    <row r="323" spans="1:2" ht="15.75" x14ac:dyDescent="0.25">
      <c r="A323" s="17" t="s">
        <v>2412</v>
      </c>
      <c r="B323" s="17" t="s">
        <v>2</v>
      </c>
    </row>
    <row r="324" spans="1:2" ht="15.75" x14ac:dyDescent="0.25">
      <c r="A324" s="17" t="s">
        <v>897</v>
      </c>
      <c r="B324" s="17" t="s">
        <v>6</v>
      </c>
    </row>
    <row r="325" spans="1:2" ht="15.75" x14ac:dyDescent="0.25">
      <c r="A325" s="17" t="s">
        <v>898</v>
      </c>
      <c r="B325" s="17" t="s">
        <v>6</v>
      </c>
    </row>
    <row r="326" spans="1:2" ht="15.75" x14ac:dyDescent="0.25">
      <c r="A326" s="17" t="s">
        <v>899</v>
      </c>
      <c r="B326" s="17" t="s">
        <v>6</v>
      </c>
    </row>
    <row r="327" spans="1:2" ht="15.75" x14ac:dyDescent="0.25">
      <c r="A327" s="17" t="s">
        <v>900</v>
      </c>
      <c r="B327" s="17" t="s">
        <v>6</v>
      </c>
    </row>
    <row r="328" spans="1:2" ht="15.75" x14ac:dyDescent="0.25">
      <c r="A328" s="17" t="s">
        <v>901</v>
      </c>
      <c r="B328" s="17" t="s">
        <v>6</v>
      </c>
    </row>
    <row r="329" spans="1:2" ht="15.75" x14ac:dyDescent="0.25">
      <c r="A329" s="17" t="s">
        <v>2224</v>
      </c>
      <c r="B329" s="17" t="s">
        <v>2</v>
      </c>
    </row>
    <row r="330" spans="1:2" ht="15.75" x14ac:dyDescent="0.25">
      <c r="A330" s="17" t="s">
        <v>903</v>
      </c>
      <c r="B330" s="17" t="s">
        <v>6</v>
      </c>
    </row>
    <row r="331" spans="1:2" ht="15.75" x14ac:dyDescent="0.25">
      <c r="A331" s="17" t="s">
        <v>2413</v>
      </c>
      <c r="B331" s="17" t="s">
        <v>2</v>
      </c>
    </row>
    <row r="332" spans="1:2" ht="15.75" x14ac:dyDescent="0.25">
      <c r="A332" s="17" t="s">
        <v>2414</v>
      </c>
      <c r="B332" s="17" t="s">
        <v>2</v>
      </c>
    </row>
    <row r="333" spans="1:2" ht="15.75" x14ac:dyDescent="0.25">
      <c r="A333" s="17" t="s">
        <v>906</v>
      </c>
      <c r="B333" s="17" t="s">
        <v>6</v>
      </c>
    </row>
    <row r="334" spans="1:2" ht="15.75" x14ac:dyDescent="0.25">
      <c r="A334" s="17" t="s">
        <v>908</v>
      </c>
      <c r="B334" s="17" t="s">
        <v>6</v>
      </c>
    </row>
    <row r="335" spans="1:2" ht="15.75" x14ac:dyDescent="0.25">
      <c r="A335" s="17" t="s">
        <v>909</v>
      </c>
      <c r="B335" s="17" t="s">
        <v>6</v>
      </c>
    </row>
    <row r="336" spans="1:2" ht="15.75" x14ac:dyDescent="0.25">
      <c r="A336" s="17" t="s">
        <v>910</v>
      </c>
      <c r="B336" s="17" t="s">
        <v>6</v>
      </c>
    </row>
    <row r="337" spans="1:2" ht="15.75" x14ac:dyDescent="0.25">
      <c r="A337" s="17" t="s">
        <v>911</v>
      </c>
      <c r="B337" s="17" t="s">
        <v>6</v>
      </c>
    </row>
    <row r="338" spans="1:2" ht="15.75" x14ac:dyDescent="0.25">
      <c r="A338" s="17" t="s">
        <v>912</v>
      </c>
      <c r="B338" s="17" t="s">
        <v>6</v>
      </c>
    </row>
    <row r="339" spans="1:2" ht="15.75" x14ac:dyDescent="0.25">
      <c r="A339" s="17" t="s">
        <v>470</v>
      </c>
      <c r="B339" s="17" t="s">
        <v>6</v>
      </c>
    </row>
    <row r="340" spans="1:2" ht="15.75" x14ac:dyDescent="0.25">
      <c r="A340" s="17" t="s">
        <v>2225</v>
      </c>
      <c r="B340" s="17" t="s">
        <v>6</v>
      </c>
    </row>
    <row r="341" spans="1:2" ht="15.75" x14ac:dyDescent="0.25">
      <c r="A341" s="17" t="s">
        <v>2226</v>
      </c>
      <c r="B341" s="17" t="s">
        <v>6</v>
      </c>
    </row>
    <row r="342" spans="1:2" ht="15.75" x14ac:dyDescent="0.25">
      <c r="A342" s="17" t="s">
        <v>1742</v>
      </c>
      <c r="B342" s="17" t="s">
        <v>6</v>
      </c>
    </row>
    <row r="343" spans="1:2" ht="15.75" x14ac:dyDescent="0.25">
      <c r="A343" s="17" t="s">
        <v>42</v>
      </c>
      <c r="B343" s="17" t="s">
        <v>6</v>
      </c>
    </row>
    <row r="344" spans="1:2" ht="15.75" x14ac:dyDescent="0.25">
      <c r="A344" s="17" t="s">
        <v>425</v>
      </c>
      <c r="B344" s="17" t="s">
        <v>2</v>
      </c>
    </row>
    <row r="345" spans="1:2" ht="15.75" x14ac:dyDescent="0.25">
      <c r="A345" s="17" t="s">
        <v>933</v>
      </c>
      <c r="B345" s="17" t="s">
        <v>2</v>
      </c>
    </row>
    <row r="346" spans="1:2" ht="15.75" x14ac:dyDescent="0.25">
      <c r="A346" s="17" t="s">
        <v>2227</v>
      </c>
      <c r="B346" s="17" t="s">
        <v>6</v>
      </c>
    </row>
    <row r="347" spans="1:2" ht="15.75" x14ac:dyDescent="0.25">
      <c r="A347" s="17" t="s">
        <v>239</v>
      </c>
      <c r="B347" s="17" t="s">
        <v>2</v>
      </c>
    </row>
    <row r="348" spans="1:2" ht="15.75" x14ac:dyDescent="0.25">
      <c r="A348" s="17" t="s">
        <v>2228</v>
      </c>
      <c r="B348" s="17" t="s">
        <v>6</v>
      </c>
    </row>
    <row r="349" spans="1:2" ht="15.75" x14ac:dyDescent="0.25">
      <c r="A349" s="17" t="s">
        <v>2415</v>
      </c>
      <c r="B349" s="17" t="s">
        <v>6</v>
      </c>
    </row>
    <row r="350" spans="1:2" ht="15.75" x14ac:dyDescent="0.25">
      <c r="A350" s="17" t="s">
        <v>2229</v>
      </c>
      <c r="B350" s="17" t="s">
        <v>6</v>
      </c>
    </row>
    <row r="351" spans="1:2" ht="15.75" x14ac:dyDescent="0.25">
      <c r="A351" s="17" t="s">
        <v>2416</v>
      </c>
      <c r="B351" s="17" t="s">
        <v>6</v>
      </c>
    </row>
    <row r="352" spans="1:2" ht="15.75" x14ac:dyDescent="0.25">
      <c r="A352" s="17" t="s">
        <v>2417</v>
      </c>
      <c r="B352" s="17" t="s">
        <v>6</v>
      </c>
    </row>
    <row r="353" spans="1:2" ht="15.75" x14ac:dyDescent="0.25">
      <c r="A353" s="17" t="s">
        <v>2418</v>
      </c>
      <c r="B353" s="17" t="s">
        <v>6</v>
      </c>
    </row>
    <row r="354" spans="1:2" ht="15.75" x14ac:dyDescent="0.25">
      <c r="A354" s="17" t="s">
        <v>814</v>
      </c>
      <c r="B354" s="17" t="s">
        <v>6</v>
      </c>
    </row>
    <row r="355" spans="1:2" ht="15.75" x14ac:dyDescent="0.25">
      <c r="A355" s="17" t="s">
        <v>2230</v>
      </c>
      <c r="B355" s="17" t="s">
        <v>6</v>
      </c>
    </row>
    <row r="356" spans="1:2" ht="15.75" x14ac:dyDescent="0.25">
      <c r="A356" s="17" t="s">
        <v>2231</v>
      </c>
      <c r="B356" s="17" t="s">
        <v>6</v>
      </c>
    </row>
    <row r="357" spans="1:2" ht="15.75" x14ac:dyDescent="0.25">
      <c r="A357" s="17" t="s">
        <v>966</v>
      </c>
      <c r="B357" s="17" t="s">
        <v>2</v>
      </c>
    </row>
    <row r="358" spans="1:2" ht="15.75" x14ac:dyDescent="0.25">
      <c r="A358" s="17" t="s">
        <v>967</v>
      </c>
      <c r="B358" s="17" t="s">
        <v>6</v>
      </c>
    </row>
    <row r="359" spans="1:2" ht="15.75" x14ac:dyDescent="0.25">
      <c r="A359" s="17" t="s">
        <v>968</v>
      </c>
      <c r="B359" s="17" t="s">
        <v>6</v>
      </c>
    </row>
    <row r="360" spans="1:2" ht="15.75" x14ac:dyDescent="0.25">
      <c r="A360" s="17" t="s">
        <v>1507</v>
      </c>
      <c r="B360" s="17" t="s">
        <v>2</v>
      </c>
    </row>
    <row r="361" spans="1:2" ht="15.75" x14ac:dyDescent="0.25">
      <c r="A361" s="17" t="s">
        <v>972</v>
      </c>
      <c r="B361" s="17" t="s">
        <v>2</v>
      </c>
    </row>
    <row r="362" spans="1:2" ht="15.75" x14ac:dyDescent="0.25">
      <c r="A362" s="17" t="s">
        <v>432</v>
      </c>
      <c r="B362" s="17" t="s">
        <v>2</v>
      </c>
    </row>
    <row r="363" spans="1:2" ht="15.75" x14ac:dyDescent="0.25">
      <c r="A363" s="17" t="s">
        <v>452</v>
      </c>
      <c r="B363" s="17" t="s">
        <v>2</v>
      </c>
    </row>
    <row r="364" spans="1:2" ht="15.75" x14ac:dyDescent="0.25">
      <c r="A364" s="17" t="s">
        <v>453</v>
      </c>
      <c r="B364" s="17" t="s">
        <v>6</v>
      </c>
    </row>
    <row r="365" spans="1:2" ht="15.75" x14ac:dyDescent="0.25">
      <c r="A365" s="17" t="s">
        <v>2419</v>
      </c>
      <c r="B365" s="17" t="s">
        <v>2</v>
      </c>
    </row>
    <row r="366" spans="1:2" ht="15.75" x14ac:dyDescent="0.25">
      <c r="A366" s="17" t="s">
        <v>441</v>
      </c>
      <c r="B366" s="17" t="s">
        <v>6</v>
      </c>
    </row>
    <row r="367" spans="1:2" ht="15.75" x14ac:dyDescent="0.25">
      <c r="A367" s="17" t="s">
        <v>1780</v>
      </c>
      <c r="B367" s="17" t="s">
        <v>6</v>
      </c>
    </row>
    <row r="368" spans="1:2" ht="15.75" x14ac:dyDescent="0.25">
      <c r="A368" s="17" t="s">
        <v>480</v>
      </c>
      <c r="B368" s="17" t="s">
        <v>2</v>
      </c>
    </row>
    <row r="369" spans="1:2" ht="15.75" x14ac:dyDescent="0.25">
      <c r="A369" s="17" t="s">
        <v>974</v>
      </c>
      <c r="B369" s="17" t="s">
        <v>6</v>
      </c>
    </row>
    <row r="370" spans="1:2" ht="15.75" x14ac:dyDescent="0.25">
      <c r="A370" s="17" t="s">
        <v>2232</v>
      </c>
      <c r="B370" s="17" t="s">
        <v>6</v>
      </c>
    </row>
    <row r="371" spans="1:2" ht="15.75" x14ac:dyDescent="0.25">
      <c r="A371" s="17" t="s">
        <v>976</v>
      </c>
      <c r="B371" s="17" t="s">
        <v>6</v>
      </c>
    </row>
    <row r="372" spans="1:2" ht="15.75" x14ac:dyDescent="0.25">
      <c r="A372" s="17" t="s">
        <v>290</v>
      </c>
      <c r="B372" s="17" t="s">
        <v>2</v>
      </c>
    </row>
    <row r="373" spans="1:2" ht="15.75" x14ac:dyDescent="0.25">
      <c r="A373" s="17" t="s">
        <v>824</v>
      </c>
      <c r="B373" s="17" t="s">
        <v>6</v>
      </c>
    </row>
    <row r="374" spans="1:2" ht="15.75" x14ac:dyDescent="0.25">
      <c r="A374" s="17" t="s">
        <v>1785</v>
      </c>
      <c r="B374" s="17" t="s">
        <v>6</v>
      </c>
    </row>
    <row r="375" spans="1:2" ht="15.75" x14ac:dyDescent="0.25">
      <c r="A375" s="17" t="s">
        <v>1786</v>
      </c>
      <c r="B375" s="17" t="s">
        <v>2</v>
      </c>
    </row>
    <row r="376" spans="1:2" ht="15.75" x14ac:dyDescent="0.25">
      <c r="A376" s="17" t="s">
        <v>2233</v>
      </c>
      <c r="B376" s="17" t="s">
        <v>2</v>
      </c>
    </row>
    <row r="377" spans="1:2" ht="15.75" x14ac:dyDescent="0.25">
      <c r="A377" s="17" t="s">
        <v>295</v>
      </c>
      <c r="B377" s="17" t="s">
        <v>6</v>
      </c>
    </row>
    <row r="378" spans="1:2" ht="15.75" x14ac:dyDescent="0.25">
      <c r="A378" s="17" t="s">
        <v>1826</v>
      </c>
      <c r="B378" s="17" t="s">
        <v>6</v>
      </c>
    </row>
    <row r="379" spans="1:2" ht="15.75" x14ac:dyDescent="0.25">
      <c r="A379" s="17" t="s">
        <v>2234</v>
      </c>
      <c r="B379" s="17" t="s">
        <v>6</v>
      </c>
    </row>
    <row r="380" spans="1:2" ht="15.75" x14ac:dyDescent="0.25">
      <c r="A380" s="17" t="s">
        <v>2235</v>
      </c>
      <c r="B380" s="17" t="s">
        <v>2</v>
      </c>
    </row>
    <row r="381" spans="1:2" ht="15.75" x14ac:dyDescent="0.25">
      <c r="A381" s="17" t="s">
        <v>297</v>
      </c>
      <c r="B381" s="17" t="s">
        <v>6</v>
      </c>
    </row>
    <row r="382" spans="1:2" ht="15.75" x14ac:dyDescent="0.25">
      <c r="A382" s="17" t="s">
        <v>298</v>
      </c>
      <c r="B382" s="17" t="s">
        <v>6</v>
      </c>
    </row>
    <row r="383" spans="1:2" ht="15.75" x14ac:dyDescent="0.25">
      <c r="A383" s="17" t="s">
        <v>299</v>
      </c>
      <c r="B383" s="17" t="s">
        <v>6</v>
      </c>
    </row>
    <row r="384" spans="1:2" ht="15.75" x14ac:dyDescent="0.25">
      <c r="A384" s="17" t="s">
        <v>2420</v>
      </c>
      <c r="B384" s="17" t="s">
        <v>6</v>
      </c>
    </row>
    <row r="385" spans="1:2" ht="15.75" x14ac:dyDescent="0.25">
      <c r="A385" s="17" t="s">
        <v>2236</v>
      </c>
      <c r="B385" s="17" t="s">
        <v>6</v>
      </c>
    </row>
    <row r="386" spans="1:2" ht="15.75" x14ac:dyDescent="0.25">
      <c r="A386" s="17" t="s">
        <v>2421</v>
      </c>
      <c r="B386" s="17" t="s">
        <v>6</v>
      </c>
    </row>
    <row r="387" spans="1:2" ht="15.75" x14ac:dyDescent="0.25">
      <c r="A387" s="17" t="s">
        <v>1217</v>
      </c>
      <c r="B387" s="17" t="s">
        <v>6</v>
      </c>
    </row>
    <row r="388" spans="1:2" ht="15.75" x14ac:dyDescent="0.25">
      <c r="A388" s="17" t="s">
        <v>2237</v>
      </c>
      <c r="B388" s="17" t="s">
        <v>6</v>
      </c>
    </row>
    <row r="389" spans="1:2" ht="15.75" x14ac:dyDescent="0.25">
      <c r="A389" s="17" t="s">
        <v>1219</v>
      </c>
      <c r="B389" s="17" t="s">
        <v>6</v>
      </c>
    </row>
    <row r="390" spans="1:2" ht="15.75" x14ac:dyDescent="0.25">
      <c r="A390" s="17" t="s">
        <v>2238</v>
      </c>
      <c r="B390" s="17" t="s">
        <v>6</v>
      </c>
    </row>
    <row r="391" spans="1:2" ht="15.75" x14ac:dyDescent="0.25">
      <c r="A391" s="17" t="s">
        <v>306</v>
      </c>
      <c r="B391" s="17" t="s">
        <v>2</v>
      </c>
    </row>
    <row r="392" spans="1:2" ht="15.75" x14ac:dyDescent="0.25">
      <c r="A392" s="17" t="s">
        <v>307</v>
      </c>
      <c r="B392" s="17" t="s">
        <v>6</v>
      </c>
    </row>
    <row r="393" spans="1:2" ht="15.75" x14ac:dyDescent="0.25">
      <c r="A393" s="17" t="s">
        <v>308</v>
      </c>
      <c r="B393" s="17" t="s">
        <v>6</v>
      </c>
    </row>
    <row r="394" spans="1:2" ht="15.75" x14ac:dyDescent="0.25">
      <c r="A394" s="17" t="s">
        <v>309</v>
      </c>
      <c r="B394" s="17" t="s">
        <v>6</v>
      </c>
    </row>
    <row r="395" spans="1:2" ht="15.75" x14ac:dyDescent="0.25">
      <c r="A395" s="17" t="s">
        <v>1865</v>
      </c>
      <c r="B395" s="17" t="s">
        <v>6</v>
      </c>
    </row>
    <row r="396" spans="1:2" ht="15.75" x14ac:dyDescent="0.25">
      <c r="A396" s="17" t="s">
        <v>310</v>
      </c>
      <c r="B396" s="17" t="s">
        <v>6</v>
      </c>
    </row>
    <row r="397" spans="1:2" ht="15.75" x14ac:dyDescent="0.25">
      <c r="A397" s="17" t="s">
        <v>2239</v>
      </c>
      <c r="B397" s="17" t="s">
        <v>6</v>
      </c>
    </row>
    <row r="398" spans="1:2" ht="15.75" x14ac:dyDescent="0.25">
      <c r="A398" s="17" t="s">
        <v>313</v>
      </c>
      <c r="B398" s="17" t="s">
        <v>2</v>
      </c>
    </row>
    <row r="399" spans="1:2" ht="15.75" x14ac:dyDescent="0.25">
      <c r="A399" s="17" t="s">
        <v>314</v>
      </c>
      <c r="B399" s="17" t="s">
        <v>6</v>
      </c>
    </row>
    <row r="400" spans="1:2" ht="15.75" x14ac:dyDescent="0.25">
      <c r="A400" s="17" t="s">
        <v>2240</v>
      </c>
      <c r="B400" s="17" t="s">
        <v>6</v>
      </c>
    </row>
    <row r="401" spans="1:2" ht="15.75" x14ac:dyDescent="0.25">
      <c r="A401" s="17" t="s">
        <v>315</v>
      </c>
      <c r="B401" s="17" t="s">
        <v>6</v>
      </c>
    </row>
    <row r="402" spans="1:2" ht="15.75" x14ac:dyDescent="0.25">
      <c r="A402" s="17" t="s">
        <v>317</v>
      </c>
      <c r="B402" s="17" t="s">
        <v>6</v>
      </c>
    </row>
    <row r="403" spans="1:2" ht="15.75" x14ac:dyDescent="0.25">
      <c r="A403" s="17" t="s">
        <v>318</v>
      </c>
      <c r="B403" s="17" t="s">
        <v>6</v>
      </c>
    </row>
    <row r="404" spans="1:2" ht="15.75" x14ac:dyDescent="0.25">
      <c r="A404" s="17" t="s">
        <v>323</v>
      </c>
      <c r="B404" s="17" t="s">
        <v>6</v>
      </c>
    </row>
    <row r="405" spans="1:2" ht="15.75" x14ac:dyDescent="0.25">
      <c r="A405" s="17" t="s">
        <v>324</v>
      </c>
      <c r="B405" s="17" t="s">
        <v>6</v>
      </c>
    </row>
    <row r="406" spans="1:2" ht="15.75" x14ac:dyDescent="0.25">
      <c r="A406" s="17" t="s">
        <v>2241</v>
      </c>
      <c r="B406" s="17" t="s">
        <v>2</v>
      </c>
    </row>
    <row r="407" spans="1:2" ht="15.75" x14ac:dyDescent="0.25">
      <c r="A407" s="17" t="s">
        <v>1231</v>
      </c>
      <c r="B407" s="17" t="s">
        <v>2</v>
      </c>
    </row>
    <row r="408" spans="1:2" ht="15.75" x14ac:dyDescent="0.25">
      <c r="A408" s="17" t="s">
        <v>2242</v>
      </c>
      <c r="B408" s="17" t="s">
        <v>6</v>
      </c>
    </row>
    <row r="409" spans="1:2" ht="15.75" x14ac:dyDescent="0.25">
      <c r="A409" s="17" t="s">
        <v>1232</v>
      </c>
      <c r="B409" s="17" t="s">
        <v>6</v>
      </c>
    </row>
    <row r="410" spans="1:2" ht="15.75" x14ac:dyDescent="0.25">
      <c r="A410" s="17" t="s">
        <v>329</v>
      </c>
      <c r="B410" s="17" t="s">
        <v>2</v>
      </c>
    </row>
    <row r="411" spans="1:2" ht="15.75" x14ac:dyDescent="0.25">
      <c r="A411" s="17" t="s">
        <v>330</v>
      </c>
      <c r="B411" s="17" t="s">
        <v>6</v>
      </c>
    </row>
    <row r="412" spans="1:2" ht="15.75" x14ac:dyDescent="0.25">
      <c r="A412" s="17" t="s">
        <v>331</v>
      </c>
      <c r="B412" s="17" t="s">
        <v>2</v>
      </c>
    </row>
    <row r="413" spans="1:2" ht="15.75" x14ac:dyDescent="0.25">
      <c r="A413" s="17" t="s">
        <v>332</v>
      </c>
      <c r="B413" s="17" t="s">
        <v>6</v>
      </c>
    </row>
    <row r="414" spans="1:2" ht="15.75" x14ac:dyDescent="0.25">
      <c r="A414" s="17" t="s">
        <v>334</v>
      </c>
      <c r="B414" s="17" t="s">
        <v>6</v>
      </c>
    </row>
    <row r="415" spans="1:2" ht="15.75" x14ac:dyDescent="0.25">
      <c r="A415" s="17" t="s">
        <v>1233</v>
      </c>
      <c r="B415" s="17" t="s">
        <v>6</v>
      </c>
    </row>
    <row r="416" spans="1:2" ht="15.75" x14ac:dyDescent="0.25">
      <c r="A416" s="17" t="s">
        <v>335</v>
      </c>
      <c r="B416" s="17" t="s">
        <v>6</v>
      </c>
    </row>
    <row r="417" spans="1:2" ht="15.75" x14ac:dyDescent="0.25">
      <c r="A417" s="17" t="s">
        <v>2422</v>
      </c>
      <c r="B417" s="17" t="s">
        <v>2</v>
      </c>
    </row>
    <row r="418" spans="1:2" ht="15.75" x14ac:dyDescent="0.25">
      <c r="A418" s="17" t="s">
        <v>2423</v>
      </c>
      <c r="B418" s="17" t="s">
        <v>6</v>
      </c>
    </row>
    <row r="419" spans="1:2" ht="15.75" x14ac:dyDescent="0.25">
      <c r="A419" s="17" t="s">
        <v>2424</v>
      </c>
      <c r="B419" s="17" t="s">
        <v>2</v>
      </c>
    </row>
    <row r="420" spans="1:2" ht="15.75" x14ac:dyDescent="0.25">
      <c r="A420" s="17" t="s">
        <v>2425</v>
      </c>
      <c r="B420" s="17" t="s">
        <v>2</v>
      </c>
    </row>
    <row r="421" spans="1:2" ht="15.75" x14ac:dyDescent="0.25">
      <c r="A421" s="17" t="s">
        <v>1234</v>
      </c>
      <c r="B421" s="17" t="s">
        <v>6</v>
      </c>
    </row>
    <row r="422" spans="1:2" ht="15.75" x14ac:dyDescent="0.25">
      <c r="A422" s="17" t="s">
        <v>2426</v>
      </c>
      <c r="B422" s="17" t="s">
        <v>2</v>
      </c>
    </row>
    <row r="423" spans="1:2" ht="15.75" x14ac:dyDescent="0.25">
      <c r="A423" s="17" t="s">
        <v>1236</v>
      </c>
      <c r="B423" s="17" t="s">
        <v>6</v>
      </c>
    </row>
    <row r="424" spans="1:2" ht="15.75" x14ac:dyDescent="0.25">
      <c r="A424" s="17" t="s">
        <v>1237</v>
      </c>
      <c r="B424" s="17" t="s">
        <v>2</v>
      </c>
    </row>
    <row r="425" spans="1:2" ht="15.75" x14ac:dyDescent="0.25">
      <c r="A425" s="17" t="s">
        <v>1238</v>
      </c>
      <c r="B425" s="17" t="s">
        <v>2</v>
      </c>
    </row>
    <row r="426" spans="1:2" ht="15.75" x14ac:dyDescent="0.25">
      <c r="A426" s="17" t="s">
        <v>1958</v>
      </c>
      <c r="B426" s="17" t="s">
        <v>2</v>
      </c>
    </row>
    <row r="427" spans="1:2" ht="15.75" x14ac:dyDescent="0.25">
      <c r="A427" s="17" t="s">
        <v>2427</v>
      </c>
      <c r="B427" s="17" t="s">
        <v>2</v>
      </c>
    </row>
    <row r="428" spans="1:2" ht="15.75" x14ac:dyDescent="0.25">
      <c r="A428" s="17" t="s">
        <v>1964</v>
      </c>
      <c r="B428" s="17" t="s">
        <v>2</v>
      </c>
    </row>
    <row r="429" spans="1:2" ht="15.75" x14ac:dyDescent="0.25">
      <c r="A429" s="17" t="s">
        <v>1967</v>
      </c>
      <c r="B429" s="17" t="s">
        <v>2</v>
      </c>
    </row>
    <row r="430" spans="1:2" ht="15.75" x14ac:dyDescent="0.25">
      <c r="A430" s="17" t="s">
        <v>1970</v>
      </c>
      <c r="B430" s="17" t="s">
        <v>2</v>
      </c>
    </row>
    <row r="431" spans="1:2" ht="15.75" x14ac:dyDescent="0.25">
      <c r="A431" s="17" t="s">
        <v>1017</v>
      </c>
      <c r="B431" s="17" t="s">
        <v>2</v>
      </c>
    </row>
    <row r="432" spans="1:2" ht="15.75" x14ac:dyDescent="0.25">
      <c r="A432" s="17" t="s">
        <v>1974</v>
      </c>
      <c r="B432" s="17" t="s">
        <v>2</v>
      </c>
    </row>
    <row r="433" spans="1:2" ht="15.75" x14ac:dyDescent="0.25">
      <c r="A433" s="17" t="s">
        <v>1240</v>
      </c>
      <c r="B433" s="17" t="s">
        <v>2</v>
      </c>
    </row>
    <row r="434" spans="1:2" ht="15.75" x14ac:dyDescent="0.25">
      <c r="A434" s="17" t="s">
        <v>1744</v>
      </c>
      <c r="B434" s="17" t="s">
        <v>2</v>
      </c>
    </row>
    <row r="435" spans="1:2" ht="15.75" x14ac:dyDescent="0.25">
      <c r="A435" s="17" t="s">
        <v>2428</v>
      </c>
      <c r="B435" s="17" t="s">
        <v>2</v>
      </c>
    </row>
    <row r="436" spans="1:2" ht="15.75" x14ac:dyDescent="0.25">
      <c r="A436" s="17" t="s">
        <v>47</v>
      </c>
      <c r="B436" s="17" t="s">
        <v>2</v>
      </c>
    </row>
    <row r="437" spans="1:2" ht="15.75" x14ac:dyDescent="0.25">
      <c r="A437" s="17" t="s">
        <v>2122</v>
      </c>
      <c r="B437" s="17" t="s">
        <v>2</v>
      </c>
    </row>
    <row r="438" spans="1:2" ht="15.75" x14ac:dyDescent="0.25">
      <c r="A438" s="17" t="s">
        <v>2429</v>
      </c>
      <c r="B438" s="17" t="s">
        <v>2</v>
      </c>
    </row>
    <row r="439" spans="1:2" ht="15.75" x14ac:dyDescent="0.25">
      <c r="A439" s="17" t="s">
        <v>55</v>
      </c>
      <c r="B439" s="17" t="s">
        <v>6</v>
      </c>
    </row>
    <row r="440" spans="1:2" ht="15.75" x14ac:dyDescent="0.25">
      <c r="A440" s="17" t="s">
        <v>2430</v>
      </c>
      <c r="B440" s="17" t="s">
        <v>6</v>
      </c>
    </row>
    <row r="441" spans="1:2" ht="15.75" x14ac:dyDescent="0.25">
      <c r="A441" s="17" t="s">
        <v>2243</v>
      </c>
      <c r="B441" s="17" t="s">
        <v>2</v>
      </c>
    </row>
    <row r="442" spans="1:2" ht="15.75" x14ac:dyDescent="0.25">
      <c r="A442" s="17" t="s">
        <v>1253</v>
      </c>
      <c r="B442" s="17" t="s">
        <v>2</v>
      </c>
    </row>
    <row r="443" spans="1:2" ht="15.75" x14ac:dyDescent="0.25">
      <c r="A443" s="17" t="s">
        <v>378</v>
      </c>
      <c r="B443" s="17" t="s">
        <v>6</v>
      </c>
    </row>
    <row r="444" spans="1:2" ht="15.75" x14ac:dyDescent="0.25">
      <c r="A444" s="17" t="s">
        <v>379</v>
      </c>
      <c r="B444" s="17" t="s">
        <v>2</v>
      </c>
    </row>
    <row r="445" spans="1:2" ht="15.75" x14ac:dyDescent="0.25">
      <c r="A445" s="17" t="s">
        <v>84</v>
      </c>
      <c r="B445" s="17" t="s">
        <v>2</v>
      </c>
    </row>
    <row r="446" spans="1:2" ht="15.75" x14ac:dyDescent="0.25">
      <c r="A446" s="17" t="s">
        <v>1258</v>
      </c>
      <c r="B446" s="17" t="s">
        <v>2</v>
      </c>
    </row>
    <row r="447" spans="1:2" ht="15.75" x14ac:dyDescent="0.25">
      <c r="A447" s="17" t="s">
        <v>1262</v>
      </c>
      <c r="B447" s="17" t="s">
        <v>2</v>
      </c>
    </row>
    <row r="448" spans="1:2" ht="15.75" x14ac:dyDescent="0.25">
      <c r="A448" s="17" t="s">
        <v>2244</v>
      </c>
      <c r="B448" s="17" t="s">
        <v>2</v>
      </c>
    </row>
    <row r="449" spans="1:2" ht="15.75" x14ac:dyDescent="0.25">
      <c r="A449" s="17" t="s">
        <v>102</v>
      </c>
      <c r="B449" s="17" t="s">
        <v>2</v>
      </c>
    </row>
    <row r="450" spans="1:2" ht="15.75" x14ac:dyDescent="0.25">
      <c r="A450" s="17" t="s">
        <v>1268</v>
      </c>
      <c r="B450" s="17" t="s">
        <v>2</v>
      </c>
    </row>
    <row r="451" spans="1:2" ht="15.75" x14ac:dyDescent="0.25">
      <c r="A451" s="17" t="s">
        <v>108</v>
      </c>
      <c r="B451" s="17" t="s">
        <v>2</v>
      </c>
    </row>
    <row r="452" spans="1:2" ht="15.75" x14ac:dyDescent="0.25">
      <c r="A452" s="17" t="s">
        <v>117</v>
      </c>
      <c r="B452" s="17" t="s">
        <v>2</v>
      </c>
    </row>
    <row r="453" spans="1:2" ht="15.75" x14ac:dyDescent="0.25">
      <c r="A453" s="17" t="s">
        <v>1212</v>
      </c>
      <c r="B453" s="17" t="s">
        <v>6</v>
      </c>
    </row>
    <row r="454" spans="1:2" ht="15.75" x14ac:dyDescent="0.25">
      <c r="A454" s="17" t="s">
        <v>388</v>
      </c>
      <c r="B454" s="17" t="s">
        <v>2</v>
      </c>
    </row>
    <row r="455" spans="1:2" ht="15.75" x14ac:dyDescent="0.25">
      <c r="A455" s="17" t="s">
        <v>2245</v>
      </c>
      <c r="B455" s="17" t="s">
        <v>2</v>
      </c>
    </row>
    <row r="456" spans="1:2" ht="15.75" x14ac:dyDescent="0.25">
      <c r="A456" s="17" t="s">
        <v>2246</v>
      </c>
      <c r="B456" s="17" t="s">
        <v>6</v>
      </c>
    </row>
    <row r="457" spans="1:2" ht="15.75" x14ac:dyDescent="0.25">
      <c r="A457" s="17" t="s">
        <v>2247</v>
      </c>
      <c r="B457" s="17" t="s">
        <v>2</v>
      </c>
    </row>
    <row r="458" spans="1:2" ht="15.75" x14ac:dyDescent="0.25">
      <c r="A458" s="17" t="s">
        <v>164</v>
      </c>
      <c r="B458" s="17" t="s">
        <v>2</v>
      </c>
    </row>
    <row r="459" spans="1:2" ht="15.75" x14ac:dyDescent="0.25">
      <c r="A459" s="17" t="s">
        <v>204</v>
      </c>
      <c r="B459" s="17" t="s">
        <v>2</v>
      </c>
    </row>
    <row r="460" spans="1:2" ht="15.75" x14ac:dyDescent="0.25">
      <c r="A460" s="17" t="s">
        <v>209</v>
      </c>
      <c r="B460" s="17" t="s">
        <v>2</v>
      </c>
    </row>
    <row r="461" spans="1:2" ht="15.75" x14ac:dyDescent="0.25">
      <c r="A461" s="17" t="s">
        <v>2248</v>
      </c>
      <c r="B461" s="17" t="s">
        <v>6</v>
      </c>
    </row>
    <row r="462" spans="1:2" ht="15.75" x14ac:dyDescent="0.25">
      <c r="A462" s="17" t="s">
        <v>2249</v>
      </c>
      <c r="B462" s="17" t="s">
        <v>2</v>
      </c>
    </row>
    <row r="463" spans="1:2" ht="15.75" x14ac:dyDescent="0.25">
      <c r="A463" s="17" t="s">
        <v>2250</v>
      </c>
      <c r="B463" s="17" t="s">
        <v>2</v>
      </c>
    </row>
    <row r="464" spans="1:2" ht="15.75" x14ac:dyDescent="0.25">
      <c r="A464" s="17" t="s">
        <v>2251</v>
      </c>
      <c r="B464" s="17" t="s">
        <v>2</v>
      </c>
    </row>
    <row r="465" spans="1:2" ht="15.75" x14ac:dyDescent="0.25">
      <c r="A465" s="17" t="s">
        <v>2431</v>
      </c>
      <c r="B465" s="17" t="s">
        <v>2</v>
      </c>
    </row>
    <row r="466" spans="1:2" ht="15.75" x14ac:dyDescent="0.25">
      <c r="A466" s="17" t="s">
        <v>2252</v>
      </c>
      <c r="B466" s="17" t="s">
        <v>2</v>
      </c>
    </row>
    <row r="467" spans="1:2" ht="15.75" x14ac:dyDescent="0.25">
      <c r="A467" s="17" t="s">
        <v>361</v>
      </c>
      <c r="B467" s="17" t="s">
        <v>2</v>
      </c>
    </row>
    <row r="468" spans="1:2" ht="15.75" x14ac:dyDescent="0.25">
      <c r="A468" s="17" t="s">
        <v>2253</v>
      </c>
      <c r="B468" s="17" t="s">
        <v>2</v>
      </c>
    </row>
    <row r="469" spans="1:2" ht="15.75" x14ac:dyDescent="0.25">
      <c r="A469" s="17" t="s">
        <v>365</v>
      </c>
      <c r="B469" s="17" t="s">
        <v>2</v>
      </c>
    </row>
    <row r="470" spans="1:2" ht="15.75" x14ac:dyDescent="0.25">
      <c r="A470" s="17" t="s">
        <v>370</v>
      </c>
      <c r="B470" s="17" t="s">
        <v>6</v>
      </c>
    </row>
    <row r="471" spans="1:2" ht="15.75" x14ac:dyDescent="0.25">
      <c r="A471" s="17" t="s">
        <v>2254</v>
      </c>
      <c r="B471" s="17" t="s">
        <v>2</v>
      </c>
    </row>
    <row r="472" spans="1:2" ht="15.75" x14ac:dyDescent="0.25">
      <c r="A472" s="17" t="s">
        <v>2255</v>
      </c>
      <c r="B472" s="17" t="s">
        <v>2</v>
      </c>
    </row>
    <row r="473" spans="1:2" ht="15.75" x14ac:dyDescent="0.25">
      <c r="A473" s="17" t="s">
        <v>698</v>
      </c>
      <c r="B473" s="17" t="s">
        <v>2</v>
      </c>
    </row>
    <row r="474" spans="1:2" ht="15.75" x14ac:dyDescent="0.25">
      <c r="A474" s="17" t="s">
        <v>236</v>
      </c>
      <c r="B474" s="17" t="s">
        <v>6</v>
      </c>
    </row>
    <row r="475" spans="1:2" ht="15.75" x14ac:dyDescent="0.25">
      <c r="A475" s="17" t="s">
        <v>419</v>
      </c>
      <c r="B475" s="17" t="s">
        <v>6</v>
      </c>
    </row>
    <row r="476" spans="1:2" ht="15.75" x14ac:dyDescent="0.25">
      <c r="A476" s="17" t="s">
        <v>2256</v>
      </c>
      <c r="B476" s="17" t="s">
        <v>2</v>
      </c>
    </row>
    <row r="477" spans="1:2" ht="15.75" x14ac:dyDescent="0.25">
      <c r="A477" s="17" t="s">
        <v>421</v>
      </c>
      <c r="B477" s="17" t="s">
        <v>2</v>
      </c>
    </row>
    <row r="478" spans="1:2" ht="15.75" x14ac:dyDescent="0.25">
      <c r="A478" s="17" t="s">
        <v>245</v>
      </c>
      <c r="B478" s="17" t="s">
        <v>6</v>
      </c>
    </row>
    <row r="479" spans="1:2" ht="15.75" x14ac:dyDescent="0.25">
      <c r="A479" s="17" t="s">
        <v>247</v>
      </c>
      <c r="B479" s="17" t="s">
        <v>2</v>
      </c>
    </row>
    <row r="480" spans="1:2" ht="15.75" x14ac:dyDescent="0.25">
      <c r="A480" s="17" t="s">
        <v>249</v>
      </c>
      <c r="B480" s="17" t="s">
        <v>6</v>
      </c>
    </row>
    <row r="481" spans="1:2" ht="15.75" x14ac:dyDescent="0.25">
      <c r="A481" s="17" t="s">
        <v>2257</v>
      </c>
      <c r="B481" s="17" t="s">
        <v>2</v>
      </c>
    </row>
    <row r="482" spans="1:2" ht="15.75" x14ac:dyDescent="0.25">
      <c r="A482" s="17" t="s">
        <v>732</v>
      </c>
      <c r="B482" s="17" t="s">
        <v>2</v>
      </c>
    </row>
    <row r="483" spans="1:2" ht="15.75" x14ac:dyDescent="0.25">
      <c r="A483" s="17" t="s">
        <v>256</v>
      </c>
      <c r="B483" s="17" t="s">
        <v>2</v>
      </c>
    </row>
    <row r="484" spans="1:2" ht="15.75" x14ac:dyDescent="0.25">
      <c r="A484" s="17" t="s">
        <v>2258</v>
      </c>
      <c r="B484" s="17" t="s">
        <v>6</v>
      </c>
    </row>
    <row r="485" spans="1:2" ht="15.75" x14ac:dyDescent="0.25">
      <c r="A485" s="17" t="s">
        <v>424</v>
      </c>
      <c r="B485" s="17" t="s">
        <v>2</v>
      </c>
    </row>
    <row r="486" spans="1:2" ht="15.75" x14ac:dyDescent="0.25">
      <c r="A486" s="17" t="s">
        <v>978</v>
      </c>
      <c r="B486" s="17" t="s">
        <v>2</v>
      </c>
    </row>
    <row r="487" spans="1:2" ht="15.75" x14ac:dyDescent="0.25">
      <c r="A487" s="17" t="s">
        <v>1276</v>
      </c>
      <c r="B487" s="17" t="s">
        <v>2</v>
      </c>
    </row>
    <row r="488" spans="1:2" ht="15.75" x14ac:dyDescent="0.25">
      <c r="A488" s="17" t="s">
        <v>1277</v>
      </c>
      <c r="B488" s="17" t="s">
        <v>2</v>
      </c>
    </row>
    <row r="489" spans="1:2" ht="15.75" x14ac:dyDescent="0.25">
      <c r="A489" s="17" t="s">
        <v>2259</v>
      </c>
      <c r="B489" s="17" t="s">
        <v>2</v>
      </c>
    </row>
    <row r="490" spans="1:2" ht="15.75" x14ac:dyDescent="0.25">
      <c r="A490" s="17" t="s">
        <v>757</v>
      </c>
      <c r="B490" s="17" t="s">
        <v>2</v>
      </c>
    </row>
    <row r="491" spans="1:2" ht="15.75" x14ac:dyDescent="0.25">
      <c r="A491" s="17" t="s">
        <v>2432</v>
      </c>
      <c r="B491" s="17" t="s">
        <v>2</v>
      </c>
    </row>
    <row r="492" spans="1:2" ht="15.75" x14ac:dyDescent="0.25">
      <c r="A492" s="17" t="s">
        <v>1280</v>
      </c>
      <c r="B492" s="17" t="s">
        <v>6</v>
      </c>
    </row>
    <row r="493" spans="1:2" ht="15.75" x14ac:dyDescent="0.25">
      <c r="A493" s="17" t="s">
        <v>2260</v>
      </c>
      <c r="B493" s="17" t="s">
        <v>2</v>
      </c>
    </row>
    <row r="494" spans="1:2" ht="15.75" x14ac:dyDescent="0.25">
      <c r="A494" s="17" t="s">
        <v>2261</v>
      </c>
      <c r="B494" s="17" t="s">
        <v>2</v>
      </c>
    </row>
    <row r="495" spans="1:2" ht="15.75" x14ac:dyDescent="0.25">
      <c r="A495" s="17" t="s">
        <v>2262</v>
      </c>
      <c r="B495" s="17" t="s">
        <v>2</v>
      </c>
    </row>
    <row r="496" spans="1:2" ht="15.75" x14ac:dyDescent="0.25">
      <c r="A496" s="17" t="s">
        <v>2017</v>
      </c>
      <c r="B496" s="17" t="s">
        <v>2</v>
      </c>
    </row>
    <row r="497" spans="1:2" ht="15.75" x14ac:dyDescent="0.25">
      <c r="A497" s="17" t="s">
        <v>2263</v>
      </c>
      <c r="B497" s="17" t="s">
        <v>6</v>
      </c>
    </row>
    <row r="498" spans="1:2" ht="15.75" x14ac:dyDescent="0.25">
      <c r="A498" s="17" t="s">
        <v>2022</v>
      </c>
      <c r="B498" s="17" t="s">
        <v>2</v>
      </c>
    </row>
    <row r="499" spans="1:2" ht="15.75" x14ac:dyDescent="0.25">
      <c r="A499" s="17" t="s">
        <v>2264</v>
      </c>
      <c r="B499" s="17" t="s">
        <v>2</v>
      </c>
    </row>
    <row r="500" spans="1:2" ht="15.75" x14ac:dyDescent="0.25">
      <c r="A500" s="17" t="s">
        <v>2265</v>
      </c>
      <c r="B500" s="17" t="s">
        <v>6</v>
      </c>
    </row>
    <row r="501" spans="1:2" ht="15.75" x14ac:dyDescent="0.25">
      <c r="A501" s="17" t="s">
        <v>2030</v>
      </c>
      <c r="B501" s="17" t="s">
        <v>2</v>
      </c>
    </row>
    <row r="502" spans="1:2" ht="15.75" x14ac:dyDescent="0.25">
      <c r="A502" s="17" t="s">
        <v>426</v>
      </c>
      <c r="B502" s="17" t="s">
        <v>2</v>
      </c>
    </row>
    <row r="503" spans="1:2" ht="15.75" x14ac:dyDescent="0.25">
      <c r="A503" s="17" t="s">
        <v>2031</v>
      </c>
      <c r="B503" s="17" t="s">
        <v>2</v>
      </c>
    </row>
    <row r="504" spans="1:2" ht="15.75" x14ac:dyDescent="0.25">
      <c r="A504" s="17" t="s">
        <v>2032</v>
      </c>
      <c r="B504" s="17" t="s">
        <v>2</v>
      </c>
    </row>
    <row r="505" spans="1:2" ht="15.75" x14ac:dyDescent="0.25">
      <c r="A505" s="17" t="s">
        <v>2266</v>
      </c>
      <c r="B505" s="17" t="s">
        <v>2</v>
      </c>
    </row>
    <row r="506" spans="1:2" ht="15.75" x14ac:dyDescent="0.25">
      <c r="A506" s="17" t="s">
        <v>1281</v>
      </c>
      <c r="B506" s="17" t="s">
        <v>2</v>
      </c>
    </row>
    <row r="507" spans="1:2" ht="15.75" x14ac:dyDescent="0.25">
      <c r="A507" s="17" t="s">
        <v>1061</v>
      </c>
      <c r="B507" s="17" t="s">
        <v>2</v>
      </c>
    </row>
    <row r="508" spans="1:2" ht="15.75" x14ac:dyDescent="0.25">
      <c r="A508" s="17" t="s">
        <v>2267</v>
      </c>
      <c r="B508" s="17" t="s">
        <v>2</v>
      </c>
    </row>
    <row r="509" spans="1:2" ht="15.75" x14ac:dyDescent="0.25">
      <c r="A509" s="17" t="s">
        <v>2039</v>
      </c>
      <c r="B509" s="17" t="s">
        <v>2</v>
      </c>
    </row>
    <row r="510" spans="1:2" ht="15.75" x14ac:dyDescent="0.25">
      <c r="A510" s="17" t="s">
        <v>2268</v>
      </c>
      <c r="B510" s="17" t="s">
        <v>2</v>
      </c>
    </row>
    <row r="511" spans="1:2" ht="15.75" x14ac:dyDescent="0.25">
      <c r="A511" s="17" t="s">
        <v>428</v>
      </c>
      <c r="B511" s="17" t="s">
        <v>2</v>
      </c>
    </row>
    <row r="512" spans="1:2" ht="15.75" x14ac:dyDescent="0.25">
      <c r="A512" s="17" t="s">
        <v>2269</v>
      </c>
      <c r="B512" s="17" t="s">
        <v>2</v>
      </c>
    </row>
    <row r="513" spans="1:2" ht="15.75" x14ac:dyDescent="0.25">
      <c r="A513" s="17" t="s">
        <v>62</v>
      </c>
      <c r="B513" s="17" t="s">
        <v>2</v>
      </c>
    </row>
    <row r="514" spans="1:2" ht="15.75" x14ac:dyDescent="0.25">
      <c r="A514" s="17" t="s">
        <v>2270</v>
      </c>
      <c r="B514" s="17" t="s">
        <v>6</v>
      </c>
    </row>
    <row r="515" spans="1:2" ht="15.75" x14ac:dyDescent="0.25">
      <c r="A515" s="17" t="s">
        <v>2271</v>
      </c>
      <c r="B515" s="17" t="s">
        <v>2</v>
      </c>
    </row>
    <row r="516" spans="1:2" ht="15.75" x14ac:dyDescent="0.25">
      <c r="A516" s="17" t="s">
        <v>1283</v>
      </c>
      <c r="B516" s="17" t="s">
        <v>2</v>
      </c>
    </row>
    <row r="517" spans="1:2" ht="15.75" x14ac:dyDescent="0.25">
      <c r="A517" s="17" t="s">
        <v>429</v>
      </c>
      <c r="B517" s="17" t="s">
        <v>2</v>
      </c>
    </row>
    <row r="518" spans="1:2" ht="15.75" x14ac:dyDescent="0.25">
      <c r="A518" s="17" t="s">
        <v>1286</v>
      </c>
      <c r="B518" s="17" t="s">
        <v>2</v>
      </c>
    </row>
    <row r="519" spans="1:2" ht="15.75" x14ac:dyDescent="0.25">
      <c r="A519" s="17" t="s">
        <v>1287</v>
      </c>
      <c r="B519" s="17" t="s">
        <v>2</v>
      </c>
    </row>
    <row r="520" spans="1:2" ht="15.75" x14ac:dyDescent="0.25">
      <c r="A520" s="17" t="s">
        <v>1140</v>
      </c>
      <c r="B520" s="17" t="s">
        <v>2</v>
      </c>
    </row>
    <row r="521" spans="1:2" ht="15.75" x14ac:dyDescent="0.25">
      <c r="A521" s="17" t="s">
        <v>2272</v>
      </c>
      <c r="B521" s="17" t="s">
        <v>2</v>
      </c>
    </row>
    <row r="522" spans="1:2" ht="15.75" x14ac:dyDescent="0.25">
      <c r="A522" s="17" t="s">
        <v>433</v>
      </c>
      <c r="B522" s="17" t="s">
        <v>2</v>
      </c>
    </row>
    <row r="523" spans="1:2" ht="15.75" x14ac:dyDescent="0.25">
      <c r="A523" s="17" t="s">
        <v>434</v>
      </c>
      <c r="B523" s="17" t="s">
        <v>2</v>
      </c>
    </row>
    <row r="524" spans="1:2" ht="15.75" x14ac:dyDescent="0.25">
      <c r="A524" s="17" t="s">
        <v>435</v>
      </c>
      <c r="B524" s="17" t="s">
        <v>2</v>
      </c>
    </row>
    <row r="525" spans="1:2" ht="15.75" x14ac:dyDescent="0.25">
      <c r="A525" s="17" t="s">
        <v>2070</v>
      </c>
      <c r="B525" s="17" t="s">
        <v>2</v>
      </c>
    </row>
    <row r="526" spans="1:2" ht="15.75" x14ac:dyDescent="0.25">
      <c r="A526" s="17" t="s">
        <v>2273</v>
      </c>
      <c r="B526" s="17" t="s">
        <v>2</v>
      </c>
    </row>
    <row r="527" spans="1:2" ht="15.75" x14ac:dyDescent="0.25">
      <c r="A527" s="17" t="s">
        <v>2274</v>
      </c>
      <c r="B527" s="17" t="s">
        <v>6</v>
      </c>
    </row>
    <row r="528" spans="1:2" ht="15.75" x14ac:dyDescent="0.25">
      <c r="A528" s="17" t="s">
        <v>103</v>
      </c>
      <c r="B528" s="17" t="s">
        <v>2</v>
      </c>
    </row>
    <row r="529" spans="1:2" ht="15.75" x14ac:dyDescent="0.25">
      <c r="A529" s="17" t="s">
        <v>2140</v>
      </c>
      <c r="B529" s="17" t="s">
        <v>6</v>
      </c>
    </row>
    <row r="530" spans="1:2" ht="15.75" x14ac:dyDescent="0.25">
      <c r="A530" s="17" t="s">
        <v>1291</v>
      </c>
      <c r="B530" s="17" t="s">
        <v>2</v>
      </c>
    </row>
    <row r="531" spans="1:2" ht="15.75" x14ac:dyDescent="0.25">
      <c r="A531" s="17" t="s">
        <v>2275</v>
      </c>
      <c r="B531" s="17" t="s">
        <v>2</v>
      </c>
    </row>
    <row r="532" spans="1:2" ht="15.75" x14ac:dyDescent="0.25">
      <c r="A532" s="17" t="s">
        <v>2276</v>
      </c>
      <c r="B532" s="17" t="s">
        <v>6</v>
      </c>
    </row>
    <row r="533" spans="1:2" ht="15.75" x14ac:dyDescent="0.25">
      <c r="A533" s="17" t="s">
        <v>1292</v>
      </c>
      <c r="B533" s="17" t="s">
        <v>6</v>
      </c>
    </row>
    <row r="534" spans="1:2" ht="15.75" x14ac:dyDescent="0.25">
      <c r="A534" s="17" t="s">
        <v>1294</v>
      </c>
      <c r="B534" s="17" t="s">
        <v>2</v>
      </c>
    </row>
    <row r="535" spans="1:2" ht="15.75" x14ac:dyDescent="0.25">
      <c r="A535" s="17" t="s">
        <v>2277</v>
      </c>
      <c r="B535" s="17" t="s">
        <v>2</v>
      </c>
    </row>
    <row r="536" spans="1:2" ht="15.75" x14ac:dyDescent="0.25">
      <c r="A536" s="17" t="s">
        <v>1295</v>
      </c>
      <c r="B536" s="17" t="s">
        <v>2</v>
      </c>
    </row>
    <row r="537" spans="1:2" ht="15.75" x14ac:dyDescent="0.25">
      <c r="A537" s="17" t="s">
        <v>2278</v>
      </c>
      <c r="B537" s="17" t="s">
        <v>2</v>
      </c>
    </row>
    <row r="538" spans="1:2" ht="15.75" x14ac:dyDescent="0.25">
      <c r="A538" s="17" t="s">
        <v>439</v>
      </c>
      <c r="B538" s="17" t="s">
        <v>2</v>
      </c>
    </row>
    <row r="539" spans="1:2" ht="15.75" x14ac:dyDescent="0.25">
      <c r="A539" s="17" t="s">
        <v>440</v>
      </c>
      <c r="B539" s="17" t="s">
        <v>2</v>
      </c>
    </row>
    <row r="540" spans="1:2" ht="15.75" x14ac:dyDescent="0.25">
      <c r="A540" s="17" t="s">
        <v>439</v>
      </c>
      <c r="B540" s="17" t="s">
        <v>2</v>
      </c>
    </row>
    <row r="541" spans="1:2" ht="15.75" x14ac:dyDescent="0.25">
      <c r="A541" s="17" t="s">
        <v>2279</v>
      </c>
      <c r="B541" s="17" t="s">
        <v>2</v>
      </c>
    </row>
    <row r="542" spans="1:2" ht="15.75" x14ac:dyDescent="0.25">
      <c r="A542" s="17" t="s">
        <v>443</v>
      </c>
      <c r="B542" s="17" t="s">
        <v>2</v>
      </c>
    </row>
    <row r="543" spans="1:2" ht="15.75" x14ac:dyDescent="0.25">
      <c r="A543" s="17" t="s">
        <v>1301</v>
      </c>
      <c r="B543" s="17" t="s">
        <v>2</v>
      </c>
    </row>
    <row r="544" spans="1:2" ht="15.75" x14ac:dyDescent="0.25">
      <c r="A544" s="17" t="s">
        <v>2433</v>
      </c>
      <c r="B544" s="17" t="s">
        <v>2</v>
      </c>
    </row>
    <row r="545" spans="1:2" ht="15.75" x14ac:dyDescent="0.25">
      <c r="A545" s="17" t="s">
        <v>2434</v>
      </c>
      <c r="B545" s="17" t="s">
        <v>2</v>
      </c>
    </row>
    <row r="546" spans="1:2" ht="15.75" x14ac:dyDescent="0.25">
      <c r="A546" s="17" t="s">
        <v>2280</v>
      </c>
      <c r="B546" s="17" t="s">
        <v>6</v>
      </c>
    </row>
    <row r="547" spans="1:2" ht="15.75" x14ac:dyDescent="0.25">
      <c r="A547" s="17" t="s">
        <v>2435</v>
      </c>
      <c r="B547" s="17" t="s">
        <v>2</v>
      </c>
    </row>
    <row r="548" spans="1:2" ht="15.75" x14ac:dyDescent="0.25">
      <c r="A548" s="17" t="s">
        <v>200</v>
      </c>
      <c r="B548" s="17" t="s">
        <v>2</v>
      </c>
    </row>
    <row r="549" spans="1:2" ht="15.75" x14ac:dyDescent="0.25">
      <c r="A549" s="17" t="s">
        <v>2436</v>
      </c>
      <c r="B549" s="17" t="s">
        <v>2</v>
      </c>
    </row>
    <row r="550" spans="1:2" ht="15.75" x14ac:dyDescent="0.25">
      <c r="A550" s="17" t="s">
        <v>1304</v>
      </c>
      <c r="B550" s="17" t="s">
        <v>2</v>
      </c>
    </row>
    <row r="551" spans="1:2" ht="15.75" x14ac:dyDescent="0.25">
      <c r="A551" s="17" t="s">
        <v>2281</v>
      </c>
      <c r="B551" s="17" t="s">
        <v>2</v>
      </c>
    </row>
    <row r="552" spans="1:2" ht="15.75" x14ac:dyDescent="0.25">
      <c r="A552" s="17" t="s">
        <v>2282</v>
      </c>
      <c r="B552" s="17" t="s">
        <v>2</v>
      </c>
    </row>
    <row r="553" spans="1:2" ht="15.75" x14ac:dyDescent="0.25">
      <c r="A553" s="17" t="s">
        <v>2437</v>
      </c>
      <c r="B553" s="17" t="s">
        <v>2</v>
      </c>
    </row>
    <row r="554" spans="1:2" ht="15.75" x14ac:dyDescent="0.25">
      <c r="A554" s="17" t="s">
        <v>2283</v>
      </c>
      <c r="B554" s="17" t="s">
        <v>2</v>
      </c>
    </row>
    <row r="555" spans="1:2" ht="15.75" x14ac:dyDescent="0.25">
      <c r="A555" s="17" t="s">
        <v>2284</v>
      </c>
      <c r="B555" s="17" t="s">
        <v>2</v>
      </c>
    </row>
    <row r="556" spans="1:2" ht="15.75" x14ac:dyDescent="0.25">
      <c r="A556" s="17" t="s">
        <v>2285</v>
      </c>
      <c r="B556" s="17" t="s">
        <v>2</v>
      </c>
    </row>
    <row r="557" spans="1:2" ht="15.75" x14ac:dyDescent="0.25">
      <c r="A557" s="17" t="s">
        <v>2286</v>
      </c>
      <c r="B557" s="17" t="s">
        <v>6</v>
      </c>
    </row>
    <row r="558" spans="1:2" ht="15.75" x14ac:dyDescent="0.25">
      <c r="A558" s="17" t="s">
        <v>2287</v>
      </c>
      <c r="B558" s="17" t="s">
        <v>2</v>
      </c>
    </row>
    <row r="559" spans="1:2" ht="15.75" x14ac:dyDescent="0.25">
      <c r="A559" s="17" t="s">
        <v>2438</v>
      </c>
      <c r="B559" s="17" t="s">
        <v>2</v>
      </c>
    </row>
    <row r="560" spans="1:2" ht="15.75" x14ac:dyDescent="0.25">
      <c r="A560" s="17" t="s">
        <v>454</v>
      </c>
      <c r="B560" s="17" t="s">
        <v>2</v>
      </c>
    </row>
    <row r="561" spans="1:2" ht="15.75" x14ac:dyDescent="0.25">
      <c r="A561" s="17" t="s">
        <v>455</v>
      </c>
      <c r="B561" s="17" t="s">
        <v>2</v>
      </c>
    </row>
    <row r="562" spans="1:2" ht="15.75" x14ac:dyDescent="0.25">
      <c r="A562" s="17" t="s">
        <v>1309</v>
      </c>
      <c r="B562" s="17" t="s">
        <v>2</v>
      </c>
    </row>
    <row r="563" spans="1:2" ht="15.75" x14ac:dyDescent="0.25">
      <c r="A563" s="17" t="s">
        <v>458</v>
      </c>
      <c r="B563" s="17" t="s">
        <v>2</v>
      </c>
    </row>
    <row r="564" spans="1:2" ht="15.75" x14ac:dyDescent="0.25">
      <c r="A564" s="17" t="s">
        <v>459</v>
      </c>
      <c r="B564" s="17" t="s">
        <v>2</v>
      </c>
    </row>
    <row r="565" spans="1:2" ht="15.75" x14ac:dyDescent="0.25">
      <c r="A565" s="17" t="s">
        <v>2041</v>
      </c>
      <c r="B565" s="17" t="s">
        <v>2</v>
      </c>
    </row>
    <row r="566" spans="1:2" ht="15.75" x14ac:dyDescent="0.25">
      <c r="A566" s="17" t="s">
        <v>2288</v>
      </c>
      <c r="B566" s="17" t="s">
        <v>2</v>
      </c>
    </row>
    <row r="567" spans="1:2" ht="15.75" x14ac:dyDescent="0.25">
      <c r="A567" s="17" t="s">
        <v>2289</v>
      </c>
      <c r="B567" s="17" t="s">
        <v>2</v>
      </c>
    </row>
    <row r="568" spans="1:2" ht="15.75" x14ac:dyDescent="0.25">
      <c r="A568" s="17" t="s">
        <v>2290</v>
      </c>
      <c r="B568" s="17" t="s">
        <v>2</v>
      </c>
    </row>
    <row r="569" spans="1:2" ht="15.75" x14ac:dyDescent="0.25">
      <c r="A569" s="17" t="s">
        <v>2291</v>
      </c>
      <c r="B569" s="17" t="s">
        <v>2</v>
      </c>
    </row>
    <row r="570" spans="1:2" ht="15.75" x14ac:dyDescent="0.25">
      <c r="A570" s="17" t="s">
        <v>2292</v>
      </c>
      <c r="B570" s="17" t="s">
        <v>2</v>
      </c>
    </row>
    <row r="571" spans="1:2" ht="15.75" x14ac:dyDescent="0.25">
      <c r="A571" s="17" t="s">
        <v>2439</v>
      </c>
      <c r="B571" s="17" t="s">
        <v>2</v>
      </c>
    </row>
    <row r="572" spans="1:2" ht="15.75" x14ac:dyDescent="0.25">
      <c r="A572" s="17" t="s">
        <v>2293</v>
      </c>
      <c r="B572" s="17" t="s">
        <v>2</v>
      </c>
    </row>
    <row r="573" spans="1:2" ht="15.75" x14ac:dyDescent="0.25">
      <c r="A573" s="17" t="s">
        <v>2294</v>
      </c>
      <c r="B573" s="17" t="s">
        <v>2</v>
      </c>
    </row>
    <row r="574" spans="1:2" ht="15.75" x14ac:dyDescent="0.25">
      <c r="A574" s="17" t="s">
        <v>2295</v>
      </c>
      <c r="B574" s="17" t="s">
        <v>2</v>
      </c>
    </row>
    <row r="575" spans="1:2" ht="15.75" x14ac:dyDescent="0.25">
      <c r="A575" s="17" t="s">
        <v>2296</v>
      </c>
      <c r="B575" s="17" t="s">
        <v>2</v>
      </c>
    </row>
    <row r="576" spans="1:2" ht="15.75" x14ac:dyDescent="0.25">
      <c r="A576" s="17" t="s">
        <v>2440</v>
      </c>
      <c r="B576" s="17" t="s">
        <v>2</v>
      </c>
    </row>
    <row r="577" spans="1:2" ht="15.75" x14ac:dyDescent="0.25">
      <c r="A577" s="17" t="s">
        <v>2297</v>
      </c>
      <c r="B577" s="17" t="s">
        <v>2</v>
      </c>
    </row>
    <row r="578" spans="1:2" ht="15.75" x14ac:dyDescent="0.25">
      <c r="A578" s="17" t="s">
        <v>465</v>
      </c>
      <c r="B578" s="17" t="s">
        <v>2</v>
      </c>
    </row>
    <row r="579" spans="1:2" ht="15.75" x14ac:dyDescent="0.25">
      <c r="A579" s="17" t="s">
        <v>2298</v>
      </c>
      <c r="B579" s="17" t="s">
        <v>6</v>
      </c>
    </row>
    <row r="580" spans="1:2" ht="15.75" x14ac:dyDescent="0.25">
      <c r="A580" s="17" t="s">
        <v>1319</v>
      </c>
      <c r="B580" s="17" t="s">
        <v>2</v>
      </c>
    </row>
    <row r="581" spans="1:2" ht="15.75" x14ac:dyDescent="0.25">
      <c r="A581" s="17" t="s">
        <v>468</v>
      </c>
      <c r="B581" s="17" t="s">
        <v>2</v>
      </c>
    </row>
    <row r="582" spans="1:2" ht="15.75" x14ac:dyDescent="0.25">
      <c r="A582" s="17" t="s">
        <v>2299</v>
      </c>
      <c r="B582" s="17" t="s">
        <v>6</v>
      </c>
    </row>
    <row r="583" spans="1:2" ht="15.75" x14ac:dyDescent="0.25">
      <c r="A583" s="17" t="s">
        <v>471</v>
      </c>
      <c r="B583" s="17" t="s">
        <v>2</v>
      </c>
    </row>
    <row r="584" spans="1:2" ht="15.75" x14ac:dyDescent="0.25">
      <c r="A584" s="17" t="s">
        <v>472</v>
      </c>
      <c r="B584" s="17" t="s">
        <v>2</v>
      </c>
    </row>
    <row r="585" spans="1:2" ht="15.75" x14ac:dyDescent="0.25">
      <c r="A585" s="17" t="s">
        <v>2300</v>
      </c>
      <c r="B585" s="17" t="s">
        <v>6</v>
      </c>
    </row>
    <row r="586" spans="1:2" ht="15.75" x14ac:dyDescent="0.25">
      <c r="A586" s="17" t="s">
        <v>2301</v>
      </c>
      <c r="B586" s="17" t="s">
        <v>2</v>
      </c>
    </row>
    <row r="587" spans="1:2" ht="15.75" x14ac:dyDescent="0.25">
      <c r="A587" s="17" t="s">
        <v>473</v>
      </c>
      <c r="B587" s="17" t="s">
        <v>2</v>
      </c>
    </row>
    <row r="588" spans="1:2" ht="15.75" x14ac:dyDescent="0.25">
      <c r="A588" s="17" t="s">
        <v>689</v>
      </c>
      <c r="B588" s="17" t="s">
        <v>2</v>
      </c>
    </row>
    <row r="589" spans="1:2" ht="15.75" x14ac:dyDescent="0.25">
      <c r="A589" s="17" t="s">
        <v>475</v>
      </c>
      <c r="B589" s="17" t="s">
        <v>6</v>
      </c>
    </row>
    <row r="590" spans="1:2" ht="15.75" x14ac:dyDescent="0.25">
      <c r="A590" s="17" t="s">
        <v>476</v>
      </c>
      <c r="B590" s="17" t="s">
        <v>2</v>
      </c>
    </row>
    <row r="591" spans="1:2" ht="15.75" x14ac:dyDescent="0.25">
      <c r="A591" s="17" t="s">
        <v>478</v>
      </c>
      <c r="B591" s="17" t="s">
        <v>2</v>
      </c>
    </row>
    <row r="592" spans="1:2" ht="15.75" x14ac:dyDescent="0.25">
      <c r="A592" s="17" t="s">
        <v>2302</v>
      </c>
      <c r="B592" s="17" t="s">
        <v>2</v>
      </c>
    </row>
    <row r="593" spans="1:2" ht="15.75" x14ac:dyDescent="0.25">
      <c r="A593" s="17" t="s">
        <v>2303</v>
      </c>
      <c r="B593" s="17" t="s">
        <v>2</v>
      </c>
    </row>
    <row r="594" spans="1:2" ht="15.75" x14ac:dyDescent="0.25">
      <c r="A594" s="17" t="s">
        <v>2304</v>
      </c>
      <c r="B594" s="17" t="s">
        <v>2</v>
      </c>
    </row>
    <row r="595" spans="1:2" ht="15.75" x14ac:dyDescent="0.25">
      <c r="A595" s="17" t="s">
        <v>2441</v>
      </c>
      <c r="B595" s="17" t="s">
        <v>2</v>
      </c>
    </row>
    <row r="596" spans="1:2" ht="15.75" x14ac:dyDescent="0.25">
      <c r="A596" s="17" t="s">
        <v>2305</v>
      </c>
      <c r="B596" s="17" t="s">
        <v>6</v>
      </c>
    </row>
    <row r="597" spans="1:2" ht="15.75" x14ac:dyDescent="0.25">
      <c r="A597" s="17" t="s">
        <v>735</v>
      </c>
      <c r="B597" s="17" t="s">
        <v>2</v>
      </c>
    </row>
    <row r="598" spans="1:2" ht="15.75" x14ac:dyDescent="0.25">
      <c r="A598" s="17" t="s">
        <v>2306</v>
      </c>
      <c r="B598" s="17" t="s">
        <v>6</v>
      </c>
    </row>
    <row r="599" spans="1:2" ht="15.75" x14ac:dyDescent="0.25">
      <c r="A599" s="17" t="s">
        <v>2307</v>
      </c>
      <c r="B599" s="17" t="s">
        <v>2</v>
      </c>
    </row>
    <row r="600" spans="1:2" ht="15.75" x14ac:dyDescent="0.25">
      <c r="A600" s="17" t="s">
        <v>484</v>
      </c>
      <c r="B600" s="17" t="s">
        <v>2</v>
      </c>
    </row>
    <row r="601" spans="1:2" ht="15.75" x14ac:dyDescent="0.25">
      <c r="A601" s="17" t="s">
        <v>2308</v>
      </c>
      <c r="B601" s="17"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G12"/>
  <sheetViews>
    <sheetView topLeftCell="B1" workbookViewId="0">
      <selection activeCell="E4" sqref="E4:E12"/>
    </sheetView>
  </sheetViews>
  <sheetFormatPr defaultRowHeight="15" x14ac:dyDescent="0.25"/>
  <cols>
    <col min="3" max="3" width="3.28515625" bestFit="1" customWidth="1"/>
    <col min="4" max="4" width="107.5703125" customWidth="1"/>
    <col min="5" max="5" width="6.42578125" bestFit="1" customWidth="1"/>
  </cols>
  <sheetData>
    <row r="4" spans="1:7" x14ac:dyDescent="0.25">
      <c r="C4" s="13" t="s">
        <v>1338</v>
      </c>
      <c r="D4" s="13" t="s">
        <v>0</v>
      </c>
      <c r="E4" s="13" t="s">
        <v>1</v>
      </c>
    </row>
    <row r="5" spans="1:7" x14ac:dyDescent="0.25">
      <c r="A5" s="1"/>
      <c r="C5" s="2">
        <v>1</v>
      </c>
      <c r="D5" s="5" t="s">
        <v>2453</v>
      </c>
      <c r="E5" s="4" t="s">
        <v>2</v>
      </c>
      <c r="G5" s="1">
        <v>1</v>
      </c>
    </row>
    <row r="6" spans="1:7" x14ac:dyDescent="0.25">
      <c r="A6" s="1"/>
      <c r="C6" s="2">
        <v>2</v>
      </c>
      <c r="D6" s="5" t="s">
        <v>2442</v>
      </c>
      <c r="E6" s="16" t="s">
        <v>2</v>
      </c>
      <c r="G6" s="1">
        <v>1</v>
      </c>
    </row>
    <row r="7" spans="1:7" x14ac:dyDescent="0.25">
      <c r="A7" s="1"/>
      <c r="C7" s="2">
        <v>3</v>
      </c>
      <c r="D7" s="5" t="s">
        <v>2444</v>
      </c>
      <c r="E7" s="4" t="s">
        <v>2</v>
      </c>
      <c r="G7" s="1">
        <v>1</v>
      </c>
    </row>
    <row r="8" spans="1:7" x14ac:dyDescent="0.25">
      <c r="A8" s="1"/>
      <c r="C8" s="2">
        <v>4</v>
      </c>
      <c r="D8" s="5" t="s">
        <v>2465</v>
      </c>
      <c r="E8" s="16" t="s">
        <v>2</v>
      </c>
      <c r="G8" s="1">
        <v>1</v>
      </c>
    </row>
    <row r="9" spans="1:7" x14ac:dyDescent="0.25">
      <c r="A9" s="1"/>
      <c r="C9" s="2">
        <v>5</v>
      </c>
      <c r="D9" s="5" t="s">
        <v>2449</v>
      </c>
      <c r="E9" s="16" t="s">
        <v>2</v>
      </c>
      <c r="G9" s="1">
        <v>1</v>
      </c>
    </row>
    <row r="10" spans="1:7" x14ac:dyDescent="0.25">
      <c r="A10" s="1"/>
      <c r="C10" s="2">
        <v>6</v>
      </c>
      <c r="D10" s="5" t="s">
        <v>2309</v>
      </c>
      <c r="E10" s="4" t="s">
        <v>6</v>
      </c>
      <c r="G10" s="1">
        <v>-1</v>
      </c>
    </row>
    <row r="11" spans="1:7" x14ac:dyDescent="0.25">
      <c r="A11" s="1"/>
      <c r="C11" s="2">
        <v>7</v>
      </c>
      <c r="D11" s="5" t="s">
        <v>2443</v>
      </c>
      <c r="E11" s="16" t="s">
        <v>6</v>
      </c>
      <c r="G11" s="1">
        <v>-1</v>
      </c>
    </row>
    <row r="12" spans="1:7" x14ac:dyDescent="0.25">
      <c r="A12" s="1"/>
      <c r="C12" s="2">
        <v>8</v>
      </c>
      <c r="D12" s="5" t="s">
        <v>2483</v>
      </c>
      <c r="E12" s="16" t="s">
        <v>6</v>
      </c>
      <c r="G12" s="1">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L1497"/>
  <sheetViews>
    <sheetView tabSelected="1" topLeftCell="D61" zoomScale="85" zoomScaleNormal="85" workbookViewId="0">
      <selection activeCell="D80" sqref="D80"/>
    </sheetView>
  </sheetViews>
  <sheetFormatPr defaultRowHeight="15" x14ac:dyDescent="0.25"/>
  <cols>
    <col min="3" max="3" width="3.28515625" bestFit="1" customWidth="1"/>
    <col min="4" max="4" width="139.5703125" customWidth="1"/>
    <col min="5" max="5" width="6.42578125" customWidth="1"/>
  </cols>
  <sheetData>
    <row r="3" spans="3:12" ht="18.75" x14ac:dyDescent="0.3">
      <c r="D3" s="11" t="s">
        <v>2316</v>
      </c>
    </row>
    <row r="5" spans="3:12" x14ac:dyDescent="0.25">
      <c r="C5" s="13" t="s">
        <v>1338</v>
      </c>
      <c r="D5" s="13" t="s">
        <v>0</v>
      </c>
      <c r="E5" s="13" t="s">
        <v>1</v>
      </c>
      <c r="J5" s="7"/>
      <c r="K5" s="7"/>
      <c r="L5" s="7"/>
    </row>
    <row r="6" spans="3:12" x14ac:dyDescent="0.25">
      <c r="C6" s="2">
        <v>1</v>
      </c>
      <c r="D6" s="5" t="s">
        <v>2453</v>
      </c>
      <c r="E6" s="4" t="s">
        <v>2</v>
      </c>
      <c r="G6" s="1">
        <v>1</v>
      </c>
      <c r="J6" s="1"/>
      <c r="K6" s="10"/>
      <c r="L6" s="8"/>
    </row>
    <row r="7" spans="3:12" x14ac:dyDescent="0.25">
      <c r="C7" s="2">
        <v>2</v>
      </c>
      <c r="D7" s="5" t="s">
        <v>2442</v>
      </c>
      <c r="E7" s="16" t="s">
        <v>2</v>
      </c>
      <c r="G7" s="1">
        <v>1</v>
      </c>
      <c r="J7" s="1"/>
      <c r="K7" s="10"/>
      <c r="L7" s="8"/>
    </row>
    <row r="8" spans="3:12" x14ac:dyDescent="0.25">
      <c r="C8" s="2">
        <v>3</v>
      </c>
      <c r="D8" s="5" t="s">
        <v>2444</v>
      </c>
      <c r="E8" s="4" t="s">
        <v>2</v>
      </c>
      <c r="G8" s="1">
        <v>1</v>
      </c>
      <c r="J8" s="1"/>
      <c r="K8" s="9"/>
      <c r="L8" s="8"/>
    </row>
    <row r="9" spans="3:12" x14ac:dyDescent="0.25">
      <c r="C9" s="2">
        <v>4</v>
      </c>
      <c r="D9" s="5" t="s">
        <v>2447</v>
      </c>
      <c r="E9" s="16" t="s">
        <v>2</v>
      </c>
      <c r="G9" s="1">
        <v>1</v>
      </c>
      <c r="J9" s="1"/>
      <c r="K9" s="9"/>
      <c r="L9" s="8"/>
    </row>
    <row r="10" spans="3:12" x14ac:dyDescent="0.25">
      <c r="C10" s="2">
        <v>5</v>
      </c>
      <c r="D10" s="5" t="s">
        <v>2449</v>
      </c>
      <c r="E10" s="16" t="s">
        <v>2</v>
      </c>
      <c r="G10" s="1">
        <v>1</v>
      </c>
      <c r="J10" s="1"/>
      <c r="K10" s="10"/>
      <c r="L10" s="8"/>
    </row>
    <row r="11" spans="3:12" x14ac:dyDescent="0.25">
      <c r="C11" s="2">
        <v>6</v>
      </c>
      <c r="D11" s="5" t="s">
        <v>2309</v>
      </c>
      <c r="E11" s="4" t="s">
        <v>6</v>
      </c>
      <c r="G11" s="1">
        <v>-1</v>
      </c>
      <c r="J11" s="1"/>
      <c r="K11" s="10"/>
      <c r="L11" s="8"/>
    </row>
    <row r="12" spans="3:12" x14ac:dyDescent="0.25">
      <c r="C12" s="2">
        <v>7</v>
      </c>
      <c r="D12" s="5" t="s">
        <v>2443</v>
      </c>
      <c r="E12" s="16" t="s">
        <v>6</v>
      </c>
      <c r="G12" s="1">
        <v>-1</v>
      </c>
      <c r="J12" s="1"/>
      <c r="K12" s="9"/>
      <c r="L12" s="8"/>
    </row>
    <row r="13" spans="3:12" x14ac:dyDescent="0.25">
      <c r="C13" s="2">
        <v>8</v>
      </c>
      <c r="D13" s="5" t="s">
        <v>2483</v>
      </c>
      <c r="E13" s="16" t="s">
        <v>6</v>
      </c>
      <c r="G13" s="1">
        <v>-1</v>
      </c>
      <c r="J13" s="1"/>
      <c r="K13" s="9"/>
      <c r="L13" s="8"/>
    </row>
    <row r="16" spans="3:12" ht="26.25" x14ac:dyDescent="0.25">
      <c r="D16" s="6" t="s">
        <v>1323</v>
      </c>
    </row>
    <row r="18" spans="3:5" ht="18.75" x14ac:dyDescent="0.3">
      <c r="D18" s="11" t="s">
        <v>2317</v>
      </c>
    </row>
    <row r="20" spans="3:5" x14ac:dyDescent="0.25">
      <c r="C20" s="13" t="s">
        <v>1338</v>
      </c>
      <c r="D20" s="13" t="s">
        <v>0</v>
      </c>
      <c r="E20" s="7"/>
    </row>
    <row r="21" spans="3:5" x14ac:dyDescent="0.25">
      <c r="C21" s="2">
        <v>1</v>
      </c>
      <c r="D21" s="5" t="s">
        <v>2452</v>
      </c>
      <c r="E21" s="8"/>
    </row>
    <row r="22" spans="3:5" x14ac:dyDescent="0.25">
      <c r="C22" s="2">
        <v>2</v>
      </c>
      <c r="D22" s="5" t="s">
        <v>2445</v>
      </c>
      <c r="E22" s="8"/>
    </row>
    <row r="23" spans="3:5" x14ac:dyDescent="0.25">
      <c r="C23" s="2">
        <v>3</v>
      </c>
      <c r="D23" s="5" t="s">
        <v>2446</v>
      </c>
      <c r="E23" s="8"/>
    </row>
    <row r="24" spans="3:5" x14ac:dyDescent="0.25">
      <c r="C24" s="2">
        <v>4</v>
      </c>
      <c r="D24" s="5" t="s">
        <v>2466</v>
      </c>
      <c r="E24" s="8"/>
    </row>
    <row r="25" spans="3:5" x14ac:dyDescent="0.25">
      <c r="C25" s="2">
        <v>5</v>
      </c>
      <c r="D25" s="5" t="s">
        <v>2448</v>
      </c>
      <c r="E25" s="8"/>
    </row>
    <row r="26" spans="3:5" x14ac:dyDescent="0.25">
      <c r="C26" s="2">
        <v>6</v>
      </c>
      <c r="D26" s="5" t="s">
        <v>2310</v>
      </c>
      <c r="E26" s="8"/>
    </row>
    <row r="27" spans="3:5" x14ac:dyDescent="0.25">
      <c r="C27" s="2">
        <v>7</v>
      </c>
      <c r="D27" s="5" t="s">
        <v>2450</v>
      </c>
      <c r="E27" s="8"/>
    </row>
    <row r="28" spans="3:5" x14ac:dyDescent="0.25">
      <c r="C28" s="2">
        <v>8</v>
      </c>
      <c r="D28" s="5" t="s">
        <v>2489</v>
      </c>
      <c r="E28" s="8"/>
    </row>
    <row r="30" spans="3:5" ht="18.75" x14ac:dyDescent="0.3">
      <c r="D30" s="11" t="s">
        <v>2318</v>
      </c>
    </row>
    <row r="32" spans="3:5" x14ac:dyDescent="0.25">
      <c r="C32" s="13" t="s">
        <v>1338</v>
      </c>
      <c r="D32" s="13" t="s">
        <v>0</v>
      </c>
      <c r="E32" s="7"/>
    </row>
    <row r="33" spans="3:5" x14ac:dyDescent="0.25">
      <c r="C33" s="2">
        <v>1</v>
      </c>
      <c r="D33" s="5" t="s">
        <v>2451</v>
      </c>
      <c r="E33" s="8"/>
    </row>
    <row r="34" spans="3:5" x14ac:dyDescent="0.25">
      <c r="C34" s="2">
        <v>2</v>
      </c>
      <c r="D34" s="5" t="s">
        <v>2454</v>
      </c>
      <c r="E34" s="8"/>
    </row>
    <row r="35" spans="3:5" x14ac:dyDescent="0.25">
      <c r="C35" s="2">
        <v>3</v>
      </c>
      <c r="D35" s="5" t="s">
        <v>2455</v>
      </c>
      <c r="E35" s="8"/>
    </row>
    <row r="36" spans="3:5" x14ac:dyDescent="0.25">
      <c r="C36" s="2">
        <v>4</v>
      </c>
      <c r="D36" s="5" t="s">
        <v>2456</v>
      </c>
      <c r="E36" s="8"/>
    </row>
    <row r="37" spans="3:5" x14ac:dyDescent="0.25">
      <c r="C37" s="2">
        <v>5</v>
      </c>
      <c r="D37" s="5" t="s">
        <v>2457</v>
      </c>
      <c r="E37" s="8"/>
    </row>
    <row r="38" spans="3:5" x14ac:dyDescent="0.25">
      <c r="C38" s="2">
        <v>6</v>
      </c>
      <c r="D38" s="5" t="s">
        <v>2311</v>
      </c>
      <c r="E38" s="8"/>
    </row>
    <row r="39" spans="3:5" x14ac:dyDescent="0.25">
      <c r="C39" s="2">
        <v>7</v>
      </c>
      <c r="D39" s="5" t="s">
        <v>2458</v>
      </c>
      <c r="E39" s="8"/>
    </row>
    <row r="40" spans="3:5" x14ac:dyDescent="0.25">
      <c r="C40" s="2">
        <v>8</v>
      </c>
      <c r="D40" s="5" t="s">
        <v>2488</v>
      </c>
      <c r="E40" s="8"/>
    </row>
    <row r="42" spans="3:5" ht="18.75" x14ac:dyDescent="0.3">
      <c r="D42" s="11" t="s">
        <v>2319</v>
      </c>
    </row>
    <row r="44" spans="3:5" x14ac:dyDescent="0.25">
      <c r="C44" s="13" t="s">
        <v>1338</v>
      </c>
      <c r="D44" s="13" t="s">
        <v>0</v>
      </c>
      <c r="E44" s="7"/>
    </row>
    <row r="45" spans="3:5" x14ac:dyDescent="0.25">
      <c r="C45" s="2">
        <v>1</v>
      </c>
      <c r="D45" s="5" t="s">
        <v>2459</v>
      </c>
      <c r="E45" s="8"/>
    </row>
    <row r="46" spans="3:5" x14ac:dyDescent="0.25">
      <c r="C46" s="2">
        <v>2</v>
      </c>
      <c r="D46" s="5" t="s">
        <v>2460</v>
      </c>
      <c r="E46" s="8"/>
    </row>
    <row r="47" spans="3:5" x14ac:dyDescent="0.25">
      <c r="C47" s="2">
        <v>3</v>
      </c>
      <c r="D47" s="5" t="s">
        <v>2461</v>
      </c>
      <c r="E47" s="8"/>
    </row>
    <row r="48" spans="3:5" x14ac:dyDescent="0.25">
      <c r="C48" s="2">
        <v>4</v>
      </c>
      <c r="D48" s="5" t="s">
        <v>2462</v>
      </c>
      <c r="E48" s="8"/>
    </row>
    <row r="49" spans="3:5" x14ac:dyDescent="0.25">
      <c r="C49" s="2">
        <v>5</v>
      </c>
      <c r="D49" s="5" t="s">
        <v>2463</v>
      </c>
      <c r="E49" s="8"/>
    </row>
    <row r="50" spans="3:5" x14ac:dyDescent="0.25">
      <c r="C50" s="2">
        <v>6</v>
      </c>
      <c r="D50" s="5" t="s">
        <v>2312</v>
      </c>
      <c r="E50" s="8"/>
    </row>
    <row r="51" spans="3:5" x14ac:dyDescent="0.25">
      <c r="C51" s="2">
        <v>7</v>
      </c>
      <c r="D51" s="5" t="s">
        <v>2464</v>
      </c>
      <c r="E51" s="8"/>
    </row>
    <row r="52" spans="3:5" x14ac:dyDescent="0.25">
      <c r="C52" s="2">
        <v>8</v>
      </c>
      <c r="D52" s="5" t="s">
        <v>2487</v>
      </c>
      <c r="E52" s="8"/>
    </row>
    <row r="54" spans="3:5" ht="18.75" x14ac:dyDescent="0.3">
      <c r="D54" s="11" t="s">
        <v>2320</v>
      </c>
    </row>
    <row r="56" spans="3:5" x14ac:dyDescent="0.25">
      <c r="C56" s="13" t="s">
        <v>1338</v>
      </c>
      <c r="D56" s="13" t="s">
        <v>0</v>
      </c>
      <c r="E56" s="7"/>
    </row>
    <row r="57" spans="3:5" x14ac:dyDescent="0.25">
      <c r="C57" s="2">
        <v>1</v>
      </c>
      <c r="D57" s="5" t="s">
        <v>2467</v>
      </c>
      <c r="E57" s="8"/>
    </row>
    <row r="58" spans="3:5" x14ac:dyDescent="0.25">
      <c r="C58" s="2">
        <v>2</v>
      </c>
      <c r="D58" s="5" t="s">
        <v>2460</v>
      </c>
      <c r="E58" s="8"/>
    </row>
    <row r="59" spans="3:5" x14ac:dyDescent="0.25">
      <c r="C59" s="2">
        <v>3</v>
      </c>
      <c r="D59" s="5" t="s">
        <v>2468</v>
      </c>
      <c r="E59" s="8"/>
    </row>
    <row r="60" spans="3:5" x14ac:dyDescent="0.25">
      <c r="C60" s="2">
        <v>4</v>
      </c>
      <c r="D60" s="5" t="s">
        <v>2462</v>
      </c>
      <c r="E60" s="8"/>
    </row>
    <row r="61" spans="3:5" x14ac:dyDescent="0.25">
      <c r="C61" s="2">
        <v>5</v>
      </c>
      <c r="D61" s="5" t="s">
        <v>2469</v>
      </c>
      <c r="E61" s="8"/>
    </row>
    <row r="62" spans="3:5" x14ac:dyDescent="0.25">
      <c r="C62" s="2">
        <v>6</v>
      </c>
      <c r="D62" s="5" t="s">
        <v>2313</v>
      </c>
      <c r="E62" s="8"/>
    </row>
    <row r="63" spans="3:5" x14ac:dyDescent="0.25">
      <c r="C63" s="2">
        <v>7</v>
      </c>
      <c r="D63" s="5" t="s">
        <v>2470</v>
      </c>
      <c r="E63" s="8"/>
    </row>
    <row r="64" spans="3:5" x14ac:dyDescent="0.25">
      <c r="C64" s="2">
        <v>8</v>
      </c>
      <c r="D64" s="5" t="s">
        <v>2484</v>
      </c>
      <c r="E64" s="8"/>
    </row>
    <row r="66" spans="3:5" ht="18.75" x14ac:dyDescent="0.3">
      <c r="D66" s="11" t="s">
        <v>2321</v>
      </c>
    </row>
    <row r="68" spans="3:5" x14ac:dyDescent="0.25">
      <c r="C68" s="13" t="s">
        <v>1338</v>
      </c>
      <c r="D68" s="13" t="s">
        <v>0</v>
      </c>
      <c r="E68" s="7"/>
    </row>
    <row r="69" spans="3:5" x14ac:dyDescent="0.25">
      <c r="C69" s="2">
        <v>1</v>
      </c>
      <c r="D69" s="5" t="s">
        <v>2471</v>
      </c>
      <c r="E69" s="8"/>
    </row>
    <row r="70" spans="3:5" x14ac:dyDescent="0.25">
      <c r="C70" s="2">
        <v>2</v>
      </c>
      <c r="D70" s="5" t="s">
        <v>2472</v>
      </c>
      <c r="E70" s="8"/>
    </row>
    <row r="71" spans="3:5" x14ac:dyDescent="0.25">
      <c r="C71" s="2">
        <v>3</v>
      </c>
      <c r="D71" s="5" t="s">
        <v>2474</v>
      </c>
      <c r="E71" s="8"/>
    </row>
    <row r="72" spans="3:5" x14ac:dyDescent="0.25">
      <c r="C72" s="2">
        <v>4</v>
      </c>
      <c r="D72" s="5" t="s">
        <v>2473</v>
      </c>
      <c r="E72" s="8"/>
    </row>
    <row r="73" spans="3:5" x14ac:dyDescent="0.25">
      <c r="C73" s="2">
        <v>5</v>
      </c>
      <c r="D73" s="5" t="s">
        <v>2469</v>
      </c>
      <c r="E73" s="8"/>
    </row>
    <row r="74" spans="3:5" x14ac:dyDescent="0.25">
      <c r="C74" s="2">
        <v>6</v>
      </c>
      <c r="D74" s="5" t="s">
        <v>2314</v>
      </c>
      <c r="E74" s="8"/>
    </row>
    <row r="75" spans="3:5" x14ac:dyDescent="0.25">
      <c r="C75" s="2">
        <v>7</v>
      </c>
      <c r="D75" s="5" t="s">
        <v>2470</v>
      </c>
      <c r="E75" s="8"/>
    </row>
    <row r="76" spans="3:5" x14ac:dyDescent="0.25">
      <c r="C76" s="2">
        <v>8</v>
      </c>
      <c r="D76" s="5" t="s">
        <v>2486</v>
      </c>
      <c r="E76" s="8"/>
    </row>
    <row r="1497" spans="6:6" x14ac:dyDescent="0.25">
      <c r="F1497"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EC6F-CF71-4657-9D15-48424B1AE4FA}">
  <dimension ref="B4:AD43"/>
  <sheetViews>
    <sheetView topLeftCell="A10" zoomScaleNormal="100" workbookViewId="0">
      <selection activeCell="B26" sqref="B26:D26"/>
    </sheetView>
  </sheetViews>
  <sheetFormatPr defaultRowHeight="15" x14ac:dyDescent="0.25"/>
  <cols>
    <col min="2" max="2" width="5.140625" bestFit="1" customWidth="1"/>
    <col min="3" max="3" width="114.85546875" bestFit="1" customWidth="1"/>
    <col min="4" max="4" width="7.7109375" bestFit="1" customWidth="1"/>
    <col min="6" max="6" width="10.42578125" bestFit="1" customWidth="1"/>
    <col min="7" max="7" width="3.42578125" bestFit="1" customWidth="1"/>
    <col min="8" max="30" width="14.7109375" bestFit="1" customWidth="1"/>
  </cols>
  <sheetData>
    <row r="4" spans="2:25" ht="18.75" x14ac:dyDescent="0.25">
      <c r="C4" s="12" t="s">
        <v>2322</v>
      </c>
      <c r="F4" s="23" t="s">
        <v>2324</v>
      </c>
      <c r="G4" s="23" t="s">
        <v>2333</v>
      </c>
      <c r="H4" s="23"/>
      <c r="I4" s="23"/>
      <c r="J4" s="23"/>
      <c r="K4" s="23"/>
      <c r="L4" s="23"/>
      <c r="M4" s="23"/>
      <c r="N4" s="23"/>
      <c r="O4" s="23" t="s">
        <v>2341</v>
      </c>
      <c r="P4" s="23" t="s">
        <v>2342</v>
      </c>
      <c r="Q4" s="23" t="s">
        <v>2490</v>
      </c>
      <c r="R4" s="23" t="s">
        <v>2379</v>
      </c>
      <c r="S4" s="23"/>
      <c r="T4" s="23"/>
      <c r="U4" s="23"/>
      <c r="V4" s="23"/>
      <c r="W4" s="23"/>
      <c r="X4" s="23"/>
      <c r="Y4" s="23"/>
    </row>
    <row r="5" spans="2:25" x14ac:dyDescent="0.25">
      <c r="F5" s="23"/>
      <c r="G5" s="15" t="s">
        <v>2325</v>
      </c>
      <c r="H5" s="15" t="s">
        <v>2326</v>
      </c>
      <c r="I5" s="15" t="s">
        <v>2327</v>
      </c>
      <c r="J5" s="15" t="s">
        <v>2328</v>
      </c>
      <c r="K5" s="15" t="s">
        <v>2329</v>
      </c>
      <c r="L5" s="15" t="s">
        <v>2330</v>
      </c>
      <c r="M5" s="15" t="s">
        <v>2331</v>
      </c>
      <c r="N5" s="15" t="s">
        <v>2332</v>
      </c>
      <c r="O5" s="23"/>
      <c r="P5" s="23"/>
      <c r="Q5" s="23"/>
      <c r="R5" s="15" t="s">
        <v>2343</v>
      </c>
      <c r="S5" s="15" t="s">
        <v>2344</v>
      </c>
      <c r="T5" s="15" t="s">
        <v>2345</v>
      </c>
      <c r="U5" s="15" t="s">
        <v>2346</v>
      </c>
      <c r="V5" s="15" t="s">
        <v>2347</v>
      </c>
      <c r="W5" s="15" t="s">
        <v>2348</v>
      </c>
      <c r="X5" s="15" t="s">
        <v>2349</v>
      </c>
      <c r="Y5" s="15" t="s">
        <v>2350</v>
      </c>
    </row>
    <row r="6" spans="2:25" x14ac:dyDescent="0.25">
      <c r="B6" s="13" t="s">
        <v>1338</v>
      </c>
      <c r="C6" s="13" t="s">
        <v>0</v>
      </c>
      <c r="D6" s="13" t="s">
        <v>1</v>
      </c>
      <c r="F6" s="2" t="s">
        <v>2475</v>
      </c>
      <c r="G6" s="2">
        <v>2</v>
      </c>
      <c r="H6" s="2">
        <v>0</v>
      </c>
      <c r="I6" s="2">
        <v>0</v>
      </c>
      <c r="J6" s="2">
        <v>0</v>
      </c>
      <c r="K6" s="2">
        <v>0</v>
      </c>
      <c r="L6" s="2">
        <v>0</v>
      </c>
      <c r="M6" s="2">
        <v>0</v>
      </c>
      <c r="N6" s="2">
        <v>0</v>
      </c>
      <c r="O6" s="3">
        <f>COUNTIF(G6:N6,"&gt;0")</f>
        <v>1</v>
      </c>
      <c r="P6" s="3">
        <f>8/O6</f>
        <v>8</v>
      </c>
      <c r="Q6" s="3">
        <f>LOG(P6)</f>
        <v>0.90308998699194354</v>
      </c>
      <c r="R6" s="3">
        <f>G6*Q6</f>
        <v>1.8061799739838871</v>
      </c>
      <c r="S6" s="3">
        <f>H6*Q6</f>
        <v>0</v>
      </c>
      <c r="T6" s="3">
        <f>I6*Q6</f>
        <v>0</v>
      </c>
      <c r="U6" s="3">
        <f>J6*Q6</f>
        <v>0</v>
      </c>
      <c r="V6" s="3">
        <f>K6*Q6</f>
        <v>0</v>
      </c>
      <c r="W6" s="3">
        <f>L6*Q6</f>
        <v>0</v>
      </c>
      <c r="X6" s="3">
        <f>M6*Q6</f>
        <v>0</v>
      </c>
      <c r="Y6" s="3">
        <f>N6*Q6</f>
        <v>0</v>
      </c>
    </row>
    <row r="7" spans="2:25" x14ac:dyDescent="0.25">
      <c r="B7" s="2">
        <v>1</v>
      </c>
      <c r="C7" s="5" t="s">
        <v>2453</v>
      </c>
      <c r="D7" s="4" t="s">
        <v>2</v>
      </c>
      <c r="F7" s="2" t="s">
        <v>2339</v>
      </c>
      <c r="G7" s="2">
        <v>1</v>
      </c>
      <c r="H7" s="2">
        <v>1</v>
      </c>
      <c r="I7" s="2">
        <v>1</v>
      </c>
      <c r="J7" s="2">
        <v>0</v>
      </c>
      <c r="K7" s="2">
        <v>1</v>
      </c>
      <c r="L7" s="2">
        <v>0</v>
      </c>
      <c r="M7" s="2">
        <v>0</v>
      </c>
      <c r="N7" s="2">
        <v>0</v>
      </c>
      <c r="O7" s="3">
        <f t="shared" ref="O7:O28" si="0">COUNTIF(G7:N7,"&gt;0")</f>
        <v>4</v>
      </c>
      <c r="P7" s="3">
        <f t="shared" ref="P7:P28" si="1">8/O7</f>
        <v>2</v>
      </c>
      <c r="Q7" s="3">
        <f t="shared" ref="Q7:Q28" si="2">LOG(P7)</f>
        <v>0.3010299956639812</v>
      </c>
      <c r="R7" s="3">
        <f t="shared" ref="R7:R28" si="3">G7*Q7</f>
        <v>0.3010299956639812</v>
      </c>
      <c r="S7" s="3">
        <f t="shared" ref="S7:S28" si="4">H7*Q7</f>
        <v>0.3010299956639812</v>
      </c>
      <c r="T7" s="3">
        <f t="shared" ref="T7:T28" si="5">I7*Q7</f>
        <v>0.3010299956639812</v>
      </c>
      <c r="U7" s="3">
        <f t="shared" ref="U7:U28" si="6">J7*Q7</f>
        <v>0</v>
      </c>
      <c r="V7" s="3">
        <f t="shared" ref="V7:V28" si="7">K7*Q7</f>
        <v>0.3010299956639812</v>
      </c>
      <c r="W7" s="3">
        <f t="shared" ref="W7:W28" si="8">L7*Q7</f>
        <v>0</v>
      </c>
      <c r="X7" s="3">
        <f t="shared" ref="X7:X28" si="9">M7*Q7</f>
        <v>0</v>
      </c>
      <c r="Y7" s="3">
        <f t="shared" ref="Y7:Y28" si="10">N7*Q7</f>
        <v>0</v>
      </c>
    </row>
    <row r="8" spans="2:25" x14ac:dyDescent="0.25">
      <c r="B8" s="2">
        <v>2</v>
      </c>
      <c r="C8" s="5" t="s">
        <v>2442</v>
      </c>
      <c r="D8" s="16" t="s">
        <v>2</v>
      </c>
      <c r="F8" s="2" t="s">
        <v>1330</v>
      </c>
      <c r="G8" s="2">
        <v>1</v>
      </c>
      <c r="H8" s="2">
        <v>1</v>
      </c>
      <c r="I8" s="2">
        <v>0</v>
      </c>
      <c r="J8" s="2">
        <v>1</v>
      </c>
      <c r="K8" s="2">
        <v>1</v>
      </c>
      <c r="L8" s="2">
        <v>0</v>
      </c>
      <c r="M8" s="2">
        <v>0</v>
      </c>
      <c r="N8" s="2">
        <v>0</v>
      </c>
      <c r="O8" s="3">
        <f t="shared" si="0"/>
        <v>4</v>
      </c>
      <c r="P8" s="3">
        <f t="shared" si="1"/>
        <v>2</v>
      </c>
      <c r="Q8" s="3">
        <f t="shared" si="2"/>
        <v>0.3010299956639812</v>
      </c>
      <c r="R8" s="3">
        <f t="shared" si="3"/>
        <v>0.3010299956639812</v>
      </c>
      <c r="S8" s="3">
        <f t="shared" si="4"/>
        <v>0.3010299956639812</v>
      </c>
      <c r="T8" s="3">
        <f t="shared" si="5"/>
        <v>0</v>
      </c>
      <c r="U8" s="3">
        <f t="shared" si="6"/>
        <v>0.3010299956639812</v>
      </c>
      <c r="V8" s="3">
        <f t="shared" si="7"/>
        <v>0.3010299956639812</v>
      </c>
      <c r="W8" s="3">
        <f t="shared" si="8"/>
        <v>0</v>
      </c>
      <c r="X8" s="3">
        <f t="shared" si="9"/>
        <v>0</v>
      </c>
      <c r="Y8" s="3">
        <f t="shared" si="10"/>
        <v>0</v>
      </c>
    </row>
    <row r="9" spans="2:25" x14ac:dyDescent="0.25">
      <c r="B9" s="2">
        <v>3</v>
      </c>
      <c r="C9" s="5" t="s">
        <v>2444</v>
      </c>
      <c r="D9" s="4" t="s">
        <v>2</v>
      </c>
      <c r="F9" s="2" t="s">
        <v>2476</v>
      </c>
      <c r="G9" s="2">
        <v>1</v>
      </c>
      <c r="H9" s="2">
        <v>0</v>
      </c>
      <c r="I9" s="2">
        <v>0</v>
      </c>
      <c r="J9" s="2">
        <v>0</v>
      </c>
      <c r="K9" s="2">
        <v>0</v>
      </c>
      <c r="L9" s="2">
        <v>0</v>
      </c>
      <c r="M9" s="2">
        <v>0</v>
      </c>
      <c r="N9" s="2">
        <v>0</v>
      </c>
      <c r="O9" s="3">
        <f t="shared" si="0"/>
        <v>1</v>
      </c>
      <c r="P9" s="3">
        <f t="shared" si="1"/>
        <v>8</v>
      </c>
      <c r="Q9" s="3">
        <f t="shared" si="2"/>
        <v>0.90308998699194354</v>
      </c>
      <c r="R9" s="3">
        <f t="shared" si="3"/>
        <v>0.90308998699194354</v>
      </c>
      <c r="S9" s="3">
        <f t="shared" si="4"/>
        <v>0</v>
      </c>
      <c r="T9" s="3">
        <f t="shared" si="5"/>
        <v>0</v>
      </c>
      <c r="U9" s="3">
        <f t="shared" si="6"/>
        <v>0</v>
      </c>
      <c r="V9" s="3">
        <f t="shared" si="7"/>
        <v>0</v>
      </c>
      <c r="W9" s="3">
        <f t="shared" si="8"/>
        <v>0</v>
      </c>
      <c r="X9" s="3">
        <f t="shared" si="9"/>
        <v>0</v>
      </c>
      <c r="Y9" s="3">
        <f t="shared" si="10"/>
        <v>0</v>
      </c>
    </row>
    <row r="10" spans="2:25" x14ac:dyDescent="0.25">
      <c r="B10" s="2">
        <v>4</v>
      </c>
      <c r="C10" s="5" t="s">
        <v>2465</v>
      </c>
      <c r="D10" s="16" t="s">
        <v>2</v>
      </c>
      <c r="F10" s="2" t="s">
        <v>2477</v>
      </c>
      <c r="G10" s="2">
        <v>1</v>
      </c>
      <c r="H10" s="2">
        <v>0</v>
      </c>
      <c r="I10" s="2">
        <v>0</v>
      </c>
      <c r="J10" s="2">
        <v>1</v>
      </c>
      <c r="K10" s="2">
        <v>0</v>
      </c>
      <c r="L10" s="2">
        <v>0</v>
      </c>
      <c r="M10" s="2">
        <v>0</v>
      </c>
      <c r="N10" s="2">
        <v>0</v>
      </c>
      <c r="O10" s="3">
        <f t="shared" si="0"/>
        <v>2</v>
      </c>
      <c r="P10" s="3">
        <f t="shared" si="1"/>
        <v>4</v>
      </c>
      <c r="Q10" s="3">
        <f t="shared" si="2"/>
        <v>0.6020599913279624</v>
      </c>
      <c r="R10" s="3">
        <f t="shared" si="3"/>
        <v>0.6020599913279624</v>
      </c>
      <c r="S10" s="3">
        <f t="shared" si="4"/>
        <v>0</v>
      </c>
      <c r="T10" s="3">
        <f t="shared" si="5"/>
        <v>0</v>
      </c>
      <c r="U10" s="3">
        <f t="shared" si="6"/>
        <v>0.6020599913279624</v>
      </c>
      <c r="V10" s="3">
        <f t="shared" si="7"/>
        <v>0</v>
      </c>
      <c r="W10" s="3">
        <f t="shared" si="8"/>
        <v>0</v>
      </c>
      <c r="X10" s="3">
        <f t="shared" si="9"/>
        <v>0</v>
      </c>
      <c r="Y10" s="3">
        <f t="shared" si="10"/>
        <v>0</v>
      </c>
    </row>
    <row r="11" spans="2:25" x14ac:dyDescent="0.25">
      <c r="B11" s="2">
        <v>5</v>
      </c>
      <c r="C11" s="5" t="s">
        <v>2449</v>
      </c>
      <c r="D11" s="16" t="s">
        <v>2</v>
      </c>
      <c r="F11" s="2" t="s">
        <v>1331</v>
      </c>
      <c r="G11" s="2">
        <v>0</v>
      </c>
      <c r="H11" s="2">
        <v>1</v>
      </c>
      <c r="I11" s="2">
        <v>0</v>
      </c>
      <c r="J11" s="2">
        <v>0</v>
      </c>
      <c r="K11" s="2">
        <v>0</v>
      </c>
      <c r="L11" s="2">
        <v>0</v>
      </c>
      <c r="M11" s="2">
        <v>0</v>
      </c>
      <c r="N11" s="2">
        <v>0</v>
      </c>
      <c r="O11" s="3">
        <f t="shared" si="0"/>
        <v>1</v>
      </c>
      <c r="P11" s="3">
        <f t="shared" si="1"/>
        <v>8</v>
      </c>
      <c r="Q11" s="3">
        <f t="shared" si="2"/>
        <v>0.90308998699194354</v>
      </c>
      <c r="R11" s="3">
        <f t="shared" si="3"/>
        <v>0</v>
      </c>
      <c r="S11" s="3">
        <f t="shared" si="4"/>
        <v>0.90308998699194354</v>
      </c>
      <c r="T11" s="3">
        <f t="shared" si="5"/>
        <v>0</v>
      </c>
      <c r="U11" s="3">
        <f t="shared" si="6"/>
        <v>0</v>
      </c>
      <c r="V11" s="3">
        <f t="shared" si="7"/>
        <v>0</v>
      </c>
      <c r="W11" s="3">
        <f t="shared" si="8"/>
        <v>0</v>
      </c>
      <c r="X11" s="3">
        <f t="shared" si="9"/>
        <v>0</v>
      </c>
      <c r="Y11" s="3">
        <f t="shared" si="10"/>
        <v>0</v>
      </c>
    </row>
    <row r="12" spans="2:25" x14ac:dyDescent="0.25">
      <c r="B12" s="2">
        <v>6</v>
      </c>
      <c r="C12" s="5" t="s">
        <v>2309</v>
      </c>
      <c r="D12" s="4" t="s">
        <v>6</v>
      </c>
      <c r="F12" s="2" t="s">
        <v>2340</v>
      </c>
      <c r="G12" s="2">
        <v>0</v>
      </c>
      <c r="H12" s="2">
        <v>1</v>
      </c>
      <c r="I12" s="2">
        <v>0</v>
      </c>
      <c r="J12" s="2">
        <v>0</v>
      </c>
      <c r="K12" s="2">
        <v>0</v>
      </c>
      <c r="L12" s="2">
        <v>0</v>
      </c>
      <c r="M12" s="2">
        <v>0</v>
      </c>
      <c r="N12" s="2">
        <v>0</v>
      </c>
      <c r="O12" s="3">
        <f t="shared" si="0"/>
        <v>1</v>
      </c>
      <c r="P12" s="3">
        <f t="shared" si="1"/>
        <v>8</v>
      </c>
      <c r="Q12" s="3">
        <f t="shared" si="2"/>
        <v>0.90308998699194354</v>
      </c>
      <c r="R12" s="3">
        <f t="shared" si="3"/>
        <v>0</v>
      </c>
      <c r="S12" s="3">
        <f t="shared" si="4"/>
        <v>0.90308998699194354</v>
      </c>
      <c r="T12" s="3">
        <f t="shared" si="5"/>
        <v>0</v>
      </c>
      <c r="U12" s="3">
        <f t="shared" si="6"/>
        <v>0</v>
      </c>
      <c r="V12" s="3">
        <f t="shared" si="7"/>
        <v>0</v>
      </c>
      <c r="W12" s="3">
        <f t="shared" si="8"/>
        <v>0</v>
      </c>
      <c r="X12" s="3">
        <f t="shared" si="9"/>
        <v>0</v>
      </c>
      <c r="Y12" s="3">
        <f t="shared" si="10"/>
        <v>0</v>
      </c>
    </row>
    <row r="13" spans="2:25" x14ac:dyDescent="0.25">
      <c r="B13" s="2">
        <v>7</v>
      </c>
      <c r="C13" s="5" t="s">
        <v>2443</v>
      </c>
      <c r="D13" s="16" t="s">
        <v>6</v>
      </c>
      <c r="F13" s="2" t="s">
        <v>1329</v>
      </c>
      <c r="G13" s="2">
        <v>0</v>
      </c>
      <c r="H13" s="2">
        <v>0</v>
      </c>
      <c r="I13" s="2">
        <v>1</v>
      </c>
      <c r="J13" s="2">
        <v>1</v>
      </c>
      <c r="K13" s="2">
        <v>0</v>
      </c>
      <c r="L13" s="2">
        <v>0</v>
      </c>
      <c r="M13" s="2">
        <v>0</v>
      </c>
      <c r="N13" s="2">
        <v>0</v>
      </c>
      <c r="O13" s="3">
        <f t="shared" si="0"/>
        <v>2</v>
      </c>
      <c r="P13" s="3">
        <f t="shared" si="1"/>
        <v>4</v>
      </c>
      <c r="Q13" s="3">
        <f t="shared" si="2"/>
        <v>0.6020599913279624</v>
      </c>
      <c r="R13" s="3">
        <f t="shared" si="3"/>
        <v>0</v>
      </c>
      <c r="S13" s="3">
        <f t="shared" si="4"/>
        <v>0</v>
      </c>
      <c r="T13" s="3">
        <f t="shared" si="5"/>
        <v>0.6020599913279624</v>
      </c>
      <c r="U13" s="3">
        <f t="shared" si="6"/>
        <v>0.6020599913279624</v>
      </c>
      <c r="V13" s="3">
        <f t="shared" si="7"/>
        <v>0</v>
      </c>
      <c r="W13" s="3">
        <f t="shared" si="8"/>
        <v>0</v>
      </c>
      <c r="X13" s="3">
        <f t="shared" si="9"/>
        <v>0</v>
      </c>
      <c r="Y13" s="3">
        <f t="shared" si="10"/>
        <v>0</v>
      </c>
    </row>
    <row r="14" spans="2:25" x14ac:dyDescent="0.25">
      <c r="B14" s="2">
        <v>8</v>
      </c>
      <c r="C14" s="5" t="s">
        <v>2483</v>
      </c>
      <c r="D14" s="16" t="s">
        <v>6</v>
      </c>
      <c r="F14" s="2" t="s">
        <v>2335</v>
      </c>
      <c r="G14" s="2">
        <v>0</v>
      </c>
      <c r="H14" s="2">
        <v>0</v>
      </c>
      <c r="I14" s="2">
        <v>1</v>
      </c>
      <c r="J14" s="2">
        <v>0</v>
      </c>
      <c r="K14" s="2">
        <v>1</v>
      </c>
      <c r="L14" s="2">
        <v>1</v>
      </c>
      <c r="M14" s="2">
        <v>0</v>
      </c>
      <c r="N14" s="2">
        <v>0</v>
      </c>
      <c r="O14" s="3">
        <f t="shared" si="0"/>
        <v>3</v>
      </c>
      <c r="P14" s="3">
        <f t="shared" si="1"/>
        <v>2.6666666666666665</v>
      </c>
      <c r="Q14" s="3">
        <f t="shared" si="2"/>
        <v>0.4259687322722811</v>
      </c>
      <c r="R14" s="3">
        <f t="shared" si="3"/>
        <v>0</v>
      </c>
      <c r="S14" s="3">
        <f t="shared" si="4"/>
        <v>0</v>
      </c>
      <c r="T14" s="3">
        <f t="shared" si="5"/>
        <v>0.4259687322722811</v>
      </c>
      <c r="U14" s="3">
        <f t="shared" si="6"/>
        <v>0</v>
      </c>
      <c r="V14" s="3">
        <f t="shared" si="7"/>
        <v>0.4259687322722811</v>
      </c>
      <c r="W14" s="3">
        <f t="shared" si="8"/>
        <v>0.4259687322722811</v>
      </c>
      <c r="X14" s="3">
        <f t="shared" si="9"/>
        <v>0</v>
      </c>
      <c r="Y14" s="3">
        <f t="shared" si="10"/>
        <v>0</v>
      </c>
    </row>
    <row r="15" spans="2:25" x14ac:dyDescent="0.25">
      <c r="F15" s="2" t="s">
        <v>1784</v>
      </c>
      <c r="G15" s="2">
        <v>0</v>
      </c>
      <c r="H15" s="2">
        <v>0</v>
      </c>
      <c r="I15" s="2">
        <v>1</v>
      </c>
      <c r="J15" s="2">
        <v>0</v>
      </c>
      <c r="K15" s="2">
        <v>0</v>
      </c>
      <c r="L15" s="2">
        <v>0</v>
      </c>
      <c r="M15" s="2">
        <v>0</v>
      </c>
      <c r="N15" s="2">
        <v>0</v>
      </c>
      <c r="O15" s="3">
        <f t="shared" si="0"/>
        <v>1</v>
      </c>
      <c r="P15" s="3">
        <f t="shared" si="1"/>
        <v>8</v>
      </c>
      <c r="Q15" s="3">
        <f t="shared" si="2"/>
        <v>0.90308998699194354</v>
      </c>
      <c r="R15" s="3">
        <f t="shared" si="3"/>
        <v>0</v>
      </c>
      <c r="S15" s="3">
        <f t="shared" si="4"/>
        <v>0</v>
      </c>
      <c r="T15" s="3">
        <f t="shared" si="5"/>
        <v>0.90308998699194354</v>
      </c>
      <c r="U15" s="3">
        <f t="shared" si="6"/>
        <v>0</v>
      </c>
      <c r="V15" s="3">
        <f t="shared" si="7"/>
        <v>0</v>
      </c>
      <c r="W15" s="3">
        <f t="shared" si="8"/>
        <v>0</v>
      </c>
      <c r="X15" s="3">
        <f t="shared" si="9"/>
        <v>0</v>
      </c>
      <c r="Y15" s="3">
        <f t="shared" si="10"/>
        <v>0</v>
      </c>
    </row>
    <row r="16" spans="2:25" x14ac:dyDescent="0.25">
      <c r="F16" s="2" t="s">
        <v>2478</v>
      </c>
      <c r="G16" s="2">
        <v>0</v>
      </c>
      <c r="H16" s="2">
        <v>0</v>
      </c>
      <c r="I16" s="2">
        <v>1</v>
      </c>
      <c r="J16" s="2">
        <v>0</v>
      </c>
      <c r="K16" s="2">
        <v>0</v>
      </c>
      <c r="L16" s="2">
        <v>0</v>
      </c>
      <c r="M16" s="2">
        <v>0</v>
      </c>
      <c r="N16" s="2">
        <v>0</v>
      </c>
      <c r="O16" s="3">
        <f t="shared" si="0"/>
        <v>1</v>
      </c>
      <c r="P16" s="3">
        <f t="shared" si="1"/>
        <v>8</v>
      </c>
      <c r="Q16" s="3">
        <f t="shared" si="2"/>
        <v>0.90308998699194354</v>
      </c>
      <c r="R16" s="3">
        <f t="shared" si="3"/>
        <v>0</v>
      </c>
      <c r="S16" s="3">
        <f t="shared" si="4"/>
        <v>0</v>
      </c>
      <c r="T16" s="3">
        <f t="shared" si="5"/>
        <v>0.90308998699194354</v>
      </c>
      <c r="U16" s="3">
        <f t="shared" si="6"/>
        <v>0</v>
      </c>
      <c r="V16" s="3">
        <f t="shared" si="7"/>
        <v>0</v>
      </c>
      <c r="W16" s="3">
        <f t="shared" si="8"/>
        <v>0</v>
      </c>
      <c r="X16" s="3">
        <f t="shared" si="9"/>
        <v>0</v>
      </c>
      <c r="Y16" s="3">
        <f t="shared" si="10"/>
        <v>0</v>
      </c>
    </row>
    <row r="17" spans="2:25" ht="18.75" x14ac:dyDescent="0.25">
      <c r="C17" s="12" t="s">
        <v>2323</v>
      </c>
      <c r="F17" s="2" t="s">
        <v>2479</v>
      </c>
      <c r="G17" s="2">
        <v>0</v>
      </c>
      <c r="H17" s="2">
        <v>0</v>
      </c>
      <c r="I17" s="2">
        <v>1</v>
      </c>
      <c r="J17" s="2">
        <v>0</v>
      </c>
      <c r="K17" s="2">
        <v>0</v>
      </c>
      <c r="L17" s="2">
        <v>0</v>
      </c>
      <c r="M17" s="2">
        <v>0</v>
      </c>
      <c r="N17" s="2">
        <v>0</v>
      </c>
      <c r="O17" s="3">
        <f t="shared" si="0"/>
        <v>1</v>
      </c>
      <c r="P17" s="3">
        <f t="shared" si="1"/>
        <v>8</v>
      </c>
      <c r="Q17" s="3">
        <f t="shared" si="2"/>
        <v>0.90308998699194354</v>
      </c>
      <c r="R17" s="3">
        <f t="shared" si="3"/>
        <v>0</v>
      </c>
      <c r="S17" s="3">
        <f t="shared" si="4"/>
        <v>0</v>
      </c>
      <c r="T17" s="3">
        <f>I17*Q17</f>
        <v>0.90308998699194354</v>
      </c>
      <c r="U17" s="3">
        <f t="shared" si="6"/>
        <v>0</v>
      </c>
      <c r="V17" s="3">
        <f t="shared" si="7"/>
        <v>0</v>
      </c>
      <c r="W17" s="3">
        <f t="shared" si="8"/>
        <v>0</v>
      </c>
      <c r="X17" s="3">
        <f t="shared" si="9"/>
        <v>0</v>
      </c>
      <c r="Y17" s="3">
        <f t="shared" si="10"/>
        <v>0</v>
      </c>
    </row>
    <row r="18" spans="2:25" x14ac:dyDescent="0.25">
      <c r="F18" s="2" t="s">
        <v>1733</v>
      </c>
      <c r="G18" s="2">
        <v>0</v>
      </c>
      <c r="H18" s="2">
        <v>0</v>
      </c>
      <c r="I18" s="2">
        <v>0</v>
      </c>
      <c r="J18" s="2">
        <v>1</v>
      </c>
      <c r="K18" s="2">
        <v>0</v>
      </c>
      <c r="L18" s="2">
        <v>0</v>
      </c>
      <c r="M18" s="2">
        <v>0</v>
      </c>
      <c r="N18" s="2">
        <v>0</v>
      </c>
      <c r="O18" s="3">
        <f t="shared" si="0"/>
        <v>1</v>
      </c>
      <c r="P18" s="3">
        <f t="shared" si="1"/>
        <v>8</v>
      </c>
      <c r="Q18" s="3">
        <f t="shared" si="2"/>
        <v>0.90308998699194354</v>
      </c>
      <c r="R18" s="3">
        <f t="shared" si="3"/>
        <v>0</v>
      </c>
      <c r="S18" s="3">
        <f t="shared" si="4"/>
        <v>0</v>
      </c>
      <c r="T18" s="3">
        <f t="shared" si="5"/>
        <v>0</v>
      </c>
      <c r="U18" s="3">
        <f t="shared" si="6"/>
        <v>0.90308998699194354</v>
      </c>
      <c r="V18" s="3">
        <f t="shared" si="7"/>
        <v>0</v>
      </c>
      <c r="W18" s="3">
        <f t="shared" si="8"/>
        <v>0</v>
      </c>
      <c r="X18" s="3">
        <f t="shared" si="9"/>
        <v>0</v>
      </c>
      <c r="Y18" s="3">
        <f t="shared" si="10"/>
        <v>0</v>
      </c>
    </row>
    <row r="19" spans="2:25" x14ac:dyDescent="0.25">
      <c r="F19" s="2" t="s">
        <v>1325</v>
      </c>
      <c r="G19" s="2">
        <v>0</v>
      </c>
      <c r="H19" s="2">
        <v>0</v>
      </c>
      <c r="I19" s="2">
        <v>0</v>
      </c>
      <c r="J19" s="2">
        <v>1</v>
      </c>
      <c r="K19" s="2">
        <v>1</v>
      </c>
      <c r="L19" s="2">
        <v>1</v>
      </c>
      <c r="M19" s="2">
        <v>0</v>
      </c>
      <c r="N19" s="2">
        <v>0</v>
      </c>
      <c r="O19" s="3">
        <f t="shared" si="0"/>
        <v>3</v>
      </c>
      <c r="P19" s="3">
        <f t="shared" si="1"/>
        <v>2.6666666666666665</v>
      </c>
      <c r="Q19" s="3">
        <f t="shared" si="2"/>
        <v>0.4259687322722811</v>
      </c>
      <c r="R19" s="3">
        <f t="shared" si="3"/>
        <v>0</v>
      </c>
      <c r="S19" s="3">
        <f t="shared" si="4"/>
        <v>0</v>
      </c>
      <c r="T19" s="3">
        <f t="shared" si="5"/>
        <v>0</v>
      </c>
      <c r="U19" s="3">
        <f t="shared" si="6"/>
        <v>0.4259687322722811</v>
      </c>
      <c r="V19" s="3">
        <f t="shared" si="7"/>
        <v>0.4259687322722811</v>
      </c>
      <c r="W19" s="3">
        <f t="shared" si="8"/>
        <v>0.4259687322722811</v>
      </c>
      <c r="X19" s="3">
        <f t="shared" si="9"/>
        <v>0</v>
      </c>
      <c r="Y19" s="3">
        <f t="shared" si="10"/>
        <v>0</v>
      </c>
    </row>
    <row r="20" spans="2:25" x14ac:dyDescent="0.25">
      <c r="B20" s="13" t="s">
        <v>1338</v>
      </c>
      <c r="C20" s="13" t="s">
        <v>0</v>
      </c>
      <c r="D20" s="13" t="s">
        <v>1</v>
      </c>
      <c r="F20" s="2" t="s">
        <v>2338</v>
      </c>
      <c r="G20" s="2">
        <v>0</v>
      </c>
      <c r="H20" s="2">
        <v>0</v>
      </c>
      <c r="I20" s="2">
        <v>0</v>
      </c>
      <c r="J20" s="2">
        <v>1</v>
      </c>
      <c r="K20" s="2">
        <v>0</v>
      </c>
      <c r="L20" s="2">
        <v>0</v>
      </c>
      <c r="M20" s="2">
        <v>0</v>
      </c>
      <c r="N20" s="2">
        <v>0</v>
      </c>
      <c r="O20" s="3">
        <f t="shared" si="0"/>
        <v>1</v>
      </c>
      <c r="P20" s="3">
        <f t="shared" si="1"/>
        <v>8</v>
      </c>
      <c r="Q20" s="3">
        <f t="shared" si="2"/>
        <v>0.90308998699194354</v>
      </c>
      <c r="R20" s="3">
        <f t="shared" si="3"/>
        <v>0</v>
      </c>
      <c r="S20" s="3">
        <f t="shared" si="4"/>
        <v>0</v>
      </c>
      <c r="T20" s="3">
        <f t="shared" si="5"/>
        <v>0</v>
      </c>
      <c r="U20" s="3">
        <f t="shared" si="6"/>
        <v>0.90308998699194354</v>
      </c>
      <c r="V20" s="3">
        <f t="shared" si="7"/>
        <v>0</v>
      </c>
      <c r="W20" s="3">
        <f t="shared" si="8"/>
        <v>0</v>
      </c>
      <c r="X20" s="3">
        <f t="shared" si="9"/>
        <v>0</v>
      </c>
      <c r="Y20" s="3">
        <f t="shared" si="10"/>
        <v>0</v>
      </c>
    </row>
    <row r="21" spans="2:25" x14ac:dyDescent="0.25">
      <c r="B21" s="2">
        <v>1</v>
      </c>
      <c r="C21" s="5" t="s">
        <v>2471</v>
      </c>
      <c r="D21" s="4" t="s">
        <v>2</v>
      </c>
      <c r="F21" s="2" t="s">
        <v>1326</v>
      </c>
      <c r="G21" s="2">
        <v>0</v>
      </c>
      <c r="H21" s="2">
        <v>0</v>
      </c>
      <c r="I21" s="2">
        <v>0</v>
      </c>
      <c r="J21" s="2">
        <v>1</v>
      </c>
      <c r="K21" s="2">
        <v>1</v>
      </c>
      <c r="L21" s="2">
        <v>0</v>
      </c>
      <c r="M21" s="2">
        <v>0</v>
      </c>
      <c r="N21" s="2">
        <v>0</v>
      </c>
      <c r="O21" s="3">
        <f t="shared" si="0"/>
        <v>2</v>
      </c>
      <c r="P21" s="3">
        <f t="shared" si="1"/>
        <v>4</v>
      </c>
      <c r="Q21" s="3">
        <f t="shared" si="2"/>
        <v>0.6020599913279624</v>
      </c>
      <c r="R21" s="3">
        <f t="shared" si="3"/>
        <v>0</v>
      </c>
      <c r="S21" s="3">
        <f t="shared" si="4"/>
        <v>0</v>
      </c>
      <c r="T21" s="3">
        <f t="shared" si="5"/>
        <v>0</v>
      </c>
      <c r="U21" s="3">
        <f t="shared" si="6"/>
        <v>0.6020599913279624</v>
      </c>
      <c r="V21" s="3">
        <f t="shared" si="7"/>
        <v>0.6020599913279624</v>
      </c>
      <c r="W21" s="3">
        <f t="shared" si="8"/>
        <v>0</v>
      </c>
      <c r="X21" s="3">
        <f t="shared" si="9"/>
        <v>0</v>
      </c>
      <c r="Y21" s="3">
        <f t="shared" si="10"/>
        <v>0</v>
      </c>
    </row>
    <row r="22" spans="2:25" x14ac:dyDescent="0.25">
      <c r="B22" s="2">
        <v>2</v>
      </c>
      <c r="C22" s="5" t="s">
        <v>2472</v>
      </c>
      <c r="D22" s="16" t="s">
        <v>2</v>
      </c>
      <c r="F22" s="2" t="s">
        <v>2337</v>
      </c>
      <c r="G22" s="2">
        <v>0</v>
      </c>
      <c r="H22" s="2">
        <v>0</v>
      </c>
      <c r="I22" s="2">
        <v>0</v>
      </c>
      <c r="J22" s="2">
        <v>0</v>
      </c>
      <c r="K22" s="2">
        <v>0</v>
      </c>
      <c r="L22" s="2">
        <v>1</v>
      </c>
      <c r="M22" s="2">
        <v>0</v>
      </c>
      <c r="N22" s="2">
        <v>0</v>
      </c>
      <c r="O22" s="3">
        <f t="shared" si="0"/>
        <v>1</v>
      </c>
      <c r="P22" s="3">
        <f t="shared" si="1"/>
        <v>8</v>
      </c>
      <c r="Q22" s="3">
        <f t="shared" si="2"/>
        <v>0.90308998699194354</v>
      </c>
      <c r="R22" s="3">
        <f t="shared" si="3"/>
        <v>0</v>
      </c>
      <c r="S22" s="3">
        <f t="shared" si="4"/>
        <v>0</v>
      </c>
      <c r="T22" s="3">
        <f t="shared" si="5"/>
        <v>0</v>
      </c>
      <c r="U22" s="3">
        <f t="shared" si="6"/>
        <v>0</v>
      </c>
      <c r="V22" s="3">
        <f t="shared" si="7"/>
        <v>0</v>
      </c>
      <c r="W22" s="3">
        <f t="shared" si="8"/>
        <v>0.90308998699194354</v>
      </c>
      <c r="X22" s="3">
        <f t="shared" si="9"/>
        <v>0</v>
      </c>
      <c r="Y22" s="3">
        <f t="shared" si="10"/>
        <v>0</v>
      </c>
    </row>
    <row r="23" spans="2:25" x14ac:dyDescent="0.25">
      <c r="B23" s="2">
        <v>3</v>
      </c>
      <c r="C23" s="5" t="s">
        <v>2474</v>
      </c>
      <c r="D23" s="4" t="s">
        <v>2</v>
      </c>
      <c r="F23" s="2" t="s">
        <v>2334</v>
      </c>
      <c r="G23" s="2">
        <v>0</v>
      </c>
      <c r="H23" s="2">
        <v>0</v>
      </c>
      <c r="I23" s="2">
        <v>0</v>
      </c>
      <c r="J23" s="2">
        <v>0</v>
      </c>
      <c r="K23" s="2">
        <v>0</v>
      </c>
      <c r="L23" s="2">
        <v>1</v>
      </c>
      <c r="M23" s="2">
        <v>0</v>
      </c>
      <c r="N23" s="2">
        <v>1</v>
      </c>
      <c r="O23" s="3">
        <f t="shared" si="0"/>
        <v>2</v>
      </c>
      <c r="P23" s="3">
        <f t="shared" si="1"/>
        <v>4</v>
      </c>
      <c r="Q23" s="3">
        <f t="shared" si="2"/>
        <v>0.6020599913279624</v>
      </c>
      <c r="R23" s="3">
        <f t="shared" si="3"/>
        <v>0</v>
      </c>
      <c r="S23" s="3">
        <f t="shared" si="4"/>
        <v>0</v>
      </c>
      <c r="T23" s="3">
        <f t="shared" si="5"/>
        <v>0</v>
      </c>
      <c r="U23" s="3">
        <f t="shared" si="6"/>
        <v>0</v>
      </c>
      <c r="V23" s="3">
        <f t="shared" si="7"/>
        <v>0</v>
      </c>
      <c r="W23" s="3">
        <f t="shared" si="8"/>
        <v>0.6020599913279624</v>
      </c>
      <c r="X23" s="3">
        <f t="shared" si="9"/>
        <v>0</v>
      </c>
      <c r="Y23" s="3">
        <f t="shared" si="10"/>
        <v>0.6020599913279624</v>
      </c>
    </row>
    <row r="24" spans="2:25" x14ac:dyDescent="0.25">
      <c r="B24" s="2">
        <v>4</v>
      </c>
      <c r="C24" s="5" t="s">
        <v>2473</v>
      </c>
      <c r="D24" s="16" t="s">
        <v>2</v>
      </c>
      <c r="F24" s="2" t="s">
        <v>2480</v>
      </c>
      <c r="G24" s="2">
        <v>0</v>
      </c>
      <c r="H24" s="2">
        <v>0</v>
      </c>
      <c r="I24" s="2">
        <v>0</v>
      </c>
      <c r="J24" s="2">
        <v>0</v>
      </c>
      <c r="K24" s="2">
        <v>0</v>
      </c>
      <c r="L24" s="2">
        <v>0</v>
      </c>
      <c r="M24" s="2">
        <v>1</v>
      </c>
      <c r="N24" s="2">
        <v>0</v>
      </c>
      <c r="O24" s="3">
        <f t="shared" si="0"/>
        <v>1</v>
      </c>
      <c r="P24" s="3">
        <f t="shared" si="1"/>
        <v>8</v>
      </c>
      <c r="Q24" s="3">
        <f t="shared" si="2"/>
        <v>0.90308998699194354</v>
      </c>
      <c r="R24" s="3">
        <f t="shared" si="3"/>
        <v>0</v>
      </c>
      <c r="S24" s="3">
        <f t="shared" si="4"/>
        <v>0</v>
      </c>
      <c r="T24" s="3">
        <f t="shared" si="5"/>
        <v>0</v>
      </c>
      <c r="U24" s="3">
        <f t="shared" si="6"/>
        <v>0</v>
      </c>
      <c r="V24" s="3">
        <f t="shared" si="7"/>
        <v>0</v>
      </c>
      <c r="W24" s="3">
        <f t="shared" si="8"/>
        <v>0</v>
      </c>
      <c r="X24" s="3">
        <f t="shared" si="9"/>
        <v>0.90308998699194354</v>
      </c>
      <c r="Y24" s="3">
        <f t="shared" si="10"/>
        <v>0</v>
      </c>
    </row>
    <row r="25" spans="2:25" x14ac:dyDescent="0.25">
      <c r="B25" s="2">
        <v>5</v>
      </c>
      <c r="C25" s="5" t="s">
        <v>2469</v>
      </c>
      <c r="D25" s="16" t="s">
        <v>2</v>
      </c>
      <c r="F25" s="2" t="s">
        <v>2481</v>
      </c>
      <c r="G25" s="2">
        <v>0</v>
      </c>
      <c r="H25" s="2">
        <v>0</v>
      </c>
      <c r="I25" s="2">
        <v>0</v>
      </c>
      <c r="J25" s="2">
        <v>0</v>
      </c>
      <c r="K25" s="2">
        <v>0</v>
      </c>
      <c r="L25" s="2">
        <v>0</v>
      </c>
      <c r="M25" s="2">
        <v>1</v>
      </c>
      <c r="N25" s="2">
        <v>0</v>
      </c>
      <c r="O25" s="3">
        <f t="shared" si="0"/>
        <v>1</v>
      </c>
      <c r="P25" s="3">
        <f t="shared" si="1"/>
        <v>8</v>
      </c>
      <c r="Q25" s="3">
        <f t="shared" si="2"/>
        <v>0.90308998699194354</v>
      </c>
      <c r="R25" s="3">
        <f t="shared" si="3"/>
        <v>0</v>
      </c>
      <c r="S25" s="3">
        <f t="shared" si="4"/>
        <v>0</v>
      </c>
      <c r="T25" s="3">
        <f t="shared" si="5"/>
        <v>0</v>
      </c>
      <c r="U25" s="3">
        <f t="shared" si="6"/>
        <v>0</v>
      </c>
      <c r="V25" s="3">
        <f t="shared" si="7"/>
        <v>0</v>
      </c>
      <c r="W25" s="3">
        <f t="shared" si="8"/>
        <v>0</v>
      </c>
      <c r="X25" s="3">
        <f t="shared" si="9"/>
        <v>0.90308998699194354</v>
      </c>
      <c r="Y25" s="3">
        <f t="shared" si="10"/>
        <v>0</v>
      </c>
    </row>
    <row r="26" spans="2:25" x14ac:dyDescent="0.25">
      <c r="B26" s="2">
        <v>6</v>
      </c>
      <c r="C26" s="5" t="s">
        <v>2314</v>
      </c>
      <c r="D26" s="4" t="s">
        <v>6</v>
      </c>
      <c r="F26" s="2" t="s">
        <v>2482</v>
      </c>
      <c r="G26" s="2">
        <v>0</v>
      </c>
      <c r="H26" s="2">
        <v>0</v>
      </c>
      <c r="I26" s="2">
        <v>0</v>
      </c>
      <c r="J26" s="2">
        <v>0</v>
      </c>
      <c r="K26" s="2">
        <v>0</v>
      </c>
      <c r="L26" s="2">
        <v>0</v>
      </c>
      <c r="M26" s="2">
        <v>1</v>
      </c>
      <c r="N26" s="2">
        <v>0</v>
      </c>
      <c r="O26" s="3">
        <f t="shared" si="0"/>
        <v>1</v>
      </c>
      <c r="P26" s="3">
        <f t="shared" si="1"/>
        <v>8</v>
      </c>
      <c r="Q26" s="3">
        <f t="shared" si="2"/>
        <v>0.90308998699194354</v>
      </c>
      <c r="R26" s="3">
        <f t="shared" si="3"/>
        <v>0</v>
      </c>
      <c r="S26" s="3">
        <f t="shared" si="4"/>
        <v>0</v>
      </c>
      <c r="T26" s="3">
        <f t="shared" si="5"/>
        <v>0</v>
      </c>
      <c r="U26" s="3">
        <f t="shared" si="6"/>
        <v>0</v>
      </c>
      <c r="V26" s="3">
        <f t="shared" si="7"/>
        <v>0</v>
      </c>
      <c r="W26" s="3">
        <f t="shared" si="8"/>
        <v>0</v>
      </c>
      <c r="X26" s="3">
        <f t="shared" si="9"/>
        <v>0.90308998699194354</v>
      </c>
      <c r="Y26" s="3">
        <f t="shared" si="10"/>
        <v>0</v>
      </c>
    </row>
    <row r="27" spans="2:25" x14ac:dyDescent="0.25">
      <c r="B27" s="2">
        <v>7</v>
      </c>
      <c r="C27" s="5" t="s">
        <v>2470</v>
      </c>
      <c r="D27" s="16" t="s">
        <v>6</v>
      </c>
      <c r="F27" s="2" t="s">
        <v>2485</v>
      </c>
      <c r="G27" s="2">
        <v>0</v>
      </c>
      <c r="H27" s="2">
        <v>0</v>
      </c>
      <c r="I27" s="2">
        <v>0</v>
      </c>
      <c r="J27" s="2">
        <v>0</v>
      </c>
      <c r="K27" s="2">
        <v>0</v>
      </c>
      <c r="L27" s="2">
        <v>0</v>
      </c>
      <c r="M27" s="2">
        <v>0</v>
      </c>
      <c r="N27" s="2">
        <v>1</v>
      </c>
      <c r="O27" s="3">
        <f t="shared" si="0"/>
        <v>1</v>
      </c>
      <c r="P27" s="3">
        <f t="shared" si="1"/>
        <v>8</v>
      </c>
      <c r="Q27" s="3">
        <f t="shared" si="2"/>
        <v>0.90308998699194354</v>
      </c>
      <c r="R27" s="3">
        <f t="shared" si="3"/>
        <v>0</v>
      </c>
      <c r="S27" s="3">
        <f t="shared" si="4"/>
        <v>0</v>
      </c>
      <c r="T27" s="3">
        <f t="shared" si="5"/>
        <v>0</v>
      </c>
      <c r="U27" s="3">
        <f t="shared" si="6"/>
        <v>0</v>
      </c>
      <c r="V27" s="3">
        <f t="shared" si="7"/>
        <v>0</v>
      </c>
      <c r="W27" s="3">
        <f t="shared" si="8"/>
        <v>0</v>
      </c>
      <c r="X27" s="3">
        <f t="shared" si="9"/>
        <v>0</v>
      </c>
      <c r="Y27" s="3">
        <f t="shared" si="10"/>
        <v>0.90308998699194354</v>
      </c>
    </row>
    <row r="28" spans="2:25" x14ac:dyDescent="0.25">
      <c r="B28" s="2">
        <v>8</v>
      </c>
      <c r="C28" s="5" t="s">
        <v>2486</v>
      </c>
      <c r="D28" s="16" t="s">
        <v>6</v>
      </c>
      <c r="F28" s="2" t="s">
        <v>2336</v>
      </c>
      <c r="G28" s="2">
        <v>0</v>
      </c>
      <c r="H28" s="2">
        <v>0</v>
      </c>
      <c r="I28" s="2">
        <v>0</v>
      </c>
      <c r="J28" s="2">
        <v>0</v>
      </c>
      <c r="K28" s="2">
        <v>0</v>
      </c>
      <c r="L28" s="2">
        <v>0</v>
      </c>
      <c r="M28" s="2">
        <v>0</v>
      </c>
      <c r="N28" s="2">
        <v>1</v>
      </c>
      <c r="O28" s="3">
        <f t="shared" si="0"/>
        <v>1</v>
      </c>
      <c r="P28" s="3">
        <f t="shared" si="1"/>
        <v>8</v>
      </c>
      <c r="Q28" s="3">
        <f t="shared" si="2"/>
        <v>0.90308998699194354</v>
      </c>
      <c r="R28" s="3">
        <f t="shared" si="3"/>
        <v>0</v>
      </c>
      <c r="S28" s="3">
        <f t="shared" si="4"/>
        <v>0</v>
      </c>
      <c r="T28" s="3">
        <f t="shared" si="5"/>
        <v>0</v>
      </c>
      <c r="U28" s="3">
        <f t="shared" si="6"/>
        <v>0</v>
      </c>
      <c r="V28" s="3">
        <f t="shared" si="7"/>
        <v>0</v>
      </c>
      <c r="W28" s="3">
        <f t="shared" si="8"/>
        <v>0</v>
      </c>
      <c r="X28" s="3">
        <f t="shared" si="9"/>
        <v>0</v>
      </c>
      <c r="Y28" s="3">
        <f t="shared" si="10"/>
        <v>0.90308998699194354</v>
      </c>
    </row>
    <row r="35" spans="6:30" x14ac:dyDescent="0.25">
      <c r="F35" s="24"/>
      <c r="G35" s="24"/>
      <c r="H35" s="15" t="s">
        <v>2475</v>
      </c>
      <c r="I35" s="15" t="s">
        <v>2339</v>
      </c>
      <c r="J35" s="15" t="s">
        <v>1330</v>
      </c>
      <c r="K35" s="15" t="s">
        <v>2476</v>
      </c>
      <c r="L35" s="15" t="s">
        <v>2477</v>
      </c>
      <c r="M35" s="15" t="s">
        <v>1331</v>
      </c>
      <c r="N35" s="15" t="s">
        <v>2340</v>
      </c>
      <c r="O35" s="15" t="s">
        <v>1329</v>
      </c>
      <c r="P35" s="15" t="s">
        <v>2335</v>
      </c>
      <c r="Q35" s="15" t="s">
        <v>1784</v>
      </c>
      <c r="R35" s="15" t="s">
        <v>2478</v>
      </c>
      <c r="S35" s="15" t="s">
        <v>2479</v>
      </c>
      <c r="T35" s="15" t="s">
        <v>1733</v>
      </c>
      <c r="U35" s="15" t="s">
        <v>1325</v>
      </c>
      <c r="V35" s="15" t="s">
        <v>2338</v>
      </c>
      <c r="W35" s="15" t="s">
        <v>1326</v>
      </c>
      <c r="X35" s="15" t="s">
        <v>2337</v>
      </c>
      <c r="Y35" s="15" t="s">
        <v>2334</v>
      </c>
      <c r="Z35" s="15" t="s">
        <v>2480</v>
      </c>
      <c r="AA35" s="15" t="s">
        <v>2481</v>
      </c>
      <c r="AB35" s="15" t="s">
        <v>2482</v>
      </c>
      <c r="AC35" s="15" t="s">
        <v>2485</v>
      </c>
      <c r="AD35" s="15" t="s">
        <v>2336</v>
      </c>
    </row>
    <row r="36" spans="6:30" x14ac:dyDescent="0.25">
      <c r="F36" s="22" t="s">
        <v>2325</v>
      </c>
      <c r="G36" s="22"/>
      <c r="H36" s="3">
        <v>1.8061799739838871</v>
      </c>
      <c r="I36" s="3">
        <v>0.3010299956639812</v>
      </c>
      <c r="J36" s="3">
        <v>0.3010299956639812</v>
      </c>
      <c r="K36" s="3">
        <v>0.90308998699194354</v>
      </c>
      <c r="L36" s="3">
        <v>0.6020599913279624</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row>
    <row r="37" spans="6:30" x14ac:dyDescent="0.25">
      <c r="F37" s="22" t="s">
        <v>2326</v>
      </c>
      <c r="G37" s="22"/>
      <c r="H37" s="3">
        <v>0</v>
      </c>
      <c r="I37" s="3">
        <v>0.3010299956639812</v>
      </c>
      <c r="J37" s="3">
        <v>0.3010299956639812</v>
      </c>
      <c r="K37" s="3">
        <v>0</v>
      </c>
      <c r="L37" s="3">
        <v>0</v>
      </c>
      <c r="M37" s="3">
        <v>0.90308998699194354</v>
      </c>
      <c r="N37" s="3">
        <v>0.90308998699194354</v>
      </c>
      <c r="O37" s="3">
        <v>0</v>
      </c>
      <c r="P37" s="3">
        <v>0</v>
      </c>
      <c r="Q37" s="3">
        <v>0</v>
      </c>
      <c r="R37" s="3">
        <v>0</v>
      </c>
      <c r="S37" s="3">
        <v>0</v>
      </c>
      <c r="T37" s="3">
        <v>0</v>
      </c>
      <c r="U37" s="3">
        <v>0</v>
      </c>
      <c r="V37" s="3">
        <v>0</v>
      </c>
      <c r="W37" s="3">
        <v>0</v>
      </c>
      <c r="X37" s="3">
        <v>0</v>
      </c>
      <c r="Y37" s="3">
        <v>0</v>
      </c>
      <c r="Z37" s="3">
        <v>0</v>
      </c>
      <c r="AA37" s="3">
        <v>0</v>
      </c>
      <c r="AB37" s="3">
        <v>0</v>
      </c>
      <c r="AC37" s="3">
        <v>0</v>
      </c>
      <c r="AD37" s="3">
        <v>0</v>
      </c>
    </row>
    <row r="38" spans="6:30" x14ac:dyDescent="0.25">
      <c r="F38" s="22" t="s">
        <v>2327</v>
      </c>
      <c r="G38" s="22"/>
      <c r="H38" s="3">
        <v>0</v>
      </c>
      <c r="I38" s="3">
        <v>0.3010299956639812</v>
      </c>
      <c r="J38" s="3">
        <v>0</v>
      </c>
      <c r="K38" s="3">
        <v>0</v>
      </c>
      <c r="L38" s="3">
        <v>0</v>
      </c>
      <c r="M38" s="3">
        <v>0</v>
      </c>
      <c r="N38" s="3">
        <v>0</v>
      </c>
      <c r="O38" s="3">
        <v>0.6020599913279624</v>
      </c>
      <c r="P38" s="3">
        <v>0.4259687322722811</v>
      </c>
      <c r="Q38" s="3">
        <v>0.90308998699194354</v>
      </c>
      <c r="R38" s="3">
        <v>0.90308998699194354</v>
      </c>
      <c r="S38" s="3">
        <v>0.90308998699194354</v>
      </c>
      <c r="T38" s="3">
        <v>0</v>
      </c>
      <c r="U38" s="3">
        <v>0</v>
      </c>
      <c r="V38" s="3">
        <v>0</v>
      </c>
      <c r="W38" s="3">
        <v>0</v>
      </c>
      <c r="X38" s="3">
        <v>0</v>
      </c>
      <c r="Y38" s="3">
        <v>0</v>
      </c>
      <c r="Z38" s="3">
        <v>0</v>
      </c>
      <c r="AA38" s="3">
        <v>0</v>
      </c>
      <c r="AB38" s="3">
        <v>0</v>
      </c>
      <c r="AC38" s="3">
        <v>0</v>
      </c>
      <c r="AD38" s="3">
        <v>0</v>
      </c>
    </row>
    <row r="39" spans="6:30" x14ac:dyDescent="0.25">
      <c r="F39" s="22" t="s">
        <v>2328</v>
      </c>
      <c r="G39" s="22"/>
      <c r="H39" s="3">
        <v>0</v>
      </c>
      <c r="I39" s="3">
        <v>0</v>
      </c>
      <c r="J39" s="3">
        <v>0.3010299956639812</v>
      </c>
      <c r="K39" s="3">
        <v>0</v>
      </c>
      <c r="L39" s="3">
        <v>0.6020599913279624</v>
      </c>
      <c r="M39" s="3">
        <v>0</v>
      </c>
      <c r="N39" s="3">
        <v>0</v>
      </c>
      <c r="O39" s="3">
        <v>0.6020599913279624</v>
      </c>
      <c r="P39" s="3">
        <v>0</v>
      </c>
      <c r="Q39" s="3">
        <v>0</v>
      </c>
      <c r="R39" s="3">
        <v>0</v>
      </c>
      <c r="S39" s="3">
        <v>0</v>
      </c>
      <c r="T39" s="3">
        <v>0.90308998699194354</v>
      </c>
      <c r="U39" s="3">
        <v>0.4259687322722811</v>
      </c>
      <c r="V39" s="3">
        <v>0.90308998699194354</v>
      </c>
      <c r="W39" s="3">
        <v>0.6020599913279624</v>
      </c>
      <c r="X39" s="3">
        <v>0</v>
      </c>
      <c r="Y39" s="3">
        <v>0</v>
      </c>
      <c r="Z39" s="3">
        <v>0</v>
      </c>
      <c r="AA39" s="3">
        <v>0</v>
      </c>
      <c r="AB39" s="3">
        <v>0</v>
      </c>
      <c r="AC39" s="3">
        <v>0</v>
      </c>
      <c r="AD39" s="3">
        <v>0</v>
      </c>
    </row>
    <row r="40" spans="6:30" x14ac:dyDescent="0.25">
      <c r="F40" s="22" t="s">
        <v>2329</v>
      </c>
      <c r="G40" s="22"/>
      <c r="H40" s="3">
        <v>0</v>
      </c>
      <c r="I40" s="3">
        <v>0.3010299956639812</v>
      </c>
      <c r="J40" s="3">
        <v>0.3010299956639812</v>
      </c>
      <c r="K40" s="3">
        <v>0</v>
      </c>
      <c r="L40" s="3">
        <v>0</v>
      </c>
      <c r="M40" s="3">
        <v>0</v>
      </c>
      <c r="N40" s="3">
        <v>0</v>
      </c>
      <c r="O40" s="3">
        <v>0</v>
      </c>
      <c r="P40" s="3">
        <v>0.4259687322722811</v>
      </c>
      <c r="Q40" s="3">
        <v>0</v>
      </c>
      <c r="R40" s="3">
        <v>0</v>
      </c>
      <c r="S40" s="3">
        <v>0</v>
      </c>
      <c r="T40" s="3">
        <v>0</v>
      </c>
      <c r="U40" s="3">
        <v>0.4259687322722811</v>
      </c>
      <c r="V40" s="3">
        <v>0</v>
      </c>
      <c r="W40" s="3">
        <v>0.6020599913279624</v>
      </c>
      <c r="X40" s="3">
        <v>0</v>
      </c>
      <c r="Y40" s="3">
        <v>0</v>
      </c>
      <c r="Z40" s="3">
        <v>0</v>
      </c>
      <c r="AA40" s="3">
        <v>0</v>
      </c>
      <c r="AB40" s="3">
        <v>0</v>
      </c>
      <c r="AC40" s="3">
        <v>0</v>
      </c>
      <c r="AD40" s="3">
        <v>0</v>
      </c>
    </row>
    <row r="41" spans="6:30" x14ac:dyDescent="0.25">
      <c r="F41" s="22" t="s">
        <v>2330</v>
      </c>
      <c r="G41" s="22"/>
      <c r="H41" s="3">
        <v>0</v>
      </c>
      <c r="I41" s="3">
        <v>0</v>
      </c>
      <c r="J41" s="3">
        <v>0</v>
      </c>
      <c r="K41" s="3">
        <v>0</v>
      </c>
      <c r="L41" s="3">
        <v>0</v>
      </c>
      <c r="M41" s="3">
        <v>0</v>
      </c>
      <c r="N41" s="3">
        <v>0</v>
      </c>
      <c r="O41" s="3">
        <v>0</v>
      </c>
      <c r="P41" s="3">
        <v>0.4259687322722811</v>
      </c>
      <c r="Q41" s="3">
        <v>0</v>
      </c>
      <c r="R41" s="3">
        <v>0</v>
      </c>
      <c r="S41" s="3">
        <v>0</v>
      </c>
      <c r="T41" s="3">
        <v>0</v>
      </c>
      <c r="U41" s="3">
        <v>0.4259687322722811</v>
      </c>
      <c r="V41" s="3">
        <v>0</v>
      </c>
      <c r="W41" s="3">
        <v>0</v>
      </c>
      <c r="X41" s="3">
        <v>0.90308998699194354</v>
      </c>
      <c r="Y41" s="3">
        <v>0.6020599913279624</v>
      </c>
      <c r="Z41" s="3">
        <v>0</v>
      </c>
      <c r="AA41" s="3">
        <v>0</v>
      </c>
      <c r="AB41" s="3">
        <v>0</v>
      </c>
      <c r="AC41" s="3">
        <v>0</v>
      </c>
      <c r="AD41" s="3">
        <v>0</v>
      </c>
    </row>
    <row r="42" spans="6:30" x14ac:dyDescent="0.25">
      <c r="F42" s="22" t="s">
        <v>2331</v>
      </c>
      <c r="G42" s="22"/>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0.90308998699194354</v>
      </c>
      <c r="AA42" s="3">
        <v>0.90308998699194354</v>
      </c>
      <c r="AB42" s="3">
        <v>0.90308998699194354</v>
      </c>
      <c r="AC42" s="3">
        <v>0</v>
      </c>
      <c r="AD42" s="3">
        <v>0</v>
      </c>
    </row>
    <row r="43" spans="6:30" x14ac:dyDescent="0.25">
      <c r="F43" s="22" t="s">
        <v>2332</v>
      </c>
      <c r="G43" s="22"/>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0.6020599913279624</v>
      </c>
      <c r="Z43" s="3">
        <v>0</v>
      </c>
      <c r="AA43" s="3">
        <v>0</v>
      </c>
      <c r="AB43" s="3">
        <v>0</v>
      </c>
      <c r="AC43" s="3">
        <v>0.90308998699194354</v>
      </c>
      <c r="AD43" s="3">
        <v>0.90308998699194354</v>
      </c>
    </row>
  </sheetData>
  <mergeCells count="15">
    <mergeCell ref="Q4:Q5"/>
    <mergeCell ref="R4:Y4"/>
    <mergeCell ref="F35:G35"/>
    <mergeCell ref="F4:F5"/>
    <mergeCell ref="P4:P5"/>
    <mergeCell ref="G4:N4"/>
    <mergeCell ref="O4:O5"/>
    <mergeCell ref="F41:G41"/>
    <mergeCell ref="F42:G42"/>
    <mergeCell ref="F43:G43"/>
    <mergeCell ref="F36:G36"/>
    <mergeCell ref="F37:G37"/>
    <mergeCell ref="F38:G38"/>
    <mergeCell ref="F39:G39"/>
    <mergeCell ref="F40:G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298E5-2E4A-4319-9467-0B0C21C33812}">
  <dimension ref="C3:AF64"/>
  <sheetViews>
    <sheetView topLeftCell="E13" zoomScaleNormal="100" workbookViewId="0">
      <selection activeCell="V8" sqref="V8"/>
    </sheetView>
  </sheetViews>
  <sheetFormatPr defaultRowHeight="15" x14ac:dyDescent="0.25"/>
  <cols>
    <col min="3" max="3" width="5.140625" bestFit="1" customWidth="1"/>
    <col min="4" max="4" width="57.28515625" bestFit="1" customWidth="1"/>
    <col min="5" max="5" width="8" bestFit="1" customWidth="1"/>
    <col min="20" max="20" width="13.5703125" customWidth="1"/>
    <col min="21" max="21" width="12" customWidth="1"/>
    <col min="22" max="22" width="17.5703125" customWidth="1"/>
  </cols>
  <sheetData>
    <row r="3" spans="3:32" x14ac:dyDescent="0.25">
      <c r="V3">
        <f>SQRT(SUM((M8-N8)^2, (M9-N9)^2, (M10-N10)^2, (M11-N11)^2, (M12-N12)^2, (M13-N13)^2, (M14-N14)^2, (M15-N15)^2, (M16-N16)^2, (M17-N17)^2, (M18-N18)^2, (M19-N19)^2, (M20-N20)^2, (M21-N21)^2, (M22-N22)^2, (M23-N23)^2, (M24-N24)^2, (M25-N25)^2, (M26-N26)^2, (M27-N27)^2, (M28-N28)^2, (M29-N29)^2, (M30-N30)^2,  ))</f>
        <v>2.6457513110645907</v>
      </c>
    </row>
    <row r="5" spans="3:32" ht="18.75" x14ac:dyDescent="0.25">
      <c r="D5" s="12" t="s">
        <v>2323</v>
      </c>
    </row>
    <row r="6" spans="3:32" x14ac:dyDescent="0.25">
      <c r="G6" s="26" t="s">
        <v>2324</v>
      </c>
      <c r="H6" s="28" t="s">
        <v>2333</v>
      </c>
      <c r="I6" s="29"/>
      <c r="J6" s="29"/>
      <c r="K6" s="29"/>
      <c r="L6" s="29"/>
      <c r="M6" s="29"/>
      <c r="N6" s="29"/>
      <c r="O6" s="30"/>
      <c r="P6" s="28" t="s">
        <v>2518</v>
      </c>
      <c r="Q6" s="30"/>
      <c r="S6" t="s">
        <v>2519</v>
      </c>
    </row>
    <row r="7" spans="3:32" x14ac:dyDescent="0.25">
      <c r="G7" s="27"/>
      <c r="H7" s="15" t="s">
        <v>2325</v>
      </c>
      <c r="I7" s="15" t="s">
        <v>2326</v>
      </c>
      <c r="J7" s="15" t="s">
        <v>2327</v>
      </c>
      <c r="K7" s="15" t="s">
        <v>2328</v>
      </c>
      <c r="L7" s="15" t="s">
        <v>2329</v>
      </c>
      <c r="M7" s="15" t="s">
        <v>2330</v>
      </c>
      <c r="N7" s="15" t="s">
        <v>2331</v>
      </c>
      <c r="O7" s="15" t="s">
        <v>2332</v>
      </c>
      <c r="P7" s="15" t="s">
        <v>2516</v>
      </c>
      <c r="Q7" s="15" t="s">
        <v>2517</v>
      </c>
      <c r="S7" s="15" t="s">
        <v>2330</v>
      </c>
      <c r="T7" s="15" t="s">
        <v>2331</v>
      </c>
      <c r="U7" s="15" t="s">
        <v>2332</v>
      </c>
      <c r="V7" s="15" t="s">
        <v>2498</v>
      </c>
      <c r="Y7" s="1" t="s">
        <v>2515</v>
      </c>
    </row>
    <row r="8" spans="3:32" x14ac:dyDescent="0.25">
      <c r="C8" s="13" t="s">
        <v>1338</v>
      </c>
      <c r="D8" s="13" t="s">
        <v>0</v>
      </c>
      <c r="E8" s="13" t="s">
        <v>1</v>
      </c>
      <c r="G8" s="2" t="s">
        <v>2475</v>
      </c>
      <c r="H8" s="2">
        <v>2</v>
      </c>
      <c r="I8" s="2">
        <v>0</v>
      </c>
      <c r="J8" s="2">
        <v>0</v>
      </c>
      <c r="K8" s="2">
        <v>0</v>
      </c>
      <c r="L8" s="2">
        <v>0</v>
      </c>
      <c r="M8" s="2">
        <v>0</v>
      </c>
      <c r="N8" s="2">
        <v>0</v>
      </c>
      <c r="O8" s="2">
        <v>0</v>
      </c>
      <c r="P8" s="2">
        <f>AA12</f>
        <v>0</v>
      </c>
      <c r="Q8" s="2">
        <f>AA42</f>
        <v>0</v>
      </c>
      <c r="T8">
        <f>SQRT(SUM((M8-N8)^2 + (M9-N9)^2 + (M10-N10)^2 + (M11-N11)^2 + (M12-N12)^2 + (M13-N13)^2 + (M14-N14)^2 + (M15-N15)^2 + (M16-N16)^2 + (M17-N17)^2 + (M18-N18)^2 + (M19-N19)^2 + (M20-N20)^2 + (M21-N21)^2 + (M22-N22)^2 + (M23-N23)^2 + (M24-N24)^2 + (M25-N25)^2 + (M26-N26)^2 + (M27-N27)^2 + (M28-N28)^2 + (M29-N29)^2 + (M30-N30)^2))</f>
        <v>2.6457513110645907</v>
      </c>
      <c r="U8">
        <f>SQRT(SUM((M8-O8)^2 + (M9-O9)^2 + (M10-O10)^2 + (M11-O11)^2 + (M12-O12)^2 + (M13-O13)^2 + (M14-O14)^2 + (M15-O15)^2 + (M16-O16)^2 + (M17-O17)^2 + (M18-O18)^2 + (M19-O19)^2 + (M20-O20)^2 + (M21-O21)^2 + (M22-O22)^2 + (M23-O23)^2 + (M24-O24)^2 + (M25-O25)^2 + (M26-O26)^2 + (M27-O27)^2 + (M28-O28)^2 + (M29-O29)^2 + (M30-O30)^2))</f>
        <v>2.2360679774997898</v>
      </c>
      <c r="V8">
        <f>MIN(U8)</f>
        <v>2.2360679774997898</v>
      </c>
      <c r="AD8" s="3" t="s">
        <v>2324</v>
      </c>
      <c r="AE8" s="3" t="s">
        <v>2330</v>
      </c>
      <c r="AF8" s="3" t="s">
        <v>2332</v>
      </c>
    </row>
    <row r="9" spans="3:32" x14ac:dyDescent="0.25">
      <c r="C9" s="2">
        <v>1</v>
      </c>
      <c r="D9" s="5" t="s">
        <v>2471</v>
      </c>
      <c r="E9" s="4" t="s">
        <v>2</v>
      </c>
      <c r="G9" s="2" t="s">
        <v>2339</v>
      </c>
      <c r="H9" s="2">
        <v>1</v>
      </c>
      <c r="I9" s="2">
        <v>1</v>
      </c>
      <c r="J9" s="2">
        <v>1</v>
      </c>
      <c r="K9" s="2">
        <v>0</v>
      </c>
      <c r="L9" s="2">
        <v>1</v>
      </c>
      <c r="M9" s="2">
        <v>0</v>
      </c>
      <c r="N9" s="2">
        <v>0</v>
      </c>
      <c r="O9" s="2">
        <v>0</v>
      </c>
      <c r="P9" s="2">
        <f t="shared" ref="P9:P30" si="0">AA13</f>
        <v>0</v>
      </c>
      <c r="Q9" s="2">
        <f t="shared" ref="Q9:Q30" si="1">AA43</f>
        <v>0</v>
      </c>
      <c r="X9" t="e">
        <f>(M8,M9,M10,M11,M12,M13,M14,M15,M16,M17,M18,M19,M20,M21,M22,M23,M24,M25,M26,M27,M28,M29,M30) + 0.1 * (V12,V13,V14,V15,V16,V17,V18,V19,V20,V21,V22,V23,V24,V25,V26,V27,V28,V29,V30,V31,V32,V33,V34,V3)</f>
        <v>#VALUE!</v>
      </c>
      <c r="AD9" s="3" t="s">
        <v>2475</v>
      </c>
      <c r="AE9" s="3">
        <v>0</v>
      </c>
      <c r="AF9" s="3">
        <v>0</v>
      </c>
    </row>
    <row r="10" spans="3:32" x14ac:dyDescent="0.25">
      <c r="C10" s="2">
        <v>2</v>
      </c>
      <c r="D10" s="5" t="s">
        <v>2472</v>
      </c>
      <c r="E10" s="16" t="s">
        <v>2</v>
      </c>
      <c r="G10" s="2" t="s">
        <v>1330</v>
      </c>
      <c r="H10" s="2">
        <v>1</v>
      </c>
      <c r="I10" s="2">
        <v>1</v>
      </c>
      <c r="J10" s="2">
        <v>0</v>
      </c>
      <c r="K10" s="2">
        <v>1</v>
      </c>
      <c r="L10" s="2">
        <v>1</v>
      </c>
      <c r="M10" s="2">
        <v>0</v>
      </c>
      <c r="N10" s="2">
        <v>0</v>
      </c>
      <c r="O10" s="2">
        <v>0</v>
      </c>
      <c r="P10" s="2">
        <f t="shared" si="0"/>
        <v>0</v>
      </c>
      <c r="Q10" s="2">
        <f t="shared" si="1"/>
        <v>0</v>
      </c>
      <c r="AD10" s="3" t="s">
        <v>2339</v>
      </c>
      <c r="AE10" s="3">
        <v>0</v>
      </c>
      <c r="AF10" s="3">
        <v>0</v>
      </c>
    </row>
    <row r="11" spans="3:32" x14ac:dyDescent="0.25">
      <c r="C11" s="2">
        <v>3</v>
      </c>
      <c r="D11" s="5" t="s">
        <v>2474</v>
      </c>
      <c r="E11" s="4" t="s">
        <v>2</v>
      </c>
      <c r="G11" s="2" t="s">
        <v>2476</v>
      </c>
      <c r="H11" s="2">
        <v>1</v>
      </c>
      <c r="I11" s="2">
        <v>0</v>
      </c>
      <c r="J11" s="2">
        <v>0</v>
      </c>
      <c r="K11" s="2">
        <v>0</v>
      </c>
      <c r="L11" s="2">
        <v>0</v>
      </c>
      <c r="M11" s="2">
        <v>0</v>
      </c>
      <c r="N11" s="2">
        <v>0</v>
      </c>
      <c r="O11" s="2">
        <v>0</v>
      </c>
      <c r="P11" s="2">
        <f t="shared" si="0"/>
        <v>0</v>
      </c>
      <c r="Q11" s="2">
        <f t="shared" si="1"/>
        <v>0</v>
      </c>
      <c r="Y11" t="s">
        <v>2330</v>
      </c>
      <c r="AA11" s="18" t="s">
        <v>2516</v>
      </c>
      <c r="AD11" s="3" t="s">
        <v>1330</v>
      </c>
      <c r="AE11" s="3">
        <v>0</v>
      </c>
      <c r="AF11" s="3">
        <v>0</v>
      </c>
    </row>
    <row r="12" spans="3:32" x14ac:dyDescent="0.25">
      <c r="C12" s="2">
        <v>4</v>
      </c>
      <c r="D12" s="5" t="s">
        <v>2473</v>
      </c>
      <c r="E12" s="16" t="s">
        <v>2</v>
      </c>
      <c r="G12" s="2" t="s">
        <v>2477</v>
      </c>
      <c r="H12" s="2">
        <v>1</v>
      </c>
      <c r="I12" s="2">
        <v>0</v>
      </c>
      <c r="J12" s="2">
        <v>0</v>
      </c>
      <c r="K12" s="2">
        <v>1</v>
      </c>
      <c r="L12" s="2">
        <v>0</v>
      </c>
      <c r="M12" s="2">
        <v>0</v>
      </c>
      <c r="N12" s="2">
        <v>0</v>
      </c>
      <c r="O12" s="2">
        <v>0</v>
      </c>
      <c r="P12" s="2">
        <f t="shared" si="0"/>
        <v>0</v>
      </c>
      <c r="Q12" s="2">
        <f t="shared" si="1"/>
        <v>0</v>
      </c>
      <c r="T12" s="25" t="s">
        <v>2491</v>
      </c>
      <c r="U12" s="25"/>
      <c r="V12">
        <f t="shared" ref="V12:V34" si="2">O8-M8</f>
        <v>0</v>
      </c>
      <c r="Y12">
        <f t="shared" ref="Y12:Y34" si="3">M8</f>
        <v>0</v>
      </c>
      <c r="Z12">
        <f>0.1*V12</f>
        <v>0</v>
      </c>
      <c r="AA12">
        <f>Y12+Z12</f>
        <v>0</v>
      </c>
      <c r="AD12" s="3" t="s">
        <v>2476</v>
      </c>
      <c r="AE12" s="3">
        <v>0</v>
      </c>
      <c r="AF12" s="3">
        <v>0</v>
      </c>
    </row>
    <row r="13" spans="3:32" x14ac:dyDescent="0.25">
      <c r="C13" s="2">
        <v>5</v>
      </c>
      <c r="D13" s="5" t="s">
        <v>2469</v>
      </c>
      <c r="E13" s="16" t="s">
        <v>2</v>
      </c>
      <c r="G13" s="2" t="s">
        <v>1331</v>
      </c>
      <c r="H13" s="2">
        <v>0</v>
      </c>
      <c r="I13" s="2">
        <v>1</v>
      </c>
      <c r="J13" s="2">
        <v>0</v>
      </c>
      <c r="K13" s="2">
        <v>0</v>
      </c>
      <c r="L13" s="2">
        <v>0</v>
      </c>
      <c r="M13" s="2">
        <v>0</v>
      </c>
      <c r="N13" s="2">
        <v>0</v>
      </c>
      <c r="O13" s="2">
        <v>0</v>
      </c>
      <c r="P13" s="2">
        <f t="shared" si="0"/>
        <v>0</v>
      </c>
      <c r="Q13" s="2">
        <f t="shared" si="1"/>
        <v>0</v>
      </c>
      <c r="T13" s="25" t="s">
        <v>2492</v>
      </c>
      <c r="U13" s="25"/>
      <c r="V13">
        <f t="shared" si="2"/>
        <v>0</v>
      </c>
      <c r="Y13">
        <f t="shared" si="3"/>
        <v>0</v>
      </c>
      <c r="Z13">
        <f t="shared" ref="Z13:Z34" si="4">0.1*V13</f>
        <v>0</v>
      </c>
      <c r="AA13">
        <f t="shared" ref="AA13:AA34" si="5">Y13+Z13</f>
        <v>0</v>
      </c>
      <c r="AD13" s="3" t="s">
        <v>2477</v>
      </c>
      <c r="AE13" s="3">
        <v>0</v>
      </c>
      <c r="AF13" s="3">
        <v>0</v>
      </c>
    </row>
    <row r="14" spans="3:32" x14ac:dyDescent="0.25">
      <c r="C14" s="2">
        <v>6</v>
      </c>
      <c r="D14" s="5" t="s">
        <v>2314</v>
      </c>
      <c r="E14" s="4" t="s">
        <v>6</v>
      </c>
      <c r="G14" s="2" t="s">
        <v>2340</v>
      </c>
      <c r="H14" s="2">
        <v>0</v>
      </c>
      <c r="I14" s="2">
        <v>1</v>
      </c>
      <c r="J14" s="2">
        <v>0</v>
      </c>
      <c r="K14" s="2">
        <v>0</v>
      </c>
      <c r="L14" s="2">
        <v>0</v>
      </c>
      <c r="M14" s="2">
        <v>0</v>
      </c>
      <c r="N14" s="2">
        <v>0</v>
      </c>
      <c r="O14" s="2">
        <v>0</v>
      </c>
      <c r="P14" s="2">
        <f t="shared" si="0"/>
        <v>0</v>
      </c>
      <c r="Q14" s="2">
        <f t="shared" si="1"/>
        <v>0</v>
      </c>
      <c r="T14" s="25" t="s">
        <v>2493</v>
      </c>
      <c r="U14" s="25"/>
      <c r="V14">
        <f t="shared" si="2"/>
        <v>0</v>
      </c>
      <c r="Y14">
        <f t="shared" si="3"/>
        <v>0</v>
      </c>
      <c r="Z14">
        <f t="shared" si="4"/>
        <v>0</v>
      </c>
      <c r="AA14">
        <f t="shared" si="5"/>
        <v>0</v>
      </c>
      <c r="AD14" s="3" t="s">
        <v>1331</v>
      </c>
      <c r="AE14" s="3">
        <v>0</v>
      </c>
      <c r="AF14" s="3">
        <v>0</v>
      </c>
    </row>
    <row r="15" spans="3:32" x14ac:dyDescent="0.25">
      <c r="C15" s="2">
        <v>7</v>
      </c>
      <c r="D15" s="5" t="s">
        <v>2470</v>
      </c>
      <c r="E15" s="16" t="s">
        <v>6</v>
      </c>
      <c r="G15" s="2" t="s">
        <v>1329</v>
      </c>
      <c r="H15" s="2">
        <v>0</v>
      </c>
      <c r="I15" s="2">
        <v>0</v>
      </c>
      <c r="J15" s="2">
        <v>1</v>
      </c>
      <c r="K15" s="2">
        <v>1</v>
      </c>
      <c r="L15" s="2">
        <v>0</v>
      </c>
      <c r="M15" s="2">
        <v>0</v>
      </c>
      <c r="N15" s="2">
        <v>0</v>
      </c>
      <c r="O15" s="2">
        <v>0</v>
      </c>
      <c r="P15" s="2">
        <f t="shared" si="0"/>
        <v>0</v>
      </c>
      <c r="Q15" s="2">
        <f t="shared" si="1"/>
        <v>0</v>
      </c>
      <c r="T15" s="25" t="s">
        <v>2494</v>
      </c>
      <c r="U15" s="25"/>
      <c r="V15">
        <f t="shared" si="2"/>
        <v>0</v>
      </c>
      <c r="Y15">
        <f t="shared" si="3"/>
        <v>0</v>
      </c>
      <c r="Z15">
        <f t="shared" si="4"/>
        <v>0</v>
      </c>
      <c r="AA15">
        <f t="shared" si="5"/>
        <v>0</v>
      </c>
      <c r="AD15" s="3" t="s">
        <v>2340</v>
      </c>
      <c r="AE15" s="3">
        <v>0</v>
      </c>
      <c r="AF15" s="3">
        <v>0</v>
      </c>
    </row>
    <row r="16" spans="3:32" x14ac:dyDescent="0.25">
      <c r="C16" s="2">
        <v>8</v>
      </c>
      <c r="D16" s="5" t="s">
        <v>2486</v>
      </c>
      <c r="E16" s="16" t="s">
        <v>6</v>
      </c>
      <c r="G16" s="2" t="s">
        <v>2335</v>
      </c>
      <c r="H16" s="2">
        <v>0</v>
      </c>
      <c r="I16" s="2">
        <v>0</v>
      </c>
      <c r="J16" s="2">
        <v>1</v>
      </c>
      <c r="K16" s="2">
        <v>0</v>
      </c>
      <c r="L16" s="2">
        <v>1</v>
      </c>
      <c r="M16" s="2">
        <v>1</v>
      </c>
      <c r="N16" s="2">
        <v>0</v>
      </c>
      <c r="O16" s="2">
        <v>0</v>
      </c>
      <c r="P16" s="2">
        <f t="shared" si="0"/>
        <v>0.9</v>
      </c>
      <c r="Q16" s="2">
        <f t="shared" si="1"/>
        <v>0</v>
      </c>
      <c r="T16" s="25" t="s">
        <v>2495</v>
      </c>
      <c r="U16" s="25"/>
      <c r="V16">
        <f t="shared" si="2"/>
        <v>0</v>
      </c>
      <c r="Y16">
        <f t="shared" si="3"/>
        <v>0</v>
      </c>
      <c r="Z16">
        <f t="shared" si="4"/>
        <v>0</v>
      </c>
      <c r="AA16">
        <f t="shared" si="5"/>
        <v>0</v>
      </c>
      <c r="AD16" s="3" t="s">
        <v>1329</v>
      </c>
      <c r="AE16" s="3">
        <v>0</v>
      </c>
      <c r="AF16" s="3">
        <v>0</v>
      </c>
    </row>
    <row r="17" spans="3:32" x14ac:dyDescent="0.25">
      <c r="G17" s="2" t="s">
        <v>1784</v>
      </c>
      <c r="H17" s="2">
        <v>0</v>
      </c>
      <c r="I17" s="2">
        <v>0</v>
      </c>
      <c r="J17" s="2">
        <v>1</v>
      </c>
      <c r="K17" s="2">
        <v>0</v>
      </c>
      <c r="L17" s="2">
        <v>0</v>
      </c>
      <c r="M17" s="2">
        <v>0</v>
      </c>
      <c r="N17" s="2">
        <v>0</v>
      </c>
      <c r="O17" s="2">
        <v>0</v>
      </c>
      <c r="P17" s="2">
        <f t="shared" si="0"/>
        <v>0</v>
      </c>
      <c r="Q17" s="2">
        <f t="shared" si="1"/>
        <v>0</v>
      </c>
      <c r="T17" s="25" t="s">
        <v>2496</v>
      </c>
      <c r="U17" s="25"/>
      <c r="V17">
        <f t="shared" si="2"/>
        <v>0</v>
      </c>
      <c r="Y17">
        <f t="shared" si="3"/>
        <v>0</v>
      </c>
      <c r="Z17">
        <f t="shared" si="4"/>
        <v>0</v>
      </c>
      <c r="AA17">
        <f t="shared" si="5"/>
        <v>0</v>
      </c>
      <c r="AD17" s="3" t="s">
        <v>2335</v>
      </c>
      <c r="AE17" s="3">
        <v>1</v>
      </c>
      <c r="AF17" s="3">
        <v>0</v>
      </c>
    </row>
    <row r="18" spans="3:32" x14ac:dyDescent="0.25">
      <c r="G18" s="2" t="s">
        <v>2478</v>
      </c>
      <c r="H18" s="2">
        <v>0</v>
      </c>
      <c r="I18" s="2">
        <v>0</v>
      </c>
      <c r="J18" s="2">
        <v>1</v>
      </c>
      <c r="K18" s="2">
        <v>0</v>
      </c>
      <c r="L18" s="2">
        <v>0</v>
      </c>
      <c r="M18" s="2">
        <v>0</v>
      </c>
      <c r="N18" s="2">
        <v>0</v>
      </c>
      <c r="O18" s="2">
        <v>0</v>
      </c>
      <c r="P18" s="2">
        <f t="shared" si="0"/>
        <v>0</v>
      </c>
      <c r="Q18" s="2">
        <f t="shared" si="1"/>
        <v>0</v>
      </c>
      <c r="T18" s="25" t="s">
        <v>2497</v>
      </c>
      <c r="U18" s="25"/>
      <c r="V18">
        <f t="shared" si="2"/>
        <v>0</v>
      </c>
      <c r="Y18">
        <f t="shared" si="3"/>
        <v>0</v>
      </c>
      <c r="Z18">
        <f t="shared" si="4"/>
        <v>0</v>
      </c>
      <c r="AA18">
        <f t="shared" si="5"/>
        <v>0</v>
      </c>
      <c r="AD18" s="3" t="s">
        <v>1784</v>
      </c>
      <c r="AE18" s="3">
        <v>0</v>
      </c>
      <c r="AF18" s="3">
        <v>0</v>
      </c>
    </row>
    <row r="19" spans="3:32" x14ac:dyDescent="0.25">
      <c r="G19" s="2" t="s">
        <v>2479</v>
      </c>
      <c r="H19" s="2">
        <v>0</v>
      </c>
      <c r="I19" s="2">
        <v>0</v>
      </c>
      <c r="J19" s="2">
        <v>1</v>
      </c>
      <c r="K19" s="2">
        <v>0</v>
      </c>
      <c r="L19" s="2">
        <v>0</v>
      </c>
      <c r="M19" s="2">
        <v>0</v>
      </c>
      <c r="N19" s="2">
        <v>0</v>
      </c>
      <c r="O19" s="2">
        <v>0</v>
      </c>
      <c r="P19" s="2">
        <f t="shared" si="0"/>
        <v>0</v>
      </c>
      <c r="Q19" s="2">
        <f t="shared" si="1"/>
        <v>0</v>
      </c>
      <c r="T19" s="25" t="s">
        <v>2499</v>
      </c>
      <c r="U19" s="25"/>
      <c r="V19">
        <f t="shared" si="2"/>
        <v>0</v>
      </c>
      <c r="Y19">
        <f t="shared" si="3"/>
        <v>0</v>
      </c>
      <c r="Z19">
        <f t="shared" si="4"/>
        <v>0</v>
      </c>
      <c r="AA19">
        <f t="shared" si="5"/>
        <v>0</v>
      </c>
      <c r="AD19" s="3" t="s">
        <v>2478</v>
      </c>
      <c r="AE19" s="3">
        <v>0</v>
      </c>
      <c r="AF19" s="3">
        <v>0</v>
      </c>
    </row>
    <row r="20" spans="3:32" x14ac:dyDescent="0.25">
      <c r="G20" s="2" t="s">
        <v>1733</v>
      </c>
      <c r="H20" s="2">
        <v>0</v>
      </c>
      <c r="I20" s="2">
        <v>0</v>
      </c>
      <c r="J20" s="2">
        <v>0</v>
      </c>
      <c r="K20" s="2">
        <v>1</v>
      </c>
      <c r="L20" s="2">
        <v>0</v>
      </c>
      <c r="M20" s="2">
        <v>0</v>
      </c>
      <c r="N20" s="2">
        <v>0</v>
      </c>
      <c r="O20" s="2">
        <v>0</v>
      </c>
      <c r="P20" s="2">
        <f t="shared" si="0"/>
        <v>0</v>
      </c>
      <c r="Q20" s="2">
        <f t="shared" si="1"/>
        <v>0</v>
      </c>
      <c r="T20" s="25" t="s">
        <v>2500</v>
      </c>
      <c r="U20" s="25"/>
      <c r="V20">
        <f t="shared" si="2"/>
        <v>-1</v>
      </c>
      <c r="Y20">
        <f t="shared" si="3"/>
        <v>1</v>
      </c>
      <c r="Z20">
        <f>0.1*V20</f>
        <v>-0.1</v>
      </c>
      <c r="AA20">
        <f t="shared" si="5"/>
        <v>0.9</v>
      </c>
      <c r="AD20" s="3" t="s">
        <v>2479</v>
      </c>
      <c r="AE20" s="3">
        <v>0</v>
      </c>
      <c r="AF20" s="3">
        <v>0</v>
      </c>
    </row>
    <row r="21" spans="3:32" x14ac:dyDescent="0.25">
      <c r="C21" s="2">
        <v>6</v>
      </c>
      <c r="D21" s="5" t="s">
        <v>2314</v>
      </c>
      <c r="E21" s="4" t="s">
        <v>6</v>
      </c>
      <c r="G21" s="2" t="s">
        <v>1325</v>
      </c>
      <c r="H21" s="2">
        <v>0</v>
      </c>
      <c r="I21" s="2">
        <v>0</v>
      </c>
      <c r="J21" s="2">
        <v>0</v>
      </c>
      <c r="K21" s="2">
        <v>1</v>
      </c>
      <c r="L21" s="2">
        <v>1</v>
      </c>
      <c r="M21" s="2">
        <v>1</v>
      </c>
      <c r="N21" s="2">
        <v>0</v>
      </c>
      <c r="O21" s="2">
        <v>0</v>
      </c>
      <c r="P21" s="2">
        <f t="shared" si="0"/>
        <v>0.9</v>
      </c>
      <c r="Q21" s="2">
        <f t="shared" si="1"/>
        <v>0</v>
      </c>
      <c r="T21" s="25" t="s">
        <v>2501</v>
      </c>
      <c r="U21" s="25"/>
      <c r="V21">
        <f t="shared" si="2"/>
        <v>0</v>
      </c>
      <c r="Y21">
        <f t="shared" si="3"/>
        <v>0</v>
      </c>
      <c r="Z21">
        <f t="shared" si="4"/>
        <v>0</v>
      </c>
      <c r="AA21">
        <f t="shared" si="5"/>
        <v>0</v>
      </c>
      <c r="AD21" s="3" t="s">
        <v>1733</v>
      </c>
      <c r="AE21" s="3">
        <v>0</v>
      </c>
      <c r="AF21" s="3">
        <v>0</v>
      </c>
    </row>
    <row r="22" spans="3:32" x14ac:dyDescent="0.25">
      <c r="G22" s="2" t="s">
        <v>2338</v>
      </c>
      <c r="H22" s="2">
        <v>0</v>
      </c>
      <c r="I22" s="2">
        <v>0</v>
      </c>
      <c r="J22" s="2">
        <v>0</v>
      </c>
      <c r="K22" s="2">
        <v>1</v>
      </c>
      <c r="L22" s="2">
        <v>0</v>
      </c>
      <c r="M22" s="2">
        <v>0</v>
      </c>
      <c r="N22" s="2">
        <v>0</v>
      </c>
      <c r="O22" s="2">
        <v>0</v>
      </c>
      <c r="P22" s="2">
        <f t="shared" si="0"/>
        <v>0</v>
      </c>
      <c r="Q22" s="2">
        <f t="shared" si="1"/>
        <v>0</v>
      </c>
      <c r="T22" s="25" t="s">
        <v>2502</v>
      </c>
      <c r="U22" s="25"/>
      <c r="V22">
        <f t="shared" si="2"/>
        <v>0</v>
      </c>
      <c r="Y22">
        <f t="shared" si="3"/>
        <v>0</v>
      </c>
      <c r="Z22">
        <f t="shared" si="4"/>
        <v>0</v>
      </c>
      <c r="AA22">
        <f t="shared" si="5"/>
        <v>0</v>
      </c>
      <c r="AD22" s="3" t="s">
        <v>1325</v>
      </c>
      <c r="AE22" s="3">
        <v>1</v>
      </c>
      <c r="AF22" s="3">
        <v>0</v>
      </c>
    </row>
    <row r="23" spans="3:32" x14ac:dyDescent="0.25">
      <c r="C23" s="2">
        <v>7</v>
      </c>
      <c r="D23" s="5" t="s">
        <v>2470</v>
      </c>
      <c r="E23" s="16" t="s">
        <v>6</v>
      </c>
      <c r="G23" s="2" t="s">
        <v>1326</v>
      </c>
      <c r="H23" s="2">
        <v>0</v>
      </c>
      <c r="I23" s="2">
        <v>0</v>
      </c>
      <c r="J23" s="2">
        <v>0</v>
      </c>
      <c r="K23" s="2">
        <v>1</v>
      </c>
      <c r="L23" s="2">
        <v>1</v>
      </c>
      <c r="M23" s="2">
        <v>0</v>
      </c>
      <c r="N23" s="2">
        <v>0</v>
      </c>
      <c r="O23" s="2">
        <v>0</v>
      </c>
      <c r="P23" s="2">
        <f t="shared" si="0"/>
        <v>0</v>
      </c>
      <c r="Q23" s="2">
        <f t="shared" si="1"/>
        <v>0</v>
      </c>
      <c r="T23" s="25" t="s">
        <v>2503</v>
      </c>
      <c r="U23" s="25"/>
      <c r="V23">
        <f t="shared" si="2"/>
        <v>0</v>
      </c>
      <c r="Y23">
        <f t="shared" si="3"/>
        <v>0</v>
      </c>
      <c r="Z23">
        <f t="shared" si="4"/>
        <v>0</v>
      </c>
      <c r="AA23">
        <f t="shared" si="5"/>
        <v>0</v>
      </c>
      <c r="AD23" s="3" t="s">
        <v>2338</v>
      </c>
      <c r="AE23" s="3">
        <v>0</v>
      </c>
      <c r="AF23" s="3">
        <v>0</v>
      </c>
    </row>
    <row r="24" spans="3:32" x14ac:dyDescent="0.25">
      <c r="G24" s="2" t="s">
        <v>2337</v>
      </c>
      <c r="H24" s="2">
        <v>0</v>
      </c>
      <c r="I24" s="2">
        <v>0</v>
      </c>
      <c r="J24" s="2">
        <v>0</v>
      </c>
      <c r="K24" s="2">
        <v>0</v>
      </c>
      <c r="L24" s="2">
        <v>0</v>
      </c>
      <c r="M24" s="2">
        <v>1</v>
      </c>
      <c r="N24" s="2">
        <v>0</v>
      </c>
      <c r="O24" s="2">
        <v>0</v>
      </c>
      <c r="P24" s="2">
        <f t="shared" si="0"/>
        <v>0.9</v>
      </c>
      <c r="Q24" s="2">
        <f t="shared" si="1"/>
        <v>0</v>
      </c>
      <c r="T24" s="25" t="s">
        <v>2504</v>
      </c>
      <c r="U24" s="25"/>
      <c r="V24">
        <f t="shared" si="2"/>
        <v>0</v>
      </c>
      <c r="Y24">
        <f t="shared" si="3"/>
        <v>0</v>
      </c>
      <c r="Z24">
        <f t="shared" si="4"/>
        <v>0</v>
      </c>
      <c r="AA24">
        <f t="shared" si="5"/>
        <v>0</v>
      </c>
      <c r="AD24" s="3" t="s">
        <v>1326</v>
      </c>
      <c r="AE24" s="3">
        <v>0</v>
      </c>
      <c r="AF24" s="3">
        <v>0</v>
      </c>
    </row>
    <row r="25" spans="3:32" x14ac:dyDescent="0.25">
      <c r="C25" s="2">
        <v>8</v>
      </c>
      <c r="D25" s="5" t="s">
        <v>2486</v>
      </c>
      <c r="E25" s="16" t="s">
        <v>6</v>
      </c>
      <c r="G25" s="2" t="s">
        <v>2334</v>
      </c>
      <c r="H25" s="2">
        <v>0</v>
      </c>
      <c r="I25" s="2">
        <v>0</v>
      </c>
      <c r="J25" s="2">
        <v>0</v>
      </c>
      <c r="K25" s="2">
        <v>0</v>
      </c>
      <c r="L25" s="2">
        <v>0</v>
      </c>
      <c r="M25" s="2">
        <v>1</v>
      </c>
      <c r="N25" s="2">
        <v>0</v>
      </c>
      <c r="O25" s="2">
        <v>1</v>
      </c>
      <c r="P25" s="2">
        <f t="shared" si="0"/>
        <v>1</v>
      </c>
      <c r="Q25" s="2">
        <f t="shared" si="1"/>
        <v>0.1</v>
      </c>
      <c r="T25" s="25" t="s">
        <v>2505</v>
      </c>
      <c r="U25" s="25"/>
      <c r="V25">
        <f t="shared" si="2"/>
        <v>-1</v>
      </c>
      <c r="Y25">
        <f t="shared" si="3"/>
        <v>1</v>
      </c>
      <c r="Z25">
        <f t="shared" si="4"/>
        <v>-0.1</v>
      </c>
      <c r="AA25">
        <f t="shared" si="5"/>
        <v>0.9</v>
      </c>
      <c r="AD25" s="3" t="s">
        <v>2337</v>
      </c>
      <c r="AE25" s="3">
        <v>1</v>
      </c>
      <c r="AF25" s="3">
        <v>0</v>
      </c>
    </row>
    <row r="26" spans="3:32" x14ac:dyDescent="0.25">
      <c r="G26" s="2" t="s">
        <v>2480</v>
      </c>
      <c r="H26" s="2">
        <v>0</v>
      </c>
      <c r="I26" s="2">
        <v>0</v>
      </c>
      <c r="J26" s="2">
        <v>0</v>
      </c>
      <c r="K26" s="2">
        <v>0</v>
      </c>
      <c r="L26" s="2">
        <v>0</v>
      </c>
      <c r="M26" s="2">
        <v>0</v>
      </c>
      <c r="N26" s="2">
        <v>1</v>
      </c>
      <c r="O26" s="2">
        <v>0</v>
      </c>
      <c r="P26" s="2">
        <f t="shared" si="0"/>
        <v>0</v>
      </c>
      <c r="Q26" s="2">
        <f t="shared" si="1"/>
        <v>0.9</v>
      </c>
      <c r="T26" s="25" t="s">
        <v>2506</v>
      </c>
      <c r="U26" s="25"/>
      <c r="V26">
        <f t="shared" si="2"/>
        <v>0</v>
      </c>
      <c r="Y26">
        <f t="shared" si="3"/>
        <v>0</v>
      </c>
      <c r="Z26">
        <f t="shared" si="4"/>
        <v>0</v>
      </c>
      <c r="AA26">
        <f t="shared" si="5"/>
        <v>0</v>
      </c>
      <c r="AD26" s="3" t="s">
        <v>2334</v>
      </c>
      <c r="AE26" s="3">
        <v>1</v>
      </c>
      <c r="AF26" s="3">
        <v>1</v>
      </c>
    </row>
    <row r="27" spans="3:32" x14ac:dyDescent="0.25">
      <c r="G27" s="2" t="s">
        <v>2481</v>
      </c>
      <c r="H27" s="2">
        <v>0</v>
      </c>
      <c r="I27" s="2">
        <v>0</v>
      </c>
      <c r="J27" s="2">
        <v>0</v>
      </c>
      <c r="K27" s="2">
        <v>0</v>
      </c>
      <c r="L27" s="2">
        <v>0</v>
      </c>
      <c r="M27" s="2">
        <v>0</v>
      </c>
      <c r="N27" s="2">
        <v>1</v>
      </c>
      <c r="O27" s="2">
        <v>0</v>
      </c>
      <c r="P27" s="2">
        <f t="shared" si="0"/>
        <v>0</v>
      </c>
      <c r="Q27" s="2">
        <f t="shared" si="1"/>
        <v>0.9</v>
      </c>
      <c r="T27" s="25" t="s">
        <v>2507</v>
      </c>
      <c r="U27" s="25"/>
      <c r="V27">
        <f t="shared" si="2"/>
        <v>0</v>
      </c>
      <c r="Y27">
        <f t="shared" si="3"/>
        <v>0</v>
      </c>
      <c r="Z27">
        <f t="shared" si="4"/>
        <v>0</v>
      </c>
      <c r="AA27">
        <f t="shared" si="5"/>
        <v>0</v>
      </c>
      <c r="AD27" s="3" t="s">
        <v>2480</v>
      </c>
      <c r="AE27" s="3">
        <v>0</v>
      </c>
      <c r="AF27" s="3">
        <v>0</v>
      </c>
    </row>
    <row r="28" spans="3:32" x14ac:dyDescent="0.25">
      <c r="G28" s="2" t="s">
        <v>2482</v>
      </c>
      <c r="H28" s="2">
        <v>0</v>
      </c>
      <c r="I28" s="2">
        <v>0</v>
      </c>
      <c r="J28" s="2">
        <v>0</v>
      </c>
      <c r="K28" s="2">
        <v>0</v>
      </c>
      <c r="L28" s="2">
        <v>0</v>
      </c>
      <c r="M28" s="2">
        <v>0</v>
      </c>
      <c r="N28" s="2">
        <v>1</v>
      </c>
      <c r="O28" s="2">
        <v>0</v>
      </c>
      <c r="P28" s="2">
        <f t="shared" si="0"/>
        <v>0</v>
      </c>
      <c r="Q28" s="2">
        <f t="shared" si="1"/>
        <v>0.9</v>
      </c>
      <c r="T28" s="25" t="s">
        <v>2508</v>
      </c>
      <c r="U28" s="25"/>
      <c r="V28">
        <f t="shared" si="2"/>
        <v>-1</v>
      </c>
      <c r="Y28">
        <f t="shared" si="3"/>
        <v>1</v>
      </c>
      <c r="Z28">
        <f t="shared" si="4"/>
        <v>-0.1</v>
      </c>
      <c r="AA28">
        <f t="shared" si="5"/>
        <v>0.9</v>
      </c>
      <c r="AD28" s="3" t="s">
        <v>2481</v>
      </c>
      <c r="AE28" s="3">
        <v>0</v>
      </c>
      <c r="AF28" s="3">
        <v>0</v>
      </c>
    </row>
    <row r="29" spans="3:32" x14ac:dyDescent="0.25">
      <c r="G29" s="2" t="s">
        <v>2485</v>
      </c>
      <c r="H29" s="2">
        <v>0</v>
      </c>
      <c r="I29" s="2">
        <v>0</v>
      </c>
      <c r="J29" s="2">
        <v>0</v>
      </c>
      <c r="K29" s="2">
        <v>0</v>
      </c>
      <c r="L29" s="2">
        <v>0</v>
      </c>
      <c r="M29" s="2">
        <v>0</v>
      </c>
      <c r="N29" s="2">
        <v>0</v>
      </c>
      <c r="O29" s="2">
        <v>1</v>
      </c>
      <c r="P29" s="2">
        <f t="shared" si="0"/>
        <v>0.1</v>
      </c>
      <c r="Q29" s="2">
        <f t="shared" si="1"/>
        <v>0.1</v>
      </c>
      <c r="T29" s="25" t="s">
        <v>2509</v>
      </c>
      <c r="U29" s="25"/>
      <c r="V29">
        <f t="shared" si="2"/>
        <v>0</v>
      </c>
      <c r="Y29">
        <f t="shared" si="3"/>
        <v>1</v>
      </c>
      <c r="Z29">
        <f t="shared" si="4"/>
        <v>0</v>
      </c>
      <c r="AA29">
        <f t="shared" si="5"/>
        <v>1</v>
      </c>
      <c r="AD29" s="3" t="s">
        <v>2482</v>
      </c>
      <c r="AE29" s="3">
        <v>0</v>
      </c>
      <c r="AF29" s="3">
        <v>0</v>
      </c>
    </row>
    <row r="30" spans="3:32" x14ac:dyDescent="0.25">
      <c r="G30" s="2" t="s">
        <v>2336</v>
      </c>
      <c r="H30" s="2">
        <v>0</v>
      </c>
      <c r="I30" s="2">
        <v>0</v>
      </c>
      <c r="J30" s="2">
        <v>0</v>
      </c>
      <c r="K30" s="2">
        <v>0</v>
      </c>
      <c r="L30" s="2">
        <v>0</v>
      </c>
      <c r="M30" s="2">
        <v>0</v>
      </c>
      <c r="N30" s="2">
        <v>0</v>
      </c>
      <c r="O30" s="2">
        <v>1</v>
      </c>
      <c r="P30" s="2">
        <f t="shared" si="0"/>
        <v>0.1</v>
      </c>
      <c r="Q30" s="2">
        <f t="shared" si="1"/>
        <v>0.1</v>
      </c>
      <c r="T30" s="25" t="s">
        <v>2510</v>
      </c>
      <c r="U30" s="25"/>
      <c r="V30">
        <f t="shared" si="2"/>
        <v>0</v>
      </c>
      <c r="Y30">
        <f t="shared" si="3"/>
        <v>0</v>
      </c>
      <c r="Z30">
        <f t="shared" si="4"/>
        <v>0</v>
      </c>
      <c r="AA30">
        <f t="shared" si="5"/>
        <v>0</v>
      </c>
      <c r="AD30" s="3" t="s">
        <v>2485</v>
      </c>
      <c r="AE30" s="3">
        <v>0</v>
      </c>
      <c r="AF30" s="3">
        <v>1</v>
      </c>
    </row>
    <row r="31" spans="3:32" x14ac:dyDescent="0.25">
      <c r="T31" s="25" t="s">
        <v>2511</v>
      </c>
      <c r="U31" s="25"/>
      <c r="V31">
        <f t="shared" si="2"/>
        <v>0</v>
      </c>
      <c r="Y31">
        <f t="shared" si="3"/>
        <v>0</v>
      </c>
      <c r="Z31">
        <f t="shared" si="4"/>
        <v>0</v>
      </c>
      <c r="AA31">
        <f t="shared" si="5"/>
        <v>0</v>
      </c>
      <c r="AD31" s="3" t="s">
        <v>2336</v>
      </c>
      <c r="AE31" s="3">
        <v>0</v>
      </c>
      <c r="AF31" s="3">
        <v>1</v>
      </c>
    </row>
    <row r="32" spans="3:32" x14ac:dyDescent="0.25">
      <c r="T32" s="25" t="s">
        <v>2512</v>
      </c>
      <c r="U32" s="25"/>
      <c r="V32">
        <f t="shared" si="2"/>
        <v>0</v>
      </c>
      <c r="Y32">
        <f t="shared" si="3"/>
        <v>0</v>
      </c>
      <c r="Z32">
        <f t="shared" si="4"/>
        <v>0</v>
      </c>
      <c r="AA32">
        <f t="shared" si="5"/>
        <v>0</v>
      </c>
    </row>
    <row r="33" spans="19:27" x14ac:dyDescent="0.25">
      <c r="T33" s="25" t="s">
        <v>2513</v>
      </c>
      <c r="U33" s="25"/>
      <c r="V33">
        <f t="shared" si="2"/>
        <v>1</v>
      </c>
      <c r="Y33">
        <f t="shared" si="3"/>
        <v>0</v>
      </c>
      <c r="Z33">
        <f t="shared" si="4"/>
        <v>0.1</v>
      </c>
      <c r="AA33">
        <f t="shared" si="5"/>
        <v>0.1</v>
      </c>
    </row>
    <row r="34" spans="19:27" x14ac:dyDescent="0.25">
      <c r="T34" s="25" t="s">
        <v>2514</v>
      </c>
      <c r="U34" s="25"/>
      <c r="V34">
        <f t="shared" si="2"/>
        <v>1</v>
      </c>
      <c r="Y34">
        <f t="shared" si="3"/>
        <v>0</v>
      </c>
      <c r="Z34">
        <f t="shared" si="4"/>
        <v>0.1</v>
      </c>
      <c r="AA34">
        <f t="shared" si="5"/>
        <v>0.1</v>
      </c>
    </row>
    <row r="36" spans="19:27" x14ac:dyDescent="0.25">
      <c r="S36" t="s">
        <v>2520</v>
      </c>
    </row>
    <row r="37" spans="19:27" x14ac:dyDescent="0.25">
      <c r="S37" s="15" t="s">
        <v>2331</v>
      </c>
      <c r="T37" s="15" t="s">
        <v>2330</v>
      </c>
      <c r="U37" s="15" t="s">
        <v>2332</v>
      </c>
      <c r="V37" s="15" t="s">
        <v>2498</v>
      </c>
    </row>
    <row r="38" spans="19:27" x14ac:dyDescent="0.25">
      <c r="T38">
        <f>SQRT(SUM((N8-M8)^2 + (N9-M9)^2 + (N10-M10)^2 + (N11-M11)^2 + (N12-M12)^2 + (N13-M13)^2 + (N14-M14)^2 + (N15-M15)^2 + (N16-M16)^2 + (N17-M17)^2 + (N18-M18)^2 + (N19-M19)^2 + (N20-M20)^2 + (N21-M21)^2 + (N22-M22)^2 + (N23-M23)^2 + (N24-M24)^2 + (N25-M25)^2 + (N26-M26)^2 + (N27-M27)^2 + (N28-M28)^2 + (N29-M29)^2 + (N30-M30)^2))</f>
        <v>2.6457513110645907</v>
      </c>
      <c r="U38">
        <f>SQRT(SUM((N8-O8)^2 + (N9-O9)^2 + (N10-O10)^2 + (N11-O11)^2 + (N12-O12)^2 + (N13-O13)^2 + (N14-O14)^2 + (N15-O15)^2 + (N16-O16)^2 + (N17-O17)^2 + (N18-O18)^2 + (N19-O19)^2 + (N20-O20)^2 + (N21-O21)^2 + (N22-O22)^2 + (N23-O23)^2 + (N24-O24)^2 + (N25-O25)^2 + (N26-O26)^2 + (N27-O27)^2 + (N28-O28)^2 + (N29-O29)^2 + (N30-O30)^2))</f>
        <v>2.4494897427831779</v>
      </c>
      <c r="V38">
        <f>MIN(T38:U38)</f>
        <v>2.4494897427831779</v>
      </c>
    </row>
    <row r="41" spans="19:27" x14ac:dyDescent="0.25">
      <c r="Y41" t="s">
        <v>2331</v>
      </c>
      <c r="AA41" s="18" t="s">
        <v>2517</v>
      </c>
    </row>
    <row r="42" spans="19:27" x14ac:dyDescent="0.25">
      <c r="T42" s="25" t="s">
        <v>2491</v>
      </c>
      <c r="U42" s="25"/>
      <c r="V42">
        <f>O8-N8</f>
        <v>0</v>
      </c>
      <c r="Y42">
        <f>N8</f>
        <v>0</v>
      </c>
      <c r="Z42">
        <f>0.1*V42</f>
        <v>0</v>
      </c>
      <c r="AA42">
        <f>Y42+Z42</f>
        <v>0</v>
      </c>
    </row>
    <row r="43" spans="19:27" x14ac:dyDescent="0.25">
      <c r="T43" s="25" t="s">
        <v>2492</v>
      </c>
      <c r="U43" s="25"/>
      <c r="V43">
        <f t="shared" ref="V43:V64" si="6">O9-N9</f>
        <v>0</v>
      </c>
      <c r="Y43">
        <f t="shared" ref="Y43:Y64" si="7">N9</f>
        <v>0</v>
      </c>
      <c r="Z43">
        <f t="shared" ref="Z43:Z64" si="8">0.1*V43</f>
        <v>0</v>
      </c>
      <c r="AA43">
        <f t="shared" ref="AA43:AA64" si="9">Y43+Z43</f>
        <v>0</v>
      </c>
    </row>
    <row r="44" spans="19:27" x14ac:dyDescent="0.25">
      <c r="T44" s="25" t="s">
        <v>2493</v>
      </c>
      <c r="U44" s="25"/>
      <c r="V44">
        <f t="shared" si="6"/>
        <v>0</v>
      </c>
      <c r="Y44">
        <f t="shared" si="7"/>
        <v>0</v>
      </c>
      <c r="Z44">
        <f t="shared" si="8"/>
        <v>0</v>
      </c>
      <c r="AA44">
        <f t="shared" si="9"/>
        <v>0</v>
      </c>
    </row>
    <row r="45" spans="19:27" x14ac:dyDescent="0.25">
      <c r="T45" s="25" t="s">
        <v>2494</v>
      </c>
      <c r="U45" s="25"/>
      <c r="V45">
        <f t="shared" si="6"/>
        <v>0</v>
      </c>
      <c r="Y45">
        <f t="shared" si="7"/>
        <v>0</v>
      </c>
      <c r="Z45">
        <f t="shared" si="8"/>
        <v>0</v>
      </c>
      <c r="AA45">
        <f t="shared" si="9"/>
        <v>0</v>
      </c>
    </row>
    <row r="46" spans="19:27" x14ac:dyDescent="0.25">
      <c r="T46" s="25" t="s">
        <v>2495</v>
      </c>
      <c r="U46" s="25"/>
      <c r="V46">
        <f t="shared" si="6"/>
        <v>0</v>
      </c>
      <c r="Y46">
        <f t="shared" si="7"/>
        <v>0</v>
      </c>
      <c r="Z46">
        <f t="shared" si="8"/>
        <v>0</v>
      </c>
      <c r="AA46">
        <f t="shared" si="9"/>
        <v>0</v>
      </c>
    </row>
    <row r="47" spans="19:27" x14ac:dyDescent="0.25">
      <c r="T47" s="25" t="s">
        <v>2496</v>
      </c>
      <c r="U47" s="25"/>
      <c r="V47">
        <f t="shared" si="6"/>
        <v>0</v>
      </c>
      <c r="Y47">
        <f t="shared" si="7"/>
        <v>0</v>
      </c>
      <c r="Z47">
        <f t="shared" si="8"/>
        <v>0</v>
      </c>
      <c r="AA47">
        <f t="shared" si="9"/>
        <v>0</v>
      </c>
    </row>
    <row r="48" spans="19:27" x14ac:dyDescent="0.25">
      <c r="T48" s="25" t="s">
        <v>2497</v>
      </c>
      <c r="U48" s="25"/>
      <c r="V48">
        <f t="shared" si="6"/>
        <v>0</v>
      </c>
      <c r="Y48">
        <f t="shared" si="7"/>
        <v>0</v>
      </c>
      <c r="Z48">
        <f t="shared" si="8"/>
        <v>0</v>
      </c>
      <c r="AA48">
        <f t="shared" si="9"/>
        <v>0</v>
      </c>
    </row>
    <row r="49" spans="20:27" x14ac:dyDescent="0.25">
      <c r="T49" s="25" t="s">
        <v>2499</v>
      </c>
      <c r="U49" s="25"/>
      <c r="V49">
        <f t="shared" si="6"/>
        <v>0</v>
      </c>
      <c r="Y49">
        <f t="shared" si="7"/>
        <v>0</v>
      </c>
      <c r="Z49">
        <f t="shared" si="8"/>
        <v>0</v>
      </c>
      <c r="AA49">
        <f t="shared" si="9"/>
        <v>0</v>
      </c>
    </row>
    <row r="50" spans="20:27" x14ac:dyDescent="0.25">
      <c r="T50" s="25" t="s">
        <v>2500</v>
      </c>
      <c r="U50" s="25"/>
      <c r="V50">
        <f t="shared" si="6"/>
        <v>0</v>
      </c>
      <c r="Y50">
        <f t="shared" si="7"/>
        <v>0</v>
      </c>
      <c r="Z50">
        <f t="shared" si="8"/>
        <v>0</v>
      </c>
      <c r="AA50">
        <f t="shared" si="9"/>
        <v>0</v>
      </c>
    </row>
    <row r="51" spans="20:27" x14ac:dyDescent="0.25">
      <c r="T51" s="25" t="s">
        <v>2501</v>
      </c>
      <c r="U51" s="25"/>
      <c r="V51">
        <f t="shared" si="6"/>
        <v>0</v>
      </c>
      <c r="Y51">
        <f t="shared" si="7"/>
        <v>0</v>
      </c>
      <c r="Z51">
        <f t="shared" si="8"/>
        <v>0</v>
      </c>
      <c r="AA51">
        <f t="shared" si="9"/>
        <v>0</v>
      </c>
    </row>
    <row r="52" spans="20:27" x14ac:dyDescent="0.25">
      <c r="T52" s="25" t="s">
        <v>2502</v>
      </c>
      <c r="U52" s="25"/>
      <c r="V52">
        <f t="shared" si="6"/>
        <v>0</v>
      </c>
      <c r="Y52">
        <f t="shared" si="7"/>
        <v>0</v>
      </c>
      <c r="Z52">
        <f t="shared" si="8"/>
        <v>0</v>
      </c>
      <c r="AA52">
        <f t="shared" si="9"/>
        <v>0</v>
      </c>
    </row>
    <row r="53" spans="20:27" x14ac:dyDescent="0.25">
      <c r="T53" s="25" t="s">
        <v>2503</v>
      </c>
      <c r="U53" s="25"/>
      <c r="V53">
        <f t="shared" si="6"/>
        <v>0</v>
      </c>
      <c r="Y53">
        <f t="shared" si="7"/>
        <v>0</v>
      </c>
      <c r="Z53">
        <f t="shared" si="8"/>
        <v>0</v>
      </c>
      <c r="AA53">
        <f t="shared" si="9"/>
        <v>0</v>
      </c>
    </row>
    <row r="54" spans="20:27" x14ac:dyDescent="0.25">
      <c r="T54" s="25" t="s">
        <v>2504</v>
      </c>
      <c r="U54" s="25"/>
      <c r="V54">
        <f t="shared" si="6"/>
        <v>0</v>
      </c>
      <c r="Y54">
        <f t="shared" si="7"/>
        <v>0</v>
      </c>
      <c r="Z54">
        <f t="shared" si="8"/>
        <v>0</v>
      </c>
      <c r="AA54">
        <f t="shared" si="9"/>
        <v>0</v>
      </c>
    </row>
    <row r="55" spans="20:27" x14ac:dyDescent="0.25">
      <c r="T55" s="25" t="s">
        <v>2505</v>
      </c>
      <c r="U55" s="25"/>
      <c r="V55">
        <f t="shared" si="6"/>
        <v>0</v>
      </c>
      <c r="Y55">
        <f t="shared" si="7"/>
        <v>0</v>
      </c>
      <c r="Z55">
        <f t="shared" si="8"/>
        <v>0</v>
      </c>
      <c r="AA55">
        <f t="shared" si="9"/>
        <v>0</v>
      </c>
    </row>
    <row r="56" spans="20:27" x14ac:dyDescent="0.25">
      <c r="T56" s="25" t="s">
        <v>2506</v>
      </c>
      <c r="U56" s="25"/>
      <c r="V56">
        <f t="shared" si="6"/>
        <v>0</v>
      </c>
      <c r="Y56">
        <f t="shared" si="7"/>
        <v>0</v>
      </c>
      <c r="Z56">
        <f t="shared" si="8"/>
        <v>0</v>
      </c>
      <c r="AA56">
        <f t="shared" si="9"/>
        <v>0</v>
      </c>
    </row>
    <row r="57" spans="20:27" x14ac:dyDescent="0.25">
      <c r="T57" s="25" t="s">
        <v>2507</v>
      </c>
      <c r="U57" s="25"/>
      <c r="V57">
        <f t="shared" si="6"/>
        <v>0</v>
      </c>
      <c r="Y57">
        <f t="shared" si="7"/>
        <v>0</v>
      </c>
      <c r="Z57">
        <f t="shared" si="8"/>
        <v>0</v>
      </c>
      <c r="AA57">
        <f t="shared" si="9"/>
        <v>0</v>
      </c>
    </row>
    <row r="58" spans="20:27" x14ac:dyDescent="0.25">
      <c r="T58" s="25" t="s">
        <v>2508</v>
      </c>
      <c r="U58" s="25"/>
      <c r="V58">
        <f t="shared" si="6"/>
        <v>0</v>
      </c>
      <c r="Y58">
        <f t="shared" si="7"/>
        <v>0</v>
      </c>
      <c r="Z58">
        <f t="shared" si="8"/>
        <v>0</v>
      </c>
      <c r="AA58">
        <f t="shared" si="9"/>
        <v>0</v>
      </c>
    </row>
    <row r="59" spans="20:27" x14ac:dyDescent="0.25">
      <c r="T59" s="25" t="s">
        <v>2509</v>
      </c>
      <c r="U59" s="25"/>
      <c r="V59">
        <f t="shared" si="6"/>
        <v>1</v>
      </c>
      <c r="Y59">
        <f t="shared" si="7"/>
        <v>0</v>
      </c>
      <c r="Z59">
        <f t="shared" si="8"/>
        <v>0.1</v>
      </c>
      <c r="AA59">
        <f t="shared" si="9"/>
        <v>0.1</v>
      </c>
    </row>
    <row r="60" spans="20:27" x14ac:dyDescent="0.25">
      <c r="T60" s="25" t="s">
        <v>2510</v>
      </c>
      <c r="U60" s="25"/>
      <c r="V60">
        <f t="shared" si="6"/>
        <v>-1</v>
      </c>
      <c r="Y60">
        <f t="shared" si="7"/>
        <v>1</v>
      </c>
      <c r="Z60">
        <f t="shared" si="8"/>
        <v>-0.1</v>
      </c>
      <c r="AA60">
        <f t="shared" si="9"/>
        <v>0.9</v>
      </c>
    </row>
    <row r="61" spans="20:27" x14ac:dyDescent="0.25">
      <c r="T61" s="25" t="s">
        <v>2511</v>
      </c>
      <c r="U61" s="25"/>
      <c r="V61">
        <f t="shared" si="6"/>
        <v>-1</v>
      </c>
      <c r="Y61">
        <f t="shared" si="7"/>
        <v>1</v>
      </c>
      <c r="Z61">
        <f t="shared" si="8"/>
        <v>-0.1</v>
      </c>
      <c r="AA61">
        <f t="shared" si="9"/>
        <v>0.9</v>
      </c>
    </row>
    <row r="62" spans="20:27" x14ac:dyDescent="0.25">
      <c r="T62" s="25" t="s">
        <v>2512</v>
      </c>
      <c r="U62" s="25"/>
      <c r="V62">
        <f t="shared" si="6"/>
        <v>-1</v>
      </c>
      <c r="Y62">
        <f t="shared" si="7"/>
        <v>1</v>
      </c>
      <c r="Z62">
        <f t="shared" si="8"/>
        <v>-0.1</v>
      </c>
      <c r="AA62">
        <f t="shared" si="9"/>
        <v>0.9</v>
      </c>
    </row>
    <row r="63" spans="20:27" x14ac:dyDescent="0.25">
      <c r="T63" s="25" t="s">
        <v>2513</v>
      </c>
      <c r="U63" s="25"/>
      <c r="V63">
        <f t="shared" si="6"/>
        <v>1</v>
      </c>
      <c r="Y63">
        <f t="shared" si="7"/>
        <v>0</v>
      </c>
      <c r="Z63">
        <f t="shared" si="8"/>
        <v>0.1</v>
      </c>
      <c r="AA63">
        <f t="shared" si="9"/>
        <v>0.1</v>
      </c>
    </row>
    <row r="64" spans="20:27" x14ac:dyDescent="0.25">
      <c r="T64" s="25" t="s">
        <v>2514</v>
      </c>
      <c r="U64" s="25"/>
      <c r="V64">
        <f t="shared" si="6"/>
        <v>1</v>
      </c>
      <c r="Y64">
        <f t="shared" si="7"/>
        <v>0</v>
      </c>
      <c r="Z64">
        <f t="shared" si="8"/>
        <v>0.1</v>
      </c>
      <c r="AA64">
        <f t="shared" si="9"/>
        <v>0.1</v>
      </c>
    </row>
  </sheetData>
  <mergeCells count="49">
    <mergeCell ref="G6:G7"/>
    <mergeCell ref="H6:O6"/>
    <mergeCell ref="T12:U12"/>
    <mergeCell ref="T13:U13"/>
    <mergeCell ref="P6:Q6"/>
    <mergeCell ref="T43:U43"/>
    <mergeCell ref="T26:U26"/>
    <mergeCell ref="T27:U27"/>
    <mergeCell ref="T28:U28"/>
    <mergeCell ref="T29:U29"/>
    <mergeCell ref="T30:U30"/>
    <mergeCell ref="T31:U31"/>
    <mergeCell ref="T32:U32"/>
    <mergeCell ref="T33:U33"/>
    <mergeCell ref="T34:U34"/>
    <mergeCell ref="T42:U42"/>
    <mergeCell ref="T25:U25"/>
    <mergeCell ref="T14:U14"/>
    <mergeCell ref="T15:U15"/>
    <mergeCell ref="T16:U16"/>
    <mergeCell ref="T17:U17"/>
    <mergeCell ref="T18:U18"/>
    <mergeCell ref="T20:U20"/>
    <mergeCell ref="T21:U21"/>
    <mergeCell ref="T22:U22"/>
    <mergeCell ref="T23:U23"/>
    <mergeCell ref="T24:U24"/>
    <mergeCell ref="T19:U19"/>
    <mergeCell ref="T55:U55"/>
    <mergeCell ref="T44:U44"/>
    <mergeCell ref="T45:U45"/>
    <mergeCell ref="T46:U46"/>
    <mergeCell ref="T47:U47"/>
    <mergeCell ref="T48:U48"/>
    <mergeCell ref="T49:U49"/>
    <mergeCell ref="T50:U50"/>
    <mergeCell ref="T51:U51"/>
    <mergeCell ref="T52:U52"/>
    <mergeCell ref="T53:U53"/>
    <mergeCell ref="T54:U54"/>
    <mergeCell ref="T62:U62"/>
    <mergeCell ref="T63:U63"/>
    <mergeCell ref="T64:U64"/>
    <mergeCell ref="T56:U56"/>
    <mergeCell ref="T57:U57"/>
    <mergeCell ref="T58:U58"/>
    <mergeCell ref="T59:U59"/>
    <mergeCell ref="T60:U60"/>
    <mergeCell ref="T61:U61"/>
  </mergeCells>
  <pageMargins left="0.7" right="0.7" top="0.75" bottom="0.75" header="0.3" footer="0.3"/>
  <ignoredErrors>
    <ignoredError sqref="X9" evalErro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9367A-E181-422F-97C6-5034E8DBB6DD}">
  <dimension ref="B4:V81"/>
  <sheetViews>
    <sheetView topLeftCell="D57" zoomScale="85" zoomScaleNormal="85" workbookViewId="0">
      <selection activeCell="M83" sqref="M83"/>
    </sheetView>
  </sheetViews>
  <sheetFormatPr defaultRowHeight="15" x14ac:dyDescent="0.25"/>
  <cols>
    <col min="2" max="2" width="3.28515625" bestFit="1" customWidth="1"/>
    <col min="3" max="3" width="110" bestFit="1" customWidth="1"/>
    <col min="4" max="4" width="6.42578125" bestFit="1" customWidth="1"/>
    <col min="6" max="6" width="9.5703125" bestFit="1" customWidth="1"/>
    <col min="7" max="7" width="4.85546875" bestFit="1" customWidth="1"/>
    <col min="8" max="8" width="12.28515625" bestFit="1" customWidth="1"/>
    <col min="9" max="9" width="4.5703125" bestFit="1" customWidth="1"/>
    <col min="10" max="10" width="12.28515625" bestFit="1" customWidth="1"/>
    <col min="11" max="11" width="12.85546875" bestFit="1" customWidth="1"/>
    <col min="12" max="12" width="8.5703125" bestFit="1" customWidth="1"/>
    <col min="17" max="17" width="9.140625" customWidth="1"/>
  </cols>
  <sheetData>
    <row r="4" spans="2:19" ht="18.75" x14ac:dyDescent="0.25">
      <c r="C4" s="12" t="s">
        <v>2322</v>
      </c>
    </row>
    <row r="5" spans="2:19" x14ac:dyDescent="0.25">
      <c r="F5" s="26" t="s">
        <v>2324</v>
      </c>
      <c r="G5" s="28" t="s">
        <v>2333</v>
      </c>
      <c r="H5" s="29"/>
      <c r="I5" s="29"/>
      <c r="J5" s="29"/>
      <c r="K5" s="29"/>
      <c r="L5" s="29"/>
      <c r="M5" s="29"/>
      <c r="N5" s="30"/>
      <c r="Q5" s="19" t="s">
        <v>2361</v>
      </c>
      <c r="R5" s="19" t="s">
        <v>2362</v>
      </c>
      <c r="S5" s="19" t="s">
        <v>2363</v>
      </c>
    </row>
    <row r="6" spans="2:19" x14ac:dyDescent="0.25">
      <c r="B6" s="13" t="s">
        <v>1338</v>
      </c>
      <c r="C6" s="13" t="s">
        <v>0</v>
      </c>
      <c r="D6" s="13" t="s">
        <v>1</v>
      </c>
      <c r="F6" s="27"/>
      <c r="G6" s="15" t="s">
        <v>2325</v>
      </c>
      <c r="H6" s="15" t="s">
        <v>2326</v>
      </c>
      <c r="I6" s="15" t="s">
        <v>2327</v>
      </c>
      <c r="J6" s="15" t="s">
        <v>2328</v>
      </c>
      <c r="K6" s="15" t="s">
        <v>2329</v>
      </c>
      <c r="L6" s="15" t="s">
        <v>2330</v>
      </c>
      <c r="M6" s="15" t="s">
        <v>2331</v>
      </c>
      <c r="N6" s="15" t="s">
        <v>2332</v>
      </c>
      <c r="P6" s="14" t="s">
        <v>1332</v>
      </c>
      <c r="Q6" s="3" t="s">
        <v>2</v>
      </c>
      <c r="R6" s="3">
        <v>0</v>
      </c>
      <c r="S6" s="31" t="s">
        <v>1325</v>
      </c>
    </row>
    <row r="7" spans="2:19" x14ac:dyDescent="0.25">
      <c r="B7" s="2">
        <v>1</v>
      </c>
      <c r="C7" s="5" t="s">
        <v>2453</v>
      </c>
      <c r="D7" s="4" t="s">
        <v>2</v>
      </c>
      <c r="F7" s="2" t="s">
        <v>2475</v>
      </c>
      <c r="G7" s="2">
        <v>2</v>
      </c>
      <c r="H7" s="2">
        <v>0</v>
      </c>
      <c r="I7" s="2">
        <v>0</v>
      </c>
      <c r="J7" s="2">
        <v>0</v>
      </c>
      <c r="K7" s="2">
        <v>0</v>
      </c>
      <c r="L7" s="2">
        <v>0</v>
      </c>
      <c r="M7" s="2">
        <v>0</v>
      </c>
      <c r="N7" s="2">
        <v>0</v>
      </c>
      <c r="P7" s="14" t="s">
        <v>1333</v>
      </c>
      <c r="Q7" s="3" t="s">
        <v>2</v>
      </c>
      <c r="R7" s="3">
        <v>0</v>
      </c>
      <c r="S7" s="31"/>
    </row>
    <row r="8" spans="2:19" x14ac:dyDescent="0.25">
      <c r="B8" s="2">
        <v>2</v>
      </c>
      <c r="C8" s="5" t="s">
        <v>2442</v>
      </c>
      <c r="D8" s="16" t="s">
        <v>2</v>
      </c>
      <c r="F8" s="2" t="s">
        <v>2339</v>
      </c>
      <c r="G8" s="2">
        <v>1</v>
      </c>
      <c r="H8" s="2">
        <v>1</v>
      </c>
      <c r="I8" s="2">
        <v>1</v>
      </c>
      <c r="J8" s="2">
        <v>0</v>
      </c>
      <c r="K8" s="2">
        <v>1</v>
      </c>
      <c r="L8" s="2">
        <v>0</v>
      </c>
      <c r="M8" s="2">
        <v>0</v>
      </c>
      <c r="N8" s="2">
        <v>0</v>
      </c>
      <c r="P8" s="14" t="s">
        <v>1335</v>
      </c>
      <c r="Q8" s="3" t="s">
        <v>2</v>
      </c>
      <c r="R8" s="3">
        <v>0</v>
      </c>
      <c r="S8" s="31"/>
    </row>
    <row r="9" spans="2:19" x14ac:dyDescent="0.25">
      <c r="B9" s="2">
        <v>3</v>
      </c>
      <c r="C9" s="5" t="s">
        <v>2444</v>
      </c>
      <c r="D9" s="4" t="s">
        <v>2</v>
      </c>
      <c r="F9" s="2" t="s">
        <v>1330</v>
      </c>
      <c r="G9" s="2">
        <v>1</v>
      </c>
      <c r="H9" s="2">
        <v>1</v>
      </c>
      <c r="I9" s="2">
        <v>0</v>
      </c>
      <c r="J9" s="2">
        <v>1</v>
      </c>
      <c r="K9" s="2">
        <v>1</v>
      </c>
      <c r="L9" s="2">
        <v>0</v>
      </c>
      <c r="M9" s="2">
        <v>0</v>
      </c>
      <c r="N9" s="2">
        <v>0</v>
      </c>
      <c r="P9" s="14" t="s">
        <v>1334</v>
      </c>
      <c r="Q9" s="3" t="s">
        <v>2</v>
      </c>
      <c r="R9" s="3">
        <v>1</v>
      </c>
      <c r="S9" s="31"/>
    </row>
    <row r="10" spans="2:19" x14ac:dyDescent="0.25">
      <c r="B10" s="2">
        <v>4</v>
      </c>
      <c r="C10" s="5" t="s">
        <v>2465</v>
      </c>
      <c r="D10" s="16" t="s">
        <v>2</v>
      </c>
      <c r="F10" s="2" t="s">
        <v>2476</v>
      </c>
      <c r="G10" s="2">
        <v>1</v>
      </c>
      <c r="H10" s="2">
        <v>0</v>
      </c>
      <c r="I10" s="2">
        <v>0</v>
      </c>
      <c r="J10" s="2">
        <v>0</v>
      </c>
      <c r="K10" s="2">
        <v>0</v>
      </c>
      <c r="L10" s="2">
        <v>0</v>
      </c>
      <c r="M10" s="2">
        <v>0</v>
      </c>
      <c r="N10" s="2">
        <v>0</v>
      </c>
      <c r="P10" s="14" t="s">
        <v>1336</v>
      </c>
      <c r="Q10" s="3" t="s">
        <v>2</v>
      </c>
      <c r="R10" s="3">
        <v>1</v>
      </c>
      <c r="S10" s="31"/>
    </row>
    <row r="11" spans="2:19" x14ac:dyDescent="0.25">
      <c r="B11" s="2">
        <v>5</v>
      </c>
      <c r="C11" s="5" t="s">
        <v>2449</v>
      </c>
      <c r="D11" s="16" t="s">
        <v>2</v>
      </c>
      <c r="F11" s="2" t="s">
        <v>2477</v>
      </c>
      <c r="G11" s="2">
        <v>1</v>
      </c>
      <c r="H11" s="2">
        <v>0</v>
      </c>
      <c r="I11" s="2">
        <v>0</v>
      </c>
      <c r="J11" s="2">
        <v>1</v>
      </c>
      <c r="K11" s="2">
        <v>0</v>
      </c>
      <c r="L11" s="2">
        <v>0</v>
      </c>
      <c r="M11" s="2">
        <v>0</v>
      </c>
      <c r="N11" s="2">
        <v>0</v>
      </c>
      <c r="P11" s="14" t="s">
        <v>2351</v>
      </c>
      <c r="Q11" s="3" t="s">
        <v>6</v>
      </c>
      <c r="R11" s="3">
        <v>1</v>
      </c>
      <c r="S11" s="31"/>
    </row>
    <row r="12" spans="2:19" x14ac:dyDescent="0.25">
      <c r="B12" s="2">
        <v>6</v>
      </c>
      <c r="C12" s="5" t="s">
        <v>2309</v>
      </c>
      <c r="D12" s="4" t="s">
        <v>6</v>
      </c>
      <c r="F12" s="2" t="s">
        <v>1331</v>
      </c>
      <c r="G12" s="2">
        <v>0</v>
      </c>
      <c r="H12" s="2">
        <v>1</v>
      </c>
      <c r="I12" s="2">
        <v>0</v>
      </c>
      <c r="J12" s="2">
        <v>0</v>
      </c>
      <c r="K12" s="2">
        <v>0</v>
      </c>
      <c r="L12" s="2">
        <v>0</v>
      </c>
      <c r="M12" s="2">
        <v>0</v>
      </c>
      <c r="N12" s="2">
        <v>0</v>
      </c>
      <c r="P12" s="14" t="s">
        <v>2352</v>
      </c>
      <c r="Q12" s="3" t="s">
        <v>6</v>
      </c>
      <c r="R12" s="3">
        <v>0</v>
      </c>
      <c r="S12" s="31"/>
    </row>
    <row r="13" spans="2:19" x14ac:dyDescent="0.25">
      <c r="B13" s="2">
        <v>7</v>
      </c>
      <c r="C13" s="5" t="s">
        <v>2443</v>
      </c>
      <c r="D13" s="16" t="s">
        <v>6</v>
      </c>
      <c r="F13" s="2" t="s">
        <v>2340</v>
      </c>
      <c r="G13" s="2">
        <v>0</v>
      </c>
      <c r="H13" s="2">
        <v>1</v>
      </c>
      <c r="I13" s="2">
        <v>0</v>
      </c>
      <c r="J13" s="2">
        <v>0</v>
      </c>
      <c r="K13" s="2">
        <v>0</v>
      </c>
      <c r="L13" s="2">
        <v>0</v>
      </c>
      <c r="M13" s="2">
        <v>0</v>
      </c>
      <c r="N13" s="2">
        <v>0</v>
      </c>
      <c r="P13" s="14" t="s">
        <v>2353</v>
      </c>
      <c r="Q13" s="3" t="s">
        <v>6</v>
      </c>
      <c r="R13" s="3">
        <v>0</v>
      </c>
      <c r="S13" s="31"/>
    </row>
    <row r="14" spans="2:19" x14ac:dyDescent="0.25">
      <c r="B14" s="2">
        <v>8</v>
      </c>
      <c r="C14" s="5" t="s">
        <v>2483</v>
      </c>
      <c r="D14" s="16" t="s">
        <v>6</v>
      </c>
      <c r="F14" s="2" t="s">
        <v>1329</v>
      </c>
      <c r="G14" s="2">
        <v>0</v>
      </c>
      <c r="H14" s="2">
        <v>0</v>
      </c>
      <c r="I14" s="2">
        <v>1</v>
      </c>
      <c r="J14" s="2">
        <v>1</v>
      </c>
      <c r="K14" s="2">
        <v>0</v>
      </c>
      <c r="L14" s="2">
        <v>0</v>
      </c>
      <c r="M14" s="2">
        <v>0</v>
      </c>
      <c r="N14" s="2">
        <v>0</v>
      </c>
    </row>
    <row r="15" spans="2:19" x14ac:dyDescent="0.25">
      <c r="F15" s="2" t="s">
        <v>2335</v>
      </c>
      <c r="G15" s="2">
        <v>0</v>
      </c>
      <c r="H15" s="2">
        <v>0</v>
      </c>
      <c r="I15" s="2">
        <v>1</v>
      </c>
      <c r="J15" s="2">
        <v>0</v>
      </c>
      <c r="K15" s="2">
        <v>1</v>
      </c>
      <c r="L15" s="2">
        <v>1</v>
      </c>
      <c r="M15" s="2">
        <v>0</v>
      </c>
      <c r="N15" s="2">
        <v>0</v>
      </c>
    </row>
    <row r="16" spans="2:19" x14ac:dyDescent="0.25">
      <c r="F16" s="2" t="s">
        <v>1784</v>
      </c>
      <c r="G16" s="2">
        <v>0</v>
      </c>
      <c r="H16" s="2">
        <v>0</v>
      </c>
      <c r="I16" s="2">
        <v>1</v>
      </c>
      <c r="J16" s="2">
        <v>0</v>
      </c>
      <c r="K16" s="2">
        <v>0</v>
      </c>
      <c r="L16" s="2">
        <v>0</v>
      </c>
      <c r="M16" s="2">
        <v>0</v>
      </c>
      <c r="N16" s="2">
        <v>0</v>
      </c>
    </row>
    <row r="17" spans="2:22" ht="18.75" x14ac:dyDescent="0.25">
      <c r="C17" s="12" t="s">
        <v>2323</v>
      </c>
      <c r="F17" s="2" t="s">
        <v>2478</v>
      </c>
      <c r="G17" s="2">
        <v>0</v>
      </c>
      <c r="H17" s="2">
        <v>0</v>
      </c>
      <c r="I17" s="2">
        <v>1</v>
      </c>
      <c r="J17" s="2">
        <v>0</v>
      </c>
      <c r="K17" s="2">
        <v>0</v>
      </c>
      <c r="L17" s="2">
        <v>0</v>
      </c>
      <c r="M17" s="2">
        <v>0</v>
      </c>
      <c r="N17" s="2">
        <v>0</v>
      </c>
      <c r="P17" s="15" t="s">
        <v>2324</v>
      </c>
      <c r="Q17" s="15" t="s">
        <v>2357</v>
      </c>
      <c r="R17" s="15" t="s">
        <v>2355</v>
      </c>
      <c r="T17" s="14" t="s">
        <v>2354</v>
      </c>
      <c r="U17" s="15" t="s">
        <v>2357</v>
      </c>
      <c r="V17" s="15" t="s">
        <v>2355</v>
      </c>
    </row>
    <row r="18" spans="2:22" x14ac:dyDescent="0.25">
      <c r="F18" s="2" t="s">
        <v>2479</v>
      </c>
      <c r="G18" s="2">
        <v>0</v>
      </c>
      <c r="H18" s="2">
        <v>0</v>
      </c>
      <c r="I18" s="2">
        <v>1</v>
      </c>
      <c r="J18" s="2">
        <v>0</v>
      </c>
      <c r="K18" s="2">
        <v>0</v>
      </c>
      <c r="L18" s="2">
        <v>0</v>
      </c>
      <c r="M18" s="2">
        <v>0</v>
      </c>
      <c r="N18" s="2">
        <v>0</v>
      </c>
      <c r="P18" s="2" t="s">
        <v>2475</v>
      </c>
      <c r="Q18" s="2">
        <f>G7+H7+I7+J7+K7</f>
        <v>2</v>
      </c>
      <c r="R18" s="2">
        <f>L7+M7+N7</f>
        <v>0</v>
      </c>
      <c r="T18" s="3" t="s">
        <v>2335</v>
      </c>
      <c r="U18" s="3">
        <f>G15+H15+I15+J15+K15</f>
        <v>2</v>
      </c>
      <c r="V18" s="3">
        <f>L15+M15+N15</f>
        <v>1</v>
      </c>
    </row>
    <row r="19" spans="2:22" x14ac:dyDescent="0.25">
      <c r="F19" s="2" t="s">
        <v>1733</v>
      </c>
      <c r="G19" s="2">
        <v>0</v>
      </c>
      <c r="H19" s="2">
        <v>0</v>
      </c>
      <c r="I19" s="2">
        <v>0</v>
      </c>
      <c r="J19" s="2">
        <v>1</v>
      </c>
      <c r="K19" s="2">
        <v>0</v>
      </c>
      <c r="L19" s="2">
        <v>0</v>
      </c>
      <c r="M19" s="2">
        <v>0</v>
      </c>
      <c r="N19" s="2">
        <v>0</v>
      </c>
      <c r="P19" s="2" t="s">
        <v>2339</v>
      </c>
      <c r="Q19" s="2">
        <f t="shared" ref="Q19:Q40" si="0">G8+H8+I8+J8+K8</f>
        <v>4</v>
      </c>
      <c r="R19" s="2">
        <f t="shared" ref="R19:R40" si="1">L8+M8+N8</f>
        <v>0</v>
      </c>
      <c r="T19" s="3" t="s">
        <v>1325</v>
      </c>
      <c r="U19" s="3">
        <f>G20+H20+I20+J20+K20</f>
        <v>2</v>
      </c>
      <c r="V19" s="3">
        <f>L20+M20+N20</f>
        <v>1</v>
      </c>
    </row>
    <row r="20" spans="2:22" x14ac:dyDescent="0.25">
      <c r="B20" s="13" t="s">
        <v>1338</v>
      </c>
      <c r="C20" s="13" t="s">
        <v>0</v>
      </c>
      <c r="D20" s="13" t="s">
        <v>1</v>
      </c>
      <c r="F20" s="2" t="s">
        <v>1325</v>
      </c>
      <c r="G20" s="2">
        <v>0</v>
      </c>
      <c r="H20" s="2">
        <v>0</v>
      </c>
      <c r="I20" s="2">
        <v>0</v>
      </c>
      <c r="J20" s="2">
        <v>1</v>
      </c>
      <c r="K20" s="2">
        <v>1</v>
      </c>
      <c r="L20" s="2">
        <v>1</v>
      </c>
      <c r="M20" s="2">
        <v>0</v>
      </c>
      <c r="N20" s="2">
        <v>0</v>
      </c>
      <c r="P20" s="2" t="s">
        <v>1330</v>
      </c>
      <c r="Q20" s="2">
        <f t="shared" si="0"/>
        <v>4</v>
      </c>
      <c r="R20" s="2">
        <f t="shared" si="1"/>
        <v>0</v>
      </c>
      <c r="T20" s="3" t="s">
        <v>2476</v>
      </c>
      <c r="U20" s="3">
        <f>G10+H10+I10+J10+K10</f>
        <v>1</v>
      </c>
      <c r="V20" s="3">
        <f>L10+M10+N10</f>
        <v>0</v>
      </c>
    </row>
    <row r="21" spans="2:22" x14ac:dyDescent="0.25">
      <c r="B21" s="2">
        <v>1</v>
      </c>
      <c r="C21" s="5" t="s">
        <v>2471</v>
      </c>
      <c r="D21" s="4" t="s">
        <v>2</v>
      </c>
      <c r="F21" s="2" t="s">
        <v>2338</v>
      </c>
      <c r="G21" s="2">
        <v>0</v>
      </c>
      <c r="H21" s="2">
        <v>0</v>
      </c>
      <c r="I21" s="2">
        <v>0</v>
      </c>
      <c r="J21" s="2">
        <v>1</v>
      </c>
      <c r="K21" s="2">
        <v>0</v>
      </c>
      <c r="L21" s="2">
        <v>0</v>
      </c>
      <c r="M21" s="2">
        <v>0</v>
      </c>
      <c r="N21" s="2">
        <v>0</v>
      </c>
      <c r="P21" s="2" t="s">
        <v>2476</v>
      </c>
      <c r="Q21" s="2">
        <f t="shared" si="0"/>
        <v>1</v>
      </c>
      <c r="R21" s="2">
        <f t="shared" si="1"/>
        <v>0</v>
      </c>
      <c r="T21" s="3" t="s">
        <v>1331</v>
      </c>
      <c r="U21" s="3">
        <f>G12+H12+I12+J12+K12</f>
        <v>1</v>
      </c>
      <c r="V21" s="3">
        <f>L12+M12+N12</f>
        <v>0</v>
      </c>
    </row>
    <row r="22" spans="2:22" x14ac:dyDescent="0.25">
      <c r="B22" s="2">
        <v>2</v>
      </c>
      <c r="C22" s="5" t="s">
        <v>2472</v>
      </c>
      <c r="D22" s="16" t="s">
        <v>2</v>
      </c>
      <c r="F22" s="2" t="s">
        <v>1326</v>
      </c>
      <c r="G22" s="2">
        <v>0</v>
      </c>
      <c r="H22" s="2">
        <v>0</v>
      </c>
      <c r="I22" s="2">
        <v>0</v>
      </c>
      <c r="J22" s="2">
        <v>1</v>
      </c>
      <c r="K22" s="2">
        <v>1</v>
      </c>
      <c r="L22" s="2">
        <v>0</v>
      </c>
      <c r="M22" s="2">
        <v>0</v>
      </c>
      <c r="N22" s="2">
        <v>0</v>
      </c>
      <c r="P22" s="2" t="s">
        <v>2477</v>
      </c>
      <c r="Q22" s="2">
        <f t="shared" si="0"/>
        <v>2</v>
      </c>
      <c r="R22" s="2">
        <f t="shared" si="1"/>
        <v>0</v>
      </c>
      <c r="T22" s="3" t="s">
        <v>2340</v>
      </c>
      <c r="U22" s="3">
        <f>G13+H13+I13+J13+K13</f>
        <v>1</v>
      </c>
      <c r="V22" s="3">
        <f>L13+M13+N13</f>
        <v>0</v>
      </c>
    </row>
    <row r="23" spans="2:22" x14ac:dyDescent="0.25">
      <c r="B23" s="2">
        <v>3</v>
      </c>
      <c r="C23" s="5" t="s">
        <v>2474</v>
      </c>
      <c r="D23" s="4" t="s">
        <v>2</v>
      </c>
      <c r="F23" s="2" t="s">
        <v>2337</v>
      </c>
      <c r="G23" s="2">
        <v>0</v>
      </c>
      <c r="H23" s="2">
        <v>0</v>
      </c>
      <c r="I23" s="2">
        <v>0</v>
      </c>
      <c r="J23" s="2">
        <v>0</v>
      </c>
      <c r="K23" s="2">
        <v>0</v>
      </c>
      <c r="L23" s="2">
        <v>1</v>
      </c>
      <c r="M23" s="2">
        <v>0</v>
      </c>
      <c r="N23" s="2">
        <v>0</v>
      </c>
      <c r="P23" s="2" t="s">
        <v>1331</v>
      </c>
      <c r="Q23" s="2">
        <f t="shared" si="0"/>
        <v>1</v>
      </c>
      <c r="R23" s="2">
        <f t="shared" si="1"/>
        <v>0</v>
      </c>
      <c r="T23" s="3" t="s">
        <v>1784</v>
      </c>
      <c r="U23" s="3">
        <f>G16+H16+I16+J16+K16</f>
        <v>1</v>
      </c>
      <c r="V23" s="3">
        <f>L16+M16+N16</f>
        <v>0</v>
      </c>
    </row>
    <row r="24" spans="2:22" x14ac:dyDescent="0.25">
      <c r="B24" s="2">
        <v>4</v>
      </c>
      <c r="C24" s="5" t="s">
        <v>2473</v>
      </c>
      <c r="D24" s="16" t="s">
        <v>2</v>
      </c>
      <c r="F24" s="2" t="s">
        <v>2334</v>
      </c>
      <c r="G24" s="2">
        <v>0</v>
      </c>
      <c r="H24" s="2">
        <v>0</v>
      </c>
      <c r="I24" s="2">
        <v>0</v>
      </c>
      <c r="J24" s="2">
        <v>0</v>
      </c>
      <c r="K24" s="2">
        <v>0</v>
      </c>
      <c r="L24" s="2">
        <v>1</v>
      </c>
      <c r="M24" s="2">
        <v>0</v>
      </c>
      <c r="N24" s="2">
        <v>1</v>
      </c>
      <c r="P24" s="2" t="s">
        <v>2340</v>
      </c>
      <c r="Q24" s="2">
        <f t="shared" si="0"/>
        <v>1</v>
      </c>
      <c r="R24" s="2">
        <f t="shared" si="1"/>
        <v>0</v>
      </c>
      <c r="T24" s="3" t="s">
        <v>2478</v>
      </c>
      <c r="U24" s="3">
        <f>G17+H17+I17+J17+K17</f>
        <v>1</v>
      </c>
      <c r="V24" s="3">
        <f>L17+M17+N17</f>
        <v>0</v>
      </c>
    </row>
    <row r="25" spans="2:22" x14ac:dyDescent="0.25">
      <c r="B25" s="2">
        <v>5</v>
      </c>
      <c r="C25" s="5" t="s">
        <v>2469</v>
      </c>
      <c r="D25" s="16" t="s">
        <v>2</v>
      </c>
      <c r="F25" s="2" t="s">
        <v>2480</v>
      </c>
      <c r="G25" s="2">
        <v>0</v>
      </c>
      <c r="H25" s="2">
        <v>0</v>
      </c>
      <c r="I25" s="2">
        <v>0</v>
      </c>
      <c r="J25" s="2">
        <v>0</v>
      </c>
      <c r="K25" s="2">
        <v>0</v>
      </c>
      <c r="L25" s="2">
        <v>0</v>
      </c>
      <c r="M25" s="2">
        <v>1</v>
      </c>
      <c r="N25" s="2">
        <v>0</v>
      </c>
      <c r="P25" s="2" t="s">
        <v>1329</v>
      </c>
      <c r="Q25" s="2">
        <f t="shared" si="0"/>
        <v>2</v>
      </c>
      <c r="R25" s="2">
        <f t="shared" si="1"/>
        <v>0</v>
      </c>
      <c r="T25" s="3" t="s">
        <v>2479</v>
      </c>
      <c r="U25" s="3">
        <f>G18+H18+I18+J18+K18</f>
        <v>1</v>
      </c>
      <c r="V25" s="3">
        <f>L18+M18+N18</f>
        <v>0</v>
      </c>
    </row>
    <row r="26" spans="2:22" x14ac:dyDescent="0.25">
      <c r="B26" s="2">
        <v>6</v>
      </c>
      <c r="C26" s="5" t="s">
        <v>2314</v>
      </c>
      <c r="D26" s="4" t="s">
        <v>6</v>
      </c>
      <c r="F26" s="2" t="s">
        <v>2481</v>
      </c>
      <c r="G26" s="2">
        <v>0</v>
      </c>
      <c r="H26" s="2">
        <v>0</v>
      </c>
      <c r="I26" s="2">
        <v>0</v>
      </c>
      <c r="J26" s="2">
        <v>0</v>
      </c>
      <c r="K26" s="2">
        <v>0</v>
      </c>
      <c r="L26" s="2">
        <v>0</v>
      </c>
      <c r="M26" s="2">
        <v>1</v>
      </c>
      <c r="N26" s="2">
        <v>0</v>
      </c>
      <c r="P26" s="2" t="s">
        <v>2335</v>
      </c>
      <c r="Q26" s="2">
        <f t="shared" si="0"/>
        <v>2</v>
      </c>
      <c r="R26" s="2">
        <f t="shared" si="1"/>
        <v>1</v>
      </c>
      <c r="T26" s="3" t="s">
        <v>1733</v>
      </c>
      <c r="U26" s="3">
        <f>G19+H19+I19+J19+K19</f>
        <v>1</v>
      </c>
      <c r="V26" s="3">
        <f>L19+M19+N19</f>
        <v>0</v>
      </c>
    </row>
    <row r="27" spans="2:22" x14ac:dyDescent="0.25">
      <c r="B27" s="2">
        <v>7</v>
      </c>
      <c r="C27" s="5" t="s">
        <v>2470</v>
      </c>
      <c r="D27" s="16" t="s">
        <v>6</v>
      </c>
      <c r="F27" s="2" t="s">
        <v>2482</v>
      </c>
      <c r="G27" s="2">
        <v>0</v>
      </c>
      <c r="H27" s="2">
        <v>0</v>
      </c>
      <c r="I27" s="2">
        <v>0</v>
      </c>
      <c r="J27" s="2">
        <v>0</v>
      </c>
      <c r="K27" s="2">
        <v>0</v>
      </c>
      <c r="L27" s="2">
        <v>0</v>
      </c>
      <c r="M27" s="2">
        <v>1</v>
      </c>
      <c r="N27" s="2">
        <v>0</v>
      </c>
      <c r="P27" s="2" t="s">
        <v>1784</v>
      </c>
      <c r="Q27" s="2">
        <f t="shared" si="0"/>
        <v>1</v>
      </c>
      <c r="R27" s="2">
        <f t="shared" si="1"/>
        <v>0</v>
      </c>
      <c r="T27" s="3" t="s">
        <v>2338</v>
      </c>
      <c r="U27" s="3">
        <f>G21+H21+I21+J21+K21</f>
        <v>1</v>
      </c>
      <c r="V27" s="3">
        <f>L21+M21+N21</f>
        <v>0</v>
      </c>
    </row>
    <row r="28" spans="2:22" x14ac:dyDescent="0.25">
      <c r="B28" s="2">
        <v>8</v>
      </c>
      <c r="C28" s="5" t="s">
        <v>2486</v>
      </c>
      <c r="D28" s="16" t="s">
        <v>6</v>
      </c>
      <c r="F28" s="2" t="s">
        <v>2485</v>
      </c>
      <c r="G28" s="2">
        <v>0</v>
      </c>
      <c r="H28" s="2">
        <v>0</v>
      </c>
      <c r="I28" s="2">
        <v>0</v>
      </c>
      <c r="J28" s="2">
        <v>0</v>
      </c>
      <c r="K28" s="2">
        <v>0</v>
      </c>
      <c r="L28" s="2">
        <v>0</v>
      </c>
      <c r="M28" s="2">
        <v>0</v>
      </c>
      <c r="N28" s="2">
        <v>1</v>
      </c>
      <c r="P28" s="2" t="s">
        <v>2478</v>
      </c>
      <c r="Q28" s="2">
        <f t="shared" si="0"/>
        <v>1</v>
      </c>
      <c r="R28" s="2">
        <f t="shared" si="1"/>
        <v>0</v>
      </c>
      <c r="T28" s="3" t="s">
        <v>2475</v>
      </c>
      <c r="U28" s="3">
        <f>G7+H7+I7+J7+K7</f>
        <v>2</v>
      </c>
      <c r="V28" s="3">
        <f>L7+M7+N7</f>
        <v>0</v>
      </c>
    </row>
    <row r="29" spans="2:22" x14ac:dyDescent="0.25">
      <c r="F29" s="2" t="s">
        <v>2336</v>
      </c>
      <c r="G29" s="2">
        <v>0</v>
      </c>
      <c r="H29" s="2">
        <v>0</v>
      </c>
      <c r="I29" s="2">
        <v>0</v>
      </c>
      <c r="J29" s="2">
        <v>0</v>
      </c>
      <c r="K29" s="2">
        <v>0</v>
      </c>
      <c r="L29" s="2">
        <v>0</v>
      </c>
      <c r="M29" s="2">
        <v>0</v>
      </c>
      <c r="N29" s="2">
        <v>1</v>
      </c>
      <c r="P29" s="2" t="s">
        <v>2479</v>
      </c>
      <c r="Q29" s="2">
        <f t="shared" si="0"/>
        <v>1</v>
      </c>
      <c r="R29" s="2">
        <f t="shared" si="1"/>
        <v>0</v>
      </c>
      <c r="T29" s="3" t="s">
        <v>2477</v>
      </c>
      <c r="U29" s="3">
        <f>G11+H11+I11+J11+K11</f>
        <v>2</v>
      </c>
      <c r="V29" s="3">
        <f>L11+M11+N11</f>
        <v>0</v>
      </c>
    </row>
    <row r="30" spans="2:22" x14ac:dyDescent="0.25">
      <c r="P30" s="2" t="s">
        <v>1733</v>
      </c>
      <c r="Q30" s="2">
        <f t="shared" si="0"/>
        <v>1</v>
      </c>
      <c r="R30" s="2">
        <f t="shared" si="1"/>
        <v>0</v>
      </c>
      <c r="T30" s="3" t="s">
        <v>1329</v>
      </c>
      <c r="U30" s="3">
        <f>G14+H14+I14+J14+K14</f>
        <v>2</v>
      </c>
      <c r="V30" s="3">
        <f>L14+M14+N14</f>
        <v>0</v>
      </c>
    </row>
    <row r="31" spans="2:22" x14ac:dyDescent="0.25">
      <c r="P31" s="2" t="s">
        <v>1325</v>
      </c>
      <c r="Q31" s="2">
        <f t="shared" si="0"/>
        <v>2</v>
      </c>
      <c r="R31" s="2">
        <f t="shared" si="1"/>
        <v>1</v>
      </c>
      <c r="T31" s="3" t="s">
        <v>1326</v>
      </c>
      <c r="U31" s="3">
        <f>G22+H22+I22+J22+K22</f>
        <v>2</v>
      </c>
      <c r="V31" s="3">
        <f>L22+M22+N22</f>
        <v>0</v>
      </c>
    </row>
    <row r="32" spans="2:22" x14ac:dyDescent="0.25">
      <c r="F32" s="14" t="s">
        <v>2354</v>
      </c>
      <c r="G32" s="14" t="s">
        <v>2357</v>
      </c>
      <c r="H32" s="14" t="s">
        <v>2356</v>
      </c>
      <c r="I32" s="14" t="s">
        <v>2355</v>
      </c>
      <c r="J32" s="14" t="s">
        <v>2358</v>
      </c>
      <c r="K32" s="14" t="s">
        <v>2364</v>
      </c>
      <c r="L32" s="14" t="s">
        <v>2365</v>
      </c>
      <c r="P32" s="2" t="s">
        <v>2338</v>
      </c>
      <c r="Q32" s="2">
        <f t="shared" si="0"/>
        <v>1</v>
      </c>
      <c r="R32" s="2">
        <f t="shared" si="1"/>
        <v>0</v>
      </c>
      <c r="T32" s="3" t="s">
        <v>2339</v>
      </c>
      <c r="U32" s="3">
        <f>G8+H8+I8+J8+K8</f>
        <v>4</v>
      </c>
      <c r="V32" s="3">
        <f>L8+M8+N8</f>
        <v>0</v>
      </c>
    </row>
    <row r="33" spans="6:22" x14ac:dyDescent="0.25">
      <c r="F33" s="3" t="s">
        <v>2475</v>
      </c>
      <c r="G33" s="3">
        <f t="shared" ref="G33:G55" si="2">Q18</f>
        <v>2</v>
      </c>
      <c r="H33" s="3">
        <f>(G33+0.5)/(Q45+0.1)</f>
        <v>0.49019607843137258</v>
      </c>
      <c r="I33" s="3">
        <f t="shared" ref="I33:I55" si="3">R18</f>
        <v>0</v>
      </c>
      <c r="J33" s="3">
        <f>(I33+0.5)/(R45+0.5)</f>
        <v>0.14285714285714285</v>
      </c>
      <c r="K33" s="3">
        <f t="shared" ref="K33:K55" si="4">(H33+J33)/(H33-J33)</f>
        <v>1.82258064516129</v>
      </c>
      <c r="L33" s="3"/>
      <c r="P33" s="2" t="s">
        <v>1326</v>
      </c>
      <c r="Q33" s="2">
        <f t="shared" si="0"/>
        <v>2</v>
      </c>
      <c r="R33" s="2">
        <f t="shared" si="1"/>
        <v>0</v>
      </c>
      <c r="T33" s="3" t="s">
        <v>1330</v>
      </c>
      <c r="U33" s="3">
        <f>G9+H9+I9+J9+K9</f>
        <v>4</v>
      </c>
      <c r="V33" s="3">
        <f>L9+M9+N9</f>
        <v>0</v>
      </c>
    </row>
    <row r="34" spans="6:22" x14ac:dyDescent="0.25">
      <c r="F34" s="3" t="s">
        <v>2339</v>
      </c>
      <c r="G34" s="3">
        <f t="shared" si="2"/>
        <v>4</v>
      </c>
      <c r="H34" s="3">
        <f>(G34+0.5)/(Q45+0.1)</f>
        <v>0.88235294117647067</v>
      </c>
      <c r="I34" s="3">
        <f t="shared" si="3"/>
        <v>0</v>
      </c>
      <c r="J34" s="3">
        <f>(I34+0.5)/(R45+0.5)</f>
        <v>0.14285714285714285</v>
      </c>
      <c r="K34" s="3">
        <f t="shared" si="4"/>
        <v>1.3863636363636365</v>
      </c>
      <c r="L34" s="3"/>
      <c r="P34" s="2" t="s">
        <v>2337</v>
      </c>
      <c r="Q34" s="2">
        <f t="shared" si="0"/>
        <v>0</v>
      </c>
      <c r="R34" s="2">
        <f t="shared" si="1"/>
        <v>1</v>
      </c>
      <c r="T34" s="3" t="s">
        <v>2334</v>
      </c>
      <c r="U34" s="3">
        <f>G24+H24+I24+J24+K24</f>
        <v>0</v>
      </c>
      <c r="V34" s="3">
        <f>L24+M24+N24</f>
        <v>2</v>
      </c>
    </row>
    <row r="35" spans="6:22" x14ac:dyDescent="0.25">
      <c r="F35" s="3" t="s">
        <v>1330</v>
      </c>
      <c r="G35" s="3">
        <f t="shared" si="2"/>
        <v>4</v>
      </c>
      <c r="H35" s="3">
        <f>(G35+0.5)/(Q45+0.1)</f>
        <v>0.88235294117647067</v>
      </c>
      <c r="I35" s="3">
        <f t="shared" si="3"/>
        <v>0</v>
      </c>
      <c r="J35" s="3">
        <f>(I35+0.5)/(R45+0.5)</f>
        <v>0.14285714285714285</v>
      </c>
      <c r="K35" s="3">
        <f t="shared" si="4"/>
        <v>1.3863636363636365</v>
      </c>
      <c r="L35" s="3"/>
      <c r="P35" s="2" t="s">
        <v>2334</v>
      </c>
      <c r="Q35" s="2">
        <f t="shared" si="0"/>
        <v>0</v>
      </c>
      <c r="R35" s="2">
        <f t="shared" si="1"/>
        <v>2</v>
      </c>
      <c r="T35" s="3" t="s">
        <v>2337</v>
      </c>
      <c r="U35" s="3">
        <f>G23+H23+I23+J23+K23</f>
        <v>0</v>
      </c>
      <c r="V35" s="3">
        <f>L23+M23+N23</f>
        <v>1</v>
      </c>
    </row>
    <row r="36" spans="6:22" x14ac:dyDescent="0.25">
      <c r="F36" s="3" t="s">
        <v>2476</v>
      </c>
      <c r="G36" s="3">
        <f t="shared" si="2"/>
        <v>1</v>
      </c>
      <c r="H36" s="3">
        <f>(G36+0.5)/(Q45+0.1)</f>
        <v>0.29411764705882354</v>
      </c>
      <c r="I36" s="3">
        <f t="shared" si="3"/>
        <v>0</v>
      </c>
      <c r="J36" s="3">
        <f>(I36+0.5)/(R45+0.5)</f>
        <v>0.14285714285714285</v>
      </c>
      <c r="K36" s="3">
        <f t="shared" si="4"/>
        <v>2.8888888888888884</v>
      </c>
      <c r="L36" s="3"/>
      <c r="P36" s="2" t="s">
        <v>2480</v>
      </c>
      <c r="Q36" s="2">
        <f t="shared" si="0"/>
        <v>0</v>
      </c>
      <c r="R36" s="2">
        <f t="shared" si="1"/>
        <v>1</v>
      </c>
      <c r="T36" s="3" t="s">
        <v>2480</v>
      </c>
      <c r="U36" s="3">
        <f>G25+H25+I25+J25+K25</f>
        <v>0</v>
      </c>
      <c r="V36" s="3">
        <f>L25+M25+N25</f>
        <v>1</v>
      </c>
    </row>
    <row r="37" spans="6:22" x14ac:dyDescent="0.25">
      <c r="F37" s="3" t="s">
        <v>2477</v>
      </c>
      <c r="G37" s="3">
        <f t="shared" si="2"/>
        <v>2</v>
      </c>
      <c r="H37" s="3">
        <f>(G37+0.5)/(Q45+0.1)</f>
        <v>0.49019607843137258</v>
      </c>
      <c r="I37" s="3">
        <f t="shared" si="3"/>
        <v>0</v>
      </c>
      <c r="J37" s="3">
        <f>(I37+0.5)/(R45+0.5)</f>
        <v>0.14285714285714285</v>
      </c>
      <c r="K37" s="3">
        <f t="shared" si="4"/>
        <v>1.82258064516129</v>
      </c>
      <c r="L37" s="3"/>
      <c r="P37" s="2" t="s">
        <v>2481</v>
      </c>
      <c r="Q37" s="2">
        <f t="shared" si="0"/>
        <v>0</v>
      </c>
      <c r="R37" s="2">
        <f t="shared" si="1"/>
        <v>1</v>
      </c>
      <c r="T37" s="3" t="s">
        <v>2481</v>
      </c>
      <c r="U37" s="3">
        <f>G26+H26+I26+J26+K26</f>
        <v>0</v>
      </c>
      <c r="V37" s="3">
        <f>L26+M26+N26</f>
        <v>1</v>
      </c>
    </row>
    <row r="38" spans="6:22" x14ac:dyDescent="0.25">
      <c r="F38" s="3" t="s">
        <v>1331</v>
      </c>
      <c r="G38" s="3">
        <f t="shared" si="2"/>
        <v>1</v>
      </c>
      <c r="H38" s="3">
        <f>(G38+0.5)/(Q45+0.1)</f>
        <v>0.29411764705882354</v>
      </c>
      <c r="I38" s="3">
        <f t="shared" si="3"/>
        <v>0</v>
      </c>
      <c r="J38" s="3">
        <f>(I38+0.5)/(R45+0.5)</f>
        <v>0.14285714285714285</v>
      </c>
      <c r="K38" s="3">
        <f t="shared" si="4"/>
        <v>2.8888888888888884</v>
      </c>
      <c r="L38" s="3"/>
      <c r="P38" s="2" t="s">
        <v>2482</v>
      </c>
      <c r="Q38" s="2">
        <f t="shared" si="0"/>
        <v>0</v>
      </c>
      <c r="R38" s="2">
        <f t="shared" si="1"/>
        <v>1</v>
      </c>
      <c r="T38" s="3" t="s">
        <v>2482</v>
      </c>
      <c r="U38" s="3">
        <f>G27+H27+I27+J27+K27</f>
        <v>0</v>
      </c>
      <c r="V38" s="3">
        <f>L27+M27+N27</f>
        <v>1</v>
      </c>
    </row>
    <row r="39" spans="6:22" x14ac:dyDescent="0.25">
      <c r="F39" s="3" t="s">
        <v>2340</v>
      </c>
      <c r="G39" s="3">
        <f t="shared" si="2"/>
        <v>1</v>
      </c>
      <c r="H39" s="3">
        <f>(G39+0.5)/(Q45+0.1)</f>
        <v>0.29411764705882354</v>
      </c>
      <c r="I39" s="3">
        <f t="shared" si="3"/>
        <v>0</v>
      </c>
      <c r="J39" s="3">
        <f>(I39+0.5)/(R45+0.5)</f>
        <v>0.14285714285714285</v>
      </c>
      <c r="K39" s="3">
        <f t="shared" si="4"/>
        <v>2.8888888888888884</v>
      </c>
      <c r="L39" s="3"/>
      <c r="P39" s="2" t="s">
        <v>2485</v>
      </c>
      <c r="Q39" s="2">
        <f t="shared" si="0"/>
        <v>0</v>
      </c>
      <c r="R39" s="2">
        <f t="shared" si="1"/>
        <v>1</v>
      </c>
      <c r="T39" s="3" t="s">
        <v>2485</v>
      </c>
      <c r="U39" s="3">
        <f>G28+H28+I28+J28+K28</f>
        <v>0</v>
      </c>
      <c r="V39" s="3">
        <f>L28+M28+N28</f>
        <v>1</v>
      </c>
    </row>
    <row r="40" spans="6:22" x14ac:dyDescent="0.25">
      <c r="F40" s="3" t="s">
        <v>1329</v>
      </c>
      <c r="G40" s="3">
        <f t="shared" si="2"/>
        <v>2</v>
      </c>
      <c r="H40" s="3">
        <f>(G40+0.5)/(Q45+0.1)</f>
        <v>0.49019607843137258</v>
      </c>
      <c r="I40" s="3">
        <f t="shared" si="3"/>
        <v>0</v>
      </c>
      <c r="J40" s="3">
        <f>(I40+0.5)/(R45+0.5)</f>
        <v>0.14285714285714285</v>
      </c>
      <c r="K40" s="3">
        <f t="shared" si="4"/>
        <v>1.82258064516129</v>
      </c>
      <c r="L40" s="3"/>
      <c r="P40" s="2" t="s">
        <v>2336</v>
      </c>
      <c r="Q40" s="2">
        <f t="shared" si="0"/>
        <v>0</v>
      </c>
      <c r="R40" s="2">
        <f t="shared" si="1"/>
        <v>1</v>
      </c>
      <c r="T40" s="3" t="s">
        <v>2336</v>
      </c>
      <c r="U40" s="3">
        <f>G29+H29+I29+J29+K29</f>
        <v>0</v>
      </c>
      <c r="V40" s="3">
        <f>L29+M29+N29</f>
        <v>1</v>
      </c>
    </row>
    <row r="41" spans="6:22" x14ac:dyDescent="0.25">
      <c r="F41" s="3" t="s">
        <v>2335</v>
      </c>
      <c r="G41" s="3">
        <f t="shared" si="2"/>
        <v>2</v>
      </c>
      <c r="H41" s="3">
        <f>(G41+0.5)/(Q45+0.1)</f>
        <v>0.49019607843137258</v>
      </c>
      <c r="I41" s="3">
        <f t="shared" si="3"/>
        <v>1</v>
      </c>
      <c r="J41" s="3">
        <f>(I41+0.5)/(R45+0.5)</f>
        <v>0.42857142857142855</v>
      </c>
      <c r="K41" s="3">
        <f t="shared" si="4"/>
        <v>14.909090909090896</v>
      </c>
      <c r="L41" s="3"/>
    </row>
    <row r="42" spans="6:22" x14ac:dyDescent="0.25">
      <c r="F42" s="3" t="s">
        <v>1784</v>
      </c>
      <c r="G42" s="3">
        <f t="shared" si="2"/>
        <v>1</v>
      </c>
      <c r="H42" s="3">
        <f>(G42+0.5)/(Q45+0.1)</f>
        <v>0.29411764705882354</v>
      </c>
      <c r="I42" s="3">
        <f t="shared" si="3"/>
        <v>0</v>
      </c>
      <c r="J42" s="3">
        <f>(I42+0.5)/(R45+0.5)</f>
        <v>0.14285714285714285</v>
      </c>
      <c r="K42" s="3">
        <f t="shared" si="4"/>
        <v>2.8888888888888884</v>
      </c>
      <c r="L42" s="3"/>
    </row>
    <row r="43" spans="6:22" x14ac:dyDescent="0.25">
      <c r="F43" s="3" t="s">
        <v>2478</v>
      </c>
      <c r="G43" s="3">
        <f t="shared" si="2"/>
        <v>1</v>
      </c>
      <c r="H43" s="3">
        <f>(G43+0.5)/(Q45+0.1)</f>
        <v>0.29411764705882354</v>
      </c>
      <c r="I43" s="3">
        <f t="shared" si="3"/>
        <v>0</v>
      </c>
      <c r="J43" s="3">
        <f>(I43+0.5)/(R45+0.5)</f>
        <v>0.14285714285714285</v>
      </c>
      <c r="K43" s="3">
        <f t="shared" si="4"/>
        <v>2.8888888888888884</v>
      </c>
      <c r="L43" s="3"/>
    </row>
    <row r="44" spans="6:22" x14ac:dyDescent="0.25">
      <c r="F44" s="3" t="s">
        <v>2479</v>
      </c>
      <c r="G44" s="3">
        <f t="shared" si="2"/>
        <v>1</v>
      </c>
      <c r="H44" s="3">
        <f>(G44+0.5)/(Q45+0.1)</f>
        <v>0.29411764705882354</v>
      </c>
      <c r="I44" s="3">
        <f t="shared" si="3"/>
        <v>0</v>
      </c>
      <c r="J44" s="3">
        <f>(I44+0.5)/(R45+0.5)</f>
        <v>0.14285714285714285</v>
      </c>
      <c r="K44" s="3">
        <f t="shared" si="4"/>
        <v>2.8888888888888884</v>
      </c>
      <c r="L44" s="3"/>
      <c r="Q44" s="15" t="s">
        <v>2</v>
      </c>
      <c r="R44" s="14" t="s">
        <v>6</v>
      </c>
    </row>
    <row r="45" spans="6:22" x14ac:dyDescent="0.25">
      <c r="F45" s="3" t="s">
        <v>1733</v>
      </c>
      <c r="G45" s="3">
        <f t="shared" si="2"/>
        <v>1</v>
      </c>
      <c r="H45" s="3">
        <f>(G45+0.5)/(Q45+0.1)</f>
        <v>0.29411764705882354</v>
      </c>
      <c r="I45" s="3">
        <f t="shared" si="3"/>
        <v>0</v>
      </c>
      <c r="J45" s="3">
        <f>(I45+0.5)/(R45+0.5)</f>
        <v>0.14285714285714285</v>
      </c>
      <c r="K45" s="3">
        <f t="shared" si="4"/>
        <v>2.8888888888888884</v>
      </c>
      <c r="L45" s="3"/>
      <c r="Q45" s="3">
        <v>5</v>
      </c>
      <c r="R45" s="3">
        <v>3</v>
      </c>
    </row>
    <row r="46" spans="6:22" x14ac:dyDescent="0.25">
      <c r="F46" s="3" t="s">
        <v>1325</v>
      </c>
      <c r="G46" s="3">
        <f t="shared" si="2"/>
        <v>2</v>
      </c>
      <c r="H46" s="3">
        <f>(G46+0.5)/(Q45+0.1)</f>
        <v>0.49019607843137258</v>
      </c>
      <c r="I46" s="3">
        <f t="shared" si="3"/>
        <v>1</v>
      </c>
      <c r="J46" s="3">
        <f>(I46+0.5)/(R45+0.5)</f>
        <v>0.42857142857142855</v>
      </c>
      <c r="K46" s="3">
        <f t="shared" si="4"/>
        <v>14.909090909090896</v>
      </c>
      <c r="L46" s="3"/>
    </row>
    <row r="47" spans="6:22" x14ac:dyDescent="0.25">
      <c r="F47" s="3" t="s">
        <v>2338</v>
      </c>
      <c r="G47" s="3">
        <f t="shared" si="2"/>
        <v>1</v>
      </c>
      <c r="H47" s="3">
        <f>(G47+0.5)/(Q45+0.1)</f>
        <v>0.29411764705882354</v>
      </c>
      <c r="I47" s="3">
        <f t="shared" si="3"/>
        <v>0</v>
      </c>
      <c r="J47" s="3">
        <f>(I47+0.5)/(R45+0.5)</f>
        <v>0.14285714285714285</v>
      </c>
      <c r="K47" s="3">
        <f t="shared" si="4"/>
        <v>2.8888888888888884</v>
      </c>
      <c r="L47" s="3"/>
    </row>
    <row r="48" spans="6:22" x14ac:dyDescent="0.25">
      <c r="F48" s="3" t="s">
        <v>1326</v>
      </c>
      <c r="G48" s="3">
        <f t="shared" si="2"/>
        <v>2</v>
      </c>
      <c r="H48" s="3">
        <f>(G48+0.5)/(Q45+0.1)</f>
        <v>0.49019607843137258</v>
      </c>
      <c r="I48" s="3">
        <f t="shared" si="3"/>
        <v>0</v>
      </c>
      <c r="J48" s="3">
        <f>(I48+0.5)/(R45+0.5)</f>
        <v>0.14285714285714285</v>
      </c>
      <c r="K48" s="3">
        <f t="shared" si="4"/>
        <v>1.82258064516129</v>
      </c>
      <c r="L48" s="3"/>
    </row>
    <row r="49" spans="6:12" x14ac:dyDescent="0.25">
      <c r="F49" s="3" t="s">
        <v>2337</v>
      </c>
      <c r="G49" s="3">
        <f t="shared" si="2"/>
        <v>0</v>
      </c>
      <c r="H49" s="3">
        <f>(G49+0.5)/(Q45+0.1)</f>
        <v>9.8039215686274522E-2</v>
      </c>
      <c r="I49" s="3">
        <f t="shared" si="3"/>
        <v>1</v>
      </c>
      <c r="J49" s="3">
        <f>(I49+0.5)/(R45+0.5)</f>
        <v>0.42857142857142855</v>
      </c>
      <c r="K49" s="3">
        <f t="shared" si="4"/>
        <v>-1.5932203389830513</v>
      </c>
      <c r="L49" s="3"/>
    </row>
    <row r="50" spans="6:12" x14ac:dyDescent="0.25">
      <c r="F50" s="3" t="s">
        <v>2334</v>
      </c>
      <c r="G50" s="3">
        <f t="shared" si="2"/>
        <v>0</v>
      </c>
      <c r="H50" s="3">
        <f>(G50+0.5)/(Q45+0.1)</f>
        <v>9.8039215686274522E-2</v>
      </c>
      <c r="I50" s="3">
        <f t="shared" si="3"/>
        <v>2</v>
      </c>
      <c r="J50" s="3">
        <f>(I50+0.5)/(R45+0.5)</f>
        <v>0.7142857142857143</v>
      </c>
      <c r="K50" s="3">
        <f t="shared" si="4"/>
        <v>-1.3181818181818181</v>
      </c>
      <c r="L50" s="3"/>
    </row>
    <row r="51" spans="6:12" x14ac:dyDescent="0.25">
      <c r="F51" s="3" t="s">
        <v>2480</v>
      </c>
      <c r="G51" s="3">
        <f t="shared" si="2"/>
        <v>0</v>
      </c>
      <c r="H51" s="3">
        <f>(G51+0.5)/(Q45+0.1)</f>
        <v>9.8039215686274522E-2</v>
      </c>
      <c r="I51" s="3">
        <f t="shared" si="3"/>
        <v>1</v>
      </c>
      <c r="J51" s="3">
        <f>(I51+0.5)/(R45+0.5)</f>
        <v>0.42857142857142855</v>
      </c>
      <c r="K51" s="3">
        <f t="shared" si="4"/>
        <v>-1.5932203389830513</v>
      </c>
      <c r="L51" s="3"/>
    </row>
    <row r="52" spans="6:12" x14ac:dyDescent="0.25">
      <c r="F52" s="3" t="s">
        <v>2481</v>
      </c>
      <c r="G52" s="3">
        <f t="shared" si="2"/>
        <v>0</v>
      </c>
      <c r="H52" s="3">
        <f>(G52+0.5)/(Q45+0.1)</f>
        <v>9.8039215686274522E-2</v>
      </c>
      <c r="I52" s="3">
        <f t="shared" si="3"/>
        <v>1</v>
      </c>
      <c r="J52" s="3">
        <f>(I52+0.5)/(R45+0.5)</f>
        <v>0.42857142857142855</v>
      </c>
      <c r="K52" s="3">
        <f t="shared" si="4"/>
        <v>-1.5932203389830513</v>
      </c>
      <c r="L52" s="3"/>
    </row>
    <row r="53" spans="6:12" x14ac:dyDescent="0.25">
      <c r="F53" s="3" t="s">
        <v>2482</v>
      </c>
      <c r="G53" s="3">
        <f t="shared" si="2"/>
        <v>0</v>
      </c>
      <c r="H53" s="3">
        <f>(G53+0.5)/(Q45+0.1)</f>
        <v>9.8039215686274522E-2</v>
      </c>
      <c r="I53" s="3">
        <f t="shared" si="3"/>
        <v>1</v>
      </c>
      <c r="J53" s="3">
        <f>(I53+0.5)/(R45+0.5)</f>
        <v>0.42857142857142855</v>
      </c>
      <c r="K53" s="3">
        <f t="shared" si="4"/>
        <v>-1.5932203389830513</v>
      </c>
      <c r="L53" s="3"/>
    </row>
    <row r="54" spans="6:12" x14ac:dyDescent="0.25">
      <c r="F54" s="3" t="s">
        <v>2485</v>
      </c>
      <c r="G54" s="3">
        <f t="shared" si="2"/>
        <v>0</v>
      </c>
      <c r="H54" s="3">
        <f>(G54+0.5)/(Q45+0.1)</f>
        <v>9.8039215686274522E-2</v>
      </c>
      <c r="I54" s="3">
        <f t="shared" si="3"/>
        <v>1</v>
      </c>
      <c r="J54" s="3">
        <f>(I54+0.5)/(R45+0.5)</f>
        <v>0.42857142857142855</v>
      </c>
      <c r="K54" s="3">
        <f t="shared" si="4"/>
        <v>-1.5932203389830513</v>
      </c>
      <c r="L54" s="3"/>
    </row>
    <row r="55" spans="6:12" x14ac:dyDescent="0.25">
      <c r="F55" s="3" t="s">
        <v>2336</v>
      </c>
      <c r="G55" s="3">
        <f t="shared" si="2"/>
        <v>0</v>
      </c>
      <c r="H55" s="3">
        <f>(G55+0.5)/(Q45+0.1)</f>
        <v>9.8039215686274522E-2</v>
      </c>
      <c r="I55" s="3">
        <f t="shared" si="3"/>
        <v>1</v>
      </c>
      <c r="J55" s="3">
        <f>(I55+0.5)/(R45+0.5)</f>
        <v>0.42857142857142855</v>
      </c>
      <c r="K55" s="3">
        <f t="shared" si="4"/>
        <v>-1.5932203389830513</v>
      </c>
      <c r="L55" s="3"/>
    </row>
    <row r="58" spans="6:12" x14ac:dyDescent="0.25">
      <c r="F58" s="14" t="s">
        <v>2354</v>
      </c>
      <c r="G58" s="14" t="s">
        <v>2357</v>
      </c>
      <c r="H58" s="14" t="s">
        <v>2356</v>
      </c>
      <c r="I58" s="14" t="s">
        <v>2355</v>
      </c>
      <c r="J58" s="14" t="s">
        <v>2358</v>
      </c>
      <c r="K58" s="14" t="s">
        <v>2364</v>
      </c>
      <c r="L58" s="14" t="s">
        <v>2365</v>
      </c>
    </row>
    <row r="59" spans="6:12" x14ac:dyDescent="0.25">
      <c r="F59" s="3" t="s">
        <v>2335</v>
      </c>
      <c r="G59" s="3">
        <f>U18</f>
        <v>2</v>
      </c>
      <c r="H59" s="3">
        <f>(G59+0.5)/(Q45+0.1)</f>
        <v>0.49019607843137258</v>
      </c>
      <c r="I59" s="3">
        <f>V18</f>
        <v>1</v>
      </c>
      <c r="J59" s="3">
        <f>(I59+0.5)/(R45+0.5)</f>
        <v>0.42857142857142855</v>
      </c>
      <c r="K59" s="3">
        <f t="shared" ref="K59:K81" si="5">(H59+J59)/(H59-J59)</f>
        <v>14.909090909090896</v>
      </c>
      <c r="L59" s="3">
        <v>1</v>
      </c>
    </row>
    <row r="60" spans="6:12" x14ac:dyDescent="0.25">
      <c r="F60" s="3" t="s">
        <v>1325</v>
      </c>
      <c r="G60" s="3">
        <f t="shared" ref="G60:G81" si="6">U19</f>
        <v>2</v>
      </c>
      <c r="H60" s="3">
        <f>(G60+0.5)/(Q45+0.1)</f>
        <v>0.49019607843137258</v>
      </c>
      <c r="I60" s="3">
        <f t="shared" ref="I60:I81" si="7">V19</f>
        <v>1</v>
      </c>
      <c r="J60" s="3">
        <f>(I60+0.5)/(R45+0.5)</f>
        <v>0.42857142857142855</v>
      </c>
      <c r="K60" s="3">
        <f t="shared" si="5"/>
        <v>14.909090909090896</v>
      </c>
      <c r="L60" s="3">
        <v>2</v>
      </c>
    </row>
    <row r="61" spans="6:12" x14ac:dyDescent="0.25">
      <c r="F61" s="3" t="s">
        <v>2476</v>
      </c>
      <c r="G61" s="3">
        <f t="shared" si="6"/>
        <v>1</v>
      </c>
      <c r="H61" s="3">
        <f>(G61+0.5)/(Q45+0.1)</f>
        <v>0.29411764705882354</v>
      </c>
      <c r="I61" s="3">
        <f t="shared" si="7"/>
        <v>0</v>
      </c>
      <c r="J61" s="3">
        <f>(I61+0.5)/(R45+0.5)</f>
        <v>0.14285714285714285</v>
      </c>
      <c r="K61" s="3">
        <f t="shared" si="5"/>
        <v>2.8888888888888884</v>
      </c>
      <c r="L61" s="3">
        <v>3</v>
      </c>
    </row>
    <row r="62" spans="6:12" x14ac:dyDescent="0.25">
      <c r="F62" s="3" t="s">
        <v>1331</v>
      </c>
      <c r="G62" s="3">
        <f t="shared" si="6"/>
        <v>1</v>
      </c>
      <c r="H62" s="3">
        <f>(G62+0.5)/(Q45+0.1)</f>
        <v>0.29411764705882354</v>
      </c>
      <c r="I62" s="3">
        <f t="shared" si="7"/>
        <v>0</v>
      </c>
      <c r="J62" s="3">
        <f>(I62+0.5)/(R45+0.5)</f>
        <v>0.14285714285714285</v>
      </c>
      <c r="K62" s="3">
        <f t="shared" si="5"/>
        <v>2.8888888888888884</v>
      </c>
      <c r="L62" s="3">
        <v>4</v>
      </c>
    </row>
    <row r="63" spans="6:12" x14ac:dyDescent="0.25">
      <c r="F63" s="3" t="s">
        <v>2340</v>
      </c>
      <c r="G63" s="3">
        <f t="shared" si="6"/>
        <v>1</v>
      </c>
      <c r="H63" s="3">
        <f>(G63+0.5)/(Q45+0.1)</f>
        <v>0.29411764705882354</v>
      </c>
      <c r="I63" s="3">
        <f t="shared" si="7"/>
        <v>0</v>
      </c>
      <c r="J63" s="3">
        <f>(I63+0.5)/(R45+0.5)</f>
        <v>0.14285714285714285</v>
      </c>
      <c r="K63" s="3">
        <f t="shared" si="5"/>
        <v>2.8888888888888884</v>
      </c>
      <c r="L63" s="3">
        <v>5</v>
      </c>
    </row>
    <row r="64" spans="6:12" x14ac:dyDescent="0.25">
      <c r="F64" s="3" t="s">
        <v>1784</v>
      </c>
      <c r="G64" s="3">
        <f t="shared" si="6"/>
        <v>1</v>
      </c>
      <c r="H64" s="3">
        <f>(G64+0.5)/(Q45+0.1)</f>
        <v>0.29411764705882354</v>
      </c>
      <c r="I64" s="3">
        <f t="shared" si="7"/>
        <v>0</v>
      </c>
      <c r="J64" s="3">
        <f>(I64+0.5)/(R45+0.5)</f>
        <v>0.14285714285714285</v>
      </c>
      <c r="K64" s="3">
        <f t="shared" si="5"/>
        <v>2.8888888888888884</v>
      </c>
      <c r="L64" s="3">
        <v>6</v>
      </c>
    </row>
    <row r="65" spans="6:12" x14ac:dyDescent="0.25">
      <c r="F65" s="3" t="s">
        <v>2478</v>
      </c>
      <c r="G65" s="3">
        <f t="shared" si="6"/>
        <v>1</v>
      </c>
      <c r="H65" s="3">
        <f>(G65+0.5)/(Q45+0.1)</f>
        <v>0.29411764705882354</v>
      </c>
      <c r="I65" s="3">
        <f t="shared" si="7"/>
        <v>0</v>
      </c>
      <c r="J65" s="3">
        <f>(I65+0.5)/(R45+0.5)</f>
        <v>0.14285714285714285</v>
      </c>
      <c r="K65" s="3">
        <f t="shared" si="5"/>
        <v>2.8888888888888884</v>
      </c>
      <c r="L65" s="3">
        <v>7</v>
      </c>
    </row>
    <row r="66" spans="6:12" x14ac:dyDescent="0.25">
      <c r="F66" s="3" t="s">
        <v>2479</v>
      </c>
      <c r="G66" s="3">
        <f t="shared" si="6"/>
        <v>1</v>
      </c>
      <c r="H66" s="3">
        <f>(G66+0.5)/(Q45+0.1)</f>
        <v>0.29411764705882354</v>
      </c>
      <c r="I66" s="3">
        <f t="shared" si="7"/>
        <v>0</v>
      </c>
      <c r="J66" s="3">
        <f>(I66+0.5)/(R45+0.5)</f>
        <v>0.14285714285714285</v>
      </c>
      <c r="K66" s="3">
        <f t="shared" si="5"/>
        <v>2.8888888888888884</v>
      </c>
      <c r="L66" s="3">
        <v>8</v>
      </c>
    </row>
    <row r="67" spans="6:12" x14ac:dyDescent="0.25">
      <c r="F67" s="3" t="s">
        <v>1733</v>
      </c>
      <c r="G67" s="3">
        <f t="shared" si="6"/>
        <v>1</v>
      </c>
      <c r="H67" s="3">
        <f>(G67+0.5)/(Q45+0.1)</f>
        <v>0.29411764705882354</v>
      </c>
      <c r="I67" s="3">
        <f t="shared" si="7"/>
        <v>0</v>
      </c>
      <c r="J67" s="3">
        <f>(I67+0.5)/(R45+0.5)</f>
        <v>0.14285714285714285</v>
      </c>
      <c r="K67" s="3">
        <f t="shared" si="5"/>
        <v>2.8888888888888884</v>
      </c>
      <c r="L67" s="3">
        <v>9</v>
      </c>
    </row>
    <row r="68" spans="6:12" x14ac:dyDescent="0.25">
      <c r="F68" s="3" t="s">
        <v>2338</v>
      </c>
      <c r="G68" s="3">
        <f t="shared" si="6"/>
        <v>1</v>
      </c>
      <c r="H68" s="3">
        <f>(G68+0.5)/(Q45+0.1)</f>
        <v>0.29411764705882354</v>
      </c>
      <c r="I68" s="3">
        <f t="shared" si="7"/>
        <v>0</v>
      </c>
      <c r="J68" s="3">
        <f>(I68+0.5)/(R45+0.5)</f>
        <v>0.14285714285714285</v>
      </c>
      <c r="K68" s="3">
        <f t="shared" si="5"/>
        <v>2.8888888888888884</v>
      </c>
      <c r="L68" s="3">
        <v>10</v>
      </c>
    </row>
    <row r="69" spans="6:12" x14ac:dyDescent="0.25">
      <c r="F69" s="3" t="s">
        <v>2475</v>
      </c>
      <c r="G69" s="3">
        <f t="shared" si="6"/>
        <v>2</v>
      </c>
      <c r="H69" s="3">
        <f>(G69+0.5)/(Q45+0.1)</f>
        <v>0.49019607843137258</v>
      </c>
      <c r="I69" s="3">
        <f t="shared" si="7"/>
        <v>0</v>
      </c>
      <c r="J69" s="3">
        <f>(I69+0.5)/(R45+0.5)</f>
        <v>0.14285714285714285</v>
      </c>
      <c r="K69" s="3">
        <f t="shared" si="5"/>
        <v>1.82258064516129</v>
      </c>
      <c r="L69" s="3">
        <v>11</v>
      </c>
    </row>
    <row r="70" spans="6:12" x14ac:dyDescent="0.25">
      <c r="F70" s="3" t="s">
        <v>2477</v>
      </c>
      <c r="G70" s="3">
        <f t="shared" si="6"/>
        <v>2</v>
      </c>
      <c r="H70" s="3">
        <f>(G70+0.5)/(Q45+0.1)</f>
        <v>0.49019607843137258</v>
      </c>
      <c r="I70" s="3">
        <f t="shared" si="7"/>
        <v>0</v>
      </c>
      <c r="J70" s="3">
        <f>(I70+0.5)/(R45+0.5)</f>
        <v>0.14285714285714285</v>
      </c>
      <c r="K70" s="3">
        <f t="shared" si="5"/>
        <v>1.82258064516129</v>
      </c>
      <c r="L70" s="3">
        <v>12</v>
      </c>
    </row>
    <row r="71" spans="6:12" x14ac:dyDescent="0.25">
      <c r="F71" s="3" t="s">
        <v>1329</v>
      </c>
      <c r="G71" s="3">
        <f t="shared" si="6"/>
        <v>2</v>
      </c>
      <c r="H71" s="3">
        <f>(G71+0.5)/(Q45+0.1)</f>
        <v>0.49019607843137258</v>
      </c>
      <c r="I71" s="3">
        <f t="shared" si="7"/>
        <v>0</v>
      </c>
      <c r="J71" s="3">
        <f>(I71+0.5)/(R45+0.5)</f>
        <v>0.14285714285714285</v>
      </c>
      <c r="K71" s="3">
        <f t="shared" si="5"/>
        <v>1.82258064516129</v>
      </c>
      <c r="L71" s="3">
        <v>13</v>
      </c>
    </row>
    <row r="72" spans="6:12" x14ac:dyDescent="0.25">
      <c r="F72" s="3" t="s">
        <v>1326</v>
      </c>
      <c r="G72" s="3">
        <f t="shared" si="6"/>
        <v>2</v>
      </c>
      <c r="H72" s="3">
        <f>(G72+0.5)/(Q45+0.1)</f>
        <v>0.49019607843137258</v>
      </c>
      <c r="I72" s="3">
        <f t="shared" si="7"/>
        <v>0</v>
      </c>
      <c r="J72" s="3">
        <f>(I72+0.5)/(R45+0.5)</f>
        <v>0.14285714285714285</v>
      </c>
      <c r="K72" s="3">
        <f t="shared" si="5"/>
        <v>1.82258064516129</v>
      </c>
      <c r="L72" s="3">
        <v>14</v>
      </c>
    </row>
    <row r="73" spans="6:12" x14ac:dyDescent="0.25">
      <c r="F73" s="3" t="s">
        <v>2339</v>
      </c>
      <c r="G73" s="3">
        <f t="shared" si="6"/>
        <v>4</v>
      </c>
      <c r="H73" s="3">
        <f>(G73+0.5)/(Q45+0.1)</f>
        <v>0.88235294117647067</v>
      </c>
      <c r="I73" s="3">
        <f t="shared" si="7"/>
        <v>0</v>
      </c>
      <c r="J73" s="3">
        <f>(I73+0.5)/(R45+0.5)</f>
        <v>0.14285714285714285</v>
      </c>
      <c r="K73" s="3">
        <f t="shared" si="5"/>
        <v>1.3863636363636365</v>
      </c>
      <c r="L73" s="3">
        <v>15</v>
      </c>
    </row>
    <row r="74" spans="6:12" x14ac:dyDescent="0.25">
      <c r="F74" s="3" t="s">
        <v>1330</v>
      </c>
      <c r="G74" s="3">
        <f t="shared" si="6"/>
        <v>4</v>
      </c>
      <c r="H74" s="3">
        <f>(G74+0.5)/(Q45+0.1)</f>
        <v>0.88235294117647067</v>
      </c>
      <c r="I74" s="3">
        <f t="shared" si="7"/>
        <v>0</v>
      </c>
      <c r="J74" s="3">
        <f>(I74+0.5)/(R45+0.5)</f>
        <v>0.14285714285714285</v>
      </c>
      <c r="K74" s="3">
        <f t="shared" si="5"/>
        <v>1.3863636363636365</v>
      </c>
      <c r="L74" s="3">
        <v>16</v>
      </c>
    </row>
    <row r="75" spans="6:12" x14ac:dyDescent="0.25">
      <c r="F75" s="3" t="s">
        <v>2334</v>
      </c>
      <c r="G75" s="3">
        <f t="shared" si="6"/>
        <v>0</v>
      </c>
      <c r="H75" s="3">
        <f>(G75+0.5)/(Q45+0.1)</f>
        <v>9.8039215686274522E-2</v>
      </c>
      <c r="I75" s="3">
        <f t="shared" si="7"/>
        <v>2</v>
      </c>
      <c r="J75" s="3">
        <f>(I75+0.5)/(R45+0.5)</f>
        <v>0.7142857142857143</v>
      </c>
      <c r="K75" s="3">
        <f t="shared" si="5"/>
        <v>-1.3181818181818181</v>
      </c>
      <c r="L75" s="3">
        <v>17</v>
      </c>
    </row>
    <row r="76" spans="6:12" x14ac:dyDescent="0.25">
      <c r="F76" s="3" t="s">
        <v>2337</v>
      </c>
      <c r="G76" s="3">
        <f t="shared" si="6"/>
        <v>0</v>
      </c>
      <c r="H76" s="3">
        <f>(G76+0.5)/(Q45+0.1)</f>
        <v>9.8039215686274522E-2</v>
      </c>
      <c r="I76" s="3">
        <f t="shared" si="7"/>
        <v>1</v>
      </c>
      <c r="J76" s="3">
        <f>(I76+0.5)/(R45+0.5)</f>
        <v>0.42857142857142855</v>
      </c>
      <c r="K76" s="3">
        <f t="shared" si="5"/>
        <v>-1.5932203389830513</v>
      </c>
      <c r="L76" s="3">
        <v>18</v>
      </c>
    </row>
    <row r="77" spans="6:12" x14ac:dyDescent="0.25">
      <c r="F77" s="3" t="s">
        <v>2480</v>
      </c>
      <c r="G77" s="3">
        <f t="shared" si="6"/>
        <v>0</v>
      </c>
      <c r="H77" s="3">
        <f>(G77+0.5)/(Q45+0.1)</f>
        <v>9.8039215686274522E-2</v>
      </c>
      <c r="I77" s="3">
        <f t="shared" si="7"/>
        <v>1</v>
      </c>
      <c r="J77" s="3">
        <f>(I77+0.5)/(R45+0.5)</f>
        <v>0.42857142857142855</v>
      </c>
      <c r="K77" s="3">
        <f t="shared" si="5"/>
        <v>-1.5932203389830513</v>
      </c>
      <c r="L77" s="3">
        <v>19</v>
      </c>
    </row>
    <row r="78" spans="6:12" x14ac:dyDescent="0.25">
      <c r="F78" s="3" t="s">
        <v>2481</v>
      </c>
      <c r="G78" s="3">
        <f t="shared" si="6"/>
        <v>0</v>
      </c>
      <c r="H78" s="3">
        <f>(G78+0.5)/(Q45+0.1)</f>
        <v>9.8039215686274522E-2</v>
      </c>
      <c r="I78" s="3">
        <f t="shared" si="7"/>
        <v>1</v>
      </c>
      <c r="J78" s="3">
        <f>(I78+0.5)/(R45+0.5)</f>
        <v>0.42857142857142855</v>
      </c>
      <c r="K78" s="3">
        <f t="shared" si="5"/>
        <v>-1.5932203389830513</v>
      </c>
      <c r="L78" s="3">
        <v>20</v>
      </c>
    </row>
    <row r="79" spans="6:12" x14ac:dyDescent="0.25">
      <c r="F79" s="3" t="s">
        <v>2482</v>
      </c>
      <c r="G79" s="3">
        <f t="shared" si="6"/>
        <v>0</v>
      </c>
      <c r="H79" s="3">
        <f>(G79+0.5)/(Q45+0.1)</f>
        <v>9.8039215686274522E-2</v>
      </c>
      <c r="I79" s="3">
        <f t="shared" si="7"/>
        <v>1</v>
      </c>
      <c r="J79" s="3">
        <f>(I79+0.5)/(R45+0.5)</f>
        <v>0.42857142857142855</v>
      </c>
      <c r="K79" s="3">
        <f t="shared" si="5"/>
        <v>-1.5932203389830513</v>
      </c>
      <c r="L79" s="3">
        <v>21</v>
      </c>
    </row>
    <row r="80" spans="6:12" x14ac:dyDescent="0.25">
      <c r="F80" s="3" t="s">
        <v>2485</v>
      </c>
      <c r="G80" s="3">
        <f t="shared" si="6"/>
        <v>0</v>
      </c>
      <c r="H80" s="3">
        <f>(G80+0.5)/(Q45+0.1)</f>
        <v>9.8039215686274522E-2</v>
      </c>
      <c r="I80" s="3">
        <f t="shared" si="7"/>
        <v>1</v>
      </c>
      <c r="J80" s="3">
        <f>(I80+0.5)/(R45+0.5)</f>
        <v>0.42857142857142855</v>
      </c>
      <c r="K80" s="3">
        <f t="shared" si="5"/>
        <v>-1.5932203389830513</v>
      </c>
      <c r="L80" s="3">
        <v>22</v>
      </c>
    </row>
    <row r="81" spans="6:12" x14ac:dyDescent="0.25">
      <c r="F81" s="3" t="s">
        <v>2336</v>
      </c>
      <c r="G81" s="3">
        <f t="shared" si="6"/>
        <v>0</v>
      </c>
      <c r="H81" s="3">
        <f>(G81+0.5)/(Q45+0.1)</f>
        <v>9.8039215686274522E-2</v>
      </c>
      <c r="I81" s="3">
        <f t="shared" si="7"/>
        <v>1</v>
      </c>
      <c r="J81" s="3">
        <f>(I81+0.5)/(R45+0.5)</f>
        <v>0.42857142857142855</v>
      </c>
      <c r="K81" s="3">
        <f t="shared" si="5"/>
        <v>-1.5932203389830513</v>
      </c>
      <c r="L81" s="3">
        <v>23</v>
      </c>
    </row>
  </sheetData>
  <sortState xmlns:xlrd2="http://schemas.microsoft.com/office/spreadsheetml/2017/richdata2" ref="F59:L81">
    <sortCondition descending="1" ref="K59:K81"/>
  </sortState>
  <mergeCells count="3">
    <mergeCell ref="F5:F6"/>
    <mergeCell ref="G5:N5"/>
    <mergeCell ref="S6:S13"/>
  </mergeCells>
  <pageMargins left="0.7" right="0.7" top="0.75" bottom="0.75" header="0.3" footer="0.3"/>
  <ignoredErrors>
    <ignoredError sqref="H34 J34"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A64F4-CDE7-41B1-B532-F89152E0F7B8}">
  <dimension ref="B6:Z49"/>
  <sheetViews>
    <sheetView topLeftCell="A23" workbookViewId="0">
      <selection activeCell="J36" sqref="J36"/>
    </sheetView>
  </sheetViews>
  <sheetFormatPr defaultRowHeight="15" x14ac:dyDescent="0.25"/>
  <sheetData>
    <row r="6" spans="2:26" x14ac:dyDescent="0.25">
      <c r="B6" s="23" t="s">
        <v>2324</v>
      </c>
      <c r="C6" s="32" t="s">
        <v>2379</v>
      </c>
      <c r="D6" s="33"/>
      <c r="E6" s="33"/>
      <c r="F6" s="33"/>
      <c r="G6" s="33"/>
      <c r="H6" s="33"/>
      <c r="I6" s="33"/>
      <c r="J6" s="34"/>
      <c r="T6" s="25" t="s">
        <v>2366</v>
      </c>
      <c r="U6" s="25"/>
      <c r="V6" s="25"/>
      <c r="W6" s="25"/>
    </row>
    <row r="7" spans="2:26" x14ac:dyDescent="0.25">
      <c r="B7" s="23"/>
      <c r="C7" s="15" t="s">
        <v>2343</v>
      </c>
      <c r="D7" s="15" t="s">
        <v>2344</v>
      </c>
      <c r="E7" s="15" t="s">
        <v>2345</v>
      </c>
      <c r="F7" s="15" t="s">
        <v>2346</v>
      </c>
      <c r="G7" s="15" t="s">
        <v>2347</v>
      </c>
      <c r="H7" s="15" t="s">
        <v>2348</v>
      </c>
      <c r="I7" s="15" t="s">
        <v>2349</v>
      </c>
      <c r="J7" s="15" t="s">
        <v>2350</v>
      </c>
      <c r="L7" s="14" t="s">
        <v>2354</v>
      </c>
      <c r="M7" s="14" t="s">
        <v>2357</v>
      </c>
      <c r="N7" s="14" t="s">
        <v>2356</v>
      </c>
      <c r="O7" s="14" t="s">
        <v>2355</v>
      </c>
      <c r="P7" s="14" t="s">
        <v>2358</v>
      </c>
      <c r="Q7" s="14" t="s">
        <v>2364</v>
      </c>
      <c r="R7" s="14" t="s">
        <v>2365</v>
      </c>
    </row>
    <row r="8" spans="2:26" x14ac:dyDescent="0.25">
      <c r="B8" s="2" t="s">
        <v>2475</v>
      </c>
      <c r="C8" s="3">
        <v>1.8061799739838871</v>
      </c>
      <c r="D8" s="3">
        <v>0</v>
      </c>
      <c r="E8" s="3">
        <v>0</v>
      </c>
      <c r="F8" s="3">
        <v>0</v>
      </c>
      <c r="G8" s="3">
        <v>0</v>
      </c>
      <c r="H8" s="3">
        <v>0</v>
      </c>
      <c r="I8" s="3">
        <v>0</v>
      </c>
      <c r="J8" s="3">
        <v>0</v>
      </c>
      <c r="L8" s="3" t="s">
        <v>2335</v>
      </c>
      <c r="M8" s="3">
        <v>2</v>
      </c>
      <c r="N8" s="3">
        <v>0.49019607843137258</v>
      </c>
      <c r="O8" s="3">
        <v>1</v>
      </c>
      <c r="P8" s="3">
        <v>0.42857142857142855</v>
      </c>
      <c r="Q8" s="3">
        <v>14.909090909090896</v>
      </c>
      <c r="R8" s="3">
        <v>1</v>
      </c>
    </row>
    <row r="9" spans="2:26" x14ac:dyDescent="0.25">
      <c r="B9" s="2" t="s">
        <v>2339</v>
      </c>
      <c r="C9" s="3">
        <v>0.3010299956639812</v>
      </c>
      <c r="D9" s="3">
        <v>0.3010299956639812</v>
      </c>
      <c r="E9" s="3">
        <v>0.3010299956639812</v>
      </c>
      <c r="F9" s="3">
        <v>0</v>
      </c>
      <c r="G9" s="3">
        <v>0.3010299956639812</v>
      </c>
      <c r="H9" s="3">
        <v>0</v>
      </c>
      <c r="I9" s="3">
        <v>0</v>
      </c>
      <c r="J9" s="3">
        <v>0</v>
      </c>
      <c r="L9" s="3" t="s">
        <v>1325</v>
      </c>
      <c r="M9" s="3">
        <v>2</v>
      </c>
      <c r="N9" s="3">
        <v>0.49019607843137258</v>
      </c>
      <c r="O9" s="3">
        <v>1</v>
      </c>
      <c r="P9" s="3">
        <v>0.42857142857142855</v>
      </c>
      <c r="Q9" s="3">
        <v>14.909090909090896</v>
      </c>
      <c r="R9" s="3">
        <v>2</v>
      </c>
    </row>
    <row r="10" spans="2:26" x14ac:dyDescent="0.25">
      <c r="B10" s="2" t="s">
        <v>1330</v>
      </c>
      <c r="C10" s="3">
        <v>0.3010299956639812</v>
      </c>
      <c r="D10" s="3">
        <v>0.3010299956639812</v>
      </c>
      <c r="E10" s="3">
        <v>0</v>
      </c>
      <c r="F10" s="3">
        <v>0.3010299956639812</v>
      </c>
      <c r="G10" s="3">
        <v>0.3010299956639812</v>
      </c>
      <c r="H10" s="3">
        <v>0</v>
      </c>
      <c r="I10" s="3">
        <v>0</v>
      </c>
      <c r="J10" s="3">
        <v>0</v>
      </c>
      <c r="L10" s="3" t="s">
        <v>2476</v>
      </c>
      <c r="M10" s="3">
        <v>1</v>
      </c>
      <c r="N10" s="3">
        <v>0.29411764705882354</v>
      </c>
      <c r="O10" s="3">
        <v>0</v>
      </c>
      <c r="P10" s="3">
        <v>0.14285714285714285</v>
      </c>
      <c r="Q10" s="3">
        <v>2.8888888888888884</v>
      </c>
      <c r="R10" s="3">
        <v>3</v>
      </c>
      <c r="T10" s="25" t="s">
        <v>2367</v>
      </c>
      <c r="U10" s="25"/>
      <c r="V10" s="25"/>
      <c r="W10" s="25"/>
      <c r="X10" s="25"/>
      <c r="Y10" s="25"/>
      <c r="Z10" s="25"/>
    </row>
    <row r="11" spans="2:26" x14ac:dyDescent="0.25">
      <c r="B11" s="2" t="s">
        <v>2476</v>
      </c>
      <c r="C11" s="3">
        <v>0.90308998699194354</v>
      </c>
      <c r="D11" s="3">
        <v>0</v>
      </c>
      <c r="E11" s="3">
        <v>0</v>
      </c>
      <c r="F11" s="3">
        <v>0</v>
      </c>
      <c r="G11" s="3">
        <v>0</v>
      </c>
      <c r="H11" s="3">
        <v>0</v>
      </c>
      <c r="I11" s="3">
        <v>0</v>
      </c>
      <c r="J11" s="3">
        <v>0</v>
      </c>
      <c r="L11" s="3" t="s">
        <v>1331</v>
      </c>
      <c r="M11" s="3">
        <v>1</v>
      </c>
      <c r="N11" s="3">
        <v>0.29411764705882354</v>
      </c>
      <c r="O11" s="3">
        <v>0</v>
      </c>
      <c r="P11" s="3">
        <v>0.14285714285714285</v>
      </c>
      <c r="Q11" s="3">
        <v>2.8888888888888884</v>
      </c>
      <c r="R11" s="3">
        <v>4</v>
      </c>
    </row>
    <row r="12" spans="2:26" x14ac:dyDescent="0.25">
      <c r="B12" s="2" t="s">
        <v>2477</v>
      </c>
      <c r="C12" s="3">
        <v>0.6020599913279624</v>
      </c>
      <c r="D12" s="3">
        <v>0</v>
      </c>
      <c r="E12" s="3">
        <v>0</v>
      </c>
      <c r="F12" s="3">
        <v>0.6020599913279624</v>
      </c>
      <c r="G12" s="3">
        <v>0</v>
      </c>
      <c r="H12" s="3">
        <v>0</v>
      </c>
      <c r="I12" s="3">
        <v>0</v>
      </c>
      <c r="J12" s="3">
        <v>0</v>
      </c>
      <c r="L12" s="3" t="s">
        <v>2340</v>
      </c>
      <c r="M12" s="3">
        <v>1</v>
      </c>
      <c r="N12" s="3">
        <v>0.29411764705882354</v>
      </c>
      <c r="O12" s="3">
        <v>0</v>
      </c>
      <c r="P12" s="3">
        <v>0.14285714285714285</v>
      </c>
      <c r="Q12" s="3">
        <v>2.8888888888888884</v>
      </c>
      <c r="R12" s="3">
        <v>5</v>
      </c>
    </row>
    <row r="13" spans="2:26" x14ac:dyDescent="0.25">
      <c r="B13" s="2" t="s">
        <v>1331</v>
      </c>
      <c r="C13" s="3">
        <v>0</v>
      </c>
      <c r="D13" s="3">
        <v>0.90308998699194354</v>
      </c>
      <c r="E13" s="3">
        <v>0</v>
      </c>
      <c r="F13" s="3">
        <v>0</v>
      </c>
      <c r="G13" s="3">
        <v>0</v>
      </c>
      <c r="H13" s="3">
        <v>0</v>
      </c>
      <c r="I13" s="3">
        <v>0</v>
      </c>
      <c r="J13" s="3">
        <v>0</v>
      </c>
      <c r="L13" s="3" t="s">
        <v>1784</v>
      </c>
      <c r="M13" s="3">
        <v>1</v>
      </c>
      <c r="N13" s="3">
        <v>0.29411764705882354</v>
      </c>
      <c r="O13" s="3">
        <v>0</v>
      </c>
      <c r="P13" s="3">
        <v>0.14285714285714285</v>
      </c>
      <c r="Q13" s="3">
        <v>2.8888888888888884</v>
      </c>
      <c r="R13" s="3">
        <v>6</v>
      </c>
    </row>
    <row r="14" spans="2:26" x14ac:dyDescent="0.25">
      <c r="B14" s="2" t="s">
        <v>2340</v>
      </c>
      <c r="C14" s="3">
        <v>0</v>
      </c>
      <c r="D14" s="3">
        <v>0.90308998699194354</v>
      </c>
      <c r="E14" s="3">
        <v>0</v>
      </c>
      <c r="F14" s="3">
        <v>0</v>
      </c>
      <c r="G14" s="3">
        <v>0</v>
      </c>
      <c r="H14" s="3">
        <v>0</v>
      </c>
      <c r="I14" s="3">
        <v>0</v>
      </c>
      <c r="J14" s="3">
        <v>0</v>
      </c>
      <c r="L14" s="3" t="s">
        <v>2478</v>
      </c>
      <c r="M14" s="3">
        <v>1</v>
      </c>
      <c r="N14" s="3">
        <v>0.29411764705882354</v>
      </c>
      <c r="O14" s="3">
        <v>0</v>
      </c>
      <c r="P14" s="3">
        <v>0.14285714285714285</v>
      </c>
      <c r="Q14" s="3">
        <v>2.8888888888888884</v>
      </c>
      <c r="R14" s="3">
        <v>7</v>
      </c>
      <c r="T14" s="25" t="s">
        <v>2367</v>
      </c>
      <c r="U14" s="25"/>
      <c r="V14" s="25"/>
      <c r="W14" s="25"/>
      <c r="X14" s="25"/>
      <c r="Y14" s="25"/>
      <c r="Z14" s="25"/>
    </row>
    <row r="15" spans="2:26" x14ac:dyDescent="0.25">
      <c r="B15" s="2" t="s">
        <v>1329</v>
      </c>
      <c r="C15" s="3">
        <v>0</v>
      </c>
      <c r="D15" s="3">
        <v>0</v>
      </c>
      <c r="E15" s="3">
        <v>0.6020599913279624</v>
      </c>
      <c r="F15" s="3">
        <v>0.6020599913279624</v>
      </c>
      <c r="G15" s="3">
        <v>0</v>
      </c>
      <c r="H15" s="3">
        <v>0</v>
      </c>
      <c r="I15" s="3">
        <v>0</v>
      </c>
      <c r="J15" s="3">
        <v>0</v>
      </c>
      <c r="L15" s="3" t="s">
        <v>2479</v>
      </c>
      <c r="M15" s="3">
        <v>1</v>
      </c>
      <c r="N15" s="3">
        <v>0.29411764705882354</v>
      </c>
      <c r="O15" s="3">
        <v>0</v>
      </c>
      <c r="P15" s="3">
        <v>0.14285714285714285</v>
      </c>
      <c r="Q15" s="3">
        <v>2.8888888888888884</v>
      </c>
      <c r="R15" s="3">
        <v>8</v>
      </c>
    </row>
    <row r="16" spans="2:26" x14ac:dyDescent="0.25">
      <c r="B16" s="2" t="s">
        <v>2335</v>
      </c>
      <c r="C16" s="3">
        <v>0</v>
      </c>
      <c r="D16" s="3">
        <v>0</v>
      </c>
      <c r="E16" s="3">
        <v>0.4259687322722811</v>
      </c>
      <c r="F16" s="3">
        <v>0</v>
      </c>
      <c r="G16" s="3">
        <v>0.4259687322722811</v>
      </c>
      <c r="H16" s="3">
        <v>0.4259687322722811</v>
      </c>
      <c r="I16" s="3">
        <v>0</v>
      </c>
      <c r="J16" s="3">
        <v>0</v>
      </c>
      <c r="L16" s="3" t="s">
        <v>1733</v>
      </c>
      <c r="M16" s="3">
        <v>1</v>
      </c>
      <c r="N16" s="3">
        <v>0.29411764705882354</v>
      </c>
      <c r="O16" s="3">
        <v>0</v>
      </c>
      <c r="P16" s="3">
        <v>0.14285714285714285</v>
      </c>
      <c r="Q16" s="3">
        <v>2.8888888888888884</v>
      </c>
      <c r="R16" s="3">
        <v>9</v>
      </c>
    </row>
    <row r="17" spans="2:25" x14ac:dyDescent="0.25">
      <c r="B17" s="2" t="s">
        <v>1784</v>
      </c>
      <c r="C17" s="3">
        <v>0</v>
      </c>
      <c r="D17" s="3">
        <v>0</v>
      </c>
      <c r="E17" s="3">
        <v>0.90308998699194354</v>
      </c>
      <c r="F17" s="3">
        <v>0</v>
      </c>
      <c r="G17" s="3">
        <v>0</v>
      </c>
      <c r="H17" s="3">
        <v>0</v>
      </c>
      <c r="I17" s="3">
        <v>0</v>
      </c>
      <c r="J17" s="3">
        <v>0</v>
      </c>
      <c r="L17" s="3" t="s">
        <v>2338</v>
      </c>
      <c r="M17" s="3">
        <v>1</v>
      </c>
      <c r="N17" s="3">
        <v>0.29411764705882354</v>
      </c>
      <c r="O17" s="3">
        <v>0</v>
      </c>
      <c r="P17" s="3">
        <v>0.14285714285714285</v>
      </c>
      <c r="Q17" s="3">
        <v>2.8888888888888884</v>
      </c>
      <c r="R17" s="3">
        <v>10</v>
      </c>
    </row>
    <row r="18" spans="2:25" x14ac:dyDescent="0.25">
      <c r="B18" s="2" t="s">
        <v>2478</v>
      </c>
      <c r="C18" s="3">
        <v>0</v>
      </c>
      <c r="D18" s="3">
        <v>0</v>
      </c>
      <c r="E18" s="3">
        <v>0.90308998699194354</v>
      </c>
      <c r="F18" s="3">
        <v>0</v>
      </c>
      <c r="G18" s="3">
        <v>0</v>
      </c>
      <c r="H18" s="3">
        <v>0</v>
      </c>
      <c r="I18" s="3">
        <v>0</v>
      </c>
      <c r="J18" s="3">
        <v>0</v>
      </c>
      <c r="L18" s="3" t="s">
        <v>2475</v>
      </c>
      <c r="M18" s="3">
        <v>2</v>
      </c>
      <c r="N18" s="3">
        <v>0.49019607843137258</v>
      </c>
      <c r="O18" s="3">
        <v>0</v>
      </c>
      <c r="P18" s="3">
        <v>0.14285714285714285</v>
      </c>
      <c r="Q18" s="3">
        <v>1.82258064516129</v>
      </c>
      <c r="R18" s="3">
        <v>11</v>
      </c>
      <c r="T18" s="25" t="s">
        <v>2368</v>
      </c>
      <c r="U18" s="25"/>
      <c r="V18" s="25"/>
      <c r="W18" s="25"/>
    </row>
    <row r="19" spans="2:25" x14ac:dyDescent="0.25">
      <c r="B19" s="2" t="s">
        <v>2479</v>
      </c>
      <c r="C19" s="3">
        <v>0</v>
      </c>
      <c r="D19" s="3">
        <v>0</v>
      </c>
      <c r="E19" s="3">
        <v>0.90308998699194354</v>
      </c>
      <c r="F19" s="3">
        <v>0</v>
      </c>
      <c r="G19" s="3">
        <v>0</v>
      </c>
      <c r="H19" s="3">
        <v>0</v>
      </c>
      <c r="I19" s="3">
        <v>0</v>
      </c>
      <c r="J19" s="3">
        <v>0</v>
      </c>
      <c r="L19" s="3" t="s">
        <v>2477</v>
      </c>
      <c r="M19" s="3">
        <v>2</v>
      </c>
      <c r="N19" s="3">
        <v>0.49019607843137258</v>
      </c>
      <c r="O19" s="3">
        <v>0</v>
      </c>
      <c r="P19" s="3">
        <v>0.14285714285714285</v>
      </c>
      <c r="Q19" s="3">
        <v>1.82258064516129</v>
      </c>
      <c r="R19" s="3">
        <v>12</v>
      </c>
    </row>
    <row r="20" spans="2:25" x14ac:dyDescent="0.25">
      <c r="B20" s="2" t="s">
        <v>1733</v>
      </c>
      <c r="C20" s="3">
        <v>0</v>
      </c>
      <c r="D20" s="3">
        <v>0</v>
      </c>
      <c r="E20" s="3">
        <v>0</v>
      </c>
      <c r="F20" s="3">
        <v>0.90308998699194354</v>
      </c>
      <c r="G20" s="3">
        <v>0</v>
      </c>
      <c r="H20" s="3">
        <v>0</v>
      </c>
      <c r="I20" s="3">
        <v>0</v>
      </c>
      <c r="J20" s="3">
        <v>0</v>
      </c>
      <c r="L20" s="3" t="s">
        <v>1329</v>
      </c>
      <c r="M20" s="3">
        <v>2</v>
      </c>
      <c r="N20" s="3">
        <v>0.49019607843137258</v>
      </c>
      <c r="O20" s="3">
        <v>0</v>
      </c>
      <c r="P20" s="3">
        <v>0.14285714285714285</v>
      </c>
      <c r="Q20" s="3">
        <v>1.82258064516129</v>
      </c>
      <c r="R20" s="3">
        <v>13</v>
      </c>
    </row>
    <row r="21" spans="2:25" x14ac:dyDescent="0.25">
      <c r="B21" s="2" t="s">
        <v>1325</v>
      </c>
      <c r="C21" s="3">
        <v>0</v>
      </c>
      <c r="D21" s="3">
        <v>0</v>
      </c>
      <c r="E21" s="3">
        <v>0</v>
      </c>
      <c r="F21" s="3">
        <v>0.4259687322722811</v>
      </c>
      <c r="G21" s="3">
        <v>0.4259687322722811</v>
      </c>
      <c r="H21" s="3">
        <v>0.4259687322722811</v>
      </c>
      <c r="I21" s="3">
        <v>0</v>
      </c>
      <c r="J21" s="3">
        <v>0</v>
      </c>
      <c r="L21" s="3" t="s">
        <v>1326</v>
      </c>
      <c r="M21" s="3">
        <v>2</v>
      </c>
      <c r="N21" s="3">
        <v>0.49019607843137258</v>
      </c>
      <c r="O21" s="3">
        <v>0</v>
      </c>
      <c r="P21" s="3">
        <v>0.14285714285714285</v>
      </c>
      <c r="Q21" s="3">
        <v>1.82258064516129</v>
      </c>
      <c r="R21" s="3">
        <v>14</v>
      </c>
    </row>
    <row r="22" spans="2:25" x14ac:dyDescent="0.25">
      <c r="B22" s="2" t="s">
        <v>2338</v>
      </c>
      <c r="C22" s="3">
        <v>0</v>
      </c>
      <c r="D22" s="3">
        <v>0</v>
      </c>
      <c r="E22" s="3">
        <v>0</v>
      </c>
      <c r="F22" s="3">
        <v>0.90308998699194354</v>
      </c>
      <c r="G22" s="3">
        <v>0</v>
      </c>
      <c r="H22" s="3">
        <v>0</v>
      </c>
      <c r="I22" s="3">
        <v>0</v>
      </c>
      <c r="J22" s="3">
        <v>0</v>
      </c>
      <c r="L22" s="3" t="s">
        <v>2339</v>
      </c>
      <c r="M22" s="3">
        <v>4</v>
      </c>
      <c r="N22" s="3">
        <v>0.88235294117647067</v>
      </c>
      <c r="O22" s="3">
        <v>0</v>
      </c>
      <c r="P22" s="3">
        <v>0.14285714285714285</v>
      </c>
      <c r="Q22" s="3">
        <v>1.3863636363636365</v>
      </c>
      <c r="R22" s="3">
        <v>15</v>
      </c>
    </row>
    <row r="23" spans="2:25" x14ac:dyDescent="0.25">
      <c r="B23" s="2" t="s">
        <v>1326</v>
      </c>
      <c r="C23" s="3">
        <v>0</v>
      </c>
      <c r="D23" s="3">
        <v>0</v>
      </c>
      <c r="E23" s="3">
        <v>0</v>
      </c>
      <c r="F23" s="3">
        <v>0.6020599913279624</v>
      </c>
      <c r="G23" s="3">
        <v>0.6020599913279624</v>
      </c>
      <c r="H23" s="3">
        <v>0</v>
      </c>
      <c r="I23" s="3">
        <v>0</v>
      </c>
      <c r="J23" s="3">
        <v>0</v>
      </c>
      <c r="L23" s="3" t="s">
        <v>1330</v>
      </c>
      <c r="M23" s="3">
        <v>4</v>
      </c>
      <c r="N23" s="3">
        <v>0.88235294117647067</v>
      </c>
      <c r="O23" s="3">
        <v>0</v>
      </c>
      <c r="P23" s="3">
        <v>0.14285714285714285</v>
      </c>
      <c r="Q23" s="3">
        <v>1.3863636363636365</v>
      </c>
      <c r="R23" s="3">
        <v>16</v>
      </c>
      <c r="T23" t="s">
        <v>2369</v>
      </c>
    </row>
    <row r="24" spans="2:25" x14ac:dyDescent="0.25">
      <c r="B24" s="2" t="s">
        <v>2337</v>
      </c>
      <c r="C24" s="3">
        <v>0</v>
      </c>
      <c r="D24" s="3">
        <v>0</v>
      </c>
      <c r="E24" s="3">
        <v>0</v>
      </c>
      <c r="F24" s="3">
        <v>0</v>
      </c>
      <c r="G24" s="3">
        <v>0</v>
      </c>
      <c r="H24" s="3">
        <v>0.90308998699194354</v>
      </c>
      <c r="I24" s="3">
        <v>0</v>
      </c>
      <c r="J24" s="3">
        <v>0</v>
      </c>
      <c r="L24" s="3" t="s">
        <v>2334</v>
      </c>
      <c r="M24" s="3">
        <v>0</v>
      </c>
      <c r="N24" s="3">
        <v>9.8039215686274522E-2</v>
      </c>
      <c r="O24" s="3">
        <v>2</v>
      </c>
      <c r="P24" s="3">
        <v>0.7142857142857143</v>
      </c>
      <c r="Q24" s="3">
        <v>-1.3181818181818181</v>
      </c>
      <c r="R24" s="3">
        <v>17</v>
      </c>
      <c r="T24" s="25" t="s">
        <v>2370</v>
      </c>
      <c r="U24" s="25"/>
      <c r="V24" s="25"/>
    </row>
    <row r="25" spans="2:25" x14ac:dyDescent="0.25">
      <c r="B25" s="2" t="s">
        <v>2334</v>
      </c>
      <c r="C25" s="3">
        <v>0</v>
      </c>
      <c r="D25" s="3">
        <v>0</v>
      </c>
      <c r="E25" s="3">
        <v>0</v>
      </c>
      <c r="F25" s="3">
        <v>0</v>
      </c>
      <c r="G25" s="3">
        <v>0</v>
      </c>
      <c r="H25" s="3">
        <v>0.6020599913279624</v>
      </c>
      <c r="I25" s="3">
        <v>0</v>
      </c>
      <c r="J25" s="3">
        <v>0.6020599913279624</v>
      </c>
      <c r="L25" s="3" t="s">
        <v>2337</v>
      </c>
      <c r="M25" s="3">
        <v>0</v>
      </c>
      <c r="N25" s="3">
        <v>9.8039215686274522E-2</v>
      </c>
      <c r="O25" s="3">
        <v>1</v>
      </c>
      <c r="P25" s="3">
        <v>0.42857142857142855</v>
      </c>
      <c r="Q25" s="3">
        <v>-1.5932203389830513</v>
      </c>
      <c r="R25" s="3">
        <v>18</v>
      </c>
      <c r="T25" s="25" t="s">
        <v>2371</v>
      </c>
      <c r="U25" s="25"/>
      <c r="V25" s="25"/>
    </row>
    <row r="26" spans="2:25" x14ac:dyDescent="0.25">
      <c r="B26" s="2" t="s">
        <v>2480</v>
      </c>
      <c r="C26" s="3">
        <v>0</v>
      </c>
      <c r="D26" s="3">
        <v>0</v>
      </c>
      <c r="E26" s="3">
        <v>0</v>
      </c>
      <c r="F26" s="3">
        <v>0</v>
      </c>
      <c r="G26" s="3">
        <v>0</v>
      </c>
      <c r="H26" s="3">
        <v>0</v>
      </c>
      <c r="I26" s="3">
        <v>0.90308998699194354</v>
      </c>
      <c r="J26" s="3">
        <v>0</v>
      </c>
      <c r="L26" s="3" t="s">
        <v>2480</v>
      </c>
      <c r="M26" s="3">
        <v>0</v>
      </c>
      <c r="N26" s="3">
        <v>9.8039215686274522E-2</v>
      </c>
      <c r="O26" s="3">
        <v>1</v>
      </c>
      <c r="P26" s="3">
        <v>0.42857142857142855</v>
      </c>
      <c r="Q26" s="3">
        <v>-1.5932203389830513</v>
      </c>
      <c r="R26" s="3">
        <v>19</v>
      </c>
      <c r="T26" t="s">
        <v>2372</v>
      </c>
    </row>
    <row r="27" spans="2:25" x14ac:dyDescent="0.25">
      <c r="B27" s="2" t="s">
        <v>2481</v>
      </c>
      <c r="C27" s="3">
        <v>0</v>
      </c>
      <c r="D27" s="3">
        <v>0</v>
      </c>
      <c r="E27" s="3">
        <v>0</v>
      </c>
      <c r="F27" s="3">
        <v>0</v>
      </c>
      <c r="G27" s="3">
        <v>0</v>
      </c>
      <c r="H27" s="3">
        <v>0</v>
      </c>
      <c r="I27" s="3">
        <v>0.90308998699194354</v>
      </c>
      <c r="J27" s="3">
        <v>0</v>
      </c>
      <c r="L27" s="3" t="s">
        <v>2481</v>
      </c>
      <c r="M27" s="3">
        <v>0</v>
      </c>
      <c r="N27" s="3">
        <v>9.8039215686274522E-2</v>
      </c>
      <c r="O27" s="3">
        <v>1</v>
      </c>
      <c r="P27" s="3">
        <v>0.42857142857142855</v>
      </c>
      <c r="Q27" s="3">
        <v>-1.5932203389830513</v>
      </c>
      <c r="R27" s="3">
        <v>20</v>
      </c>
    </row>
    <row r="28" spans="2:25" x14ac:dyDescent="0.25">
      <c r="B28" s="2" t="s">
        <v>2482</v>
      </c>
      <c r="C28" s="3">
        <v>0</v>
      </c>
      <c r="D28" s="3">
        <v>0</v>
      </c>
      <c r="E28" s="3">
        <v>0</v>
      </c>
      <c r="F28" s="3">
        <v>0</v>
      </c>
      <c r="G28" s="3">
        <v>0</v>
      </c>
      <c r="H28" s="3">
        <v>0</v>
      </c>
      <c r="I28" s="3">
        <v>0.90308998699194354</v>
      </c>
      <c r="J28" s="3">
        <v>0</v>
      </c>
      <c r="L28" s="3" t="s">
        <v>2482</v>
      </c>
      <c r="M28" s="3">
        <v>0</v>
      </c>
      <c r="N28" s="3">
        <v>9.8039215686274522E-2</v>
      </c>
      <c r="O28" s="3">
        <v>1</v>
      </c>
      <c r="P28" s="3">
        <v>0.42857142857142855</v>
      </c>
      <c r="Q28" s="3">
        <v>-1.5932203389830513</v>
      </c>
      <c r="R28" s="3">
        <v>21</v>
      </c>
      <c r="U28" s="25" t="s">
        <v>2376</v>
      </c>
      <c r="V28" s="25"/>
    </row>
    <row r="29" spans="2:25" x14ac:dyDescent="0.25">
      <c r="B29" s="2" t="s">
        <v>2485</v>
      </c>
      <c r="C29" s="3">
        <v>0</v>
      </c>
      <c r="D29" s="3">
        <v>0</v>
      </c>
      <c r="E29" s="3">
        <v>0</v>
      </c>
      <c r="F29" s="3">
        <v>0</v>
      </c>
      <c r="G29" s="3">
        <v>0</v>
      </c>
      <c r="H29" s="3">
        <v>0</v>
      </c>
      <c r="I29" s="3">
        <v>0</v>
      </c>
      <c r="J29" s="3">
        <v>0.90308998699194354</v>
      </c>
      <c r="L29" s="3" t="s">
        <v>2485</v>
      </c>
      <c r="M29" s="3">
        <v>0</v>
      </c>
      <c r="N29" s="3">
        <v>9.8039215686274522E-2</v>
      </c>
      <c r="O29" s="3">
        <v>1</v>
      </c>
      <c r="P29" s="3">
        <v>0.42857142857142855</v>
      </c>
      <c r="Q29" s="3">
        <v>-1.5932203389830513</v>
      </c>
      <c r="R29" s="3">
        <v>22</v>
      </c>
    </row>
    <row r="30" spans="2:25" x14ac:dyDescent="0.25">
      <c r="B30" s="2" t="s">
        <v>2336</v>
      </c>
      <c r="C30" s="3">
        <v>0</v>
      </c>
      <c r="D30" s="3">
        <v>0</v>
      </c>
      <c r="E30" s="3">
        <v>0</v>
      </c>
      <c r="F30" s="3">
        <v>0</v>
      </c>
      <c r="G30" s="3">
        <v>0</v>
      </c>
      <c r="H30" s="3">
        <v>0</v>
      </c>
      <c r="I30" s="3">
        <v>0</v>
      </c>
      <c r="J30" s="3">
        <v>0.90308998699194354</v>
      </c>
      <c r="L30" s="3" t="s">
        <v>2336</v>
      </c>
      <c r="M30" s="3">
        <v>0</v>
      </c>
      <c r="N30" s="3">
        <v>9.8039215686274522E-2</v>
      </c>
      <c r="O30" s="3">
        <v>1</v>
      </c>
      <c r="P30" s="3">
        <v>0.42857142857142855</v>
      </c>
      <c r="Q30" s="3">
        <v>-1.5932203389830513</v>
      </c>
      <c r="R30" s="3">
        <v>23</v>
      </c>
      <c r="T30" s="25" t="s">
        <v>2373</v>
      </c>
      <c r="U30" s="25"/>
      <c r="V30" s="25"/>
      <c r="W30" s="25"/>
      <c r="X30" s="25"/>
      <c r="Y30" s="25"/>
    </row>
    <row r="34" spans="20:23" x14ac:dyDescent="0.25">
      <c r="T34" t="s">
        <v>2374</v>
      </c>
    </row>
    <row r="38" spans="20:23" x14ac:dyDescent="0.25">
      <c r="T38" t="s">
        <v>2375</v>
      </c>
    </row>
    <row r="40" spans="20:23" x14ac:dyDescent="0.25">
      <c r="W40">
        <f>1/23</f>
        <v>4.3478260869565216E-2</v>
      </c>
    </row>
    <row r="43" spans="20:23" x14ac:dyDescent="0.25">
      <c r="W43">
        <f>1/(23+1)</f>
        <v>4.1666666666666664E-2</v>
      </c>
    </row>
    <row r="45" spans="20:23" x14ac:dyDescent="0.25">
      <c r="T45" t="s">
        <v>2377</v>
      </c>
      <c r="U45">
        <f>(W40*C8)+(W40*C9)+(W40*C10)+(W40*C11)+(W40*C12)+(W40*C13)+(W40*C14)+(W40*C15)+(W40*C16)+(W40*C17)+(W40*C18)+(W40*C19)+(W40*C20)+(W40*C21)+(W40*C22)+(W40*C23)+(W40*C24)+(W40*C25)+(W40*C26)+(W40*C27)+(W40*C28)+(W40*C29)+(W40*C30)+W43</f>
        <v>0.21181405552022123</v>
      </c>
    </row>
    <row r="47" spans="20:23" x14ac:dyDescent="0.25">
      <c r="T47" s="25" t="s">
        <v>2378</v>
      </c>
      <c r="U47" s="25"/>
      <c r="V47" s="25"/>
    </row>
    <row r="49" spans="20:20" x14ac:dyDescent="0.25">
      <c r="T49" t="s">
        <v>2521</v>
      </c>
    </row>
  </sheetData>
  <mergeCells count="11">
    <mergeCell ref="B6:B7"/>
    <mergeCell ref="C6:J6"/>
    <mergeCell ref="T6:W6"/>
    <mergeCell ref="T10:Z10"/>
    <mergeCell ref="T47:V47"/>
    <mergeCell ref="T14:Z14"/>
    <mergeCell ref="T18:W18"/>
    <mergeCell ref="T24:V24"/>
    <mergeCell ref="T25:V25"/>
    <mergeCell ref="U28:V28"/>
    <mergeCell ref="T30:Y3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7D839-2484-447C-B8C7-3FD1105B2F5A}">
  <dimension ref="B2:K37"/>
  <sheetViews>
    <sheetView topLeftCell="A19" zoomScale="115" zoomScaleNormal="115" workbookViewId="0">
      <selection activeCell="I20" sqref="I20"/>
    </sheetView>
  </sheetViews>
  <sheetFormatPr defaultRowHeight="15" x14ac:dyDescent="0.25"/>
  <cols>
    <col min="2" max="3" width="17" bestFit="1" customWidth="1"/>
    <col min="5" max="5" width="19.140625" bestFit="1" customWidth="1"/>
  </cols>
  <sheetData>
    <row r="2" spans="2:11" x14ac:dyDescent="0.25">
      <c r="B2" s="7"/>
      <c r="C2" s="7"/>
    </row>
    <row r="3" spans="2:11" x14ac:dyDescent="0.25">
      <c r="B3" s="8"/>
      <c r="C3" s="8"/>
    </row>
    <row r="4" spans="2:11" x14ac:dyDescent="0.25">
      <c r="B4" s="21"/>
      <c r="C4" s="21"/>
    </row>
    <row r="5" spans="2:11" x14ac:dyDescent="0.25">
      <c r="B5" s="8"/>
      <c r="C5" s="8"/>
    </row>
    <row r="6" spans="2:11" x14ac:dyDescent="0.25">
      <c r="B6" s="21"/>
      <c r="C6" s="21"/>
    </row>
    <row r="7" spans="2:11" x14ac:dyDescent="0.25">
      <c r="B7" s="21"/>
      <c r="C7" s="21"/>
    </row>
    <row r="8" spans="2:11" x14ac:dyDescent="0.25">
      <c r="B8" s="8"/>
      <c r="C8" s="21"/>
    </row>
    <row r="9" spans="2:11" x14ac:dyDescent="0.25">
      <c r="B9" s="21"/>
      <c r="C9" s="21"/>
    </row>
    <row r="10" spans="2:11" x14ac:dyDescent="0.25">
      <c r="B10" s="21"/>
      <c r="C10" s="21"/>
    </row>
    <row r="11" spans="2:11" x14ac:dyDescent="0.25">
      <c r="E11" t="s">
        <v>2531</v>
      </c>
    </row>
    <row r="13" spans="2:11" x14ac:dyDescent="0.25">
      <c r="E13" s="31" t="s">
        <v>2359</v>
      </c>
      <c r="F13" s="35" t="s">
        <v>2360</v>
      </c>
      <c r="G13" s="35"/>
      <c r="I13" t="s">
        <v>2522</v>
      </c>
      <c r="J13">
        <f>(F15+G16)/(F15+F16+G16+G15)</f>
        <v>0.90909090909090906</v>
      </c>
      <c r="K13">
        <f>0.909090909090909*100</f>
        <v>90.909090909090892</v>
      </c>
    </row>
    <row r="14" spans="2:11" x14ac:dyDescent="0.25">
      <c r="B14" s="20" t="s">
        <v>2526</v>
      </c>
      <c r="C14" s="20" t="s">
        <v>2527</v>
      </c>
      <c r="E14" s="31"/>
      <c r="F14" s="3" t="s">
        <v>2</v>
      </c>
      <c r="G14" s="3" t="s">
        <v>6</v>
      </c>
      <c r="I14" t="s">
        <v>2523</v>
      </c>
      <c r="J14">
        <f>F15/(F15+F16)</f>
        <v>0.92105263157894735</v>
      </c>
    </row>
    <row r="15" spans="2:11" x14ac:dyDescent="0.25">
      <c r="B15" s="20" t="s">
        <v>2529</v>
      </c>
      <c r="C15" s="20" t="s">
        <v>2528</v>
      </c>
      <c r="E15" s="3" t="s">
        <v>2</v>
      </c>
      <c r="F15" s="3">
        <v>35</v>
      </c>
      <c r="G15" s="3">
        <v>4</v>
      </c>
      <c r="I15" t="s">
        <v>2525</v>
      </c>
      <c r="J15">
        <f>F15/(F15+G15)</f>
        <v>0.89743589743589747</v>
      </c>
    </row>
    <row r="16" spans="2:11" x14ac:dyDescent="0.25">
      <c r="E16" s="3" t="s">
        <v>6</v>
      </c>
      <c r="F16" s="3">
        <v>3</v>
      </c>
      <c r="G16" s="3">
        <v>35</v>
      </c>
      <c r="I16" t="s">
        <v>2524</v>
      </c>
      <c r="J16">
        <f>2*(J14*J15)/(J14+J15)</f>
        <v>0.90909090909090906</v>
      </c>
    </row>
    <row r="18" spans="5:11" x14ac:dyDescent="0.25">
      <c r="E18" t="s">
        <v>2530</v>
      </c>
    </row>
    <row r="20" spans="5:11" x14ac:dyDescent="0.25">
      <c r="E20" s="31" t="s">
        <v>2359</v>
      </c>
      <c r="F20" s="35" t="s">
        <v>2360</v>
      </c>
      <c r="G20" s="35"/>
      <c r="I20" t="s">
        <v>2522</v>
      </c>
      <c r="J20">
        <f>(F22+G23)/(F22+F23+G23+G22)</f>
        <v>0.92666666666666664</v>
      </c>
      <c r="K20">
        <f>0.926666666666667*100</f>
        <v>92.6666666666667</v>
      </c>
    </row>
    <row r="21" spans="5:11" x14ac:dyDescent="0.25">
      <c r="E21" s="31"/>
      <c r="F21" s="3" t="s">
        <v>2</v>
      </c>
      <c r="G21" s="3" t="s">
        <v>6</v>
      </c>
      <c r="I21" t="s">
        <v>2523</v>
      </c>
      <c r="J21">
        <f>F22/(F22+F23)</f>
        <v>0.93827160493827155</v>
      </c>
    </row>
    <row r="22" spans="5:11" x14ac:dyDescent="0.25">
      <c r="E22" s="3" t="s">
        <v>2</v>
      </c>
      <c r="F22" s="3">
        <v>76</v>
      </c>
      <c r="G22" s="3">
        <v>6</v>
      </c>
      <c r="I22" t="s">
        <v>2525</v>
      </c>
      <c r="J22">
        <f>F22/(F22+G22)</f>
        <v>0.92682926829268297</v>
      </c>
    </row>
    <row r="23" spans="5:11" x14ac:dyDescent="0.25">
      <c r="E23" s="3" t="s">
        <v>6</v>
      </c>
      <c r="F23" s="3">
        <v>5</v>
      </c>
      <c r="G23" s="3">
        <v>63</v>
      </c>
      <c r="I23" t="s">
        <v>2524</v>
      </c>
      <c r="J23">
        <f>2*(J21*J22)/(J21+J22)</f>
        <v>0.93251533742331283</v>
      </c>
    </row>
    <row r="25" spans="5:11" x14ac:dyDescent="0.25">
      <c r="E25" t="s">
        <v>2532</v>
      </c>
    </row>
    <row r="27" spans="5:11" x14ac:dyDescent="0.25">
      <c r="E27" s="31" t="s">
        <v>2359</v>
      </c>
      <c r="F27" s="35" t="s">
        <v>2360</v>
      </c>
      <c r="G27" s="35"/>
      <c r="I27" t="s">
        <v>2522</v>
      </c>
      <c r="J27">
        <f>(F29+G30)/(F29+F30+G30+G29)</f>
        <v>0.94347826086956521</v>
      </c>
      <c r="K27">
        <f>0.943478260869565*100</f>
        <v>94.347826086956502</v>
      </c>
    </row>
    <row r="28" spans="5:11" x14ac:dyDescent="0.25">
      <c r="E28" s="31"/>
      <c r="F28" s="3" t="s">
        <v>2</v>
      </c>
      <c r="G28" s="3" t="s">
        <v>6</v>
      </c>
      <c r="I28" t="s">
        <v>2523</v>
      </c>
      <c r="J28">
        <f>(F29)/(F29+F30)</f>
        <v>0.9576271186440678</v>
      </c>
      <c r="K28">
        <f>0.957627118644068*100</f>
        <v>95.762711864406796</v>
      </c>
    </row>
    <row r="29" spans="5:11" x14ac:dyDescent="0.25">
      <c r="E29" s="3" t="s">
        <v>2</v>
      </c>
      <c r="F29" s="3">
        <v>113</v>
      </c>
      <c r="G29" s="3">
        <v>8</v>
      </c>
      <c r="I29" t="s">
        <v>2525</v>
      </c>
      <c r="J29">
        <f>F29/(F29+G29)</f>
        <v>0.93388429752066116</v>
      </c>
      <c r="K29">
        <f>0.933884297520661*100</f>
        <v>93.388429752066102</v>
      </c>
    </row>
    <row r="30" spans="5:11" x14ac:dyDescent="0.25">
      <c r="E30" s="3" t="s">
        <v>6</v>
      </c>
      <c r="F30" s="3">
        <v>5</v>
      </c>
      <c r="G30" s="3">
        <v>104</v>
      </c>
      <c r="I30" t="s">
        <v>2524</v>
      </c>
      <c r="J30">
        <f>2*(J28*J29)/(J28+J29)</f>
        <v>0.94560669456066948</v>
      </c>
      <c r="K30">
        <f>0.945606694560669*100</f>
        <v>94.560669456066904</v>
      </c>
    </row>
    <row r="32" spans="5:11" x14ac:dyDescent="0.25">
      <c r="E32" t="s">
        <v>2533</v>
      </c>
    </row>
    <row r="34" spans="5:11" x14ac:dyDescent="0.25">
      <c r="E34" s="31" t="s">
        <v>2359</v>
      </c>
      <c r="F34" s="35" t="s">
        <v>2360</v>
      </c>
      <c r="G34" s="35"/>
      <c r="I34" t="s">
        <v>2522</v>
      </c>
      <c r="J34">
        <f>(F36+G37)/(F36+F37+G37+G36)</f>
        <v>0.94117647058823528</v>
      </c>
      <c r="K34">
        <f>0.941176470588235*100</f>
        <v>94.117647058823493</v>
      </c>
    </row>
    <row r="35" spans="5:11" x14ac:dyDescent="0.25">
      <c r="E35" s="31"/>
      <c r="F35" s="3" t="s">
        <v>2</v>
      </c>
      <c r="G35" s="3" t="s">
        <v>6</v>
      </c>
      <c r="I35" t="s">
        <v>2523</v>
      </c>
      <c r="J35">
        <f>(F36)/(F36+F37)</f>
        <v>0.96621621621621623</v>
      </c>
    </row>
    <row r="36" spans="5:11" x14ac:dyDescent="0.25">
      <c r="E36" s="3" t="s">
        <v>2</v>
      </c>
      <c r="F36" s="3">
        <v>143</v>
      </c>
      <c r="G36" s="3">
        <v>13</v>
      </c>
      <c r="I36" t="s">
        <v>2525</v>
      </c>
      <c r="J36">
        <f>(F36)/(F36+G36)</f>
        <v>0.91666666666666663</v>
      </c>
    </row>
    <row r="37" spans="5:11" x14ac:dyDescent="0.25">
      <c r="E37" s="3" t="s">
        <v>6</v>
      </c>
      <c r="F37" s="3">
        <v>5</v>
      </c>
      <c r="G37" s="3">
        <v>145</v>
      </c>
      <c r="I37" t="s">
        <v>2524</v>
      </c>
      <c r="J37">
        <f>2*(J35*J36)/(J35+J36)</f>
        <v>0.94078947368421062</v>
      </c>
    </row>
  </sheetData>
  <mergeCells count="8">
    <mergeCell ref="E34:E35"/>
    <mergeCell ref="F34:G34"/>
    <mergeCell ref="E13:E14"/>
    <mergeCell ref="F13:G13"/>
    <mergeCell ref="E20:E21"/>
    <mergeCell ref="F20:G20"/>
    <mergeCell ref="E27:E28"/>
    <mergeCell ref="F27:G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 Awal</vt:lpstr>
      <vt:lpstr>Data Filter</vt:lpstr>
      <vt:lpstr>Data Toys</vt:lpstr>
      <vt:lpstr>Preprocessing</vt:lpstr>
      <vt:lpstr>TF-IDF</vt:lpstr>
      <vt:lpstr>SMOTE</vt:lpstr>
      <vt:lpstr>QER</vt:lpstr>
      <vt:lpstr>SVM &amp; QER</vt:lpstr>
      <vt:lpstr>Confusion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Hambali Fitrianto</dc:creator>
  <cp:lastModifiedBy>Hambali Fitrianto</cp:lastModifiedBy>
  <dcterms:created xsi:type="dcterms:W3CDTF">2023-09-05T13:08:30Z</dcterms:created>
  <dcterms:modified xsi:type="dcterms:W3CDTF">2023-09-28T07:22:24Z</dcterms:modified>
</cp:coreProperties>
</file>