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FBE29B8-4A3D-48B4-BF5C-683BC7D42D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PIO PIN Config" sheetId="1" r:id="rId1"/>
    <sheet name="BOM IAQ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C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<sst xmlns="http://schemas.openxmlformats.org/spreadsheetml/2006/main" count="89" uniqueCount="79">
  <si>
    <t>BME688</t>
  </si>
  <si>
    <t>RTC DS1307</t>
  </si>
  <si>
    <t>MICRO SD MODUL</t>
  </si>
  <si>
    <t>PANEL LED P5</t>
  </si>
  <si>
    <t>BUZZER</t>
  </si>
  <si>
    <t>GPIO ESP32</t>
  </si>
  <si>
    <t>3.3 VDC</t>
  </si>
  <si>
    <t>GND</t>
  </si>
  <si>
    <t>5VDC</t>
  </si>
  <si>
    <t>5 VDC</t>
  </si>
  <si>
    <t>SDA</t>
  </si>
  <si>
    <t>GPIO 21</t>
  </si>
  <si>
    <t>SCL</t>
  </si>
  <si>
    <t>GPIO 22</t>
  </si>
  <si>
    <t>CS</t>
  </si>
  <si>
    <t>GPIO 5</t>
  </si>
  <si>
    <t>SCK</t>
  </si>
  <si>
    <t>GPIO 18</t>
  </si>
  <si>
    <t>MOSI</t>
  </si>
  <si>
    <t>GPIO 23</t>
  </si>
  <si>
    <t>MISO</t>
  </si>
  <si>
    <t>GPIO 19</t>
  </si>
  <si>
    <t>R1</t>
  </si>
  <si>
    <t>GPIO 17</t>
  </si>
  <si>
    <t>R2</t>
  </si>
  <si>
    <t>GPIO 12</t>
  </si>
  <si>
    <t>B1</t>
  </si>
  <si>
    <t>GPIO 13</t>
  </si>
  <si>
    <t>B2</t>
  </si>
  <si>
    <t>GPIO 14</t>
  </si>
  <si>
    <t>G1</t>
  </si>
  <si>
    <t>GPIO 16</t>
  </si>
  <si>
    <t>G2</t>
  </si>
  <si>
    <t>GPIO 4</t>
  </si>
  <si>
    <t>A</t>
  </si>
  <si>
    <t>GPIO 27</t>
  </si>
  <si>
    <t>B</t>
  </si>
  <si>
    <t>GPIO 0</t>
  </si>
  <si>
    <t>C</t>
  </si>
  <si>
    <t>GPIO 26</t>
  </si>
  <si>
    <t>D</t>
  </si>
  <si>
    <t>GPIO 2</t>
  </si>
  <si>
    <t>LAT</t>
  </si>
  <si>
    <t>GPIO 15</t>
  </si>
  <si>
    <t>CLK</t>
  </si>
  <si>
    <t>GPIO 25</t>
  </si>
  <si>
    <t>OE</t>
  </si>
  <si>
    <t>GPIO 33</t>
  </si>
  <si>
    <t>PIN BUZZER</t>
  </si>
  <si>
    <t>GPIO 32</t>
  </si>
  <si>
    <t>BOM Project ESP32_IAQ_Monitor_P5Display_Logger</t>
  </si>
  <si>
    <t>No</t>
  </si>
  <si>
    <t>Item Name</t>
  </si>
  <si>
    <t>QTY</t>
  </si>
  <si>
    <t>Item Unit Price</t>
  </si>
  <si>
    <t>Price</t>
  </si>
  <si>
    <t>ESP 32 DEVKIT C (38 pins)</t>
  </si>
  <si>
    <t>XL4005 DC STEP DOWN ADJUSTABLE POWER SUPPLY MODULE LITHIUM</t>
  </si>
  <si>
    <t>Power Supply Slim Adaptor Switching LED 12V Adaptor CCTV - 12V 60W 5A H</t>
  </si>
  <si>
    <t>Saklar Bulat Besar 2 Kabel Pin Kaki 20mm 23mm Rocker Switch KCD1-105</t>
  </si>
  <si>
    <t>Fan 3010 3cm 30mm 5v DC Kipas Mini Raspberry CPU Pi Case Heatsink - 5V</t>
  </si>
  <si>
    <t>PCB Lubang IC 9x15 9x15cm Double Layer Bolong Titik Matrix Fiber FR4</t>
  </si>
  <si>
    <t>Pin Header Female 1x40</t>
  </si>
  <si>
    <t>Pin Header Male 2x40</t>
  </si>
  <si>
    <t>Pin Header Female 1x40 Righ Angle</t>
  </si>
  <si>
    <t>Buzzer Activate</t>
  </si>
  <si>
    <t xml:space="preserve">Modul Relay 1 CH </t>
  </si>
  <si>
    <t>Resistor 10x 10K</t>
  </si>
  <si>
    <t>Kapasitor 10 PCS 100nF/50 V</t>
  </si>
  <si>
    <t>Kapasitor 10uF/25 V Elco</t>
  </si>
  <si>
    <t>Kapasitor 2200uf/25V Elco</t>
  </si>
  <si>
    <t>Dioda 10x 1N4007</t>
  </si>
  <si>
    <t>10x NPN 2N2222</t>
  </si>
  <si>
    <t>BME688 Sensor Module</t>
  </si>
  <si>
    <t>Micro SD 4GB</t>
  </si>
  <si>
    <t>Box Case Din Rail Enclosure Junction PCB</t>
  </si>
  <si>
    <t>TOTAL</t>
  </si>
  <si>
    <t>Push On Switch Button 12mm WaterProof Momentary Reset 12 mm 18mm - Kuning</t>
  </si>
  <si>
    <t>Panel Module Led P5 RGB/Full Color Indoor SMD Running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</si>
</sst>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Rp-421]* #,##0.00_-;\-[$Rp-421]* #,##0.00_-;_-[$Rp-421]* &quot;-&quot;??_-;_-@"/>
  </numFmts>
  <fonts count="10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FFFFFF"/>
      <name val="Arial"/>
      <scheme val="minor"/>
    </font>
    <font>
      <sz val="11"/>
      <color theme="1"/>
      <name val="Calibri"/>
    </font>
    <font>
      <sz val="10"/>
      <color theme="1"/>
      <name val="Arial"/>
      <scheme val="minor"/>
    </font>
    <font>
      <b/>
      <sz val="12"/>
      <color theme="1"/>
      <name val="&quot;Times New Roman&quot;"/>
    </font>
    <font>
      <sz val="10"/>
      <name val="Arial"/>
    </font>
    <font>
      <b/>
      <sz val="11"/>
      <color theme="1"/>
      <name val="&quot;Times New Roman&quot;"/>
    </font>
    <font>
      <sz val="11"/>
      <color theme="1"/>
      <name val="&quot;Times New Roman&quot;"/>
    </font>
    <font>
      <sz val="11"/>
      <color theme="1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B5394"/>
        <bgColor rgb="FF0B5394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70AD47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2" xfId="0" applyFont="1" applyBorder="1" applyAlignment="1">
      <alignment vertical="center"/>
    </xf>
    <xf numFmtId="164" fontId="3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164" fontId="7" fillId="5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164" fontId="8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right" vertical="center" wrapText="1"/>
    </xf>
    <xf numFmtId="0" fontId="9" fillId="6" borderId="4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right" vertical="center" wrapText="1"/>
    </xf>
    <xf numFmtId="0" fontId="6" fillId="0" borderId="2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GPIO PIN Config-style" pivot="0" count="3" xr9:uid="{00000000-0011-0000-FFFF-FFFF00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figuration_PIN_" displayName="Configuration_PIN_" ref="A1:F24" headerRowDxfId="0" dataDxfId="1" totalsRowDxfId="2">
  <tableColumns count="6">
    <tableColumn id="1" xr3:uid="{00000000-0010-0000-0000-000001000000}" name="BME688" dataDxfId="8"/>
    <tableColumn id="2" xr3:uid="{00000000-0010-0000-0000-000002000000}" name="RTC DS1307" dataDxfId="7"/>
    <tableColumn id="3" xr3:uid="{00000000-0010-0000-0000-000003000000}" name="MICRO SD MODUL" dataDxfId="6"/>
    <tableColumn id="4" xr3:uid="{00000000-0010-0000-0000-000004000000}" name="PANEL LED P5" dataDxfId="5"/>
    <tableColumn id="5" xr3:uid="{00000000-0010-0000-0000-000005000000}" name="BUZZER" dataDxfId="4"/>
    <tableColumn id="6" xr3:uid="{00000000-0010-0000-0000-000006000000}" name="GPIO ESP32" dataDxfId="3"/>
  </tableColumns>
  <tableStyleInfo name="GPIO PIN Config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4"/>
  <sheetViews>
    <sheetView tabSelected="1" workbookViewId="0">
      <pane ySplit="1" topLeftCell="A2" activePane="bottomLeft" state="frozen"/>
      <selection pane="bottomLeft" activeCell="H7" sqref="H7"/>
    </sheetView>
  </sheetViews>
  <sheetFormatPr defaultColWidth="12.5703125" defaultRowHeight="15.75" customHeight="1"/>
  <cols>
    <col min="1" max="1" width="12.5703125" style="23"/>
    <col min="2" max="2" width="14.7109375" style="23" customWidth="1"/>
    <col min="3" max="3" width="19.28515625" style="23" customWidth="1"/>
    <col min="4" max="4" width="16.28515625" style="23" customWidth="1"/>
    <col min="5" max="5" width="14.42578125" style="23" customWidth="1"/>
    <col min="6" max="6" width="15" style="23" customWidth="1"/>
    <col min="7" max="16384" width="12.5703125" style="23"/>
  </cols>
  <sheetData>
    <row r="1" spans="1:6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</row>
    <row r="2" spans="1:6">
      <c r="A2" s="24" t="s">
        <v>6</v>
      </c>
      <c r="B2" s="24" t="s">
        <v>6</v>
      </c>
      <c r="C2" s="24"/>
      <c r="D2" s="24"/>
      <c r="E2" s="24"/>
      <c r="F2" s="24" t="s">
        <v>6</v>
      </c>
    </row>
    <row r="3" spans="1:6">
      <c r="A3" s="25" t="s">
        <v>7</v>
      </c>
      <c r="B3" s="25" t="s">
        <v>7</v>
      </c>
      <c r="C3" s="25" t="s">
        <v>7</v>
      </c>
      <c r="D3" s="25" t="s">
        <v>7</v>
      </c>
      <c r="E3" s="25" t="s">
        <v>7</v>
      </c>
      <c r="F3" s="25" t="s">
        <v>7</v>
      </c>
    </row>
    <row r="4" spans="1:6">
      <c r="A4" s="22"/>
      <c r="B4" s="22"/>
      <c r="C4" s="22" t="s">
        <v>8</v>
      </c>
      <c r="D4" s="22"/>
      <c r="E4" s="22"/>
      <c r="F4" s="22" t="s">
        <v>9</v>
      </c>
    </row>
    <row r="5" spans="1:6">
      <c r="A5" s="22" t="s">
        <v>10</v>
      </c>
      <c r="B5" s="22" t="s">
        <v>10</v>
      </c>
      <c r="C5" s="22"/>
      <c r="D5" s="22"/>
      <c r="E5" s="22"/>
      <c r="F5" s="22" t="s">
        <v>11</v>
      </c>
    </row>
    <row r="6" spans="1:6">
      <c r="A6" s="22" t="s">
        <v>12</v>
      </c>
      <c r="B6" s="22" t="s">
        <v>12</v>
      </c>
      <c r="C6" s="22"/>
      <c r="D6" s="22"/>
      <c r="E6" s="22"/>
      <c r="F6" s="22" t="s">
        <v>13</v>
      </c>
    </row>
    <row r="7" spans="1:6">
      <c r="A7" s="22"/>
      <c r="B7" s="22"/>
      <c r="C7" s="22" t="s">
        <v>14</v>
      </c>
      <c r="D7" s="22"/>
      <c r="E7" s="22"/>
      <c r="F7" s="22" t="s">
        <v>15</v>
      </c>
    </row>
    <row r="8" spans="1:6">
      <c r="A8" s="22"/>
      <c r="B8" s="22"/>
      <c r="C8" s="22" t="s">
        <v>16</v>
      </c>
      <c r="D8" s="22"/>
      <c r="E8" s="22"/>
      <c r="F8" s="22" t="s">
        <v>17</v>
      </c>
    </row>
    <row r="9" spans="1:6">
      <c r="A9" s="22"/>
      <c r="B9" s="22"/>
      <c r="C9" s="22" t="s">
        <v>18</v>
      </c>
      <c r="D9" s="22"/>
      <c r="E9" s="22"/>
      <c r="F9" s="22" t="s">
        <v>19</v>
      </c>
    </row>
    <row r="10" spans="1:6">
      <c r="A10" s="22"/>
      <c r="B10" s="22"/>
      <c r="C10" s="22" t="s">
        <v>20</v>
      </c>
      <c r="D10" s="22"/>
      <c r="E10" s="22"/>
      <c r="F10" s="22" t="s">
        <v>21</v>
      </c>
    </row>
    <row r="11" spans="1:6">
      <c r="A11" s="22"/>
      <c r="B11" s="22"/>
      <c r="C11" s="22"/>
      <c r="D11" s="22" t="s">
        <v>22</v>
      </c>
      <c r="E11" s="22"/>
      <c r="F11" s="22" t="s">
        <v>23</v>
      </c>
    </row>
    <row r="12" spans="1:6">
      <c r="A12" s="22"/>
      <c r="B12" s="22"/>
      <c r="C12" s="22"/>
      <c r="D12" s="22" t="s">
        <v>24</v>
      </c>
      <c r="E12" s="22"/>
      <c r="F12" s="22" t="s">
        <v>25</v>
      </c>
    </row>
    <row r="13" spans="1:6">
      <c r="A13" s="22"/>
      <c r="B13" s="22"/>
      <c r="C13" s="22"/>
      <c r="D13" s="22" t="s">
        <v>26</v>
      </c>
      <c r="E13" s="22"/>
      <c r="F13" s="22" t="s">
        <v>27</v>
      </c>
    </row>
    <row r="14" spans="1:6">
      <c r="A14" s="22"/>
      <c r="B14" s="22"/>
      <c r="C14" s="22"/>
      <c r="D14" s="22" t="s">
        <v>28</v>
      </c>
      <c r="E14" s="22"/>
      <c r="F14" s="22" t="s">
        <v>29</v>
      </c>
    </row>
    <row r="15" spans="1:6">
      <c r="A15" s="22"/>
      <c r="B15" s="22"/>
      <c r="C15" s="22"/>
      <c r="D15" s="22" t="s">
        <v>30</v>
      </c>
      <c r="E15" s="22"/>
      <c r="F15" s="22" t="s">
        <v>31</v>
      </c>
    </row>
    <row r="16" spans="1:6">
      <c r="A16" s="22"/>
      <c r="B16" s="22"/>
      <c r="C16" s="22"/>
      <c r="D16" s="22" t="s">
        <v>32</v>
      </c>
      <c r="E16" s="22"/>
      <c r="F16" s="22" t="s">
        <v>33</v>
      </c>
    </row>
    <row r="17" spans="1:6">
      <c r="A17" s="22"/>
      <c r="B17" s="22"/>
      <c r="C17" s="22"/>
      <c r="D17" s="22" t="s">
        <v>34</v>
      </c>
      <c r="E17" s="22"/>
      <c r="F17" s="22" t="s">
        <v>35</v>
      </c>
    </row>
    <row r="18" spans="1:6">
      <c r="A18" s="22"/>
      <c r="B18" s="22"/>
      <c r="C18" s="22"/>
      <c r="D18" s="22" t="s">
        <v>36</v>
      </c>
      <c r="E18" s="22"/>
      <c r="F18" s="22" t="s">
        <v>37</v>
      </c>
    </row>
    <row r="19" spans="1:6">
      <c r="A19" s="22"/>
      <c r="B19" s="22"/>
      <c r="C19" s="22"/>
      <c r="D19" s="22" t="s">
        <v>38</v>
      </c>
      <c r="E19" s="22"/>
      <c r="F19" s="22" t="s">
        <v>39</v>
      </c>
    </row>
    <row r="20" spans="1:6">
      <c r="A20" s="22"/>
      <c r="B20" s="22"/>
      <c r="C20" s="22"/>
      <c r="D20" s="22" t="s">
        <v>40</v>
      </c>
      <c r="E20" s="22"/>
      <c r="F20" s="22" t="s">
        <v>41</v>
      </c>
    </row>
    <row r="21" spans="1:6">
      <c r="A21" s="22"/>
      <c r="B21" s="22"/>
      <c r="C21" s="22"/>
      <c r="D21" s="22" t="s">
        <v>42</v>
      </c>
      <c r="E21" s="22"/>
      <c r="F21" s="22" t="s">
        <v>43</v>
      </c>
    </row>
    <row r="22" spans="1:6">
      <c r="A22" s="22"/>
      <c r="B22" s="22"/>
      <c r="C22" s="22"/>
      <c r="D22" s="22" t="s">
        <v>44</v>
      </c>
      <c r="E22" s="22"/>
      <c r="F22" s="22" t="s">
        <v>45</v>
      </c>
    </row>
    <row r="23" spans="1:6">
      <c r="A23" s="22"/>
      <c r="B23" s="22"/>
      <c r="C23" s="22"/>
      <c r="D23" s="22" t="s">
        <v>46</v>
      </c>
      <c r="E23" s="22"/>
      <c r="F23" s="22" t="s">
        <v>47</v>
      </c>
    </row>
    <row r="24" spans="1:6">
      <c r="A24" s="22"/>
      <c r="B24" s="22"/>
      <c r="C24" s="22"/>
      <c r="D24" s="22"/>
      <c r="E24" s="22" t="s">
        <v>48</v>
      </c>
      <c r="F24" s="22" t="s"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FA8DC"/>
    <outlinePr summaryBelow="0" summaryRight="0"/>
  </sheetPr>
  <dimension ref="A1:W990"/>
  <sheetViews>
    <sheetView workbookViewId="0">
      <selection activeCell="G9" sqref="G9"/>
    </sheetView>
  </sheetViews>
  <sheetFormatPr defaultColWidth="12.5703125" defaultRowHeight="15.75" customHeight="1"/>
  <cols>
    <col min="1" max="1" width="5.140625" customWidth="1"/>
    <col min="2" max="2" width="42.42578125" customWidth="1"/>
    <col min="3" max="3" width="10.28515625" customWidth="1"/>
    <col min="4" max="4" width="18.140625" customWidth="1"/>
    <col min="5" max="5" width="20.28515625" customWidth="1"/>
    <col min="6" max="23" width="14.28515625" customWidth="1"/>
  </cols>
  <sheetData>
    <row r="1" spans="1:23" ht="15">
      <c r="A1" s="1"/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2.75">
      <c r="A2" s="17" t="s">
        <v>50</v>
      </c>
      <c r="B2" s="20"/>
      <c r="C2" s="20"/>
      <c r="D2" s="20"/>
      <c r="E2" s="2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">
      <c r="A3" s="4" t="s">
        <v>51</v>
      </c>
      <c r="B3" s="5" t="s">
        <v>52</v>
      </c>
      <c r="C3" s="5" t="s">
        <v>53</v>
      </c>
      <c r="D3" s="6" t="s">
        <v>54</v>
      </c>
      <c r="E3" s="6" t="s">
        <v>55</v>
      </c>
      <c r="F3" s="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4.25">
      <c r="A4" s="8">
        <v>1</v>
      </c>
      <c r="B4" s="9" t="s">
        <v>56</v>
      </c>
      <c r="C4" s="10">
        <v>1</v>
      </c>
      <c r="D4" s="11">
        <v>80000</v>
      </c>
      <c r="E4" s="11">
        <f t="shared" ref="E4:E26" si="0">C4*D4</f>
        <v>80000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28.5">
      <c r="A5" s="8">
        <v>2</v>
      </c>
      <c r="B5" s="9" t="s">
        <v>57</v>
      </c>
      <c r="C5" s="10">
        <v>2</v>
      </c>
      <c r="D5" s="11">
        <v>13000</v>
      </c>
      <c r="E5" s="11">
        <f t="shared" si="0"/>
        <v>26000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28.5">
      <c r="A6" s="8">
        <v>3</v>
      </c>
      <c r="B6" s="9" t="s">
        <v>58</v>
      </c>
      <c r="C6" s="12">
        <v>1</v>
      </c>
      <c r="D6" s="11">
        <v>47000</v>
      </c>
      <c r="E6" s="11">
        <f t="shared" si="0"/>
        <v>47000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29.25" customHeight="1">
      <c r="A7" s="8">
        <v>4</v>
      </c>
      <c r="B7" s="9" t="s">
        <v>78</v>
      </c>
      <c r="C7" s="10">
        <v>2</v>
      </c>
      <c r="D7" s="11">
        <v>120000</v>
      </c>
      <c r="E7" s="11">
        <f t="shared" si="0"/>
        <v>240000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35.25" customHeight="1">
      <c r="A8" s="8">
        <v>5</v>
      </c>
      <c r="B8" s="9" t="s">
        <v>77</v>
      </c>
      <c r="C8" s="10">
        <v>1</v>
      </c>
      <c r="D8" s="11">
        <v>7000</v>
      </c>
      <c r="E8" s="11">
        <f t="shared" si="0"/>
        <v>7000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28.5">
      <c r="A9" s="8">
        <v>6</v>
      </c>
      <c r="B9" s="9" t="s">
        <v>59</v>
      </c>
      <c r="C9" s="10">
        <v>2</v>
      </c>
      <c r="D9" s="11">
        <v>4000</v>
      </c>
      <c r="E9" s="11">
        <f t="shared" si="0"/>
        <v>8000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28.5">
      <c r="A10" s="8">
        <v>7</v>
      </c>
      <c r="B10" s="9" t="s">
        <v>60</v>
      </c>
      <c r="C10" s="10">
        <v>1</v>
      </c>
      <c r="D10" s="11">
        <v>18000</v>
      </c>
      <c r="E10" s="11">
        <f t="shared" si="0"/>
        <v>18000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30">
      <c r="A11" s="8">
        <v>8</v>
      </c>
      <c r="B11" s="13" t="s">
        <v>61</v>
      </c>
      <c r="C11" s="14">
        <v>2</v>
      </c>
      <c r="D11" s="15">
        <v>15000</v>
      </c>
      <c r="E11" s="15">
        <f t="shared" si="0"/>
        <v>30000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>
      <c r="A12" s="8">
        <v>9</v>
      </c>
      <c r="B12" s="13" t="s">
        <v>62</v>
      </c>
      <c r="C12" s="14">
        <v>2</v>
      </c>
      <c r="D12" s="15">
        <v>1200</v>
      </c>
      <c r="E12" s="15">
        <f t="shared" si="0"/>
        <v>2400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>
      <c r="A13" s="8">
        <v>10</v>
      </c>
      <c r="B13" s="13" t="s">
        <v>63</v>
      </c>
      <c r="C13" s="14">
        <v>2</v>
      </c>
      <c r="D13" s="15">
        <v>1000</v>
      </c>
      <c r="E13" s="15">
        <f t="shared" si="0"/>
        <v>2000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5">
      <c r="A14" s="8">
        <v>11</v>
      </c>
      <c r="B14" s="13" t="s">
        <v>64</v>
      </c>
      <c r="C14" s="14">
        <v>2</v>
      </c>
      <c r="D14" s="15">
        <v>1100</v>
      </c>
      <c r="E14" s="15">
        <f t="shared" si="0"/>
        <v>2200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5">
      <c r="A15" s="8">
        <v>12</v>
      </c>
      <c r="B15" s="13" t="s">
        <v>65</v>
      </c>
      <c r="C15" s="14">
        <v>1</v>
      </c>
      <c r="D15" s="15">
        <v>6000</v>
      </c>
      <c r="E15" s="15">
        <f t="shared" si="0"/>
        <v>6000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">
      <c r="A16" s="8">
        <v>13</v>
      </c>
      <c r="B16" s="13" t="s">
        <v>66</v>
      </c>
      <c r="C16" s="14">
        <v>1</v>
      </c>
      <c r="D16" s="15">
        <v>7000</v>
      </c>
      <c r="E16" s="15">
        <f t="shared" si="0"/>
        <v>7000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5">
      <c r="A17" s="8">
        <v>14</v>
      </c>
      <c r="B17" s="13" t="s">
        <v>67</v>
      </c>
      <c r="C17" s="14">
        <v>1</v>
      </c>
      <c r="D17" s="15">
        <v>1000</v>
      </c>
      <c r="E17" s="15">
        <f t="shared" si="0"/>
        <v>1000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5">
      <c r="A18" s="8">
        <v>15</v>
      </c>
      <c r="B18" s="13" t="s">
        <v>68</v>
      </c>
      <c r="C18" s="14">
        <v>1</v>
      </c>
      <c r="D18" s="15">
        <v>1500</v>
      </c>
      <c r="E18" s="15">
        <f t="shared" si="0"/>
        <v>1500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5">
      <c r="A19" s="8">
        <v>16</v>
      </c>
      <c r="B19" s="13" t="s">
        <v>69</v>
      </c>
      <c r="C19" s="14">
        <v>10</v>
      </c>
      <c r="D19" s="15">
        <v>300</v>
      </c>
      <c r="E19" s="15">
        <f t="shared" si="0"/>
        <v>3000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5">
      <c r="A20" s="8">
        <v>17</v>
      </c>
      <c r="B20" s="13" t="s">
        <v>70</v>
      </c>
      <c r="C20" s="14">
        <v>5</v>
      </c>
      <c r="D20" s="15">
        <v>2000</v>
      </c>
      <c r="E20" s="15">
        <f t="shared" si="0"/>
        <v>10000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">
      <c r="A21" s="8">
        <v>18</v>
      </c>
      <c r="B21" s="13" t="s">
        <v>71</v>
      </c>
      <c r="C21" s="14">
        <v>1</v>
      </c>
      <c r="D21" s="15">
        <v>1500</v>
      </c>
      <c r="E21" s="15">
        <f t="shared" si="0"/>
        <v>1500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">
      <c r="A22" s="8">
        <v>19</v>
      </c>
      <c r="B22" s="13" t="s">
        <v>72</v>
      </c>
      <c r="C22" s="14">
        <v>1</v>
      </c>
      <c r="D22" s="15">
        <v>2000</v>
      </c>
      <c r="E22" s="15">
        <f t="shared" si="0"/>
        <v>2000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">
      <c r="A23" s="8">
        <v>20</v>
      </c>
      <c r="B23" s="13" t="s">
        <v>73</v>
      </c>
      <c r="C23" s="14">
        <v>1</v>
      </c>
      <c r="D23" s="15">
        <v>380000</v>
      </c>
      <c r="E23" s="15">
        <f t="shared" si="0"/>
        <v>380000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">
      <c r="A24" s="8">
        <v>21</v>
      </c>
      <c r="B24" s="13" t="s">
        <v>1</v>
      </c>
      <c r="C24" s="14">
        <v>2</v>
      </c>
      <c r="D24" s="15">
        <v>7500</v>
      </c>
      <c r="E24" s="15">
        <f t="shared" si="0"/>
        <v>15000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">
      <c r="A25" s="8">
        <v>22</v>
      </c>
      <c r="B25" s="16" t="s">
        <v>74</v>
      </c>
      <c r="C25" s="14">
        <v>1</v>
      </c>
      <c r="D25" s="15">
        <v>30000</v>
      </c>
      <c r="E25" s="15">
        <f t="shared" si="0"/>
        <v>30000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">
      <c r="A26" s="8">
        <v>23</v>
      </c>
      <c r="B26" s="16" t="s">
        <v>75</v>
      </c>
      <c r="C26" s="14">
        <v>1</v>
      </c>
      <c r="D26" s="15">
        <v>70000</v>
      </c>
      <c r="E26" s="15">
        <f t="shared" si="0"/>
        <v>70000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">
      <c r="A27" s="18" t="s">
        <v>76</v>
      </c>
      <c r="B27" s="21"/>
      <c r="C27" s="14">
        <f>SUM(C20:C26)</f>
        <v>12</v>
      </c>
      <c r="D27" s="19">
        <f>SUM(E20:E26)</f>
        <v>508500</v>
      </c>
      <c r="E27" s="2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</sheetData>
  <mergeCells count="3">
    <mergeCell ref="A2:E2"/>
    <mergeCell ref="A27:B27"/>
    <mergeCell ref="D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GPIO PIN Config</vt:lpstr>
      <vt:lpstr>BOM IAQ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Hamdi Sholahudin</cp:lastModifiedBy>
  <dcterms:modified xsi:type="dcterms:W3CDTF">2025-04-08T06:23:37Z</dcterms:modified>
</cp:coreProperties>
</file>