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https://bridgeport0-my.sharepoint.com/personal/halsh_my_bridgeport_edu/Documents/PhD/Dissertation/NLP Arabic/Corpora/My dataset/"/>
    </mc:Choice>
  </mc:AlternateContent>
  <xr:revisionPtr revIDLastSave="6055" documentId="8_{EA04E974-594E-4903-B226-4E93DA2E199B}" xr6:coauthVersionLast="47" xr6:coauthVersionMax="47" xr10:uidLastSave="{99770DED-B468-4730-BFA7-613B5F1F14DC}"/>
  <bookViews>
    <workbookView xWindow="-120" yWindow="-120" windowWidth="29040" windowHeight="15840" xr2:uid="{400E511D-88B2-4374-BC06-A73D7B59B1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68" i="1" l="1"/>
  <c r="AC4" i="1"/>
  <c r="T4" i="1"/>
  <c r="V4" i="1" s="1"/>
  <c r="R4" i="1"/>
  <c r="AD4" i="1"/>
  <c r="AG4" i="1"/>
  <c r="AF4" i="1"/>
  <c r="AE4" i="1"/>
  <c r="X4" i="1" l="1"/>
  <c r="U4" i="1"/>
  <c r="W4" i="1" s="1"/>
  <c r="P4" i="1"/>
  <c r="A4" i="1" a="1"/>
  <c r="A4" i="1" s="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9" i="1"/>
  <c r="J270" i="1"/>
  <c r="J271" i="1"/>
  <c r="J272"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 i="1"/>
  <c r="N538" i="1"/>
  <c r="AJ4" i="1"/>
  <c r="AI4" i="1"/>
  <c r="S4" i="1"/>
  <c r="Q4" i="1" s="1"/>
  <c r="Y4" i="1"/>
  <c r="AA2" i="1" l="1"/>
  <c r="Z4" i="1" s="1"/>
  <c r="N547" i="1"/>
  <c r="N565" i="1"/>
  <c r="N564" i="1"/>
  <c r="N563" i="1"/>
  <c r="N562" i="1"/>
  <c r="N561" i="1"/>
  <c r="N560" i="1"/>
  <c r="N559" i="1"/>
  <c r="N558" i="1"/>
  <c r="N557" i="1"/>
  <c r="N556" i="1"/>
  <c r="N555" i="1"/>
  <c r="N554" i="1"/>
  <c r="N553" i="1"/>
  <c r="N552" i="1"/>
  <c r="N551" i="1"/>
  <c r="N550" i="1"/>
  <c r="N549" i="1"/>
  <c r="N548" i="1"/>
  <c r="N546" i="1"/>
  <c r="N545" i="1"/>
  <c r="N544" i="1"/>
  <c r="N542" i="1"/>
  <c r="N541" i="1"/>
  <c r="N540" i="1"/>
  <c r="N539" i="1"/>
  <c r="N537" i="1"/>
  <c r="N536" i="1"/>
  <c r="N535" i="1"/>
  <c r="N534" i="1"/>
  <c r="N533" i="1"/>
  <c r="N532" i="1"/>
  <c r="N531" i="1"/>
  <c r="N530" i="1"/>
  <c r="N529" i="1"/>
  <c r="N528" i="1"/>
  <c r="N527" i="1"/>
  <c r="N526" i="1"/>
  <c r="N525" i="1"/>
  <c r="N54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<sst xmlns="http://schemas.openxmlformats.org/spreadsheetml/2006/main" count="2902" uniqueCount="577">
  <si>
    <t>Type of Arabic Language</t>
  </si>
  <si>
    <t>Source</t>
  </si>
  <si>
    <t>input</t>
  </si>
  <si>
    <t>Detected by GPT0</t>
  </si>
  <si>
    <t>Detected by OpenAI Text Classifier</t>
  </si>
  <si>
    <t>Note</t>
  </si>
  <si>
    <t>Classical Arabic</t>
  </si>
  <si>
    <t>False detection</t>
  </si>
  <si>
    <t>أَمَّا بَعْدُ فَإِنَّكَ يَرْحَمُكَ اللَّهُ بِتَوْفِيقِ خَالِقِكَ ذَكَرْتَ أَنَّكَ هَمَمْتَ بِالْفَحْصِ عَنْ تَعَرُّفِ جُمْلَةِ الأَخْبَارِ الْمَأْثُورَةِ عَنْ رَسُولِ اللَّهِ -صلى الله عليه وسلم- فِى سُنَنِ الدِّينِ وَأَحْكَامِهِ وَمَا كَانَ مِنْهَا فِى الثَّوَابِ وَالْعِقَابِ وَالتَّرْغِيبِ وَالتَّرْهِيبِ وَغَيْرِ ذَلِكَ مِنْ صُنُوفِ الأَشْيَاءِ بِالأَسَانِيدِ الَّتِى بِهَا نُقِلَتْ وَتَدَاوَلَهَا أَهْلُ الْعِلْمِ فِيمَا بَيْنَهُمْ فَأَرَدْتَ - أَرْشَدَكَ اللَّهُ - أَنْ تُوَقَّفَ عَلَى جُمْلَتِهَا مُؤَلَّفَةً مُحْصَاةً وَسَأَلْتَنِى أَنْ أُلَخِّصَهَا لَكَ فِى التَّأْلِيفِ بِلاَ تَكْرَارٍ يَكْثُرُ فَإِنَّ ذَلِكَ - زَعَمْتَ - مِمَّا يَشْغَلُكَ عَمَّا لَهُ قَصَدْتَ مِنَ التَّفَهُّمِ فِيهَا وَالاِسْتِنْبَاطِ مِنْهَا. وَلِلَّذِى سَأَلْتَ - أَكْرَمَكَ اللَّهُ - حِينَ رَجَعْتُ إِلَى تَدَبُّرِهِ وَمَا تَؤُولُ بِهِ الْحَالُ إِنْ شَاءَ اللَّهُ عَاقِبَةٌ مَحْمُودَةٌ وَمَنْفَعَةٌ مَوْجُودَةٌ وَظَنَنْتُ - حِينَ سَأَلْتَنِى تَجَشُّمَ ذَلِكَ - أَنْ لَوْ عُزِمَ لِى عَلَيْهِ وَقُضِىَ لِى تَمَامُهُ كَانَ أَوَّلُ مَنْ يُصِيبُهُ نَفْعُ ذَلِكَ إِيَّاىَ خَاصَّةً قَبْلَ غَيْرِى مِنَ النَّاسِ لأَسْبَابٍ كَثِيرَةٍ يَطُولُ بِذِكْرِهَا الْوَصْفُ إِلاَّ أَنَّ جُمْلَةَ ذَلِكَ أَنَّ ضَبْطَ الْقَلِيلِ مِنْ هَذَا الشَّانِ وَإِتْقَانَهُ أَيْسَرُ عَلَى الْمَرْءِ مِنْ مُعَالَجَةِ الْكَثِيرِ مِنْهُ. وَلاَ سِيَّمَا عِنْدَ مَنْ لاَ تَمْيِيزَ عِنْدَهُ مِنَ الْعَوَامِّ إِلاَّ بِأَنْ يُوَقِّفَهُ عَلَى التَّمْيِيزِ غَيْرُهُ. فَإِذَا كَانَ الأَمْرُ فِى هَذَا كَمَا وَصَفْنَا فَالْقَصْدُ مِنْهُ إِلَى الصَّحِيحِ الْقَلِيلِ أَوْلَى بِهِمْ مِنَ ازْدِيَادِ السَّقِيمِ وَإِنَّمَا يُرْجَى بَعْضُ الْمَنْفَعَةِ فِى الاِسْتِكْثَارِ مِنْ هَذَا الشَّانِ وَجَمْعِ الْمُكَرَّرَاتِ مِنْهُ لِخَاصَّةٍ مِنَ النَّاسِ مِمَّنْ رُزِقَ فِيهِ بَعْضَ التَّيَقُّظِ وَالْمَعْرِفَةِ بِأَسْبَابِهِ وَعِلَلِهِ فَذَلِكَ إِنْ شَاءَ اللَّهُ يَهْجُمُ بِمَا أُوتِىَ مِنْ ذَلِكَ عَلَى الْفَائِدَةِ فِى الاِسْتِكْثَارِ مِنْ جَمْعِهِ. فَأَمَّا عَوَامُّ النَّاسِ الَّذِينَ هُمْ بِخِلاَفِ مَعَانِى الْخَاصِّ مِنْ أَهْلِ التَّيَقُّظِ وَالْمَعْرِفَةِ فَلاَ مَعْنَى لَهُمْ فِى طَلَبِ الْكَثِيرِ وَقَدْ عَجَزُوا عَنْ مَعْرِفَةِ الْقَلِيلِ.</t>
  </si>
  <si>
    <t>ثُمَّ إِنَّا إِنْ شَاءَ اللَّهُ مُبْتَدِئُونَ فِى تَخْرِيجِ مَا سَأَلْتَ وَتَأْلِيفِهِ عَلَى شَرِيطَةٍ سَوْفَ أَذْكُرُهَا لَكَ وَهُوَ إِنَّا نَعْمِدُ إِلَى جُمْلَةِ مَا أُسْنِدَ مِنَ الأَخْبَارِ عَنْ رَسُولِ اللَّهِ -صلى الله عليه وسلم- فَنَقْسِمُهَا عَلَى ثَلاَثَةِ أَقْسَامٍ وَثَلاَثِ طَبَقَاتٍ مِنَ النَّاسِ عَلَى غَيْرِ تَكْرَارٍ. إِلاَّ أَنْ يَأْتِىَ مَوْضِعٌ لاَ يُسْتَغْنَى فِيهِ عَنْ تَرْدَادِ حَدِيثٍ فِيهِ زِيَادَةُ مَعْنًى أَوْ إِسْنَادٌ يَقَعُ إِلَى جَنْبِ إِسْنَادٍ لِعِلَّةٍ تَكُونُ هُنَاكَ لأَنَّ الْمَعْنَى الزَّائِدَ فِى الْحَدِيثِ الْمُحْتَاجَ إِلَيْهِ يَقُومُ مَقَامَ حَدِيثٍ تَامٍّ فَلاَ بُدَّ مِنْ إِعَادَةِ الْحَدِيثِ الَّذِى فِيهِ مَا وَصَفْنَا مِنَ الزِّيَادَةِ أَوْ أَنْ يُفَصَّلَ ذَلِكَ الْمَعْنَى مِنْ جُمْلَةِ الْحَدِيثِ عَلَى اخْتِصَارِهِ إِذَا أَمْكَنَ. وَلَكِنْ تَفْصِيلُهُ رُبَّمَا عَسُرَ مِنْ جُمْلَتِهِ فَإِعَادَتُهُ بِهَيْئَتِهِ إِذَا ضَاقَ ذَلِكَ أَسْلَمُ فَأَمَّا مَا وَجَدْنَا بُدًّا مِنْ إِعَادَتِهِ بِجُمْلَتِهِ مِنْ غَيْرِ حَاجَةٍ مِنَّا إِلَيْهِ فَلاَ نَتَوَلَّى فِعْلَهُ إِنْ شَاءَ اللَّهُ تَعَالَى. فَأَمَّا الْقِسْمُ الأَوَّلُ فَإِنَّا نَتَوَخَّى أَنْ نُقَدِّمَ الأَخْبَارَ الَّتِى هِىَ أَسْلَمُ مِنَ الْعُيُوبِ مِنْ غَيْرِهَا وَأَنْقَى مِنْ أَنْ يَكُونَ نَاقِلُوهَا أَهْلَ اسْتِقَامَةٍ فِى الْحَدِيثِ وَإِتْقَانٍ لِمَا نَقَلُوا لَمْ يُوجَدْ فِى رِوَايَتِهِمِ اخْتِلاَفٌ شَدِيدٌ وَلاَ تَخْلِيطٌ فَاحِشٌ كَمَا قَدْ عُثِرَ فِيهِ عَلَى كَثِيرٍ مِنَ الْمُحَدِّثِينَ وَبَانَ ذَلِكَ فِى حَدِيثِهِمْ فَإِذَا نَحْنُ تَقَصَّيْنَا أَخْبَارَ هَذَا الصِّنْفِ مِنَ النَّاسِ أَتْبَعْنَاهَا أَخْبَارًا يَقَعُ فِى أَسَانِيدِهَا بَعْضُ مَنْ لَيْسَ بِالْمَوْصُوفِ بِالْحِفْظِ وَالإِتْقَانِ كَالصِّنْفِ الْمُقَدَّمِ قَبْلَهُمْ عَلَى أَنَّهُمْ وَإِنْ كَانُوا فِيمَا وَصَفْنَا دُونَهُمْ فَإِنَّ اسْمَ السِّتْرِ وَالصِّدْقِ وَتَعَاطِى الْعِلْمِ يَشْمَلُهُمْ كَعَطَاءِ بْنِ السَّائِبِ وَيَزِيدَ بْنِ أَبِى زِيَادٍ وَلَيْثِ بْنِ أَبِى سُلَيْمٍ وَأَضْرَابِهِمْ مِنْ حُمَّالِ الآثَارِ وَنُقَّالِ الأَخْبَارِ.</t>
  </si>
  <si>
    <t xml:space="preserve"> فَهُمْ وَإِنْ كَانُوا بِمَا وَصَفْنَا مِنَ الْعِلْمِ وَالسِّتْرِ عِنْدَ أَهْلِ الْعِلْمِ مَعْرُوفِينَ فَغَيْرُهُمْ مِنْ أَقْرَانِهِمْ مِمَّنْ عِنْدَهُمْ مَا ذَكَرْنَا مِنَ الإِتْقَانِ وَالاِسْتِقَامَةِ فِى الرِّوَايَةِ يَفْضُلُونَهُمْ فِى الْحَالِ وَالْمَرْتَبَةِ لأَنَّ هَذَا عِنْدَ أَهْلِ الْعِلْمِ دَرَجَةٌ رَفِيعَةٌ وَخَصْلَةٌ سَنِيَّةٌ أَلاَ تَرَى أَنَّكَ إِذَا وَازَنْتَ هَؤُلاَءِ الثَّلاَثَةَ الَّذِينَ سَمَّيْنَاهُمْ عَطَاءً وَيَزِيدَ وَلَيْثًا بِمَنْصُورِ بْنِ الْمُعْتَمِرِ وَسُلَيْمَانَ الأَعْمَشِ وَإِسْمَاعِيلَ بْنِ أَبِى خَالِدٍ فِى إِتْقَانِ الْحَدِيثِ وَالاِسْتِقَامَةِ فِيهِ وَجَدْتَهُمْ مُبَايِنِينَ لَهُمْ لاَ يُدَانُونَهُمْ لاَ شَكَّ عِنْدَ أَهْلِ الْعِلْمِ بِالْحَدِيثِ فِى ذَلِكَ لِلَّذِى اسْتَفَاضَ عِنْدَهُمْ مِنْ صِحَّةِ حِفْظِ مَنْصُورٍ وَالأَعْمَشِ وَإِسْمَاعِيلَ وَإِتْقَانِهِمْ لِحَدِيثِهِمْ وَأَنَّهُمْ لَمْ يَعْرِفُوا مِثْلَ ذَلِكَ مِنْ عَطَاءٍ وَيَزِيدَ وَلَيْثٍ وَفِى مِثْلِ مَجْرَى هَؤُلاَءِ إِذَا وَازَنْتَ بَيْنَ الأَقْرَانِ كَابْنِ عَوْنٍ وَأَيُّوبَ السَّخْتِيَانِىِّ مَعَ عَوْفِ بْنِ أَبِى جَمِيلَةَ وَأَشْعَثَ الْحُمْرَانِىِّ وَهُمَا صَاحِبَا الْحَسَنِ وَابْنِ سِيرِينَ كَمَا أَنَّ ابْنَ عَوْنٍ وَأَيُّوبَ صَاحِبَاهُمَا إِلاَّ أَنَّ الْبَوْنَ بَيْنَهُمَا وَبَيْنَ هَذَيْنِ بَعِيدٌ فِى كَمَالِ الْفَضْلِ وَصِحَّةِ النَّقْلِ وَإِنْ كَانَ عَوْفٌ وَأَشْعَثُ غَيْرَ مَدْفُوعَيْنِ عَنْ صِدْقٍ وَأَمَانَةٍ عِنْدَ أَهْلِ الْعِلْمِ وَلَكِنَّ الْحَالَ مَا وَصَفْنَا مِنَ الْمَنْزِلَةِ عِنْدَ أَهْلِ الْعِلْمِ وَإِنَّمَا مَثَّلْنَا هَؤُلاَءِ فِى التَّسْمِيَةِ لِيَكُونَ تَمْثِيلُهُمْ سِمَةً يَصْدُرُ عَنْ فَهْمِهَا مَنْ غَبِىَ عَلَيْهِ طَرِيقُ أَهْلِ الْعِلْمِ فِى تَرْتِيبِ أَهْلِهِ فِيهِ فَلاَ يُقَصَّرُ بِالرَّجُلِ الْعَالِى الْقَدْرِ عَنْ دَرَجَتِهِ وَلاَ يُرْفَعُ مُتَّضِعُ الْقَدْرِ فِى الْعِلْمِ فَوْقَ مَنْزِلَتِهِ وَيُعْطَى كُلُّ ذِى حَقٍّ فِيهِ حَقَّهُ وَيُنَزَّلُ مَنْزِلَتَهُ.</t>
  </si>
  <si>
    <t>وَقَدْ تَكَلَّمَ بَعْضُ مُنْتَحِلِى الْحَدِيثِ مِنْ أَهْلِ عَصْرِنَا فِى تَصْحِيحِ الأَسَانِيدِ وَتَسْقِيمِهَا بِقَوْلٍ لَوْ ضَرَبْنَا عَنْ حِكَايَتِهِ وَذِكْرِ فَسَادِهِ صَفْحًا لَكَانَ رَأْيًا مَتِينًا وَمَذْهَبًا صَحِيحًا إِذِ الإِعْرَاضُ عَنِ الْقَوْلِ الْمُطَّرَحِ أَحْرَى لإِمَاتَتِهِ وَإِخْمَالِ ذِكْرِ قَائِلِهِ وَأَجْدَرُ أَنْ لاَ يَكُونَ ذَلِكَ تَنْبِيهًا لِلْجُهَّالِ عَلَيْهِ غَيْرَ أَنَّا لَمَّا تَخَوَّفْنَا مِنْ شُرُورِ الْعَوَاقِبِ وَاغْتِرَارِ الْجَهَلَةِ بِمُحْدَثَاتِ الأُمُورِ وَإِسْرَاعِهِمْ إِلَى اعْتِقَادِ خَطَإِ الْمُخْطِئِينَ وَالأَقْوَالِ السَّاقِطَةِ عِنْدَ الْعُلَمَاءِ رَأَيْنَا الْكَشْفَ عَنْ فَسَادِ قَوْلِهِ وَرَدَّ مَقَالَتِهِ بِقَدْرِ مَا يَلِيقُ بِهَا مِنَ الرَّدِّ أَجْدَى عَلَى الأَنَامِ وَأَحْمَدَ لِلْعَاقِبَةِ إِنْ شَاءَ اللَّهُ وَزَعَمَ الْقَائِلُ الَّذِى افْتَتَحْنَا الْكَلاَمَ عَلَى الْحِكَايَةِ عَنْ قَوْلِهِ وَالإِخْبَارِ عَنْ سُوءِ رَوِيَّتِهِ أَنَّ كُلَّ إِسْنَادٍ لِحَدِيثٍ فِيهِ فُلاَنٌ عَنْ فُلاَنٍ وَقَدْ أَحَاطَ الْعِلْمُ بِأَنَّهُمَا قَدْ كَانَا فِى عَصْرٍ وَاحِدٍ وَجَائِزٌ أَنْ يَكُونَ الْحَدِيثُ الَّذِى رَوَى الرَّاوِى عَمَّنْ رَوَى عَنْهُ قَدْ سَمِعَهُ مِنْهُ وَشَافَهَهُ بِهِ غَيْرَ أَنَّهُ لاَ نَعْلَمُ لَهُ مِنْهُ سَمَاعًا وَلَمْ نَجِدْ فِى شَىْءٍ مِنَ الرِّوَايَاتِ أَنَّهُمَا الْتَقَيَا قَطُّ أَوْ تَشَافَهَا بِحَدِيثٍ - أَنَّ الْحُجَّةَ لاَ تَقُومُ عِنْدَهُ بِكُلِّ خَبَرٍ جَاءَ هَذَا الْمَجِىءَ حَتَّى يَكُونَ عِنْدَهُ الْعِلْمُ - بِأَنَّهُمَا قَدِ اجْتَمَعَا مِنْ دَهْرِهِمَا مَرَّةً فَصَاعِدًا أَوْ تَشَافَهَا بِالْحَدِيثِ بَيْنَهُمَا أَوْ يَرِدَ خَبَرٌ فِيهِ بَيَانُ اجْتِمَاعِهِمَا وَتَلاَقِيهِمَا مَرَّةً مِنْ دَهْرِهِمَا فَمَا فَوْقَهَا. فَإِنْ لَمْ يَكُنْ عِنْدَهُ عِلْمُ ذَلِكَ وَلَمْ تَأْتِ رِوَايَةٌ صَحِيحَةٌ تُخْبِرُ أَنَّ هَذَا الرَّاوِىَ عَنْ صَاحِبِهِ قَدْ لَقِيَهُ مَرَّةً وَسَمِعَ مِنْهُ شَيْئًا - لَمْ يَكُنْ فِى نَقْلِهِ الْخَبَرَ عَمَّنْ رَوَى عَنْهُ ذَلِكَ وَالأَمْرُ كَمَا وَصَفْنَا حُجَّةٌ وَكَانَ الْخَبَرُ عِنْدَهُ مَوْقُوفًا حَتَّى يَرِدَ عَلَيْهِ سَمَاعُهُ مِنْهُ لِشَىْءٍ مِنَ الْحَدِيثِ. قَلَّ أَوْ كَثُرَ فِى رِوَايَةٍ مِثْلِ مَا وَرَدَ.(1/22)</t>
  </si>
  <si>
    <t>وَهَذَا الْقَوْلُ - يَرْحَمُكَ اللَّهُ - فِى الطَّعْنِ فِى الأَسَانِيدِ قَوْلٌ مُخْتَرَعٌ مُسْتَحْدَثٌ غَيْرُ مَسْبُوقٍ صَاحِبُهُ إِلَيْهِ وَلاَ مُسَاعِدَ لَهُ مِنْ أَهْلِ الْعِلْمِ عَلَيْهِ وَذَلِكَ أَنَّ الْقَوْلَ الشَّائِعَ الْمُتَّفَقَ عَلَيْهِ بَيْنَ أَهْلِ الْعِلْمِ بِالأَخْبَارِ وَالرِّوَايَاتِ قَدِيمًا وَحَدِيثًا أَنَّ كُلَّ رَجُلٍ ثِقَةٍ رَوَى عَنْ مِثْلِهِ حَدِيثًا وَجَائِزٌ مُمْكِنٌ لَهُ لِقَاؤُهُ وَالسَّمَاعُ مِنْهُ لِكَوْنِهِمَا جَمِيعًا كَانَا فِى عَصْرٍ وَاحِدٍ وَإِنْ لَمْ يَأْتِ فِى خَبَرٍ قَطُّ أَنَّهُمَا اجْتَمَعَا وَلاَ تَشَافَهَا بِكَلاَمٍ فَالرِّوَايَةُ ثَابِتَةٌ وَالْحُجَّةُ بِهَا لاَزِمَةٌ إِلاَّ أَنْ يَكُونَ هُنَاكَ دَلاَلَةٌ بَيِّنَةٌ أَنَّ هَذَا الرَّاوِىَ لَمْ يَلْقَ مَنْ رَوَى عَنْهُ أَوْ لَمْ يَسْمَعْ مِنْهُ شَيْئًا فَأَمَّا وَالأَمْرُ مُبْهَمٌ عَلَى الإِمْكَانِ الَّذِى فَسَّرْنَا فَالرِّوَايَةُ عَلَى السَّمَاعِ أَبَدًا حَتَّى تَكُونَ الدَّلاَلَةُ الَّتِى بَيَّنَّا. فَيُقَالُ لِمُخْتَرِعِ هَذَا الْقَوْلِ الَّذِى وَصَفْنَا مَقَالَتَهُ أَوْ لِلذَّابِّ عَنْهُ قَدْ أَعْطَيْتَ فِى جُمْلَةِ قَوْلِكَ أَنَّ خَبَرَ الْوَاحِدِ الثِّقَةِ عَنِ الْوَاحِدِ الثِّقَةِ حُجَّةٌ يَلْزَمُ بِهِ الْعَمَلُ ثُمَّ أَدْخَلْتَ فِيهِ الشَّرْطَ بَعْدُ فَقُلْتَ حَتَّى نَعْلَمَ أَنَّهُمَا قَدْ كَانَا الْتَقَيَا مَرَّةً فَصَاعِدًا أَوْ سَمِعَ مِنْهُ شَيْئًا فَهَلْ تَجِدُ هَذَا الشَّرْطَ الَّذِى اشْتَرَطْتَهُ عَنْ أَحَدٍ يَلْزَمُ قَوْلُهُ وَإِلاَّ فَهَلُمَّ دَلِيلاً عَلَى مَا زَعَمْتَ فَإِنِ ادَّعَى قَوْلَ أَحَدٍ مِنْ عُلَمَاءِ السَّلَفِ بِمَا زَعَمَ مِنْ إِدْخَالِ الشَّرِيطَةِ فِى تَثْبِيتِ الْخَبَرِ طُولِبَ بِهِ وَلَنْ يَجِدَ هُوَ وَلاَ غَيْرُهُ إِلَى إِيجَادِهِ سَبِيلاً وَإِنْ هُوَ ادَّعَى فِيمَا زَعَمَ دَلِيلاً يَحْتَجُّ بِهِ قِيلَ لَهُ وَمَا ذَاكَ الدَّلِيلُ؟</t>
  </si>
  <si>
    <t>MSA</t>
  </si>
  <si>
    <t>GPT0</t>
  </si>
  <si>
    <t>OpenAI Classifier</t>
  </si>
  <si>
    <t>Text have been collected from Aljazera text</t>
  </si>
  <si>
    <t>هَلْ تَعُودُ أَيَا صُوفيَا مَسْجِدًا؟ صَلَّى عَشَرَاتُ الْآلافِ مِنَ الْمُسْلِمِينَ أمَامَ مُتْحَفِ أيَا صُوفِيَا بِاسْطَنْبُول، وعَبَّرُوا عَنْ أَمَلِهِمْ فِي أَن يَعُودَ مَسْجِدًا. التَّعَلُّمُ الْأُسْبُوعِيّ - ظَلَّ مَوْقِعُ أَيَا صُوفِيَا صَرْحًا مُشْتَرَكًا بَيْنَ الْعَقِيدَتَيْنِ الْإِسْلَامِيَّةِ وَالْمَسِيحِيَّةِ، مُنْذُ ارْتَفَعَتْ قُبَّتُهُ الْوَاسِعَةُ وَفُسَيْفِسَاؤُهُ الذَّهَبِيَّةُ فَوْقَ إِسْطَنْبُول فِي الْقَرْنِ السَّادِس، حَيْثُ كَانَ أَعْظَمَ كَاتِدْرَائِيَّةٍ لِلْمَسِيحِيِّينَ عَلَى مَدَى تِسْعِمِائَةِ عَامٍ، ثُمَّ أَحَدَ أَعْظَمِ مَسَاجِدِ الْمُسْلِمِينَ طِيلَةَ خَمْسِمِائَةِ سَنَةٍ. وَأَصْبَحَ هَذَا الصَّرْحُ مُتْحَفًا رَسْمِيًّا، وَهُوَ أَكْثَرُ بِنَاءَاتِ تُرْكِيَا جَذْبًا لِلزُّوَارِ بِحَالَتِهِ الَّتِي تَرْمِزُ لِلطَّابِعِ الْعِلْمَانِيِّ لِلدَّوْلَةِ التُّرْكِيَّةِ الْحَدِيثَةِ. غَيْرَ أَنَّ عَشَرَاتِ الْآلَافِ مِنَ الْمُسْلِمِينَ الَّذِينَ صَلَّوْا بِالْمَكَانِ السَّبْتَ الْمَاضِي يَأْمَلُونَ أَنْ يَعُودَ مَسْجِدًا مَرَّةً أُخْرَى. إِنَّهُ حُلُمٌ يَرَوْنَ أَنَّ بِإِمْكَانِ رَئِيسِ الْوُزَرَاءِ رَجَب طَيِّب أرْدُوغَان تَحْقِيقَهُ. / مُعْضِلَةُ الْخِرِّجِينَ.. الْعائلَةُ أم الْعَمَل؟ مَا الْأَهَمُّ فِي الْحَيَاةِ، الْأُسْرَةُ أَمِ الْعَمَلُ؟ خَيَارٌ صَعْبٌ يُوَاجِهُهُ الْخِرِّيجُونَ فِي مِثْلِ هَذَا الْوَقْتِ مِنْ الْعَامِ. التَّعَلُّمُ الْأُسْبُوعِيّ</t>
  </si>
  <si>
    <t>السَّعْفَةُ الذَّهَبِيَّةُ لِفيلمٍ تُرْكِيٍّ : مُنِحَت السَّعْفَةُ الذَّهَبِيَّةُ فِي مِهْرَجَانِ "كَان" السِّينَمَائِيِّ الدَّوْلِيِّ لِهَذَا الْعَامِ لِلْفِيلْمِ التُّرْكِيِّ "سُبَاتٌ شَتْوِيٌّ" لِلْمُخْرِجِ نُورِي بلجي غيلان، الَّذِي يَدُورُ حَوْلَ قِصَّةِ مُمَثِّلٍ مُتَقَاعِدٍ يُدِيرُ فُنْدُقًا يَقَعُ فِي مَكَانٍ نَاءٍ. وَقَدْ أَعْلَنَتْ ذَلِكَ لَجْنَةُ التَّحْكِيمِ مَسَاءَ السَّبْتِ فِي خِتَامِ الدَّوْرَةِ السَّابِعَةِ وَالسِّتِّينَ لِلْمِهْرَجَانِ الَّذِي تَنَافَسَ فِيهِ 18 فِيلْمًا لِنَيْلِ السَّعْفَةِ الذَّهَبِيَّةِ الَّتِي تُعَدُّ وَاحِدَةً مِنْ أَهَمِّ الْجَوَائِزِ فِي عَالَمِ السِّينَمَا. وَقَالَ غَيْلَان إِنَّ "الْجَائِزَةَ جَاءَتْ فِي الذِّكْرَى الْمِئَوِيَّةِ لِصِنَاعَةِ السِّينَمَا التُّرْكِيَّةِ"./ 6 إيرانُ تُرَحِّبُ بِتَقْريرِ الْوِكالَةِ الذّريّةِ : قالَتْ إِيرَانُ السَّبْتَ إِنَّ تَقْرِيرَ الْوِكَالَةِ الدَّوْلِيَّةِ لِلطَّاقَةِ الذَّرِّيَّةِ يُبَرْهِنُ عَلَى سِلْمِيَّةِ بَرْنَامِجِهَا النَّوَوِيِّ. وَبَيْنَمَا كَشَفَ مَسْؤُولٌ إِيرَانِيٌّ عَنْ قَبُولِ الْغَرْبِ بِاسْتِمْرَارِ التَّخْصِيبِ، تَعَهَّدَ رَئِيسُ الْبِلادِ بِتَحْقِيقِ التِّقْنِيَّةِ النَّوَوِيَّةِ السِّلْمِيَّةِ./ 7 تَأَلُّقُ الْمَغْرِبِيَّاتِ بِلِقَاءِ بِكِينَ : احْتَلَّتِ الْعَدَّاءَةُ الْمَغْرِبِيَّةُ رَبَابُ الْعَرَافِي الْمَرْكَزَ الْأَوَّلَ فِي سِبَاقِ 1500 مِتْر، وَحَلَّتْ مُوَاطِنَتُهَا سَلِيمَةُ الْوَالِي ثَانِيَةً بِسِبَاقِ 3000 مِتْر فِي لِقَاءِ بِكِينَ الدَّوْلِيِّ لِأَلْعَابِ الْقِوَى. وَاحْتَلَّتِ الْعَدَّاءَاتُ الْجَامَايْكِيَّاتُ الْمَرَاكِزَ الثَّلَاثَةَ الْأُولَى فِي سِبَاقِ 100 مِتْر، فِي حِينِ كَانَ الْمَرْكَزُ الْأَوَّلُ فِي الْوَثْبِ الْعَالِي مِنْ نَصِيبِ الْكُرُوَاتِيَّةِ آنَا سِيمِيتْش.</t>
  </si>
  <si>
    <t>وَفِي أبْرَزِ مُنَافَسَاتِ الرِّجَالِ، حَقَّقَ الْأمِيرْكِيُّ جَاسْتِن غَاتْلِين أفْضَلَ رَقْمٍ عَالَمِيٍّ لِهَذَا الْمَوْسِمِ فِي سِبَاقِ 100 مِتْر وَسَيْطَرَ الرُّوسِيُّ إيفَانُ تِيخُوفُ بَطَلُ الْعَالَمِ كَالْعَادَةِ عَلَى الْوَثْبِ الْعَالِي، بَيْنَمَا احْتَكَرَ الْكِينِيُّونَ الْمَرَاكِزَ الثَّلَاثَةَ الْأُولَى فِي سِبَاقِ 3000 مِتْر مَوانِعَ./ 8 لِيبْيَا: حَمْلَةُ الْجنرال الْمُنْشَقِّ "حَفْتَر" : وَسَطَ التَّوَتُّرِ الْأَمْنِيِّ الْكَبِيرِ الَّذِي شَهِدَتْهُ لِيبْيَا فِي الْأَيَّامِ الْمَاضِيَةِ، خَرَجَت الْجُمُعَةَ في طَرَابلُس وَبَنْغَازِي مُظَاهَرَاتٌ مُعَارِضَةٌ لِلْحَمْلَةِ الْعَسْكَرِيَّةِ الَّتِي يَقُودُهَا الْجَنِرَالُ الْمُنْشَقُّ خَلِيفَة حَفْتَر وَأُخْرَى مُؤَيِّدَةٌ لَهَا. / 9 اكْتِشَافُ حَشَرَةِ سُرْعُوفٍ تَصِيدُ كَالنَّمِرِ : اكْتَشَفَ بَاحِثُونَ صِنْفًا جَدِيدًا مِنْ حَشَرَةِ السُّرْعوفِ يَقُولُونَ إِنَّهُ يَصِيدُ كَالنَّمْرِ زَحْفًا عَلَى الْأَرْضِ وَرَاءَ فَرِيسَتِهِ، وَتَمَّ هَذَا الِاكْتِشَافُ فِي مُتَنَزَّهٍ جَبَلِيٍّ نَاءٍ فِي رُوَانْدَا.</t>
  </si>
  <si>
    <t xml:space="preserve">وفي أبرز منافسات الرجال، حقق الأميركي جاستن غاتلين أفضل رقم عالمي لهذا الموسم في سباق 100 متر وسيطر الروسي إيفان تيخوف بطل العالم كالعادة على الوثب العالي، بينما احتكر الكينيون المراكز الثلاثة الأولى في سباق 3000 متر موانع./ 8 ليبيا: حملة الجنرال المنشق "حفتر" : وسط التوتر الأمني الكبير الذي شهدته ليبيا في الأيام الماضية، خرجت الجمعة في طرابلس وبنغازي مظاهرات معارضة للحملة العسكرية التي يقودها الجنرال المنشق خليفة حفتر وأخرى مؤيدة لها. / 9 اكتشاف حشرة سرعوف تصيد كالنمر : اكتشف باحثون صنفا جديدا من حشرة السرعوف يقولون إنه يصيد كالنمر زحفا على الأرض وراء فريسته، وتم هذا الاكتشاف في متنزه جبلي ناء في رواندا. </t>
  </si>
  <si>
    <t xml:space="preserve"> البابا في زيارة حساسة للشرق الأوسط برفقة رجال دين من الأديان الأخرى، يلتقي بابا الفاتيكان بمسيحيي الشرق ويدعو لإحلال السلام في المنطقة. التعلم الأسبوعي - وصل البابا فرانشيسكو إلى العاصمة الأردنية عمان، المحطة الأولى في زيارة للمنطقة تستمر ثلاثة أيام وتقوده كذلك إلى الأراضي الفلسطينية وإسرائيل. ومن المنتظر أن تركز الزيارة على جملة من المواضيع أبرزها هجرة المسيحيين وحوار الأديان والمصالحة بين كنائس الشرق. واستقبل البابا عدد من المسؤولين ورجال الدين عند هبوطه من الطائرة، ومن المنتظر أن يلتقي في عمان قيادات دينية إسلامية ومسيحية، قبل أن يتوج زيارته بقداس في ملعب العاصمة عمان الذي يتسع لنحو ثلاثين ألف شخص، ثم يلتقي مسيحيين جاء أغلبهم من سوريا والعراق المجاورتين. ووجه البابا فرانشيسكو دعوة إلى إيجاد حل سلمي للنزاع في سوريا وحل عادل للصراع الإسرائيلي الفلسطيني. / شارع باسم شرطي مسلم في نيويورك بعد 13 عاما، نيويورك تكرم شرطيا مسلما قضى في هجمات 11 سبتمبر التعلم الأسبوعي </t>
  </si>
  <si>
    <t xml:space="preserve">الْعُثُورُ عَلى أَضْخَمِ دِينَاصُورٍ عَلى الْإِطْلَاقِ اكْتَشَفَ عُلَمَاءُ حَفْرِيَاتٍ أَرْجَنْتِينِيُّونَ أُحْفُورِيَاتٍ يُعْتَقَدُ أَنَّهَا تَعُودُ لِأَضْخَمِ دِينَاصُورٍ عَاشَ عَلَى سَطْحِ الْأرْضِ إِطْلَاقًا. التَّعَلُّمُ الْأُسْبُوعِيّ - قَالَ عُلَمَاءُ حَفْرِيَاتٍ مِنَ الْأَرْجَنْتِينِ إِنَّهُمْ عَثَرُوا عَلَى أُحْفُورِيَاتٍ يَعْتَقِدُونَ أَنَّهَا تَعُودُ لِأَضْخَمِ دِينَاصُورٍ عَاشَ عَلَى سَطْحِ الْأَرْضِ عَلَى الْإِطْلَاقِ. وَيَبْلُغُ وَزْنُ الدِّينَاصُورِ ثَمَانِينَ طِنًّا، وَارْتِفَاعُهُ عِشْرِينَ مِتْرًا، وَطُولُهُ مِنْ رَأْسِهِ إِلَى طَرَفِ ذَيْلِهِ أَرْبَعِينَ مِتْرًا، أَيْ أَنَّ طُولَهُ يُعَادِلُ ارْتِفَاعَ نَحْوِ 13 طَابِقًا، وَعَاشَ قَبْلَ 95 مِلْيُونَ سَنَةٍ خِلَالَ أَوَاخِرِ الْعَصْرِ الطَّبَاشِيرِي، وَهُوَ مِنْ فِئَةِ الدِّينَاصُورَاتِ الْعَاشِبَةِ. وَعَثَرَ الْعُلَمَاءُ عَلَى تِلْكَ الْأُحْفُورِيَاتِ فِي مَزْرَعَةٍ لِعَائِلَةٍ رِيفِيَّةٍ فِي مَنْطِقَةِ بَاتَاغُونْيَا الْأَرْجَنْتِينِيَّةِ.                                                             </t>
  </si>
  <si>
    <t>لندن: عَاصِمَةُ الْمِلْيَارْدِيرَات ارْتَفَعَ عَدَدُ الْمِلْيَارْدِيرَاتِ فِي برِيطَانْيَا إلى 104، وَهُوَ مَا يَجْعَلُهَا الدَّوْلَةَ الْأولَى فِي الْعَالَمِ مِنْ حَيْثُ عَدَدُ الْمِلْيَارْدِيرَاتِ. التَّعَلُّمُ الْأُسْبُوعِيّ - أَظْهَرَتْ دِرَاسَةٌ أَنَّ لنْدن فِيهَا أَكْبَرُ عَدَدٍ مِنَ "الْمِلْيَارْدِيرَاتِ" مُقَارَنَةً بِأَيِّ مَدِينَةٍ أُخْرَى فِي الْعَالَمِ، وَأَنَّ برِيطَانْيَا هِيَ أَوَّلُ دَوْلَةٍ فِي الْعَالَمِ مِنْ حَيْثُ عَدَدُ الْمِلْيَارْدِيرَاتِ فِيهَا بِالنِّسْبَةِ لِعَدَدِ السُّكَّانِ. وَبِحَسَبِ نَفْسِ الدِّرَاسَةِ، فَإِنَّ لنْدن فِيهَا 72 مِلْيَارْدِيرًا (مِنْ أَصْلِ 104 مِلْيَارْدِيرَات فِي عُمُومِ بريِطَانْيَا)، مُتَقَدِّمَةً بِذَلِكَ بِفَارِقٍ كَبِيرٍ عَلَى مُوسْكُو الَّتِي حَلَّتْ ثَانِيَّةً بـِ48 مِلْيَارْدِيرًا وَعَلَى نيُويُورْك (43 مِلْيَارْدِيرًا). وَلَفَتَت الدِّرَاسَةُ إِلَى أَنَّ مَجْمُوعَ ثَرَوَاتِ مِلْيَارْدِيرَاتِ برِيطَانْيَا حَالِيًا أَكْبَرُ مِمَّا كَانَ عَلَيْهِ فِي 2008 قَبْلَ الْأَزْمَةِ الْمَالِيَّةِ، حِينَ بَلَغَ 201.99 مِلْيَارَ جُنَيْهٍ إِسْترْلِينِيٍّ.</t>
  </si>
  <si>
    <t xml:space="preserve"> حظر التجول يضرب اقتصاد الليل بمصر : أدى نظام حظر التجول في مصر الذي يجبر نحو عشرين مليونا من سكان القاهرة على إغلاق منازلهم على أنفسهم إلى التأثير على اقتصاد الليل الذي تتميز به العاصمة المصرية التي كانت تعج بالحياة الليلية. وتقول صحيفة هآرتس الإسرائيلية إنه لا توجد معطيات دقيقة للخسائر الناجمة عن فرض الحكومة لحظر التجول منذ 14 أغسطس/آب الجاري، لكن التقديرات تتراوح بين 25 و30 مليار دولار.</t>
  </si>
  <si>
    <t>نَظَمْته تَذْكِرَةً وَحِينَ تَمَّ بِمَا بِهِ الْبَلْوَى تَعُمُّ قَدْ أَلَمَّ سَمَّيْته بِتُحْفَةِ الْحُكَّامِ فِي نُكَتِ الْعُقُودِ وَالْأَحْكَامِ النَّظْمُ الْجَمْعُ يُقَالُ : نَظَمْت الْعِقْدَ إذَا جَمَعْت جَوَاهِرَهُ عَلَى وَجْهٍ يُسْتَحْسَنُ وَقَوْلُهُ : ( تَذْكِرَةً ) مَفْعُولٌ لِأَجْلِهِ هُوَ بَيَانٌ لِلسَّبَبِ الْحَامِلِ لَهُ عَلَى نَظْمِهِ وَهُوَ تَذْكِرَةٌ لِمَنْ تَقَدَّمَتْ لَهُ مَعْرِفَةُ ذَلِكَ ثُمَّ نَسِيَهُ يَعْنِي وَتَبْصِرَةً لِمَنْ يَتَقَدَّمُ لَهُ ذَلِكَ مِنْ الصِّغَارِ وَالْكِبَارِ فَهُوَ كَقَوْلِ ابْنِ بَرِّيٍّ يَكُونُ لِلْمُبْتَدِئِينَ تَبْصِرَةً الْبَيْتَ ، وَقَوْلُ الْعِرَاقِيِّ فِي صَدْرِ أَلْفِيَّتِهِ الْحَدِيثِيَّةِ نَظَمْتهَا تَبْصِرَةً لِلْمُبْتَدِئِ الْبَيْتَ ، وَجُمْلَةُ ( سَمَّيْته ) مَعْطُوفَةٌ عَلَى نَظَمْته وَحِينَ يَتَعَلَّقُ بِتَعُمُّ . وَ ( تَمَّ ) بِمَعْنَى كَمُلَ وَبِمَا يَتَعَلَّقُ بِأَلَمَّ ، وَ ( أَلَمَّ ) مَعْنَاهُ نَزَلَ وَالْمُنَاسِبُ لِلْمَحَلِّ أَنَّهُ مِنْ بَابِ قَوْلِهِمْ أَلَمَّ بِكَذَا أَيْ أَشْعَرَ بِهِ أَوْ لَا إلْمَامَ لَهُ بِكَذَا أَيْ لَا إشْعَارَ لَهُ بِهِ ، وَبِهِ يَتَعَلَّقُ بِتَعُمُّ وَالْبَلْوَى مُبْتَدَأٌ وَجُمْلَةُ تَعُمُّ خَبَرُهُ وَالْجُمْلَةُ صِلَةُ مَا ، وَجُمْلَةُ قَدْ أَلَمَّ حَالٌ مِنْ فَاعِلِ تَمَّ ، وَتَقْدِيرُ الْبَيْتِ نَظَمْته تَذْكِرَةً وَسَمَّيْتُهُ بِكَذَا حِينَ كَمُلَ حَالَ كَوْنِهِ مُلِمًّا أَيْ مُشْعِرًا بِمَا الْبَلْوَى تَعُمُّ بِهِ لِلْقُضَاةِ وَيَتَكَرَّرُ وُقُوعُهُ لَدَيْهِمْ وَالتُّحْفَةُ مَا أَتْحَفْت بِهِ الرَّجُلَ مِنْ الْبِرِّ وَاللُّطْفِ وَكَذَا التُّحْفَةُ بِفَتْحِ الْحَاءِ وَالْجَمْعُ تُحَفٌ ( وَالنُّكَتُ ) جَمْعُ نُكْتَةٍ بِالتَّاءِ الْمُثَنَّاةِ وَهِيَ التَّنْبِيهُ عَلَى مَا يَنْبُو عَنْهُ النَّظَرُ وَلَا يُدْرَكُ بِسُرْعَةٍ ( وَالْعُقُودُ ) جَمْعُ عَقْدٍ ، وَالْمُرَادُ بِهَا الصُّكُوكُ وَالْوَثَائِقُ الْمَكْتُوبُ فِيهَا مَا انْبَرَمَ بَيْنَ الْمُتَعَاقِدَيْنِ مِنْ بَيْعٍ أَوْ نِكَاحٍ أَوْ غَيْرِ ذَلِكَ ، ( وَالْأَحْكَامُ ) جَمْعُ حُكْمٍ وَهُوَ مَا يُلْزِمُ بِهِ الْقَاضِي الْمُتَخَاصِمَيْنِ أَوْ أَحَدَهُمَا مُوَافِقًا لِلشَّرْعِ لِأَنَّ الْفَتْوَى هِيَ الْإِخْبَارُ</t>
  </si>
  <si>
    <t>الْحُكْمِ الشَّرْعِيِّ مِنْ غَيْرِ إلْزَامٍ وَالْحُكْمُ هُوَ الْإِلْزَامُ بِالْحُكْمِ الشَّرْعِيِّ وَفِي هَذِهِ التَّسْمِيَةِ إشَارَةٌ إلَى أَنَّهُ جَرَى مَجْرَى الْمُؤَلِّفِينَ فِي الْأَحْكَامِ مِنْ عَدَمِ تَعَرُّضِهِمْ لِلْمُعْتَقَدَاتِ وَالْعِبَادَاتِ بَلْ اقْتَصَرُوا عَلَى مَسَائِلِ الْأَحْكَامِ وَالْخُصُومَاتِ .
وَقَدْ جَرَى النَّاظِمُ رَحِمَهُ اللَّهُ عَلَى عَادَةِ غَيْرِهِ مِنْ الْمُؤَلِّفِينَ فِي تَسْمِيَةِ تَآلِيفِهِمْ بِمَا يَخْتَارُونَهُ لَهَا مِنْ الْأَسْمَاءِ الدَّالَّةِ عَلَى مَا يُرِيدُونَهُ فِيهَا وَكَلَامُهُ صَرِيحٌ فِي أَنَّ التَّسْمِيَةَ كَانَتْ بَعْدَ كَمَالِ النَّظْمِ وَتَمَامِهِ وَهَذِهِ التَّسْمِيَةُ مُشْعِرَةٌ بِأَنَّ لِلنَّاظِمِ كَلَامًا عَلَى الْوَثَائِقِ وَهُوَ إنَّمَا تَكَلَّمَ عَلَى الْأَحْكَامِ خَاصَّةً وَأَجَابَ وَلَدُهُ بِأَنَّ الْفِقْهَ الْمَذْكُورَ فِي النَّظْمِ هُوَ الَّذِي بُنِيَتْ عَلَيْهِ الْعُقُودُ وَرُسِمَتْ عَلَيْهِ الْوَثَائِقُ فَمَعْرِفَتُهُ طَرِيقٌ لِمَعْرِفَةِ مَا عُقِدَ فِي الْوَثَائِقِ وَطَرِيقَةُ التَّوْثِيقِ مَبْنِيَّةٌ عَلَى الِاحْتِيَاطِ وَالْحَزْمِ وَالْخُرُوجِ عَنْ الْخِلَافِ وَارْتِكَابِ الْوَجْهِ الْمُتَّفَقِ عَلَيْهِ قَطْعًا لِلنِّزَاعِ وَالْخُصُومَاتِ ، وَذَلِكَ كَاشْتِرَاطِهِمْ إذْنَ الْمَضْمُونِ عَنْهُ لِلضَّامِنِ فِي الضَّمَانِ وَإِنْ كَانَ الْمَشْهُورُ عَدَمَ اشْتِرَاطِهِ وَسَيَقُولُ النَّاظِمُ وَلَا اعْتِبَارَ بِرِضَا مَنْ ضَمِنَا وَكَإِنْزَالِ الْمُشْتَرِي فِيمَا اشْتَرَاهُ مِنْ الْأُصُولِ أَيْ إقْبَاضَهُ إيَّاهَا وَذَلِكَ لِلْخُرُوجِ مِنْ الْخِلَافِ الَّذِي فِي انْتِقَالِ الضَّمَانِ هَلْ هُوَ بِنَفْسِ الْعَقْدِ وَهُوَ الْمَشْهُورُ أَوْ إلَّا مَعَ الْقَبْضِ فَلِلْخُرُوجِ مِنْ هَذَا الْخِلَافِ يَقُولُ الْمُوَثِّقُونَ فِي وَثَائِقِهِمْ وَنَزَلَ الْمُبْتَاعُ فِيمَا ابْتَاعَ ، وَأَبْرَأ الْبَائِعَ مِنْ دَرْكِ الْإِنْزَالِ ؛ لِأَنَّهُ بِنُزُولِهِ فِيمَا ابْتَاعَ يُسْقِطُ الضَّمَانَ عَنْ الْبَائِعِ بِاتِّفَاقٍ .</t>
  </si>
  <si>
    <t>Number of false detection</t>
  </si>
  <si>
    <t>Accuracy</t>
  </si>
  <si>
    <t>بْنَ عَتَّابٍ عَنْ قَاضٍ حَلَّ بِغَيْرِ بَلَدِهِ وَقَدْ ثَبَتَ عِنْدَهُ بِبَلَدِهِ حَقٌّ لِرَجُلٍ فَطَلَبَ مِنْهُ أَنْ يُخَاطِبَ بِهِ قَاضِيَ مَوْضِعِ الْمَطْلُوبِ ، قَالَ : لَا يَجُوزُ لَهُ ذَلِكَ فَإِنْ فَعَلَ بَطَلَ خِطَابُهُ ثُمَّ قَالَ وَلَا يَبْعُدُ أَنْ يُنَفِّذَ .
( قُلْت لَهُ ) فَإِنْ كَانَ الْحَقُّ الثَّابِتُ عِنْدَهُ بِبَلَدِهِ عَلَى مَنْ هُوَ بِمَوْضِعِ احْتِلَالِهِ فَأَعْلَمَ قَاضِيَ الْمَوْضِعِ بِذَلِكَ مُشَافَهَةً بِمَا ثَبَتَ عِنْدَهُ أَيَكُونُ كَمُخَاطَبَتِهِ بِذَلِكَ ؟ قَالَ : لَيْسَ مِثْلَهُ ( قُلْت ) مَا يَمْنَعُهُ مِنْ إخْبَارِهِ بِهِ وَيَشْهَدُ عِنْدَهُ بِذَلِكَ وَيُنَفِّذُهُ كَمَا يَشْهَدُ بِمَا يَجْرِي فِي مَجْلِسِهِ مِنْ إقْرَارٍ وَإِنْكَارٍ وَيَقْضِي بِهِ ؟ ، قَالَ : لَيْسَ مِثْلَهُ وَلَكِنْ إنْ أَشْهَدَ هَذَا الْقَاضِي الْمُخْبِرُ بِذَلِكَ شَاهِدَيْنِ فِي مَنْزِلِهِ وَشَهِدَا بِذَلِكَ عِنْدَ قَاضِي الْمَوْضِعِ نَفَذَ وَجَازَ .
قَالَ ابْنُ سَهْلٍ : وَرَأَيْت فُقَهَاءَ طُلَيْطِلَةَ يُجِيزُونَ إخْبَارَ الْقَاضِي الْمُحْتَلِّ بِذَلِكَ الْبَلَدِ وَيُنَفَّذُ وَيَرَوْنَهُ كَمُخَاطَبَتِهِ إيَّاهُ .( قَالَ الشَّارِحُ ) فَمَعْنَى الْبَيْتِ الْأَوَّلِ هُوَ مُقْتَضَى مَا لِابْنِ عَبْدِ الْحَكَمِ وَأَصْبَغَ ، وَمَنْعُ الْخِطَابِ هُوَ مُرْتَضَى ابْنِ عَتَّابٍ وَالتَّعْرِيفُ هُوَ الَّذِي أَسْنَدَ ابْنُ سَهْلٍ لِفُقَهَاءِ طُلَيْطِلَةَ وَعَلَى مَا ذَهَبَ إلَيْهِ فُقَهَاءُ طُلَيْطِلَةَ الْعَمَلُ عِنْدَ قُضَاةِ الْجَمَاعَةِ بِالْحَضْرَةِ</t>
  </si>
  <si>
    <t xml:space="preserve">قاعدة : وما لا يشترط التعرض له جملة وتفصيلا إذا عينه وأخطأ لم يضر ، كتعيين مكان الصلاة وزمانها ، وكما إذا عين الإمام من يصلي خلفه ، أو صلى في الغيم ، أو صام الأسير ، ونوى الأداء والقضاء فبان خلافه ، وما يشترط فيه التعيين ، فالخطأ فيه مبطل ، كالخطأ من الصوم إلى الصلاة وعكسه ، ومن صلاة الظهر إلى العصر . وما يجب التعرض له جملة لا يشترط تعيينه تفصيلا إذا عينه وأخطأ ضر . وفي ذلك فروع : أحدها : نوى الاقتداء بزيد ، فبان عمرا لم يصح .
الثاني : نوى الصلاة على زيد فبان عمرا ، أو على رجل فكان امرأة أو عكسه لم تصح ، ومحله في الصورتين : ما لم يشر ، كما سيأتي في مبحث الإشارة ، وقال السبكي في الصورة الأولى : ينبغي بطلان نية الاقتداء لا نية الصلاة ، ثم إذا تابعه خرج على متابعة من ليس بإمام ، بل ينبغي هنا الصحة وجعل ظنه عذرا ، وتابعه في المهمات على هذا البحث ، وأجيب بأنه قد يقال : فرض المسألة حصول المتابعة ، فإن ذلك شأن من ينوي الاقتداء ، والأصح في متابعة من ليس بإمام البطلان . </t>
  </si>
  <si>
    <t>وَأَمّا جَدّهُ عَبْدُ الْمُطّلِبِ ، فَاسْمُهُ عَامِرٌ فِي قَوْلِ ابْنِ قُتَيْبَةَ ، وَشَيْبَةُ فِي قَوْلِ ابْنِ إسْحَاقَ وَغَيْرِهِ وَهُوَ الصّحِيحُ . وَقِيلَ سُمّيَ شَيْبَةُ لِأَنّهُ وُلِدَ وَفِي رَأْسِهِ شَيْبَةٌ وَأَمّا غَيْرُهُ مِنْ الْعَرَبِ مِمّنْ اسْمُهُ شَيْبَةُ فَإِنّمَا قُصِدَ فِي تَسْمِيَتِهِمْ بِهَذَا الِاسْمِ التّفَاؤُلُ لَهُمْ بِبُلُوغِ سِنّ الْحُنْكَةِ [ ص 24 ] سُمّوا بِهَرِمِ وَكَبِيرٍ وَعَاشَ عَبْدُ الْمُطّلِبِ مِائَةً وَأَرْبَعِينَ سَنَةً وَكَانَ لِدَةَ عُبَيْدِ بْنِ الْأَبْرَصِ الشّاعِرِ غَيْرَ أَنّ عُبَيْدًا مَاتَ قَبْلَهُ بِعِشْرِينَ سَنَةً قَتَلَهُ الْمُنْذِرُ أَبُو النّعْمَانِ بْنُ الْمُنْذِرِ ، وَيُقَالُ إنّ عَبْدَ الْمُطّلِبِ أَوّلُ مَنْ خَضّبَ بِالسّوَادِ مِنْ الْعَرَبِ ، وَاَللّهُ أَعْلَمُ . وَقَدْ ذَكَرَ ابْنُ إسْحَاقَ سَبَبَ تَلْقِيبِهِ بِعَبْدِ الْمُطّلِبِ. وَالْمُطّلِبُ مُفْتَعِلٌ مِنْ الطّلَبِ . وَأَمّا هَاشِمٌ فَعَمْرٌ - كَمَا ذُكِرَ - وَهُوَ اسْمٌ مَنْقُولٌ مِنْ أَحَدِ أَرْبَعَةِ أَشْيَاءَ مِنْ الْعَمْرِ الّذِي هُوَ الْعُمْرُ أَوْ الْعَمْرِ الّذِي هُوَ مِنْ عُمُورِ الْأَسْنَانِ وَقَالَهُ الْقُتَبِيّ : أَوْ الْعَمَرِ الّذِي هُوَ طَرَفُ الْكُمّ يُقَالُ سَجَدَ عَلَى عَمَرَيْهِ أَيْ عَلَى كُمّيْهِ أَوْ الْعَمْرِ الّذِي هُوَ الْقُرْطُ.</t>
  </si>
  <si>
    <t xml:space="preserve"> وأما جده عبد المطلب ، فاسمه عامر في قول ابن قتيبة ، وشيبة في قول ابن إسحاق وغيره وهو الصحيح . وقيل سمي شيبة لأنه ولد وفي رأسه شيبة وأما غيره من العرب ممن اسمه شيبة فإنما قصد في تسميتهم بهذا الاسم التفاؤل لهم ببلوغ سن الحنكة [ ص 24 ] سموا بهرم وكبير وعاش عبد المطلب مائة وأربعين سنة وكان لدة عبيد بن الأبرص الشاعر غير أن عبيدا مات قبله بعشرين سنة قتله المنذر أبو النعمان بن المنذر ، ويقال إن عبد المطلب أول من خضب بالسواد من العرب ، والله أعلم . وقد ذكر ابن إسحاق سبب تلقيبه بعبد المطلب. والمطلب مفتعل من الطلب . وأما هاشم فعمر - كما ذكر - وهو اسم منقول من أحد أربعة أشياء من العمر الذي هو العمر أو العمر الذي هو من عمور الأسنان وقاله القتبي : أو العمر الذي هو طرف الكم يقال سجد على عمريه أي على كميه أو العمر الذي هو القرط.</t>
  </si>
  <si>
    <t>وَأَمّا كِلَابٌ فَهُوَ مَنْقُولٌ إمّا مِنْ الْمَصْدَرِ الّذِي هُوَ مَعْنَى الْمُكَالَبَةِ نَحْوَ كَالَبْت الْعَدُوّ مُكَالَبَةً وَكِلَابًا ، وَإِمّا مِنْ الْكِلَابِ جَمْعُ كَلْبٍ ، لِأَنّهُمْ يُرِيدُونَ الْكَثْرَةَ كَمَا سَمّوْا بِسِبَاعِ [ ص 26 ] وَأَنْمَارٍ . وَقِيلَ لِأَبِي الرّقَيْشِ الْكِلَابِيّ الْأَعْرَابِيّ لِمَ تُسَمّونَ أَبْنَاءَكُمْ بِشَرّ الْأَسْمَاءِ نَحْوَ كَلْبٍ وَذِئْبٍ وَعَبِيدَكُمْ بِأَحْسَنِ الْأَسْمَاءِ نَحْوَ مَرْزُوقٍ وَرَبَاحٍ ؟ فَقَالَ إنّمَا نُسَمّي أَبْنَاءَنَا لِأَعْدَائِنَا ، وَعَبِيدَنَا لِأَنْفُسِنَا ، يُرِيدُ أَنّ الْأَبْنَاءَ عُدّةُ الْأَعْدَاءِ وَسِهَامٌ فِي نُحُورِهِمْ فَاخْتَارُوا لَهُمْ هَذِهِ الْأَسْمَاءَ . وَمُرّةُ مَنْقُولٌ مِنْ وَصْفِ الْحَنْظَلَةِ وَالْعَلْقَمَةِ وَكَثِيرًا مَا يُسَمّونَ بِحَنْظَلَةَ وَعَلْقَمَةَ وَيَجُوزُ أَنْ تَكُونَ الْهَاءُ لِلْمُبَالَغَةِ فَيَكُونُ مَنْقُولًا مِنْ وَصْفِ الرّجُلِ بِالْمَرَارَةِ وَيُقَوّي هَذَا قَوْلُهُمْ تَمِيمُ بْنُ مُرّ ، وَأَحْسَبُهُ مِنْ الْمُسَمّيْنَ بِالنّبَاتِ لِأَنّ أَبَا حَنِيفَةَ ذَكَرَ أَنّ الْمُرّةَ بَقْلَةٌ تُقْلَعُ فَتُؤْكَلُ بِالْخَلّ وَالزّيْتِ يُشْبِهُ وَرَقُهَا وَرَقَ الْهِنْدِبَاءِ .</t>
  </si>
  <si>
    <t xml:space="preserve"> وأما كلاب فهو منقول إما من المصدر الذي هو معنى المكالبة نحو كالبت العدو مكالبة وكلابا ، وإما من الكلاب جمع كلب ، لأنهم يريدون الكثرة كما سموا بسباع [ ص 26 ] وأنمار . وقيل لأبي الرقيش الكلابي الأعرابي لم تسمون أبناءكم بشر الأسماء نحو كلب وذئب وعبيدكم بأحسن الأسماء نحو مرزوق ورباح ؟ فقال إنما نسمي أبناءنا لأعدائنا ، وعبيدنا لأنفسنا ، يريد أن الأبناء عدة الأعداء وسهام في نحورهم فاختاروا لهم هذه الأسماء . ومرة منقول من وصف الحنظلة والعلقمة وكثيرا ما يسمون بحنظلة وعلقمة ويجوز أن تكون الهاء للمبالغة فيكون منقولا من وصف الرجل بالمرارة ويقوي هذا قولهم تميم بن مر ، وأحسبه من المسمين بالنبات لأن أبا حنيفة ذكر أن المرة بقلة تقلع فتؤكل بالخل والزيت يشبه ورقها ورق الهندباء .</t>
  </si>
  <si>
    <t xml:space="preserve"> قال المؤلف ثم نرجع الآن إلى ما كنا بصدده . فنقول إن إدريس - عليه السلام - قد قيل إنه إلياس وإنه ليس بجد لنوح . ولا هو في عمود هذا النسب . وكذلك سمعت شيخنا الحافظ أبا بكر - رحمه الله - يقول - ويستشهد بحديث الإسراء - فإن النبي - صلى الله عليه وسلم - كلما لقي نبيا من الأنبياء الذين لقيهم ليلة الإسراء قال مرحبا بالنبي الصالح والأخ الصالح . وقال له آدم مرحبا بالنبي الصالح والابن الصالح . كذلك قال له إبراهيم . وقال له إدريس والأخ الصالح . فلو كان في عمود نسبه لقال له كما قال له أبوه إبراهيم وأبوه آدم ولخاطبه بالبنوة ولم يخاطبه بالأخوة . وهذا القول عندي أنبل والنفس إليه أميل لما عضده من هذا الدليل . وقال إدريس بن يرد وتفسيره الضابط . ابن مهلائيل ، وتفسيره الممدح وفي زمنه كان بدء عبادة الأصنام . [ ص 37 ] ابن قينان  وتفسيره المستوى .  ابن أنوش  وتفسيره الصادق وهو بالعربية أنش وهو أول من غرس النخلة وبوب الكعبة وبذر الحبة فيما ذكروا ،  ابن شيث  وهو بالسريانية : شاث . وبالعبرانية : شيث . وتفسيره عطية الله  ابن آدم  .</t>
  </si>
  <si>
    <t>Text have been collected from general culture text</t>
  </si>
  <si>
    <t xml:space="preserve">فَإنَّهُ لَيْسَ لِكُلِّ شَيْءٍ وَجْهًا وَاحِدًا فَحَسْبُ، وإنّما أحياناً وُجُوهٌ مُتَعَدِّدَةٌ. وَالْعُلَمَاءُ يَقُولُونَ إنَّ الأبْعَادَ ثَلاَثَةٌ: الطُّولُ والْعَرْضُ والْعُمْقُ، بَعْدَ ذَلِكَ يَقْسِمُونَ هَذِهِ الأَقْسَامَ الثَّلاَثَةَ إِلىَ سِتَّةٍ، وَهِيَ الْجِهَاتُ السِّتُّ. تِلْكَ وَاضِحَةٌ، الأَمَامُ وَالْخَلْفُ، وَاليَسَارُ وَالْيَمِينُ، وَالْفَوْقُ وَالتَّحْتُ. بَعْدَ ذَلِكَ، يَقُولُونَ: إنَّ الْجِهَاتِ السِّتَّ وَالأَبْعَادَ الثَّلاَثَةَ، أُمُورٌ أَوَّلِيَّةٌ، وَإلاَّ الْجِهَاتُ مِلْيَارَاتٌ بِالِّنِّسْبَةِ إِلىَ جِهَاتِ الْمَادَّةِ.لِنَفْرُضْ خَطًّا من هنا، وخَطًّا مِنْ هُنَا، وخَطًّا مِنْ هُنَا، أَظْهَرَتْ الْجِهَاتِ السِّتَّ، (أَيْ الأَمَامَ وَالْخَلْفَ وَالْفَوْقَ وَالتَّحْتَ وَالْيَمِينَ وَالْيَسَارَ). بَيْنَ هَذِهِ الْخُطُوطِ كَمْ مِنَ الْجِهَاتِ تَكُونُ؟ ثمَّ خُذُوا خَطًّا إِلىَ الْفَوْقِ وَخَطًّا إِلىَ الأَمَامِ وَخَطًّا إِلىَ الْيَمِينِ، وَخُطُوطًّا إِلىَ جِهَاتٍ مُخْتَلِفَةٍ؛ تَجِدُونَ وَقَدْ بَلَغَ عَدَدُ الْخُطُوطِ إِلىَ مِلْيَارَاتٍ. لأنَّ الشَّيْءَ كُلَّمَا ازْدَادَ بُعْداً ازْدَادَ اتِّسَاعاً، وَكُلَّمَا ازْدَادَ اتِّسَاعاً ازْدَادَ جِهَةً، </t>
  </si>
  <si>
    <t xml:space="preserve">فإنه ليس لكل شيء وجها واحدا فحسب، وإنما أحيانا وجوه متعددة. والعلماء يقولون إن الأبعاد ثلاثة: الطول والعرض والعمق، بعد ذلك يقسمون هذه الأقسام الثلاثة إلى ستة، وهي الجهات الست. تلك واضحة، الأمام والخلف، واليسار واليمين، والفوق والتحت. بعد ذلك، يقولون: إن الجهات الست والأبعاد الثلاثة، أمور أولية، وإلا الجهات مليارات بالنسبة إلى جهات المادة.لنفرض خطا من هنا، وخطا من هنا، وخطا من هنا، أظهرت الجهات الست، (أي الأمام والخلف والفوق والتحت واليمين واليسار). بين هذه الخطوط كم من الجهات تكون؟ ثم خذوا خطا إلى الفوق وخطا إلى الأمام وخطا إلى اليمين، وخطوطا إلى جهات مختلفة؛ تجدون وقد بلغ عدد الخطوط إلى مليارات. لأن الشيء كلما ازداد بعدا ازداد اتساعا، وكلما ازداد اتساعا ازداد جهة،  </t>
  </si>
  <si>
    <t xml:space="preserve"> ولهذا قد اهتم العلماء ورجال البحث بمفهوم الجهة كل على حسب علمه ومقصوده وموضوعه. ونحن عندما نريد أن نبين مكان شيء من الأشياء كثيرا ما نعبر عن جهته. لذا يكثر استعمال كلمة (الجهة) في كلام الناس.فقد أعددت لكم بهذه المناسبة جملا فيما يلي باللغة التركية لتنقلوها إلى اللغة العربية على سبيل التمرين. </t>
  </si>
  <si>
    <t>الْجِهَاتُ فيِ الْمَفْهوُمِ التَّقْليِديِّ سِتٌّ. وَهِيَ الْيَمِينُ، والشِّمَالُ، وَالأمَامُ، والْخَلْفُ، وَالْفَوْقُ وَالتَّحْتُ. وأمَّا فيِ مُصْطَلَحِ عِلْمِ الْفَلَكِ فَهِيَ أَرْبَعَةٌ. وَهِيَ الشَّرْقُ، وَالْغَرْبُ، وَالْجَنوُبُ، وَالشِّمَالُ. كُلُّ شَيْءٍ سِوىَ اللهِ، لَهُ جِهَاتٌ. لأنَّ كُلَّ شَيْءٍ مْنَ الأشْيَاءِ يُشْغِلُ مَكَانًا مُعَيَّنًا. وَالْمَكَانُ لاَبُدَّ أَنْ يَكُونَ لَهُ جِهَاتٌ. أمَّا رَبُّنَا تَبَارَكَ وَتَعَالىَ، فَإنَّهُ مُنَـزّهٌ عَنِ الْجِهَاتِ.</t>
  </si>
  <si>
    <t xml:space="preserve"> الجهات في المفهوم التقليدي ست. وهي اليمين، والشمال، والأمام، والخلف، والفوق والتحت. وأما في مصطلح علم الفلك فهي أربعة. وهي الشرق، والغرب، والجنوب، والشمال. كل شيء سوى الله، له جهات. لأن كل شيء من الأشياء يشغل مكانا معينا. والمكان لابد أن يكون له جهات. أما ربنا تبارك وتعالى، فإنه منزه عن الجهات.</t>
  </si>
  <si>
    <t xml:space="preserve">   يُحْكىَ أَنَّهُ كَانَ هُنَاكَ شَابٌّ زَاهِدٌ مُتَعَبِّدٌ يَرْتَدِي ثِيَابَ اۘلزَّاهِدِينَ ، مِنْ ثَوْبٍ أَبْيَضَ وَعِمَامَةٍ خَضْرَاءَ وَغَيْرِهَا ، وَكَانَ هَذَا اۘلشَّابُّ هُوَ اۘلَّذِي يُعَيِّلُ أُمَّهُ وَإِخْوَانَهُ بَعْدَ وَفَاةِ وَالِدِهِ ، وَفيِ ذَاتِ يَوْمٍ ضَاقَتْ فيِ وَجْهِهِ سُبُلُ اۘلْعَيْشِ وَلَمْ يَجِدْ عَمَلاً ، أَوْ أَيَّ شَيْءٍ يَرْتَزِقُ مِنْهُ ، وَكَانَ يَتَمَشَّى فيِ أَحَدِ اۘلأَيَّامِ فيِ سُوقِ اۘلْبَلْدَةِ وَاۘلْحُزْنُ يُخَيِّمُ عَلَيْهِ وَعَلاَمَاتُ اۘلْيَأْسِ وَاۘلْقُنُوطِ تَرْتَسِمُ عَلىَ وَجْهِهِ فَرَآهُ شَخْصٌ مِنْ مَعَارِفِهِ ، وَسَأَلَهُ مَا اۘلَّذِي بِكَ يَا فُلاَنُ ؟ أَرَاكَ عَلىَ غَيْرِ وَضْعِكَ اۘلطَّبِيعِيِّ ، فَأَخْبَرَهُ عَنْ حَالِهِ وَعَنِ اۘلْوَضْعِ اۘلْمَادِّيِّ اۘلصَّعْبِ اۘلَّذِي يَعِيشُهُ . فَقَالَ لَهُ : إِعْمَلْ ياَ أَخِي فيِ صَنْعَةِ أَبِيكَ وَتَوَكَّلْ عَلىَ اۘللهِ.​</t>
  </si>
  <si>
    <t xml:space="preserve">   كَانَ لِصّاً يَحْمِلُ عَتَلَةً ونَبُّوتَاً وَهَذِهِ هِيَ أَدَوَاتُ صَنْعَتِهِ ، فَيَفْتَحُ أَبْوَابَ اۘلنَّاسِ خُلْسَـةً فِي اۘلَّليْلِ بِاۘلْعَتَلَةِ ، وَيَضْرِبُ بِاۘلنَّبُّوتِ مَنْ يَجِيءُ فيِ وَجْهِهِ مِنَ اۘلنَّاسِ ، لَقَدْ قَضَى أَبُوكَ أَكْثَرَ أَيَّامِ حَيَاتِهِ هَائِماً عَلىَ وَجْهِهِ فيِ اۘلْجِبَالِ مُطَارِداً مِنَ اۘلنَّاسِ وَمِنَ اۘلْحُكُومَةِ ، وَقَضَى بَقِيَّةَ أَيَّامِهِ فيِ اۘلسُّجُونِ ، وَكُنْتُ لاَ أَرَاهُ فيِ اۘلسَّنَةِ إِلاَّ ِلأَيَّامٍ قَلِيلَةٍ ، وَصَدِّقْنِي إِنِّي كُنْتُ أَتَمَنَّى لَهُ اۘلْمَوْتَ حَتىَّ يُرِيحَنِي وَيُرِيحَ نَفْسَـهُ . وَسَكَتَتِ اۘلأُمُّ بَعْدَ أَنْ أَفْرَغَتْ مَا لَدَيْهَا مِنْ كَلاَمٍ طَالَمَا كَتَمَتْهُ وَلَمْ تُصَرِّحْ بِهِ ، وَلَكِنَّ دَمَعَاتٍ خَفِيفَةً كَانَتْ تَتَدَحْرَجُ مِنْ مُقْلَتَيْهَا .​</t>
  </si>
  <si>
    <t xml:space="preserve">   كان لصا يحمل عتلة ونبوتا وهذه هي أدوات صنعته ، فيفتح أبواب اۘلناس خلسة في اۘلليل باۘلعتلة ، ويضرب باۘلنبوت من يجيء في وجهه من اۘلناس ، لقد قضى أبوك أكثر أيام حياته هائما على وجهه في اۘلجبال مطاردا من اۘلناس ومن اۘلحكومة ، وقضى بقية أيامه في اۘلسجون ، وكنت لا أراه في اۘلسنة إلا لأيام قليلة ، وصدقني إني كنت أتمنى له اۘلموت حتى يريحني ويريح نفسه . وسكتت اۘلأم بعد أن أفرغت ما لديها من كلام طالما كتمته ولم تصرح به ، ولكن دمعات خفيفة كانت تتدحرج من مقلتيها .</t>
  </si>
  <si>
    <t>وَإِذَا بِفَتَاةٍ وَحِيدَةٍ تَنَامُ عَلَى سَرِيرِهَا ، فَتَعَوَّذَ بِاللهِ مِنَ اۘلشَّيْطَانِ مَرَّةً أُخْرَى وَأَغْلَقَ اۘلبَابَ ، وَقَالَ لِنَفْسِهِ : إِنَّ هَذِهِ اۘلأَعْمَالَ اۘلَّتِي أَقُومُ بِهِ هِيَ أَعْمَالٌ لاَ يَرْضَاهَا اۘللهُ ، فَتَرَكَ هَذَا اۘلْبَيْتَ وَسَارَ إِلىَ اۘلْبَيْتِ اۘلَّذِي يُجَاوِرُهُ ، وَفَتَحَ بَابَهُ بِعَتَلَتِهِ كَمَا فَتَحَ سَابِقَيْهِ وَنَظَرَ دَاخِلَهُ وَإِذَا بِهِ يَرَى بِضْعَةَ جِرَارٍ ، فَقَالَ اَلآنَ أَصْبَحَ اۘلْوَضْعُ أَحْسَنَ مِمَّا كَانَ عَلَيْهِ فيِ اۘلأَوَّلِ ، ثُمَّ دَخَلَ وَفَتَحَ جَرَّةً مِنْ هَذِهِ اۘلْجِرَارِ وَإِذَا بِهَا مَلِيئَةٌ بِاۘلْقِطَعِ اۘلذَّهَبِيَّةِ وَاۘلنَّقْدِيَّةِ ، وَفَتَحَ بَقِيَّةَ اۘلْجِرَارِ ، وَنَظَرَ دَاخِلَهَا وَإِذاَ بِهَا مِثْـلَ اۘلْجَرَّةِ اۘلأُولَى ، فَقَالَ لِنَفْسِهِ : إِنَّ هَذَا اۘلْمَالَ لَهُ أَصْحَابٌ اِدَّخَرُوهُ وَوَفَّرُوهُ وَتَعِبُوا مِنْ أَجْلِهِ ، فَمَنْ أَعْطَانِي اۘلْحَقَّ فيِ سِرْقَتِهِ ، وَاۘللهِ لَنْ أَسْرِقَهُ وَلَكِنَّنِي سَآخُذُ مِنْهُ اۘلزَّكَاةَ ، سَأَقْسِمُهُ وَآخُذُ مِنْهُ اۘلْعُشْرَ ، فَأَشْعَلَ سِرَاجاً كَانَ هُنَاكَ وَأَفْرَغَ وَاحِدَةً مِنْ هَذِهِ اۘلْجِرَارِ ،</t>
  </si>
  <si>
    <t>وَافَقَ اۘلرَّجُلُ اۘلْفَقِيرُ وَوَجَدَهَا فُرْصَةً سَانِحَةً لِيَعْمَلَ وَيَرْتَزِقَ وَيُطْعِمَ عِيَالَهُ بِكَرَامَةٍ ، وَأَخَذَ اۘلْمَالَ مِنْ اَلرَّجُلِ اۘلْغَنِيِّ ، وَعَادَ أَدْرَاجَهُ . وَفيِ اۘلصَّبَاحِ ذَهَبَ إِلىَ اۘلسُّوقِ وَاۘشْتَرَى بَيْضاً وَأَخَذَ يَبِيعُ وَيَشْتَرِي ، وَكَانَ فيِ سَاعَاتِ اۘلْفَرَاغِ بَدَلَ أَنْ يَجْلِسَ مَعَ أَفْرَادِ عَائِلَتِهِ ، يَأْخُذُ فيِ تَصْنِيفِ تِلْكَ اۘلْبُيُوضِ فَيَضَعُ اۘلْكَبِيرَةَ فيِ جِهَةٍ ، وَيَضَـعُ اۘلصَّغِيرَةَ فِي جِهَةٍ أُخْـَرى ، حَتىَّ يَبِيعَ كُلَّ صِنْفٍ مِنْهَا بِسِعْرٍ. وَبَعَدَ عِدَّةِ أَيَّامٍ نَظَرَ اۘلرَّجُلُ اۘلْغَنِيُّ مِنْ شُرْفَةِ مَنْزِلِهِ إِلىَ جَارِهِ اۘلْفَقِيرِ فَوَجَدَهُ مَشْغُولاً فيِ عَدِّ بُيُوضِهِ وَتَصْنِيفِهَا ، فَاۘبْتَسَمَ اۘبْتِسَامَةً عَرِيضَةً يَمَلَؤُهَا اۘلْخُبْثُ وَاۘلدَّهَاءُ . وَقَالَ لِزَوْجَتِهِ : أَهَذَا هُوَ اۘلرَّجُلُ اۘلَّذِي تَقُولِينَ إِنَّهُ يَقْضِي كُلَّ أَوْقَاتِهِ مَعَ زَوْجَتِـهِ وَأَوْلاَدِهِ، اُنْظُرِي إِلَيْهِ مَاذَا يَفْعَلُ اۘلآنَ. وَنَظَرَتِ اۘلْمَرْأَةُ فَرَأَتْ ذَلِكَ اۘلرَّجُلَ مَشْغُولاً عَلَى تِلْكَ اۘلْحَالَةِ ، فَتَعَجَّبَتْ لِتَغَيُّرِ أَحْوَالِهِ ، وَلَكِنَّهَا لَمْ تَعْرِفْ اَلسَّبَبَ اۘلَّذِي سَلَبَ مِنْهُ تِلْكَ اۘلسَّعَادَةَ اۘلَّتِي كَانَتْ تَحْسُدُهُ عَلَيْهَا . بَيْنَمَا كَانَ زَوْجُهَا يُشِيحُ بِوَجْهِهِ وَيُحَدِّقُ فيِ اۘلْفَرَاغِ لِيُخْفِيَ اۘبْتِسَامَةً خَبِيثَةً كَانَتْ تَرْتَسِمُ عَلىَ شَفَتَيْهِ.</t>
  </si>
  <si>
    <t>َخْبَرَنَا أَبُو حَامِدٍ أَحْمَدُ بْنُ عَلِىٍّ الإِسْفَرَائِينِىُّ حَدَّثَنَا زَاهِرُ بْنُ أَحْمَدَ حَدَّثَنَا أَبُو بَكْرِ بْنُ زِيَادٍ النَّيْسَابُورِىُّ حَدَّثَنَا أَبُو الزِّنْبَاعِ رَوْحُ بْنُ الْفَرَجِ حَدَّثَنَا يَحْيَى بْنُ بُكَيْرٍ حَدَّثَنِى عَبْدُ اللَّهِ بْنُ عَبْدِ الْعَزِيزِ اللَّيْثِىُّ عَنْ سَعِيدِ بْنِ أَبِى سَعِيدٍ الْمَقْبُرِىِّ أَنَّهُ حَدَّثَهُ عَنْ أَبِيهِ قَالَ : اشْتَرَتْنِى امْرَأَةٌ مِنْ بَنِى لَيْثٍ بِسُوقِ ذِى الْمَجَازِ بِسَبْعِمِائَةِ دِرْهَمٍ ثُمَّ قَدِمْتُ الْمَدِينَةَ فَكَاتَبَتْنِى عَلَى أَرْبَعِينَ أَلْفَ دِرْهَمٍ فَأَدَّيْتُ إِلَيْهَا عَامَّةَ ذَلِكَ قَالَ ثُمَّ حَمَلْتُ مَا بَقِىَ إِلَيْهَا فَقُلْتُ هَذَا مَالُكِ فَاقْبِضِيهِ قَالَتْ لاَ وَاللَّهِ حَتَّى آخُذَهُ مِنْكَ شَهْرًا بِشَهْرٍ وَسَنَةً بِسَنَةٍ فَخَرَجَتُ بِهِ إِلَى عُمَرَ بْنِ الْخَطَّابِ رَضِىَ اللَّهُ عَنْهُ فَذَكَرْتُ ذَلِكَ لَهُ. فَقَالَ عُمَرُ رَضِىَ اللَّهُ عَنْهُ ادْفَعْهُ إِلَى بَيْتِ الْمَالِ ثُمَّ بَعَثَ إِلَيْهَا فَقَالَ هَذَا مَالُكِ فِى بَيْتِ الْمَالِ وَقَدْ عَتَقَ أَبُو سَعِيدٍ فَإِنْ شِئْتِ فَخُذِى شَهْرًا بِشَهْرٍ وَسَنَةً بِسَنَةٍ قَالَ فَأَرْسَلَتْ فَأَخَذَتْهُ قَالَ أَبُو بَكْرٍ النَّيْسَابُورِىُّ : هَذَا حَدِيثٌ حُسْنٌ.</t>
  </si>
  <si>
    <t xml:space="preserve"> خبرنا أبو حامد أحمد بن على الإسفرائينى حدثنا زاهر بن أحمد حدثنا أبو بكر بن زياد النيسابورى حدثنا أبو الزنباع روح بن الفرج حدثنا يحيى بن بكير حدثنى عبد الله بن عبد العزيز الليثى عن سعيد بن أبى سعيد المقبرى أنه حدثه عن أبيه قال : اشترتنى امرأة من بنى ليث بسوق ذى المجاز بسبعمائة درهم ثم قدمت المدينة فكاتبتنى على أربعين ألف درهم فأديت إليها عامة ذلك قال ثم حملت ما بقى إليها فقلت هذا مالك فاقبضيه قالت لا والله حتى آخذه منك شهرا بشهر وسنة بسنة فخرجت به إلى عمر بن الخطاب رضى الله عنه فذكرت ذلك له. فقال عمر رضى الله عنه ادفعه إلى بيت المال ثم بعث إليها فقال هذا مالك فى بيت المال وقد عتق أبو سعيد فإن شئت فخذى شهرا بشهر وسنة بسنة قال فأرسلت فأخذته قال أبو بكر النيسابورى : هذا حديث حسن.</t>
  </si>
  <si>
    <t>أَخْبَرَنَا أَبُو عَبْدِ اللَّهِ الْحَافِظُ أَنْبَأَنَا أَبُو الْوَلِيدِ حَدَّثَنَا مُحَمَّد بْنُ أَحْمَدَ بْنِ زُهَيْرٍ حَدَّثَنَا عَبْدُ اللَّهِ بْنُ هَاشِمٍ حَدَّثَنَا وَكِيعٌ عَنْ إِسْرَائِيلَ عَنْ عَبْدِ الْعَزِيزِ بْنِ رُفَيْعٍ عَنْ أَبِى بَكْرٍ : أَنَّ رَجُلاً كَاتَبَ غُلاَمًا لَهُ فَنَجَّمَهَا نُجُومًا فَأَتَى بِمُكَاتَبَتِهِ كُلِّهَا فَأَبَى أَنْ يَأْخُذَهَا إِلاَّ نُجُومًا فَأَتَى الْمُكَاتَبُ عُمَرَ رَضِىَ اللَّهُ عَنْهُ فَأَرْسَلَ عُمَرُ رَضِىَ اللَّهُ عَنْهُ إِلَى مَوْلاَهُ فَجَاءَ فَعَرَضَ عَلَيْهِ فَأَبَى أَنْ يَأْخُذُهَا فَقَالَ عُمَرُ رَضِىَ اللَّهُ عَنْهُ فَإِنِّى أَطْرَحُهَا فِى بَيْتِ الْمَالِ وَقَالَ لِلْمَوْلَى خُذْهَا نُجُومًا وَقَالَ لِلْمُكَاتَبِ اذْهَبْ حَيْثُ شِئْتَ.</t>
  </si>
  <si>
    <t>أَخْبَرَنَا أَبُو عَبْدِ اللَّهِ الْحَافِظُ أَنْبَأَنَا أَبُو الْوَلِيدِ حَدَّثَنَا الْحَسَنُ بْنُ سُفْيَانَ حَدَّثَنَا حِبَّانُ بْنُ مُوسَى عَنِ ابْنِ الْمُبَارَكِ عَنْ أُسَامَةَ بْنِ زَيْدٍ قَالَ أَخْبَرَنِى الْقَاسِمُ بْنُ مُحَمَّدٍ : أَنَّ عُمَرَ بْنَ الْخَطَّابِ رَضِىَ اللَّهُ عَنْهُ كَانَ يَكْرَهُ قِطَاعَةَ الْمُكَاتَبِ الَّذِى يَكُونُ عَلَيْهِ الذَّهَبُ وَالْوَرِقُ ثُمَّ يُقَاطِعُهُ عَلَى ثُلُثِهِ أَوْ رُبُعِهِ أَوْ مَا كَانَ وَيَقُولُ اجْعَلُوا ذَلِكَ فِى الْعَرْضِ عَلَى مَا شِئْتُمْ قَالَ الْقَاسِمُ وَكَتَبَ عُمَرُ بْنُ عَبْدِ الْعَزِيزِ رَحِمَهُ اللَّهُ بِذَلِكَ إِلَى أَبِى بَكْرِ بْنِ مُحَمَّدٍ. {ق} قَالَ الشَّيْخُ أَبُو الْوَلِيدِ قَالَ أَصْحَابُنَا لَمْ نُجَوِّزْ لِلسَّيِّدِ أَنْ يَأْخُذَ بَدَلَ الدَّرَاهِمِ أَقَلَّ مِنْهُ لأَنَّهُ رِبَا.</t>
  </si>
  <si>
    <t xml:space="preserve"> أخبرنا أبو عبد الله الحافظ أنبأنا أبو الوليد حدثنا الحسن بن سفيان حدثنا حبان بن موسى عن ابن المبارك عن أسامة بن زيد قال أخبرنى القاسم بن محمد : أن عمر بن الخطاب رضى الله عنه كان يكره قطاعة المكاتب الذى يكون عليه الذهب والورق ثم يقاطعه على ثلثه أو ربعه أو ما كان ويقول اجعلوا ذلك فى العرض على ما شئتم قال القاسم وكتب عمر بن عبد العزيز رحمه الله بذلك إلى أبى بكر بن محمد. {ق} قال الشيخ أبو الوليد قال أصحابنا لم نجوز للسيد أن يأخذ بدل الدراهم أقل منه لأنه ربا.</t>
  </si>
  <si>
    <t>َخْبَرَنَا أَبُو عَبْدِ اللَّهِ الْحَافِظُ حَدَّثَنَا أَبُو الْعَبَّاسِ : مُحَمَّدُ بْنُ يَعْقُوبَ أَنْبَأَنَا الرَّبِيعُ بْنُ سُلَيْمَانَ أَنْبَأَنَا الشَّافِعِىُّ أَنْبَأَنَا مَالِكٌ ح وَأَخْبَرَنَا أَبُو عَبْدِ اللَّهِ أَنْبَأَنَا أَبُو بَكْرٍ أَحْمَدُ بْنُ سَلْمَانَ الْفَقِيهُ حَدَّثَنَا إِسْمَاعِيلُ بْنُ إِسْحَاقَ حَدَّثَنَا ابْنُ أَبِى أُوَيْسٍ حَدَّثَنَا مَالِكٌ عَنْ هِشَامِ بْنِ عُرْوَةَ عَنْ أَبِيهِ عَنْ عَائِشَةَ رَضِىَ اللَّهُ عَنْهَا أَنَّهَا قَالَتْ : جَاءَتْ بَرِيرَةُ فَقَالَتْ إِنِّى كَاتَبْتُ أَهْلِى عَلَى تِسْعِ أَوَاقٍ فِى كُلِّ عَامٍ أُوقِيَّةٌ فَأَعِينِينِى فَقَالَتْ عَائِشَةُ إِنْ أَحَبَّ أَهْلُكِ أَنْ أَعُدَّهَا لَهُمْ وَيَكُونَ وَلاَؤُكِ لِى فَعَلْتُ فَذَهَبَتْ بَرِيرَةُ إِلَى أَهْلِهَا فَقَالَتْ لَهُمْ ذَلِكَ فَأَبَوْا عَلَيْهَا فَجَاءَتْ مِنْ عِنْدِ أَهْلِهَا وَرَسُولُ اللَّهِ -صلى الله عليه وسلم- جَالِسٌ فَقَالَتْ إِنِّى قَدْ عَرَضْتُ عَلَيْهِمْ ذَلِكَ فَأَبَوْا إِلاَّ أَنْ يَكُونَ الْوَلاَءُ لَهُمْ فَسَمِعَ ذَلِكَ رَسُولُ اللَّهِ -صلى الله عليه وسلم- فَسَأَلَهَا فَأَخْبَرَتْهُ عَائِشَةُ فَقَالَ :« خُذِيهَا وَاشْتَرِطِى لَهُمُ الْوَلاَءُ فَإِنَّمَا الْوَلاَءُ لِمَنْ أَعْتَقَ ». فَفَعَلَتْ عَائِشَةُ ثُمَّ قَامَ رَسُولُ اللَّهِ -صلى الله عليه وسلم- فِى النَّاسِ فَحَمِدَ اللَّهَ وَأَثْنَى عَلَيْهِ ثُمَّ قَالَ :« مَا بَالُ رِجَالٍ يَشْتَرِطُونَ شُرُوطًا لَيْسَتْ فِى كِتَابِ اللَّهِ مَا كَانَ مِنْ شَرْطٍ لَيْسَ فِى كِتَابِ اللَّهِ فَهُوَ بَاطِلٌ وَإِنْ كَانَ مِائَةُ شَرْطٍ قَضَاءُ اللَّهِ أَحَقُّ وَشَرْطُ اللَّهِ أَوْثَقُ وَإِنَّمَا الْوَلاَءُ لِمَنْ أَعْتَقَ ». رَوَاهُ الْبُخَارِىُّ فِى الصَّحِيحِ عَنْ إِسْمَاعِيلَ بْنِ أَبِى أُوَيْسٍ وَأَخْرَجَهُ مُسْلِمٌ وَالْبُخَارِىُّ مِنْ أَوْجُهٍ أُخَرَ عَنْ هِشَامِ بْنِ عُرْوَةَ. {ش} قَالَ الشَّافِعِىُّ رَحِمَهُ اللَّهُ إِذَا رَضِىَ أَهْلُهَا بِالْبَيْعِ وَرَضِيَتِ الْمُكَاتَبَةُ بِالْبَيْعِ فَإِنَّ ذَلِكَ تَرْكٌ لِلْكِتَابَةِ.</t>
  </si>
  <si>
    <t># of characters</t>
  </si>
  <si>
    <t xml:space="preserve">ثم إنا إن شاء الله مبتدئون فى تخريج ما سألت وتأليفه على شريطة سوف أذكرها لك وهو إنا نعمد إلى جملة ما أسند من الأخبار عن رسول الله -صلى الله عليه وسلم- فنقسمها على ثلاثة أقسام وثلاث طبقات من الناس على غير تكرار. إلا أن يأتى موضع لا يستغنى فيه عن ترداد حديث فيه زيادة معنى أو إسناد يقع إلى جنب إسناد لعلة تكون هناك لأن المعنى الزائد فى الحديث المحتاج إليه يقوم مقام حديث تام فلا بد من إعادة الحديث الذى فيه ما وصفنا من الزيادة أو أن يفصل ذلك المعنى من جملة الحديث على اختصاره إذا أمكن. ولكن تفصيله ربما عسر من جملته فإعادته بهيئته إذا ضاق ذلك أسلم فأما ما وجدنا بدا من إعادته بجملته من غير حاجة منا إليه فلا نتولى فعله إن شاء الله تعالى. فأما القسم الأول فإنا نتوخى أن نقدم الأخبار التى هى أسلم من العيوب من غيرها وأنقى من أن يكون ناقلوها أهل استقامة فى الحديث وإتقان لما نقلوا لم يوجد فى روايتهم اختلاف شديد ولا تخليط فاحش كما قد عثر فيه على كثير من المحدثين وبان ذلك فى حديثهم فإذا نحن تقصينا أخبار هذا الصنف من الناس أتبعناها أخبارا يقع فى أسانيدها بعض من ليس بالموصوف بالحفظ والإتقان كالصنف المقدم قبلهم على أنهم وإن كانوا فيما وصفنا دونهم فإن اسم الستر والصدق وتعاطى العلم يشملهم كعطاء بن السائب ويزيد بن أبى زياد وليث بن أبى سليم وأضرابهم من حمال الآثار ونقال الأخبار. </t>
  </si>
  <si>
    <t xml:space="preserve"> وقد تكلم بعض منتحلى الحديث من أهل عصرنا فى تصحيح الأسانيد وتسقيمها بقول لو ضربنا عن حكايته وذكر فساده صفحا لكان رأيا متينا ومذهبا صحيحا إذ الإعراض عن القول المطرح أحرى لإماتته وإخمال ذكر قائله وأجدر أن لا يكون ذلك تنبيها للجهال عليه غير أنا لما تخوفنا من شرور العواقب واغترار الجهلة بمحدثات الأمور وإسراعهم إلى اعتقاد خطإ المخطئين والأقوال الساقطة عند العلماء رأينا الكشف عن فساد قوله ورد مقالته بقدر ما يليق بها من الرد أجدى على الأنام وأحمد للعاقبة إن شاء الله وزعم القائل الذى افتتحنا الكلام على الحكاية عن قوله والإخبار عن سوء رويته أن كل إسناد لحديث فيه فلان عن فلان وقد أحاط العلم بأنهما قد كانا فى عصر واحد وجائز أن يكون الحديث الذى روى الراوى عمن روى عنه قد سمعه منه وشافهه به غير أنه لا نعلم له منه سماعا ولم نجد فى شىء من الروايات أنهما التقيا قط أو تشافها بحديث - أن الحجة لا تقوم عنده بكل خبر جاء هذا المجىء حتى يكون عنده العلم - بأنهما قد اجتمعا من دهرهما مرة فصاعدا أو تشافها بالحديث بينهما أو يرد خبر فيه بيان اجتماعهما وتلاقيهما مرة من دهرهما فما فوقها. فإن لم يكن عنده علم ذلك ولم تأت رواية صحيحة تخبر أن هذا الراوى عن صاحبه قد لقيه مرة وسمع منه شيئا - لم يكن فى نقله الخبر عمن روى عنه ذلك والأمر كما وصفنا حجة وكان الخبر عنده موقوفا حتى يرد عليه سماعه منه لشىء من الحديث. قل أو كثر فى رواية مثل ما ورد.(1/22)</t>
  </si>
  <si>
    <t>يُقَالُ اسْتَعَدَّ لِلأَمْرِ ، وَتَأَهَّبَ لَهُ ، وَتَهَيَّأَ ، وَتَجَهَّزَ ، وَشَمَّرَ ، وَتَشَمَّرَ ، وَتَحَزَّمَ ، وَتَلَبَّبَ ، وَشَدَّ لَهُ حَيَازِيمَهُ، وَجَمَعَ ذَيْلَهُ ، وَقَامَ عَلَى سَاقِهِ ، وَحَسَرَ عَنْ سَاقِهِ ، وَعَنْ يَدِهِ ، وَشَحَذَ لِلأَمْرِ عَزِيمَتَهُ ، وَأَرْهَفَ لَهُ غِرَار عَزْمِهِ، وَأَخَذَ لَهُ عُدَّته ، وَعَتَاده ، وَتَجَهَّزَ لَهُ بِجَهَازِهِ ، وَتَآدَى لَهُ بِأَدَاتِهِ ، وَتَذَرَّعَ لَهُ بِذَرَائِعِهِ ، وَهَيَّأَ لَهُ أَسْبَابَهُ ، وَاسْتَعَانَ بِآلاتِهِ ، وَجَمَعَ لَهُ أُهْبَته ، وَأَرْصَدَ لَهُ الأُهْبَة ، وَالأُهَب . وَيُقَالُ آدَى فُلان لِلسَّفَرِ إِيدَاء إِذَا تَهَيَّأَ لَهُ ، وَقَدْ أَبَّ لِلْمَسِيرِ يَؤُبّ أَبّاً ، وَائْتَبَّ ، أَيْ تَهَيَّأَ لَهُ وَتَجَهَّزَ ، وَهُوَ فِي أَبَابِهِ ، وَأَبَابَتِهِ ، أَيْ فِي جَهَازِهِ . وَجَاءَ فُلان حَافِلاً حَاشِداً ، وَمُحْتَفِلا مُحْتَشِداً ، أَيْ مُسْتَعِدّاً مُتَأَهِّباً . وَيُقَالُ أَعْدَدْتُ الأَمْرَ ، وَهَيَّأْتُهُ ، وَأَرْصَدْتُهُ ، وَمَهَّدْتُهُ ، وَوَطَّأْتُهُ ، وَدَمَّثْتُهُ، وَفِي الْمَثَلِ " دَمِّثْ لِجَنْبِك قَبْلَ النَّوْمِ مُضْطَجَعاً . وَيُقَالُ : قَبْلَ الرِّمَاءِ تُمْلأ الْكَنَائِن، وَقَبْلَ الرَّمْيِ يُرَاشُ السَّهْم.</t>
  </si>
  <si>
    <t xml:space="preserve">قُولُ : رَغَمْتُ الرَّجُل عَلَى الأَمْرِ ، وَأَرْغَمْتُهُ ، وَأَجْبَرْتُهُ ، وَأَكْرَهْتُهُ ، وَقَهَرْتُهُ ، وَقَسَرْتُهُ ، وَاقْتَسَرْتُهُ ، وَدَفَعْتُهُ إِلَيْهِ ، وَأَحْرَجْتُهُ ، وَأَلْجَأْتُهُ ، وَأَجَأْتُهُ . وَقَدْ فَعَلَ هَذَا الأَمْر كَارِهاً ، وَفَعَلَهُ كُرْهاً ، وَجَبْراً ، وَقَهْراً ، وَفَعَلَهُ بِرَغْمِهِ ، وَبِرَغْمِ أَنْفِهِ ، وَبِالرَّغْمِ مِنْ أَنْفِهِ ، وَمِنْ مَعَاطِسِهِ ، وَمِنْ مَرَاعِفِه ، وَهَذَا أَمْر لَمْ يَفْعَلْهُ إِلا مُكْرَهاً ، وَمَا فَعَلَهُ إِلا بَعْدَ مَا عُفِّرَ وَأُرْغِمَ، وَبَعْدَ مَا خُزِمَ وَخُيِّسَ، وَقَدْ أَخَذْتُ بِكَظَمِهِ، وَأَخَذْتُ بِمُخَنَّقِهِ وَضَيَّقْتُ خِنَاقَهُ ، وَأَغْصَصْتُهُ بِرِيقِهِ ، وَأَجْرَضْتُهُ بِرِيقِهِ ، وَبَلَغْتُ مَجْهُوده ، وَأَبْطَرْتُهُ ذَرْعه، وَمَلَكْتُ عَلَيْهِ مَذَاهِبه ، وَأَخَذْتُ عَلَيْهِ السُّبُلَ ، وَحُلْتُ دُونَ مَسْرَبه. </t>
  </si>
  <si>
    <t xml:space="preserve">    وَتَقُولُ هَذَا أَمْر لا مَحِيدَ لَك عَنْهُ ، وَلا مَحِيصَ عَنْهُ ، وَلا مَنَاص مِنْهُ ، وَأَمْر لا سَبِيلَ عَنْهُ وَلا سَبِيلَ إِلا إِلَيْهِ ، وَلا تَبْرَحْ حَتَّى تَفْعَلَ ، وَلا تَخْطُ حَتَّى تَفْعَلَ ، وَلَتَفْعَلَنَّهُ طَائِعاً أَوْ كَارِهاً ، وَلَتَفْعَلَنَّهُ عَلَى الْمَنْشَطِ وَالْمَكْرَهِ، وَلَتَفْعَلَنَّ ذَلِكَ صَاغِراً قَمِيئاً. وَيُقَال لأَكُدَّنَّكَ كَدّ الدَّبِر، وَلآخُذَنَّك أَخْذ عَزِيز مُقْتَدِر ، وَلأَعْصِبَنَّكَ عَصْب السَّلَمَة وَيُقَالَ جَعَلْتُ فُلانا لِزَازاً لِفُلان أَيْ ضَاغِطاً عَلَيْهِ لا يَدَعُهُ يُخَالِفُ وَلا يُعَانِدُ . وَتَقُولُ فِي خِلافِ ذَلِكَ فَعَلَ هَذَا الأَمْر طَوْعاً ، وَفَعَلَهُ طَائِعاً ، وَعَنْ طَوْع ، وَعَنْ رِضىً ، وَعَنْ اِخْتِيَار ، وَعَنْ إِيثَار.  </t>
  </si>
  <si>
    <t>وَقَالَتْ لَهُ : يَا رَجُلُ مَاذَا تَنْفَعُنَا هَذِهِ اۘلأَمْوَالُ اۘلْكَثِيرَةُ وَنَحْنُ لاَ نَجِدُ طَعْماً لِلسَّعَادَةِ ، وَلاَ يَكَادُ اۘلْوَاحِدُ مِنَّا يَرَى اۘلآخَرَ ، بَيْنَمَا هَذِهِ اۘلْعَائِلَةُ اۘلْفَقِيرَةُ اۘلَّتِي تَعِيشُ بِجِوَارِنَا لاَ يَهُمُّهَا مِنْ أُمُورِ اۘلدُّنْيَا شَيْءٌ ، وَهُمْ فِي غَايَةِ اۘلسَّعَادَةِ وَاۘلْهَنَاءِ . وَفَكَّرَ اۘلرَّجُلُ اۘلْغَنِيُّ هُنَيْهَةً ثُمَّ وَعَدَ زَوْجَتَهُ ِبأَنْ يَتَفَرَّغَ لَهُمْ ، وَبِأَنْ يُخَصِّصَ بَعَضاً مِنْ وَقْتِهِ لِيَقْضِيَهُ مَعَهُمْ فيِ جَلَسَاتٍ هَادِئَةٍ هَانِئَةٍ. وَفيِ اۘلْيَوْمِ اۘلتَّاليِ أَرْسَلَ اۘلرَّجُلُ اۘلْغَنِيُّ مَنْ يَدْعُو إِلَيْهِ جَارَهُ اۘلْفَقِيرَ ، وَاۘسْتَغْرَبَ اۘلرَّجُلُ اۘلْفَقِيرُ تِلْكَ اۘلدَّعْوَةَ ، فَلَيْسَ مِنْ عَادَةِ ذَلِكَ اۘلرَّجُلِ أَنْ يَدْعُوَهُ ، أَوْ حَتَّى يَشْعُرُ بِهِ، فَذَهَبَ إِلَيْهِ وَعِنْدَمَا وَصَلَ اِسْتَقْبَلَهُ اۘلرَّجُلُ اۘلْغَنِيُّ بِلُطْفٍ وَأَكْرَمَهُ وَتَحَدَّثَ مَعَهُ بِهُدُوءٍ وَقَالَ لَهُ : أَرَاكَ يَا أَخِي تَجْلِسُ كُلَّ يَوْمِكَ فيِ اۘلْبَيْتِ ، أَلاَ تَجِدُ عَمَلاً تَعْمَلُ بِهِ.</t>
  </si>
  <si>
    <t>وَيَضَـعُ اۘلصَّغِيرَةَ فِي جِهَةٍ أُخْـَرى ، حَتىَّ يَبِيعَ كُلَّ صِنْفٍ مِنْهَا بِسِعْرٍ. وَبَعَدَ عِدَّةِ أَيَّامٍ نَظَرَ اۘلرَّجُلُ اۘلْغَنِيُّ مِنْ شُرْفَةِ مَنْزِلِهِ إِلىَ جَارِهِ اۘلْفَقِيرِ فَوَجَدَهُ مَشْغُولاً فيِ عَدِّ بُيُوضِهِ وَتَصْنِيفِهَا ، فَاۘبْتَسَمَ اۘبْتِسَامَةً عَرِيضَةً يَمَلَؤُهَا اۘلْخُبْثُ وَاۘلدَّهَاءُ . وَقَالَ لِزَوْجَتِهِ : أَهَذَا هُوَ اۘلرَّجُلُ اۘلَّذِي تَقُولِينَ إِنَّهُ يَقْضِي كُلَّ أَوْقَاتِهِ مَعَ زَوْجَتِـهِ وَأَوْلاَدِهِ، اُنْظُرِي إِلَيْهِ مَاذَا يَفْعَلُ اۘلآنَ. وَنَظَرَتِ اۘلْمَرْأَةُ فَرَأَتْ ذَلِكَ اۘلرَّجُلَ مَشْغُولاً عَلَى تِلْكَ اۘلْحَالَةِ ، فَتَعَجَّبَتْ لِتَغَيُّرِ أَحْوَالِهِ ، وَلَكِنَّهَا لَمْ تَعْرِفْ اَلسَّبَبَ اۘلَّذِي سَلَبَ مِنْهُ تِلْكَ اۘلسَّعَادَةَ اۘلَّتِي كَانَتْ تَحْسُدُهُ عَلَيْهَا . بَيْنَمَا كَانَ زَوْجُهَا يُشِيحُ بِوَجْهِهِ وَيُحَدِّقُ فيِ اۘلْفَرَاغِ لِيُخْفِيَ اۘبْتِسَامَةً خَبِيثَةً كَانَتْ تَرْتَسِمُ عَلىَ شَفَتَيْهِ</t>
  </si>
  <si>
    <t>واما وجهها فقد كان ممتلئا ناصع البياض مشربا بحمرة يكاد يشف عما تحته وقد زاده الانحراف والذبول هيبة وجمالا وزاد العينين الزرقاوين حدة ومضاء ولم تكن عيناها زرقاوين تماما بل كان فيهما مع الزرقة شيئ لا يعبر عنه بغير السحر ولها فم مع صغره لا يبدو الا مبتسما ابتسام الوقار والحشمة.
 سارت الفتاة في الحديقة ومعظم اشجارها عار من الورق واكثر رياحينها خالية من الازهار كانها تشارك فتاتنا الذبول والانكسار الا الارض فقد كانت كانها بساط من العشب الاخضر مرصعة ببعض الازهار التي تتفتح في الشتاء فمشت الفتاة وهي لا تبالي بما قد يعترض طريقها من الاغصان المدلاة فربما لطم كتفها غصن ولطم صدرها اخر وراسها ثالث وبين يديها امراة عجوز تحوم حولها وترعي حركاتها وتزيل العقبات من سبيلها ولم تكن العجوز اقل منها قلقا ولكن الزمان حنكها ومرور الحدثان علمها ان الدنيا لا تدوم علي حال وكانت الفتاة تمشي وتلتفت نحو القصر ثم ترسل نظرها من خلال الاشجار الي ما يطل عليه ذلك البستان من الحدائق.</t>
  </si>
  <si>
    <t>وَأَمّا وَجْهُها فَقَد كانَ مُمْتَلِئاً ناصِعَ البَياضِ مَشْرَباً بِحُمْرَةٍ يَكاد يَشْف عَمّا تَحْتَهُ وَقَد زادَهُ الاِنْحِرافُ وَالذبول هَيْبَةً وَجَمالاً وَزادَ العَيْنَيْنِ الزرقاوين حِدَّةً وَمُضاء وَلَم تَكُن عَيْناها زرقاوين تَماماً بَل كانَ فِيهِما مع الزُرْقَةِ شَيْئٌ لا يُعَبِّر عَنهُ بِغَيْرِ السِحْرِ وَلَها فَمٌ مع صِغَرِهِ لا يَبْدُو إِلّا مبتسما اِبْتِسامَ الوَقارِ وَالحشمه. سارَت الفَتاةُ فِي الحَدِيقَةِ وَمُعْظَمُ أَشْجارِها عارٌ مِن الوَرَقِ وَأَكْثَرُ رياحينها خالِيَةً مِن الأَزْهارِ كَأَنَّها تُشارِك فَتاتَنا الذبول وَالاِنْكِسارَ إِلّا الأَرْضَ فَقَد كانَت كَأَنَّها بِساطٌ مِن العُشْبِ الأَخْضَرِ مرصعه بِبَعْضِ الأَزْهارِ الَّتِي تَتَفَتَّح فِي الشِتاءِ فَمَشَت الفَتاةُ وَهِيَ لا تُبالِي بِما قَد يَعْتَرِض طَرِيقَها مِن الأَغْصانِ المدلاه فَرُبَّما لَطَمَ كَتِفُها غُصْنٌ وَلَطَمَ صَدْرِها آخَرَ وَرَأْسُها ثالِثٌ وَبَيِّنَ يَدَيْها اِمْرَأَةٌ عَجُوزٌ تَحُوم حَوْلَها وَتَرْعَى حَرَكاتِها وَتُزِيل العَقَباتِ مِن سَبِيلِها وَلَم تَكُن العَجُوزُ أَقَلَّ مِنها قَلَقاً وَلٰكِن الزَمانَ حَنَكُها وَمُرُورُ الحَدَثانِ عَلِمَها أَنَّ الدُنْيا لا تَدُوم عَلَى حالٍ وَكانَت الفَتاةُ تَمْشَى وَتَلْتَفِت نَحْوَ القَصْرِ ثَمَّ تُرْسِل نَظَرَها مِن خلال الأَشْجارِ إِلَى ما يَطُل عَلَيهِ ذٰلِكَ البُسْتانُ مِن الحدائق.</t>
  </si>
  <si>
    <t>Books</t>
  </si>
  <si>
    <t>News text</t>
  </si>
  <si>
    <t xml:space="preserve"> أسد يتجول بشوارع الكويت : عثر مواطن كويتي على أسد يتجول في شوارع العاصمة الكويت، وذلك بعدما هرب من بيت صاحبه، فما كان منه إلا أن أمسك به واتصل بالسلطات لتسلمه. وقال مصدر أمني إن الأسد متوسط العمر "هادئ الطبع"، وقد عثر عليه المواطن وهو يتجول بالشوارع فاستدرجه وأدخله إلى سيارته وحاول أن يقودها، لكنه شعر بالخطر فاستدعى الشرطة التي حضرت ونقلت الأسد إلى سيارة النجدة، ثم استدعت طبيبا بيطريا للتعامل معه. وقال المصدر نفسه إن اقتناء الحيوانات المفترسة "أمر غير قانوني وغير معتاد" في الكويت، مشيرا إلى أنه تم التعرف على مالك الأسد وسيجري التحقيق معه فور وصوله إلى لبلاد.</t>
  </si>
  <si>
    <t>أَسَدٌ يَتَجَوَّل بِشَوارِعِ الكُوَيْت : عَثَرَ مُواطِنٌ كُوَيْتِيٌّ عَلَى أَسَدٍ يَتَجَوَّل فِي شَوارِعِ العاصِمَةِ الكويت، وَذٰلِكَ بَعْدَما هَرَبَ مِن بَيْتِ صاحبه، فَما كانَ مِنهُ إِلّا أَنَّ أَمْسَكَ بِهِ وَاِتَّصَلَ بِالسُلُطاتِ لِتسلمه. وَقالَ مَصْدَرٌ أَمْنِيٌّ إِن الأَسَدَ مُتَوَسِّطَ العُمْرِ "هادئ الطبع"، وَقَد عَثَرَ عَلَيهِ المُواطِنُ وَهُوَ يَتَجَوَّل بِالشَوارِعِ فَاِسْتَدْرَجَهُ وَأَدْخَلَهُ إِلَى سَيّارَتِهِ وَحاوَلَ أَنَّ يقودها، لٰكِنَّهُ شَعَرَ بِالخَطَرِ فَاِسْتَدْعَى الشُرْطَةَ الَّتِي حَضَرَت وَنَقَلَت الأَسَدَ إِلَى سَيّارَةِ النجده، ثَمَّ اِسْتَدْعَت طَبِيباً بَيْطَرِيّاً لِلتَعامُلِ معه. وَقالَ المَصْدَرُ نَفْسُهُ إِن اِقْتِناءَ الحَيَواناتِ المُفْتَرِسَةِ "امر غَيْرُ قانُونِيٍّ وَغَيْرُ معتاد" فِي الكويت، مُشِيراً إِلَى أَنَّهُ تَمَّ التَعَرُّفُ عَلَى مالِكِ الأَسَدِ وَسَيُجْرِي التَحْقِيقُ معه فَوْرَ وُصُولِهِ إِلَى لبلاد.</t>
  </si>
  <si>
    <t xml:space="preserve">الجزائر تفتح قطاع البناء : تضافرت ضغوط سياسية واجتماعية لتدفع الجزائر لفتح قطاع البناء أمام المنافسة العالمية، وهو ما قد يتيح عقودا بمليارات الدولارات لشركات أجنبية، وكانت البلاد طيلة عقود تقيد بشدة المشاركة الأجنبية في اقتصادها الغني بالنفط والغاز متمسكة بميراث الفكر الاشتراكي الذي كانت تتبناه بعد استقلالها عن فرنسا عام 1962. لكن الحكومة تتعرض لضغوط شعبية شديدة لسد النقص في الإسكان، وقد خصصت نحو 50 مليار دولار لقطاع الإسكان ضمن خطة خمسية للإنفاق العام تمتد من 2010 إلى 2014، ويبدو أن الشركات المحلية غير قادرة على تلبية الطلب على المساكن الجديدة بالاعتماد على قدراتها الذاتية.  </t>
  </si>
  <si>
    <t>الجَزائِر تَفْتَح قِطاعَ البِناءِ : تَضافَرَت ضُغُوطٌ سِياسِيَّةٌ وَاِجْتِماعِيَّةٌ لِتَدْفَع الجَزائِر لِفَتْحِ قِطاعِ البِناءِ أَمامَ المُنافَسَةِ العالميه، وَهُوَ ما قَد يُتِيح عُقُوداً بِمِلْياراتِ الدُولاراتِ لِشَرِكاتٍ اجنبيه، وَكانَت البِلادُ طيله عُقُودٍ تُقَيِّد بِشِدَّةٍ المُشارَكَةَ الأَجْنَبِيَّةَ فِي اِقْتِصادِها الغَنِيِّ بِالنَفْطِ وَالغازِ مُتَمَسِّكَةً بِمِيراثِ الفِكْرِ الاِشْتِراكِيِّ الَّذِي كانَت تَتَبَنّاه بُعْدَ اِسْتِقْلالِها عَن فَرَنْسا عامَ 1962. لٰكِن الحُكُومَةَ تَتَعَرَّض لِضُغُوطٍ شَعْبِيَّةٍ شَدِيدَةٍ لِسَدِّ النَقْصِ فِي الاسكان، وَقَد خَصَّصَت نَحْوَ 50 مِلْيارِ دُولارٍ لِقِطاعِ الإِسْكانِ ضِمْنَ خُطَّةٍ خَمْسِيَّةٍ لِلإِنْفاقِ العامِّ تَمْتَدّ مِن 2010 إِلَى 2014، وَيَبْدُو أَنَّ الشَرِكاتِ المَحَلِّيَّةَ غَيْرُ قادِرَةٍ عَلَى تَلْبِيَةِ الطَلَبِ عَلَى المَساكِنِ الجَدِيدَةِ بِالاِعْتِمادِ عَلَى قُدْراتِها الذاتيه.</t>
  </si>
  <si>
    <t>المتعة مفتاح ممارسة الرياضة : كلما قل معدل ممارسة الأنشطة الحركية ارتفعت احتمالية إصابة الشخص بزيادة الوزن، مما يؤدي إلى تراجع قدرته على ممارسة أي نشاط بدني. وتؤكد اختصاصية علم النفس جوليا شارنهورست، أن التخلص من هذه الدائرة المفرغة ليس أمرا سهلا على الإطلاق ويحتاج لبذل بعض المجهود في البداية، وذلك لتحويل الرياضة من مجرد نشاط إلى متعة حقيقية. وللقيام بذلك توصي شارنهورست بالبدء في خطوات بسيطة لممارسة الأنشطة الحركية، دون تحميل الجسم جهدا كبيرا في البداية قد يتسبب في نفور الشخص من الاستمرار. وتؤكد عالمة النفس أن الأسباب المنطقية المحفزة على ممارسة الرياضة لا تكفي وحدها، وأن من يرغب في تغيير سلوكه بصفة دائمة يحتاج للشعور بالمتعة إلى جانب الدوافع المنطقية.</t>
  </si>
  <si>
    <t>حَظْرُ التَجَوُّلِ يَضْرِب اِقْتِصادَ اللَيْلِ بِمِصْر : أَدَّى نِظامُ حَظْرِ التَجَوُّلِ فِي مُصِرَّ الَّذِي يُجْبِر نَحْوَ عِشْرِينَ مِلْيُوناً مِن سُكّانِ القاهِرَةِ عَلَى إِغْلاقِ مَنازِلِهِم عَلَى أَنْفُسِهِم إِلَى التَأْثِيرِ عَلَى اِقْتِصادِ اللَيْلِ الَّذِي تَتَمَيَّز بِهِ العاصِمَةُ المِصْرِيَّةُ الَّتِي كانَت تَعِجّ بِالحَياةِ الليليه. وَتَقُول صَحِيفَةُ هَآرِتس الإِسْرائِيلِيَّةُ أَنَّهُ لا تُوجَد مُعْطَياتٌ دَقِيقَةٌ لِلخَسائِرِ الناجِمَةِ عَن فَرْضِ الحُكُومَةِ لِحَظْرِ التَجَوُّلِ مُنْذُ 14 اغسطس/اب الجاري، لٰكِن التَقْدِيراتِ تَتَراوَح بَيِّنَ 25 و30 مِلْيارِ دولار.</t>
  </si>
  <si>
    <t xml:space="preserve">تتناول الحلقة ال43 من سلسلة بالهجري حدثا وقع في شهر شعبان عام 1358 للهجرة (1939 للميلاد)، وهو إيقاف عبد الحميد بن باديس مجلته "الشهاب"، تحسبا لاستغلال سلطات الاحتلال الفرنسي في الجزائر لها لأغراض الدعم المعنوي للقوات الفرنسية مع بداية الحرب العالمية الثانية. وكان الشيخ عبد الحميد بن باديس -الذي يعد واحدا من أبرز الشخصيات الوطنية في الجزائر والوطن العربي- قد انخرط في الصحافة والنشر لإدراكه أهمية الإعلام في تعبئة الرأي العام ضد الاحتلال الفرنسي لبلاده الجزائر ولسائر البلاد العربية والإسلامية. وقد شرع في هذا الاتجاه بعد أن أكمل رحلاته في طلب العلم في تونس ومصر والحجاز، فأسس مطبعة للنشر وأصدر عام 1314 للهجرة (1925 للميلاد) صحيفته الأولى. </t>
  </si>
  <si>
    <t>تَتَناوَل الحَلْقَةُ ال43 مِن سِلْسِلَةٍ بِالهِجْرِيّ حَدَثاً وَقَعَ فِي شَهْرِ شَعْبان عامَ 1358 لِلهِجْرَةِ (1939 لِلميلاد)، وَهُوَ إِيقافُ عَبْد الحَمِيد بِن بِأَدِيس مَجَلَّتَهُ "الشهاب"، تَحَسُّباً لِاِسْتِغْلالِ سُلُطاتِ الاِحْتِلالِ الفَرَنْسِيِّ فِي الجَزائِر لَها لِأَغْراضِ الدَعْمِ المَعْنَوِيِّ لِلقُوّاتِ الفَرَنْسِيَّةِ مع بِدايَةِ الحَرْبِ العالَمِيَّةِ الثانيه. وَكانَ الشَيْخُ عَبْد الحَمِيد بِن بِأَدِيس -الذي يُعَدّ واحِداً مِن أَبْرَزِ الشَخْصِيّاتِ الوَطَنِيَّةِ فِي الجَزائِر وَالوَطَنِ العربي- قَد اِنْخَرَطَ فِي الصَحافَةِ وَالنَشْرِ لِإِدْراكِهِ أَهَمِّيَّةَ الإِعْلامِ فِي تَعْبِئَةِ الرَأْيِ العامِّ ضِدَّ الاِحْتِلالِ الفَرَنْسِيِّ لِبِلادِهِ الجَزائِر وَلِسائِرِ البِلادِ العَرَبِيَّةِ وَالاسلاميه. وَقَد شَرَعَ فِي هٰذا الاِتِّجاهِ بُعْدَ أَنَّ أَكْمَلَ رِحْلاتِهِ فِي طَلَبِ العِلْمِ فِي تُونِس وَمُصِرَّ وَالحجاز، فَأَسَّسَ مَطْبَعَةً لِلنَشْرِ وَأَصْدَرَ عامَ 1314 لِلهِجْرَةِ (1925 لِلميلاد) صَحِيفَتَهُ الاولي.</t>
  </si>
  <si>
    <t xml:space="preserve"> قشر الموز يخفض الكولسترول : ذكرت صحيفة إندونيسية أن فريقا بحثيا توصل إلى كشف جديد، حيث استخلص مادة البكتين من قشر الموز ليتم بعد ذلك مزجها بحلوى الجيلاتين أو أي حلوى لينة أخرى ليسهل استخدامها. مادة البكتين المستخدمة في الصناعات الغذائية تأتي في معظمها من فواكه مرتفعة الثمن نسبيا مثل التفاح والبرتقال، بينما يعتبر البكتين المستخلص من قشر الموز أرخص كثيرا نظرا لأنه يستخلص من القشر الذي يتم التخلص منه على شكل نفايات أو غذاء للماشية. وأظهرت الدراسة أن استخدام البكتين المستخلص من قشر الموز لمدة أسبوعين يخفض مستوى الكولسترول في الدم بنسبة52%.</t>
  </si>
  <si>
    <t>قِشْرُ المَوْز يُخَفِّض الكُولِسْتِرُول : ذَكَرَت صَحِيفَةٌ إِنْدُونِيسِيَّةٌ أَنَّ فَرِيقاً بَحْثِيّاً تَوَصَّلَ إِلَى كَشْفٍ جديد، حيث اِسْتَخْلَصَ مادَّةَ البكتين مِن قِشْرِ المَوْزِ لِيَتِمّ بُعْدَ ذٰلِكَ مَزْجُها بِحَلْوَى الجيلاتين أَو أَيّ حَلْوَى لَيِّنَةٍ أُخْرَى لِيُسَهِّل استخدامها. مادَّةُ البكتين المُسْتَخْدَمَةُ فِي الصِناعاتِ الغِذائِيَّةِ تَأْتِي فِي مُعْظَمِها مِن فَواكِهَ مُرْتَفَعَةِ الثَمَنِ نِسْبِيّاً مِثْلَ التُفّاحِ وَالبرتقال، بَيْنَما يُعْتَبَر البكتين المُسْتَخْلَصُ مِن قِشْرِ المَوْزِ ارخص كَثِيراً نَظَراً لِأَنَّهُ يَسْتَخْلِص مِن القِشْرِ الَّذِي يَتَمَ التَخَلُّصُ مِنهُ عَلَى شَكْلِ نُفاياتٍ أَو غِذاءِ لِلماشيه. وَأَظْهَرَت الدِراسَةُ أَنَّ اِسْتِخْدامَ البكتين المُسْتَخْلَصِ مِن قِشْرِ المَوْزِ لِمُدَّةِ أُسْبُوعَيْنِ يُخَفِّض مُسْتَوَى الكُولِسْتِرُول فِي الدَمِ بنسبة52%.</t>
  </si>
  <si>
    <t xml:space="preserve"> السعفة الذهبية لفيلم تركي : منحت السعفة الذهبية في مهرجان "كان" السينمائي الدولي لهذا العام للفيلم التركي "سبات شتوي" للمخرج نوري بلجي غيلان، الذي يدور حول قصة ممثل متقاعد يدير فندقا يقع في مكان ناء. وقد أعلنت ذلك لجنة التحكيم مساء السبت في ختام الدورة السابعة والستين للمهرجان الذي تنافس فيه 18 فيلما لنيل السعفة الذهبية التي تعد واحدة من أهم الجوائز في عالم السينما. وقال غيلان إن "الجائزة جاءت في الذكرى المئوية لصناعة السينما التركية"./ 6 إيران ترحب بتقرير الوكالة الذرية : قالت إيران السبت إن تقرير الوكالة الدولية للطاقة الذرية يبرهن على سلمية برنامجها النووي. وبينما كشف مسؤول إيراني عن قبول الغرب باستمرار التخصيب، تعهد رئيس البلاد بتحقيق التقنية النووية السلمية./ 7 تألق المغربيات بلقاء بكين : احتلت العداءة المغربية رباب العرافي المركز الأول في سباق 1500 متر، وحلت مواطنتها سليمة الوالي ثانية بسباق 3000 متر في لقاء بكين الدولي لألعاب القوى. واحتلت العداءات الجامايكيات المراكز الثلاثة الأولى في سباق 100 متر، في حين كان المركز الأول في الوثب العالي من نصيب الكرواتية آنا سيميتش.</t>
  </si>
  <si>
    <t xml:space="preserve"> البابا في زيارة حساسة للشرق الأوسط برفقة رجال دين من الأديان الأخرى، يلتقي بابا الفاتيكان بمسيحيي الشرق ويدعو لإحلال السلام في المنطقة. التعلم الأسبوعي - وصل البابا فرانشيسكو إلى العاصمة الأردنية عمان، المحطة الأولى في زيارة للمنطقة تستمر ثلاثة أيام وتقوده كذلك إلى الأراضي الفلسطينية وإسرائيل. ومن المنتظر أن تركز الزيارة على جملة من المواضيع أبرزها هجرة المسيحيين وحوار الأديان والمصالحة بين كنائس الشرق. واستقبل البابا عدد من المسؤولين ورجال الدين عند هبوطه من الطائرة، ومن المنتظر أن يلتقي في عمان قيادات دينية إسلامية ومسيحية، قبل أن يتوج زيارته بقداس في ملعب العاصمة عمان الذي يتسع لنحو ثلاثين ألف شخص، ثم يلتقي مسيحيين جاء أغلبهم من سوريا والعراق المجاورتين. ووجه البابا فرانشيسكو دعوة إلى إيجاد حل سلمي للنزاع في سوريا وحل عادل للصراع الإسرائيلي الفلسطيني. </t>
  </si>
  <si>
    <t>البابا فِي زِيارَةٍ حَسّاسَةٍ لِلشَرْقِ الأَوْسَطِ بِرِفْقَةِ رِجالِ دِينٍ مِن الأَدْيانِ الاخري، يَلْتَقَى بابا الفاتِيكان بِمَسِيحِيِّي الشَرْقِ وَيَدْعُو لِإِحْلالِ السَلامِ فِي المنطقه. التَعَلُّمُ الأُسْبُوعِيُّ - وَصَلَ البابا فرانشيسكو إِلَى العاصِمَةِ الأُرْدُنِّيَّةِ عمان، المَحَطَّةُ الأَوْلَى فِي زِيارَةٍ لِلمِنْطَقَةِ تَسْتَمِرّ ثَلاثَةَ أَيّامٍ وَتَقُوده كَذٰلِكَ إِلَى الأَراضِي الفِلَسْطِينِيَّةِ وَاسرائيل. وَمِن المُنْتَظِرِ أَنَّ تُرَكِّز الزِيارَةُ عَلَى جُمْلَةٍ مِن المَواضِيعِ أَبْرَزُها هِجْرَةُ المَسِيحِيِّينَ وَحِوارُ الأَدْيانِ وَالمُصالَحَةُ بَيِّنَ كَنائِسِ الشرق. وَاِسْتَقْبَلَ البابا عَدَدَ مِن المَسْؤُولِينَ وَرِجالِ الدِينِ عِنْدَ هُبُوطِهِ مِن الطائره، وَمِن المُنْتَظِرِ أَنَّ يَلْتَقَى فِي عَمّانَ قِياداتٍ دِينِيَّةً إِسْلامِيَّةً وَمسيحيه، قِبَلَ أَنَّ يُتَوِّج زِيارَتَهُ بِقُدّاسٍ فِي مَلْعَبِ العاصِمَةِ عَمّان الَّذِي يَتَّسِع لِنَحْوِ ثَلاثِينَ إِلْفِ شخص، ثَمَّ يَلْتَقَى مَسِيحِيِّينَ جاءَ أَغْلَبُهُم مِن سُورِيا وَالعِراقِ المجاورتين. وَوَجَّهَ البابا فرانشيسكو دَعْوَةً إِلَى إِيجادِ حَلٍّ سِلْمِيٍّ لِلنِزاعِ فِي سُورِيا وَحَلٍّ عادِلٍ لِلصِراعِ الإِسْرائِيلِيِّ الفلسطيني. / شارِعٌ بِاِسْمِ شَرْطِيٍّ مُسْلِمٍ فِي نِيُويُورْك بُعْدَ 13 عاما، نِيُويُورْك تُكَرِّم شَرْطِيّاً مُسْلِماً قَضَى فِي هَجَماتِ 11 سِبْتَمْبِر التَعَلُّمُ الأُسْبُوعِيُّ</t>
  </si>
  <si>
    <t xml:space="preserve"> العثور على أضخم ديناصور على الإطلاق اكتشف علماء حفريات أرجنتينيون أحفوريات يعتقد أنها تعود لأضخم ديناصور عاش على سطح الأرض إطلاقا. التعلم الأسبوعي - قال علماء حفريات من الأرجنتين إنهم عثروا على أحفوريات يعتقدون أنها تعود لأضخم ديناصور عاش على سطح الأرض على الإطلاق. ويبلغ وزن الديناصور ثمانين طنا، وارتفاعه عشرين مترا، وطوله من رأسه إلى طرف ذيله أربعين مترا، أي أن طوله يعادل ارتفاع نحو 13 طابقا، وعاش قبل 95 مليون سنة خلال أواخر العصر الطباشيري، وهو من فئة الديناصورات العاشبة. وعثر العلماء على تلك الأحفوريات في مزرعة لعائلة ريفية في منطقة باتاغونيا الأرجنتينية.</t>
  </si>
  <si>
    <t xml:space="preserve"> لندن: عاصمة المليارديرات ارتفع عدد المليارديرات في بريطانيا إلى 104، وهو ما يجعلها الدولة الأولى في العالم من حيث عدد المليارديرات. التعلم الأسبوعي - أظهرت دراسة أن لندن فيها أكبر عدد من "المليارديرات" مقارنة بأي مدينة أخرى في العالم، وأن بريطانيا هي أول دولة في العالم من حيث عدد المليارديرات فيها بالنسبة لعدد السكان. وبحسب نفس الدراسة، فإن لندن فيها 72 مليارديرا (من أصل 104 مليارديرات في عموم بريطانيا)، متقدمة بذلك بفارق كبير على موسكو التي حلت ثانية ب48 مليارديرا وعلى نيويورك (43 مليارديرا). ولفتت الدراسة إلى أن مجموع ثروات مليارديرات بريطانيا حاليا أكبر مما كان عليه في 2008 قبل الأزمة المالية، حين بلغ 201.99 مليار جنيه إسترليني.</t>
  </si>
  <si>
    <t>قَالَ مَالِك وَلَا يُقَادُ مِنْ أَحَدٍ حَتَّى تَبْرَأَ جِرَاحُ صَاحِبِهِ فَيُقَادُ مِنْهُ فَإِنْ جَاءَ جُرْحُ الْمُسْتَقَادِ مِنْهُ مِثْلَ جُرْحِ الْأَوَّلِ حِينَ يَصِحُّ فَهُوَ الْقَوَدُ وَإِنْ زَادَ جُرْحُ الْمُسْتَقَادِ مِنْهُ أَوْ مَاتَ فَلَيْسَ عَلَى الْمَجْرُوحِ الْأَوَّلِ الْمُسْتَقِيدِ شَيْءٌ وَإِنْ بَرَأَ جُرْحُ الْمُسْتَقَادِ مِنْهُ وَشَلَّ الْمَجْرُوحُ الْأَوَّلُ أَوْ بَرَأَتْ جِرَاحُهُ وَبِهَا عَيْبٌ أَوْ نَقْصٌ أَوْ عَثَلٌ فَإِنَّ الْمُسْتَقَادَ مِنْهُ لَا يَكْسِرُ الثَّانِيَةَ وَلَا يُقَادُ بِجُرْحِهِ قَالَ وَلَكِنَّهُ يُعْقَلُ لَهُ بِقَدْرِ مَا نَقَصَ مِنْ يَدِ الْأَوَّلِ أَوْ فَسَدَ مِنْهَا وَالْجِرَاحُ فِي الْجَسَدِ عَلَى مِثْلِ ذَلِكَ.</t>
  </si>
  <si>
    <t>قَالَ مَالِك إِنَّ أَحْسَنَ مَا سَمِعْتُ فِي الْمُكَاتَبِ يُعْتِقُهُ سَيِّدُهُ عِنْدَ الْمَوْتِ أَنَّ الْمُكَاتَبَ يُقَامُ عَلَى هَيْئَتِهِ تِلْكَ الَّتِي لَوْ بِيعَ كَانَ ذَلِكَ الثَّمَنَ الَّذِي يَبْلُغُ فَإِنْ كَانَتْ الْقِيمَةُ أَقَلَّ مِمَّا بَقِيَ عَلَيْهِ مِنْ الْكِتَابَةِ وُضِعَ ذَلِكَ فِي ثُلُثِ الْمَيِّتِ وَلَمْ يُنْظَرْ إِلَى عَدَدِ الدَّرَاهِمِ الَّتِي بَقِيَتْ عَلَيْهِ وَذَلِكَ أَنَّهُ لَوْ قُتِلَ لَمْ يَغْرَمْ قَاتِلُهُ إِلَّا قِيمَتَهُ يَوْمَ قَتْلِهِ وَلَوْ جُرِحَ لَمْ يَغْرَمْ جَارِحُهُ إِلَّا دِيَةَ جَرْحِهِ يَوْمَ جَرَحَهُ وَلَا يُنْظَرُ فِي شَيْءٍ مِنْ ذَلِكَ إِلَى مَا كُوتِبَ عَلَيْهِ مِنْ الدَّنَانِيرِ وَالدَّرَاهِمِ لِأَنَّهُ عَبْدٌ مَا بَقِيَ عَلَيْهِ مِنْ كِتَابَتِهِ شَيْءٌ وَإِنْ كَانَ الَّذِي بَقِيَ عَلَيْهِ مِنْ كِتَابَتِهِ أَقَلَّ مِنْ قِيمَتِهِ لَمْ يُحْسَبْ فِي ثُلُثِ الْمَيِّتِ إِلَّا مَا بَقِيَ عَلَيْهِ مِنْ كِتَابَتِهِ.</t>
  </si>
  <si>
    <t>الْخِطَابِ بِفُلَانٍ بِالْكِتَابَةِ الْمَعْهُودَةِ الَّتِي يَقْرَؤُهَا كُلُّ وَاحِدٍ بَلْ يَكْتُبُ بِتَخْلِيطٍ وَتَعْمِيَةٍ وَيُسَمِّي الْعَلَامَةَ ، وَذَلِكَ وَاَللَّهُ أَعْلَمُ لِئَلَّا يُزَوِّرَ وَيُخَاطِبُ غَيْرُ الْقَاضِي عَلَى لِسَانِهِ ، وَكَذَلِكَ الِاصْطِلَاحُ فِي وَضْعِ الشَّاهِدِ اسْمَهُ فِي الْعَقْدِ لِئَلَّا يَكْتُبَ اسْمَهُ غَيْرُهُ فَيُنْسَبُ إلَيْهِ مَا لَمْ يَشْهَدْ بِهِ ، وَمِمَّا يَنْبَغِي لِلشَّاهِدِ وَيَتَأَكَّدُ عَلَيْهِ أَنْ يَثْبُتَ عَلَى عَلَامَةٍ وَاحِدَةٍ وَلَا يُنَوِّعُهَا فَيَقَعُ الِالْتِبَاسُ فِي شَهَادَتِهِ وَلَمَّا ذَكَرَ النَّاظِمُ أَنَّ الْخِطَابَ يَكُونُ بِأَعْلَمَ وَبِمِثْلِهِ مِمَّا يُؤَدِّي مَعْنَاهُ خَافَ أَنْ يُتَوَهَّمَ أَنَّ لَفْظَ اكْتَفَى وَنَحْوَهُ وَاسْتَقَلَّ وَصَحَّ وَثَبَتَ تَكْفِي فِي الْخِطَابِ بِهَا أَيْضًا ، فَرَفَعَ هَذَا الْوَهْمَ أَيْضًا بِقَوْلِهِ : ( وَلَيْسَ يُغْنِي كَتْبُ قَاضٍ كَاكْتَفَى ) الْبَيْتَ . فَالْكَافُ الدَّاخِلَةُ عَلَى اكْتَفَى أَيْضًا اسْمٌ بِمَعْنَى مِثْلِ مَفْعُولُ كَتْبُ وَكَتْبُ فَاعِلُ يُغْنِي وَهُوَ مَصْدَرٌ مُضَافٌ لِلْفَاعِلِ وَهُوَ قَاضٍ وَكَمَّلَ بِالْمَفْعُولِ وَهُوَ الْكَافُ أَيْ بِمِثْلِ اكْتَفَى وَصَحَّ وَنَحْوُهُمَا ، وَلَيْسَ هُنَا حَرْفٌ بِمَعْنَى لَا النَّافِيَةِ وَعَنْ الْخِطَابِ يَتَعَلَّقُ بِيُغْنِي أَيْ : لَا يُغْنِي عَنْ الْخِطَابِ وَلَا يَكْفِي عَنْهُ الْمُخَاطَبَةُ بِمِثْلِ اكْتَفَى وَنَحْوِهَا ، وَلَمَّا نَفَى الِاكْتِفَاءَ بِهِ فِي الْخِطَابِ أَرَادَ أَنْ يُنَبِّهَ عَلَى مَا يُفِيدُهُ وَمَا يُفْهَمُ مِنْهُ ، فَأَفَادَهُ بِقَوْلِهِ : وَالْمَزِيدَ قَدْ كَفَى أَيْ إنَّمَا يَكْفِي اكْتَفَى وَثَبَتَ وَنَحْوُهُمَا عَنْ زِيَادَةِ الشُّهُودِ فَقَطْ ، وَلَا يَكْفِي عَنْ الْخِطَابِ .</t>
  </si>
  <si>
    <t>الخطاب بفلان بالكتابة المعهودة التي يقرؤها كل واحد بل يكتب بتخليط وتعمية ويسمي العلامة ، وذلك والله أعلم لئلا يزور ويخاطب غير القاضي على لسانه ، وكذلك الاصطلاح في وضع الشاهد اسمه في العقد لئلا يكتب اسمه غيره فينسب إليه ما لم يشهد به ، ومما ينبغي للشاهد ويتأكد عليه أن يثبت على علامة واحدة ولا ينوعها فيقع الالتباس في شهادته ولما ذكر الناظم أن الخطاب يكون بأعلم وبمثله مما يؤدي معناه خاف أن يتوهم أن لفظ اكتفى ونحوه واستقل وصح وثبت تكفي في الخطاب بها أيضا ، فرفع هذا الوهم أيضا بقوله : ( وليس يغني كتب قاض كاكتفى ) البيت . فالكاف الداخلة على اكتفى أيضا اسم بمعنى مثل مفعول كتب وكتب فاعل يغني وهو مصدر مضاف للفاعل وهو قاض وكمل بالمفعول وهو الكاف أي بمثل اكتفى وصح ونحوهما ، وليس هنا حرف بمعنى لا النافية وعن الخطاب يتعلق بيغني أي : لا يغني عن الخطاب ولا يكفي عنه المخاطبة بمثل اكتفى ونحوها ، ولما نفى الاكتفاء به في الخطاب أراد أن ينبه على ما يفيده وما يفهم منه ، فأفاده بقوله : والمزيد قد كفى أي إنما يكفي اكتفى وثبت ونحوهما عن زيادة الشهود فقط ، ولا يكفي عن الخطاب .</t>
  </si>
  <si>
    <t xml:space="preserve"> بن عتاب عن قاض حل بغير بلده وقد ثبت عنده ببلده حق لرجل فطلب منه أن يخاطب به قاضي موضع المطلوب ، قال : لا يجوز له ذلك فإن فعل بطل خطابه ثم قال ولا يبعد أن ينفذ . ( قلت له ) فإن كان الحق الثابت عنده ببلده على من هو بموضع احتلاله فأعلم قاضي الموضع بذلك مشافهة بما ثبت عنده أيكون كمخاطبته بذلك ؟ قال : ليس مثله ( قلت ) ما يمنعه من إخباره به ويشهد عنده بذلك وينفذه كما يشهد بما يجري في مجلسه من إقرار وإنكار ويقضي به ؟ ، قال : ليس مثله ولكن إن أشهد هذا القاضي المخبر بذلك شاهدين في منزله وشهدا بذلك عند قاضي الموضع نفذ وجاز . قال ابن سهل : ورأيت فقهاء طليطلة يجيزون إخبار القاضي المحتل بذلك البلد وينفذ ويرونه كمخاطبته إياه .( قال الشارح ) فمعنى البيت الأول هو مقتضى ما لابن عبد الحكم وأصبغ ، ومنع الخطاب هو مرتضى ابن عتاب والتعريف هو الذي أسند ابن سهل لفقهاء طليطلة وعلى ما ذهب إليه فقهاء طليطلة العمل عند قضاة الجماعة بالحضرة</t>
  </si>
  <si>
    <t>وَسَأَلْت ابْنَ عَتَّابٍ عَنْ قَاضٍ حَلَّ بِغَيْرِ بَلَدِهِ وَقَدْ ثَبَتَ عِنْدَهُ بِبَلَدِهِ حَقٌّ لِرَجُلٍ فَطَلَبَ مِنْهُ أَنْ يُخَاطِبَ بِهِ قَاضِيَ مَوْضِعِ الْمَطْلُوبِ ، قَالَ : لَا يَجُوزُ لَهُ ذَلِكَ فَإِنْ فَعَلَ بَطَلَ خِطَابُهُ ثُمَّ قَالَ وَلَا يَبْعُدُ أَنْ يُنَفِّذَ . ( قُلْت لَهُ ) فَإِنْ كَانَ الْحَقُّ الثَّابِتُ عِنْدَهُ بِبَلَدِهِ عَلَى مَنْ هُوَ بِمَوْضِعِ احْتِلَالِهِ فَأَعْلَمَ قَاضِيَ الْمَوْضِعِ بِذَلِكَ مُشَافَهَةً بِمَا ثَبَتَ عِنْدَهُ أَيَكُونُ كَمُخَاطَبَتِهِ بِذَلِكَ ؟ قَالَ : لَيْسَ مِثْلَهُ ( قُلْت ) مَا يَمْنَعُهُ مِنْ إخْبَارِهِ بِهِ وَيَشْهَدُ عِنْدَهُ بِذَلِكَ وَيُنَفِّذُهُ كَمَا يَشْهَدُ بِمَا يَجْرِي فِي مَجْلِسِهِ مِنْ إقْرَارٍ وَإِنْكَارٍ وَيَقْضِي بِهِ ؟ ، قَالَ : لَيْسَ مِثْلَهُ وَلَكِنْ إنْ أَشْهَدَ هَذَا الْقَاضِي الْمُخْبِرُ بِذَلِكَ شَاهِدَيْنِ فِي مَنْزِلِهِ وَشَهِدَا بِذَلِكَ عِنْدَ قَاضِي الْمَوْضِعِ نَفَذَ وَجَازَ . قَالَ ابْنُ سَهْلٍ : وَرَأَيْت فُقَهَاءَ طُلَيْطِلَةَ يُجِيزُونَ إخْبَارَ الْقَاضِي الْمُحْتَلِّ بِذَلِكَ الْبَلَدِ وَيُنَفَّذُ وَيَرَوْنَهُ كَمُخَاطَبَتِهِ إيَّاهُ.( قَالَ الشَّارِحُ ) فَمَعْنَى الْبَيْتِ الْأَوَّلِ هُوَ مُقْتَضَى مَا لِابْنِ عَبْدِ الْحَكَمِ وَأَصْبَغَ ، وَمَنْعُ الْخِطَابِ هُوَ مُرْتَضَى ابْنِ عَتَّابٍ وَالتَّعْرِيفُ هُوَ الَّذِي أَسْنَدَ ابْنُ سَهْلٍ لِفُقَهَاءِ طُلَيْطِلَةَ وَعَلَى مَا ذَهَبَ إلَيْهِ فُقَهَاءُ طُلَيْطِلَةَ الْعَمَلُ عِنْدَ قُضَاةِ الْجَمَاعَةِ بِالْحَضْرَةِ. فَقَوْلُ النَّاظِمِ : ( فِي الْأَدَاءِ ) خَبَرٌ مُقَدَّمٌ وَعِنْدَ يَتَعَلَّقُ بِالْأَدَاءِ وَجُمْلَةُ حَلَّ صِفَةٌ لِقَاضٍ وَالْخُلْفُ مُبْتَدَأٌ وَاقْتُفِيَ صِفَةٌ .</t>
  </si>
  <si>
    <t>وسألت ابن عتاب عن قاض حل بغير بلده وقد ثبت عنده ببلده حق لرجل فطلب منه أن يخاطب به قاضي موضع المطلوب ، قال : لا يجوز له ذلك فإن فعل بطل خطابه ثم قال ولا يبعد أن ينفذ . ( قلت له ) فإن كان الحق الثابت عنده ببلده على من هو بموضع احتلاله فأعلم قاضي الموضع بذلك مشافهة بما ثبت عنده أيكون كمخاطبته بذلك ؟ قال : ليس مثله ( قلت ) ما يمنعه من إخباره به ويشهد عنده بذلك وينفذه كما يشهد بما يجري في مجلسه من إقرار وإنكار ويقضي به ؟ ، قال : ليس مثله ولكن إن أشهد هذا القاضي المخبر بذلك شاهدين في منزله وشهدا بذلك عند قاضي الموضع نفذ وجاز . قال ابن سهل : ورأيت فقهاء طليطلة يجيزون إخبار القاضي المحتل بذلك البلد وينفذ ويرونه كمخاطبته إياه. ( قال الشارح ) فمعنى البيت الأول هو مقتضى ما لابن عبد الحكم وأصبغ ، ومنع الخطاب هو مرتضى ابن عتاب والتعريف هو الذي أسند ابن سهل لفقهاء طليطلة وعلى ما ذهب إليه فقهاء طليطلة العمل عند قضاة الجماعة بالحضرة. فقول الناظم : ( في الأداء ) خبر مقدم وعند يتعلق بالأداء وجملة حل صفة لقاض والخلف مبتدأ واقتفي صفة.</t>
  </si>
  <si>
    <t>الرَّابِع : نَوَى قَضَاء ظُهْر يَوْم الِاثْنَيْنِ ، وَكَانَ عَلَيْهِ ظُهْر يَوْم الثُّلَاثَاء ، لَمْ يُجْزِئْهُ .
الْخَامِس : نَوَى لَيْلَة الِاثْنَيْنِ صَوْم يَوْم الثُّلَاثَاء ، أَوْ فِي سَنَة أَرْبَع صَوْم رَمَضَان سَنَة ثَلَاث ، لَمْ يَصِحّ بِلَا خِلَاف.
السَّادِس : عَلَيْهِ قَضَاء يَوْم الْأَوَّل مِنْ رَمَضَان ، فَنَوَى قَضَاء الْيَوْم الثَّانِي ، لَمْ يُجْزِئْهُ عَلَى الْأَصَحّ .
السَّابِع : عَيَّنَ زَكَاة مَالِهِ الْغَائِب ، فَكَانَ تَالِفًا لَمْ يُجْزِئْهُ عَنْ الْحَاضِر .
الثَّامِن : نَوَى كَفَّارَة الظِّهَار فَكَانَ عَلَيْهِ كَفَّارَة قَتْل لَمْ يُجْزِئهُ .
التَّاسِع : نَوَى دَيْنًا ، وَبَانَ أَنَّهُ لَيْسَ عَلَيْهِ ، لَمْ يَقَع عَنْ غَيْرِهِ ، ذَكَرَهُ السُّبْكِيُّ ، وَخَرَجَ عَنْ ذَلِكَ صُوَرٌ : مِنْهَا : لَوْ نَوَى رَفْعَ حَدَث النَّوْم ، مَثَلًا ، وَكَانَ حَدَثه غَيْره ، أَوْ رَفَعَ جَنَابَة الْجِمَاع وَجَنَابَته بِاحْتِلَامِ ، أَوْ عَكْسه ، أَوْ رَفَعَ حَدَث الْحَيْض وَحَدَثهَا الْجَنَابَة ، أَوْ عَكْسه ، خَطَأ لَمْ يَضُرّ وَصَحَّ الْوُضُوء وَالْغُسْل فِي الْأَصَحّ .</t>
  </si>
  <si>
    <t>الْأَصْلُ أَنَّهُ مَمْنُوعٌ مِنْ الصَّلَاةِ إلَّا بِطَهَارَةٍ عَنْ هَذِهِ النَّجَاسَةِ ، فَلَمَّا لَمْ يَغْسِلْ الْجَمِيعَ فَهُوَ شَاكٌّ فِي زَوَالِ مَنْعِهِ مِنْ الصَّلَاةِ ، وَفِي الْعَاشِرَةِ : إنَّمَا بَطَلَ التَّيَمُّمُ لِأَنَّهُ تَوَجَّهَ الطَّلَبُ عَلَيْهِ ، وَفِي الْحَادِيَةِ عَشْرَةَ فِي حِلّ الصَّيْدِ قَوْلَانِ ، فَإِنْ قُلْنَا لَا يَحِلُّ فَلَيْسَ تَرْكَ يَقِينٍ بِشَكٍّ لِأَنَّ الْأَصْلَ التَّحْرِيمُ ، وَقَدْ شَكَكْنَا فِي الْإِبَاحَةِ ، وَقَدْ نَقَلَ النَّوَوِيُّ ذَلِكَ فِي شَرْحِ الْمُهَذَّبِ وَقَالَ مَا قَالَهُ الْقَفَّالُ فِيهِ نَظَرٌ وَالصَّوَابُ فِي أَكْثَر هَذِهِ الْمَسَائِل مَعَ ابْنِ الْقَاصِّ . قَالَ : وَقَدْ اسْتَثْنَى إمَامُ الْحَرَمَيْنِ أَيْضًا وَالْغَزَالِيُّ مَا إذَا شَكَّ النَّاسُ فِي انْقِضَاءِ وَقْتِ الْجُمُعَةِ فَإِنَّهُمْ لَا يُصَلُّونَ الْجُمُعَةَ ، وَإِنْ كَانَ الْأَصْلُ بَقَاءَ الْوَقْتِ . قَالَ : وَمِمَّا يُسْتَثْنَى : إذَا تَوَضَّأَ وَشَكَّ ، هَلْ مَسَحَ رَأْسَهُ أَمْ لَا؟ وَفِيهِ وَجْهَانِ الْأَصَحُّ صِحَّةُ وُضُوئِهِ ، وَلَا يُقَالُ الْأَصْلُ عَدَمُ الْمَسْحِ . وَمِثْلُهُ لَوْ سَلَّمَ مِنْ صَلَاتِهِ ، وَشَكَّ هَلْ صَلَّى ثَلَاثًا أَوْ أَرْبَعًا ؟ ، وَالْأَظْهَر أَنَّ صَلَاتَهُ مَضَتْ عَلَى الصِّحَّةِ . قَالَ : فَإِنْ تَكَلَّفَ مُتَكَلِّفٌ ، وَقَالَ : الْمَسْأَلَتَانِ دَاخِلَتَانِ فِي الْقَاعِدَةِ ، فَإِنَّهُ شَكَّ هَلْ تَرَكَ أَوْ لَا ، وَالْأَصْلُ عَدَمُهُ ، فَلَيْسَ بِشَيْءٍ لِأَنَّ التَّرْكَ عَدَمُ بَاقٍ عَلَى مَا كَانَ عَلَيْهِ ، وَإِنَّمَا الْمَشْكُوكُ فِيهِ الْفِعْلُ ، وَالْأَصْلُ عَدَمُهُ وَلَمْ يَعْمَلْ بِالْأَصْلِ . قَالَ : وَأَمَّا إذَا سَلَّمَ مِنْ صَلَاتِهِ فَرَأَى عَلَيْهِ نَجَاسَةً ، وَاحْتَمَلَ وُقُوعُهَا فِي الصَّلَاةِ وَحُدُوثُهَا بَعْدَهَا ، فَلَا تَلْزَمُهُ إعَادَةُ الصَّلَاةِ بَلْ مَضَتْ عَلَى الصِّحَّةِ ، فَيُحْتَمَلُ أَنْ يُقَالَ الْأَصْلُ عَدَمُ النَّجَاسَةِ فَلَا يَحْتَاجُ إلَى اسْتِثْنَائِهَا لِدُخُولِهَا فِي الْقَاعِدَةِ ، وَيُحْتَمَلُ أَنْ يُقَالَ : تَحَقَّقَ النَّجَاسَةُ وَشَكَّ فِي انْعِقَادِ الصَّلَاةِ ؛ وَالْأَصْلُ عَدَمُهُ ، وَبَقَاؤُهَا فِي الذِّمَّةِ ، فَيَحْتَاجُ إلَى اسْتِثْنَائِهَا . انْتَهَى كَلَامُ النَّوَوِيِّ.</t>
  </si>
  <si>
    <t>قَالَ الْمُؤَلّفُ ثُمّ نَرْجِعُ الْآنَ إلَى مَا كُنّا بِصَدَدِهِ . فَنَقُولُ إنّ إدْرِيسَ - عَلَيْهِ السّلَامُ - قَدْ قِيلَ إنّهُ إلْيَاسُ وَإِنّهُ لَيْسَ بِجَدّ لِنُوحِ . وَلَا هُوَ فِي عَمُودِ هَذَا النّسَبِ . وَكَذَلِكَ سَمِعْت شَيْخَنَا الْحَافِظَ أَبَا بَكْرٍ - رَحِمَهُ اللّهُ - يَقُولُ - وَيَسْتَشْهِدُ بِحَدِيثِ الْإِسْرَاءِ - فَإِنّ النّبِيّ - صَلّى اللّهُ عَلَيْهِ وَسَلّمَ - كُلّمَا لَقِيَ نَبِيّا مِنْ الْأَنْبِيَاءِ الّذِينَ لَقِيَهُمْ لَيْلَةَ الْإِسْرَاءِ قَالَ مَرْحَبًا بِالنّبِيّ الصّالِحِ وَالْأَخِ الصّالِحِ . وَقَالَ لَهُ آدَمُ مَرْحَبًا بِالنّبِيّ الصّالِحِ وَالِابْنِ الصّالِحِ . كَذَلِكَ قَالَ لَهُ إبْرَاهِيمُ . وَقَالَ لَهُ إدْرِيسُ وَالْأَخُ الصّالِحُ . فَلَوْ كَانَ فِي عَمُودِ نَسَبِهِ لَقَالَ لَهُ كَمَا قَالَ لَهُ أَبُوهُ إبْرَاهِيمُ وَأَبُوهُ آدَمُ وَلِخَاطِبِهِ بِالْبُنُوّةِ وَلَمْ يُخَاطِبْهُ بِالْأُخُوّةِ . وَهَذَا الْقَوْلُ عِنْدِي أَنْبَلُ وَالنّفْسُ إلَيْهِ أَمْيَلُ لَمّا عَضّدَهُ مِنْ هَذَا الدّلِيلِ . وَقَالَ إدْرِيسُ بْنُ يُرِدْ وَتَفْسِيرُهُ الضّابِطُ . ابْنُ مهْلائِيل ، وَتَفْسِيرُهُ الْمُمَدّحُ وَفِي زَمَنِهِ كَانَ بَدْءُ عِبَادَةِ الْأَصْنَامِ . [ ص 37 ] ابْنِ قَيْنَانَ  وَتَفْسِيرُهُ الْمُسْتَوَى .  ابْنِ أَنُوشِ  وَتَفْسِيرُهُ الصّادِقُ وَهُوَ بِالْعَرَبِيّةِ أَنَشّ وَهُوَ أَوّلُ مَنْ غَرَسَ النّخْلَةَ وَبَوّبَ الْكَعْبَةَ وَبَذَرَ الْحَبّةَ فِيمَا ذَكَرُوا ،  ابْنِ شيث  وَهُوَ بالسريانية : شاث . وبالعبرانية : شيث . وَتَفْسِيرُهُ عَطِيّةُ اللّهِ  ابْنُ آدَمَ.</t>
  </si>
  <si>
    <t xml:space="preserve">وَلِهَذَا قَدِ اهْتَمَّ الْعُلَمَاءُ وَرِجَالُ الْبَحْثِ بِمَفْهُومِ الْجِهَةِ كُلٌّ عَلىِ حَسَبِ عِلْمِهِ وَمَقْصُودِهِ وَمَوْضُوعِهِ. وَنَحْنُ عِنْدَمَا نُرِيدُ أنْ نبيِّنَ مَكَانَ شَيْءٍ مِنَ الأَشْيَاءِ كَثِيرًا مَّا نُعَبِّرُ عَنْ جِهَتِهِ. لِذَا يَكْثُرُ اسِتِعْمَالُ كَلِمَةِ (الْجِهَةِ) فيِ كَلاَمِ النَّاسِ.فَقَدْ أَعْدَدْتُ لَكُمْ بِهَذِهِ الْمُنَاسَبَةِ جُمَلاً فِيمَا يَليِ بِاللُّغَةِ التُّرْكِيةِ لِتَنْقُلُوهَا إِلىَ اللُّغَةِ الْعَرَبِيَّةِ عَلىِ سَبِيلِ التَّمْرِينِ. </t>
  </si>
  <si>
    <t>كَلِمَةُ الْجِهَةِ مُشْتَقّةٌ مِن وَجَهَ يَجِهُ. وَهِيَ النَّاحِيَةُ الَّتيِ يُتَّجَهُ إِلَيْهَا. يُقَالُ مَثَلاً: هَذِهِ جِهَةُ الْقِبْلَةِ، إِشَاَرةً إِلىَ الْجِهَةِ الَّتيِ يَقَعُ فِيهَا الْمَسْجِدُ الْحَرَامُ. يُمْكِنُ تَعْيِينُ الْجِهَةِ بِطُرُقٍ مُخْتَلِفَةٍ. قَدْ اُكْتُشِفَتْ آلاتٌ مختلِفةٌ يُستَعانُ بِهَا عَلىَ تَعْيِينِ الْجِهَاتِ مِنْ  أَشْهَرِ هَذِهِ الآلاتِ، البَوْصَلَةُ. وهِيَ جِهَازٌ خَاصٌّ يَتُمُّ تَحْدِيدُ الْجِهَاتِ بِهِ فيِ أيِّ مَكَانٍ فيِ الْعَالَمِ. اُكْتُشِفَتْ الْبَوْصَلةُ لأوّلِ مرّةٍ في الصِّينِ. وَكَانَتْ هَذِهِ الآلَةُ تُسْتَخْدَمُ مِنْ قِبَلِ الرَّبَابِينِ الصِّيِنِيِّينَ قَبْلَ مِيلاَدِ عِيسىَ عَلَيْهِ السَّلاَمُ.</t>
  </si>
  <si>
    <t xml:space="preserve"> كلمة الجهة مشتقة من وجه يجه. وهي الناحية التي يتجه إليها. يقال مثلا: هذه جهة القبلة، إشارة إلى الجهة التي يقع فيها المسجد الحرام. يمكن تعيين الجهة بطرق مختلفة. قد اكتشفت آلات مختلفة يستعان بها على تعيين الجهات من  أشهر هذه الآلات، البوصلة. وهي جهاز خاص يتم تحديد الجهات به في أي مكان في العالم. اكتشفت البوصلة لأول مرة في الصين. وكانت هذه الآلة تستخدم من قبل الربابين الصينيين قبل ميلاد عيسى عليه السلام.</t>
  </si>
  <si>
    <t xml:space="preserve"> معا يتعارفون ويتعاشرون فيشبون على ما يرضاه الملك ويتأدبون في خدمته ثم يتزوجون ففي صباح الخامس والعشرين من ديسمبر عام للميلاد كان أهل طليطلة مشتغلين بالاحتفال بعيد الميلاد والناس يتقاطرون إلى الكناءس والأديرة وهم يهنءون بعضهم بعضا وأكثر الكناءس ازدحاما في ذلك اليوم الكنيسة الكبري لأن أكبر أساقفة طليطلة يصلي فيها ويحضر القداس الملك رودريك بنفسه ومعه حاشيته. وكبار رجال دولته فغصت تلك الكنيسة على سعتها وامتلأ فناءها وما حواليه من الشوارع والسطوح بالناس على اختلاف الأجناس والأعمار تطلعا إلى رءيه الملك ومشاهدة موكبه الحافل ومما زاد الناس شوقا إلى رءيته أنه كان لا يزال قريب العهد بالملك وقلما رآه أهل طليطلة فكيف بأهل البلاد المجاورة فاغتنموا فرصة ذلك العيد وهرعوا لمشاهدة الرجل الذي اختلس الملك من غيطشه ملكهم السابق ولم تبق امرأة لم تخرج من بيتها إذا لم يكن لسماع الصلاة فلمشاهدة موكب الملك رودريك إلا فتاة من أهل البلاط الملكي اغتنمت فرصة انشغال الملك ورعيته بذلك العيد لتخلو إلى نفسها وتفكر في أمرها. </t>
  </si>
  <si>
    <t>مَعاً يَتَعارَفُونَ وَيَتَعاشَرُونَ فَيَشِبُّونَ عَلَى ما يَرْضاه المَلِكُ وَيَتَأَدَّبُونَ فِي خِدْمَتِهِ ثَمَّ يَتَزَوَّجُونَ فَفِي صَباحِ الخامِسِ وَالعِشْرِينَ مِن دِيسَمْبِر عامٍ لِلمِيلادِ كانَ أَهْلُ طُلَيْطِلَة مُشْتَغِلِينَ بِالاِحْتِفالِ بِعِيدِ المِيلادِ وَالناسُ يَتَقاطَرُونَ إِلَى الكناءس وَالأَدْيِرَةِ وَهُم يهنءون بِعَضُّهُم بَعْضاً وَأَكْثَرُ الكناءس اِزْدِحاماً فِي ذٰلِكَ اليَوْمِ الكَنِيسَةُ الكُبْرِي لِأَنَّ أَكْبَرَ أَساقِفَةِ طُلَيْطِلَة يُصَلِّي فِيها وَيَحْضُر القُدّاسَ المَلِكُ رودريك بِنَفْسِهِ وَمعه حاشِيَتُهُ. وَكِبارُ رِجالِ دَوْلَتِهِ فَغَصَّت تِلْكَ الكَنِيسَةُ عَلَى سَعَتِها وَاِمْتَلَأَ فَناءَها وَما حَوالَيهِ مِن الشَوارِعِ وَالسُطُوحِ بِالناسِ عَلَى اِخْتِلافِ الأَجْناسِ وَالأَعْمارِ تَطَلُّعاً إِلَى رءيه المَلِكِ وَمُشاهِدَةِ مَوْكِبِهِ الحافِلِ وَمِمّا زادَ الناسَ شَوْقاً إِلَى رءيته أَنَّهُ كانَ لا يَزال قَرِيبَ العَهْدِ بِالمَلِكِ وَقَلَماً رَآهُ أَهْلُ طُلَيْطِلَة فَكَيْفَ بِأَهْلِ البِلادِ المُجاوِرَةِ فَاِغْتَنَمُوا فُرْصَةَ ذٰلِكَ العِيدِ وَهَرَعُوا لِمُشاهِدَةِ الرَجُلِ الَّذِي اِخْتَلَسَ المَلِكُ مِن غيطشه مَلِكِهِم السابِقِ وَلَم تَبْقَ اِمْرَأَةً لَم تَخْرُج مِن بَيْتِها إِذا لَم يَكُن لِسَماعِ الصَلاةِ فَلِمُشاهِدَةِ مَوْكِبِ المَلِكِ رودريك إِلّا فَتاةً مِن أَهْلِ البَلاطِ المَلَكِيِّ اِغْتَنَمَت فُرْصَةَ اِنْشِغالِ المَلِكِ وَرَعِيَّتِهِ بِذٰلِكَ العِيدِ لِتَخْلُو إِلَى نَفْسِها وَتُفَكِّر فِي أَمَرِّها.</t>
  </si>
  <si>
    <t>وَكانَت مِن جُمْلَةِ بَناتِ الكونتات حُكّامِ الوِلاياتِ تُقِيم فِي القَصْرِ الَّذِي يَجْمَعهم جَمِيعاً بِجِوارِ قَصْرِ المَلِكِ فَنَقَلَها المَلِكُ مُنْذُ بِضْعَةِ أَيّامٍ إِلَى القَصْرِ الصَغِيرِ المُتَّصِلِ بِقَصْرِهِ وَهُوَ إِكْرامٌ حَسَدَها عَلَيهِ كُلُّ رِفاقِها وَرَفِيقاتِها وَلٰكِنَّهُ كانَ سَبَباً كَبِيراً فِي تَعاسَتِها وَاِنْشِغالِ بالِها فَلَما خَرَجَ المَلِكُ وَرِجالُ دَوْلَتِهِ وَساءر أَهْلَ البَلاطِ لِلاِحْتِفالِ بِالعِيدِ اِعْتَذَرَت هِيَ بِاِنْحِرافِ صِحَّتِها وَكانَ ذٰلِكَ اليَوْمُ صَحْواً زاهِياً يَنْدُر مِثْلُهُ فِي فَصْلِ الشِتاءِ وَقَد أَطَلَّت الشَمْسُ مِن وَراءِ الآكامِ وَأَرْسَلَت أَشِعَّتَها عَلَى نَهْرِ التاجِ وَما عَلَى ضِفافِهِ مِن الحَدائِقِ وَفِي جُمْلَتِها حَدِيقَةُ قَصْرِ المَلِكِ فَبَخَرَت ما كانَ عَلَى الأَوْراقِ وَالأَزْهارِ مِن الطل. وَمِثْلَ هٰذا اليَوْمِ يَحْلُو لِلناسِ الخُرُوجُ فِيهِ مِن المَنازِلِ إِلَى البَساتِينِ لِاِسْتِقْبالِ أَشِعَّةِ الشَمْسِ وَالتَمَتُّعِ بِمَناظِرِ الطَبِيعَةِ فَاِنْتَهَزَت الفَتاةُ فُرْصَةَ غُيّابِ المَلِكِ وَحاشِيَتِهِ وَنَزَلَت مِن القَصْرِ وَتَمَشَّت فِي طُرُقِ تِلْكَ الحَدِيقَةِ وَقَد تَدَثَّرَت فَوْقَ ثِيابِها بِرِداءِ مِن الحَرِيرِ الأَحْمَرِ مُبَطَّنٍ بِالفَرْوِ اِتِّقاءَ لِلبَرْدِ وَقَد غَطَّى الرِداءُ كَتِفَيْها وَمُعْظَمَ جِسْمِها إِلّا ذَيْلَ ثَوْبِها الأُرْجُوانِيِّ المُزَرْكَشِ بِالقَصَبِ فَأَنَّهُ ظَلَّ يتلالا فِي أَشِعَّةِ الشَمْسِ وَيُجْر مِن وَراءِها جَرّاً خَفِيفاً وَأَمّا رَأْسُها فَقَد كانَ مَكْشُوفاً وَعَلَيهِ شَبَكَةٌ مِن الحَرِيرِ الأَبْيَضِ تَضُمّ شِعْرَها الذَهَبِيَّ ضَمَّةً واحِدَةً وَتُرْسِله إِلَى ظُهْرِها مستعرضا كَأَنَّها خارِجَةٌ مِن الحَمّامِ وَتِلْكَ عادَةُ الرُومانِ فِي لِباسِ الشِعْرِ اِقْتَبَسَها عَنهُم القَوْطُ فِي تِلْكَ العُصُورِ وَكانَ ذٰلِكَ الشِعْرُ الذَهَبِيُّ يتلالا مِن خلال تِلْكَ الشَبَكَةِ وَخاصَّةً إِذا وَقَعَت عَلَيها أَشِعَّةُ الشَمْسِ فِي أَثْناءِ مُرُورِ الفَتاةِ بَيِّنَ الأَشْجارِ عَلَى أَنَّ تُسَرْبِلها بِذٰلِكَ الرِداءِ لَم يُخْف جَمالَ قامَتِها وَرَشاقَةَ مِشْيَتِها</t>
  </si>
  <si>
    <t>unique</t>
  </si>
  <si>
    <t>Total of sources</t>
  </si>
  <si>
    <t>قَوْله ( اِتِّبَاع سُنَّة رَسُول اللَّه صَلَّى اللَّه عَلَيْهِ وَسَلَّمَ ) يَحْتَمِل أَنَّهُ أَرَادَ بِالسُّنَّةِ مَا هُوَ أَحَد الْأَدِلَّة الْأَرْبَعَة الْمَذْكُورَة فِي كُتُب الْأُصُول وَهِيَ الْكِتَاب وَالسُّنَّة وَإِجْمَاع الْأُمَّة وَالْقِيَاس وَالسُّنَّة بِهَذَا الْمَعْنَى تَشْمَل قَوْله صَلَّى اللَّه عَلَيْهِ وَسَلَّمَ وَفِعْله وَتَقْرِيره فَكُلّ ذَلِكَ مِنْ الْأَدِلَّة الَّتِي تَثْبُت بِهَا الْأَحْكَام الشَّرْعِيَّة وَيَجِب عَلَى النَّاس اِتِّبَاعهَا وَاتِّبَاع السُّنَّة بِهَذَا الْمَعْنَى الْأَخْذ بِمُقْتَضَاهَا فِي تَمَام الْأَحْكَام الدِّينِيَّة مِنْ الْإِبَاحَة وَالْوُجُوب وَالْحُرْمَة وَالنَّدْب وَالْكَرَاهَة وَيَحْتَمِل أَنَّهُ أَرَادَ بِالسُّنَّةِ الطَّرِيقَة الْمَسْلُوكَة لَهُ صَلَّى اللَّه تَعَالَى عَلَيْهِ وَسَلَّمَ فَيَشْمَل تَمَام الدِّين سَوَاء أَثْبَتَ بِالْكِتَابِ أَوْ بِالسُّنَّةِ وَاتِّبَاع السُّنَّة بِهَذَا الْمَعْنَى هُوَ الْأَخْذ بِهَا وَالسُّنَّة بِالْمَعْنَى الْأَوَّل مِنْ أَقْسَام الدَّلِيل وَبِالْمَعْنَى الثَّانِي هُوَ الْمَدْلُول وَأَحَادِيث الْبَاب تُنَاسِب الْمَعْنَيَيْنِ فِي الْجُمْلَة وَبَعْضهَا أَنْسَب بِالْمَعْنَى الْأَخِير كَالْحَدِيثِ الْآخَر فَإِنَّ قَوْله صَلَّى اللَّه عَلَيْهِ وَسَلَّمَ هَذَا سَبِيل اللَّه أَرْفَق بِتَمَامِ الدِّين الْمَتِين وَيُؤَيِّدهُ أَنَّهُ صَلَّى اللَّه عَلَيْهِ وَسَلَّمَ تَلَا قَوْله سُبْحَانه جَلَّ شَأْنه { وَأَنَّ هَذَا صِرَاطِي مُسْتَقِيمًا } الْآيَة وَعَلَى الْمَعْنَيَيْنِ فَقَدْ أَحْسَنَ الْمُصَنِّف رَحِمَهُ اللَّه تَعَالَى وَأَجَادَ حَيْثُ بَدَأَ هَذَا الْكِتَاب الْمَوْضُوع لِتَحْقِيقِ السُّنَن السُّنِّيَّة بِهَذَا الْبَاب فَإِنَّ الْأَخْذ بِهَا مَدَاره عَلَى وُجُوب اِتِّبَاع السُّنَّة السُّنِّيَّة سَوَاء كَانَ الْمُرَاد بِالسُّنَّةِ مَا هُوَ أَحَد الْأَدِلَّة الْأَرْبَعَة أَوْ تَمَام الدِّين أَمَّا عَلَى الْأَوَّل فَظَاهِر وَأَمَّا عَلَى الثَّانِي فَلِأَنَّ الدِّين سَوَاء كَانَ ثَابِتًا بِالْكِتَابِ أَوْ بِالسُّنَّةِ يَحْتَاج طَالِبه إِلَى السُّنَّة فَإِنَّ الْكِتَاب بَيَانه بِالسُّنَّةِ لِقَوْلِهِ لِتُبَيِّنَ لِلنَّاسِ مَا نُزِّلَ إِلَيْهِمْ وَلَيْسَ لِأَحَدٍ أَنْ يَسْتَبِدّ بِالْكِتَابِ عَنْهَا وَلِذَلِكَ تَرَاهُ صَلَّى اللَّه تَعَالَى عَلَيْهِ وَسَلَّمَ يَقُول لَا أُلْفِيَنَّ أَحَدكُمْ مُتَّكِئًا عَلَى أَرِيكَته يَأْتِيه الْأَمْر مِنْ أَمْرِي مِمَّا أَمَرْت بِهِ أَوْ نَهَيْت عَنْهُ فَيَقُول لَا نَدْرِي مَا وَجَدْنَا فِي كِتَاب اللَّه اِتَّبَعْنَاهُ وَيَقُول أَلَا إِنِّي أُوتِيت الْكِتَاب وَمِثْله مَعَهُ أَلَا يُوشِك رَجُل يَسْتَنِد عَلَى أَرِيكَته يَقُول عَلَيْكُمْ بِهَذَا الْقُرْآن فَمَا وَجَدْتُمْ فِيهِ مِنْ حَلَال فَأَحِلُّوهُ وَمَا وَجَدْتُمْ فِيهِ مِنْ حَرَام فَحَرِّمُوهُ قَالَ الْفَاضِل الطِّيبِيُّ فِي شَرْح الْحَدِيث السَّابِق وَفِي هَذَا الْحَدِيث تَوْبِيخٌ وَتَقْرِيعٌ نَشَأَ مِنْ تَعْظِيم عَظِيم عَلَى تَرْك السُّنَّة وَالْعَمَل بِالْحَدِيثِ اِسْتِغْنَاء عَنْهَا بِالْكِتَابِ هَذَا مَعَ الْكِتَاب فَكَيْف بِمَنْ رَجَّحَ الرَّأْي عَلَى الْحَدِيث وَإِذَا سَمِعَ حَدِيثًا مِنْ الْأَحَادِيث الصَّحِيحَة قَالَ لَا عَلَيَّ بِأَنْ أَعْمَلَ بِهَا فَإِنَّ لِي مَذْهَبًا أَتْبَعهُ اِنْتَهَى .</t>
  </si>
  <si>
    <t>قَوْله ( لَمْ يَعْدُهُ ) بِسُكُونِ الْعَيْن أَيْ لَمْ يَتَجَاوَز بِالزِّيَادَةِ عَلَى قَدْر الْوَارِد فِي الْحَدِيث وَالْإِفْرَاط فِيهِ وَلَمْ يُقَصِّر فِي التَّقْصِير دُونه قَدَّرَ اللَّه قَبْل الْوُصُول إِلَيْهِ بِأَنْ لَا يَعْمَل بِذَلِكَ الْحَدِيث أَصْلًا أَوْ يَأْتِي بِأَقَلّ مِنْ الْقَدْر الْوَارِد وَالْحَاصِل أَنَّهُ كَانَ وَاقِفًا عِنْد الْحَدّ الْوَارِد فِي الْحَدِيث وَلَمْ يَأْتِ بِإِفْرَاطٍ فِيهِ وَلَا تَفْرِيط .
وَهَذَا الْحَدِيث مِمَّا تَفَرَّدَ بِهِ الْمُصَنِّف وَاللَّهُ تَعَالَى أَعْلَم وَكَانَ اِبْن عُمَر بِشِدَّةِ اِتِّبَاعه الْحَدِيث مَعْرُوفًا وَرَوَى التِّرْمِذِيّ أَنَّ رَجُلًا مِنْ أَهْل الشَّام سَأَلَ عَبْد اللَّه بْن عُمَر عَنْ التَّمَتُّع بِالْعُمْرَةِ إِلَى الْحَجّ فَقَالَ حَلَال فَقَالَ الشَّامِيّ إِنَّ أَبَاك قَدْ نَهَى عَنْهَا فَقَالَ عَبْد اللَّه أَرَأَيْت إِنْ كَانَ أَبِي نَهَى عَنْهَا وَصَنَعَهَا رَسُول اللَّه صَلَّى اللَّه تَعَالَى عَلَيْهِ وَسَلَّمَ أَمْر أَبِي يُتَّبَع أَمْ أَمْر رَسُول اللَّه صَلَّى اللَّه تَعَالَى عَلَيْهِ وَسَلَّمَ فَقَالَ الرَّجُل بَلْ أَمْر رَسُول اللَّه صَلَّى اللَّه تَعَالَى عَلَيْهِ وَسَلَّمَ فَقَالَ لَقَدْ صَنَعَهَا رَسُول اللَّه صَلَّى اللَّه تَعَالَى عَلَيْهِ وَسَلَّمَ قَالَ التِّرْمِذِيّ هَذَا حَدِيث حَسَن صَحِيح فَانْظُرْ إِلَى اِبْن عُمَر رَضِيَ اللَّه عَنْهُمَا أَنَّهُ كَيْف خَالَفَ أَبَاهُ مَعَ عِلْمه بِأَنَّ أَبَاهُ قَدْ بَلَغَهُ الْحَدِيث وَأَنَّهُ لَا يُخَالِفهُ إِلَّا بِدَلِيلٍ هُوَ أَقْوَى مِنْهُ عِنْده وَمَعَ ذَلِكَ أَفْتَى بِخِلَافِ قَوْل أَبِيهِ وَقَالَ إِنَّ قَوْل أَبِيهِ لَا يَلِيق أَنْ يُؤْخَذ بِهِ وَقَدْ عَمِلَ بِمِثْلِ هَذَا سَالِم بْن عَبْد اللَّه حِين بَلَغَهُ حَدِيث عَائِشَة فِي الطِّيب قُبَيْل الْإِحْرَام وَقَبْل الْإِفَاضَة تَرَكَ قَوْل أَبِيهِ وَجَدّه وَقَالَ سُنَّة رَسُول اللَّه صَلَّى اللَّه عَلَيْهِ وَسَلَّمَ أَحَقّ أَنْ تُتَّبَع وَغَالِب أَهْل الزَّمَان عَلَى خِلَافَاتهمْ إِذَا جَاءَهُمْ حَدِيث يُخَالِف قَوْل إِمَامهمْ يَقُولُونَ لَعَلَّ هَذَا الْحَدِيث قَدْ بَلَغَ الْإِمَام وَخَالَفَهُ بِمَا هُوَ أَقْوَى عِنْده مِنْهُ وَرَوَى اِبْن عُمَر حَدِيث لَا تَمْنَعُوا إِمَاء اللَّه مَسَاجِد اللَّه فَقَالَ لَهُ بَعْض أَوْلَاده نَحْنُ نَمْنَع فَسَبَّهُ سَبًّا مَا سُمِعَ سَبَّ مِثْله قَطُّ وَقَطَعَ الْكَلَام مَعَهُ إِلَى الْمَوْت وَلَهُ رَضِيَ اللَّه تَعَالَى عَنْهُ فِي مُرَاعَاة دَقَائِق السُّنَن أَحْوَال مُدَوَّنَة فِي كُتُب الْحَدِيث مَشْهُورَة بَيْن أَهْله ذَكَرَ شَيْئًا مِنْهَا السُّيُوطِيُّ فِي حَاشِيَة الْكِتَابِ .(1/5)</t>
  </si>
  <si>
    <t xml:space="preserve"> قوله ( لم يعده ) بسكون العين أي لم يتجاوز بالزيادة على قدر الوارد في الحديث والإفراط فيه ولم يقصر في التقصير دونه قدر الله قبل الوصول إليه بأن لا يعمل بذلك الحديث أصلا أو يأتي بأقل من القدر الوارد والحاصل أنه كان واقفا عند الحد الوارد في الحديث ولم يأت بإفراط فيه ولا تفريط .
وهذا الحديث مما تفرد به المصنف والله تعالى أعلم وكان ابن عمر بشدة اتباعه الحديث معروفا وروى الترمذي أن رجلا من أهل الشام سأل عبد الله بن عمر عن التمتع بالعمرة إلى الحج فقال حلال فقال الشامي إن أباك قد نهى عنها فقال عبد الله أرأيت إن كان أبي نهى عنها وصنعها رسول الله صلى الله تعالى عليه وسلم أمر أبي يتبع أم أمر رسول الله صلى الله تعالى عليه وسلم فقال الرجل بل أمر رسول الله صلى الله تعالى عليه وسلم فقال لقد صنعها رسول الله صلى الله تعالى عليه وسلم قال الترمذي هذا حديث حسن صحيح فانظر إلى ابن عمر رضي الله عنهما أنه كيف خالف أباه مع علمه بأن أباه قد بلغه الحديث وأنه لا يخالفه إلا بدليل هو أقوى منه عنده ومع ذلك أفتى بخلاف قول أبيه وقال إن قول أبيه لا يليق أن يؤخذ به وقد عمل بمثل هذا سالم بن عبد الله حين بلغه حديث عائشة في الطيب قبيل الإحرام وقبل الإفاضة ترك قول أبيه وجده وقال سنة رسول الله صلى الله عليه وسلم أحق أن تتبع وغالب أهل الزمان على خلافاتهم إذا جاءهم حديث يخالف قول إمامهم يقولون لعل هذا الحديث قد بلغ الإمام وخالفه بما هو أقوى عنده منه وروى ابن عمر حديث لا تمنعوا إماء الله مساجد الله فقال له بعض أولاده نحن نمنع فسبه سبا ما سمع سب مثله قط وقطع الكلام معه إلى الموت وله رضي الله تعالى عنه في مراعاة دقائق السنن أحوال مدونة في كتب الحديث مشهورة بين أهله ذكر شيئا منها السيوطي في حاشية الكتاب .(1/5)</t>
  </si>
  <si>
    <t>false detection</t>
  </si>
  <si>
    <t xml:space="preserve"> قَوْله ( إِذَا خَطَبَ اِحْمَرَّتْ إِلَخْ ) يَفْعَل ذَلِكَ لِإِزَالَةِ الْغَفْلَة مِنْ قُلُوب النَّاس لِيَتَمَكَّن فِيهَا كَلَامه صَلَّى اللَّه تَعَالَى عَلَيْهِ وَسَلَّمَ فَضْل تَمَكُّن أَوْ لِأَنَّهُ يَتَوَجَّه فِكْره إِلَى الْمَوْعِظَة فَيَظْهَر عَلَيْهِ آثَار الْهَيْبَة الْإِلَهِيَّة قَوْله ( كَأَنَّهُ مُنْذِر جَيْش ) هُوَ الَّذِي يَجِيء مُخْبِرًا لِلْقَوْمِ بِمَا قَدْ دَهَمَهُمْ مِنْ عَدُوّ أَوْ غَيْره . قَوْله ( يَقُول ) ضَمِيره عَائِد لِلْمُنْذِرِ وَالْجُمْلَة صِفَته. قَوْله ( صَبَّحَكُمْ ) بِتَشْدِيدِ الْبَاء أَيْ نَزَلَ بِكُمْ الْعَدُوّ صَبَاحًا وَالْمُرَاد سَيَنْزِلُ وَصِيغَة الْمَاضِي لِلتَّحَقُّقِ. قَوْله ( مَسَّاكُمْ ) بِتَشْدِيدِ السِّين مِثْل صَبَّحَكُمْ وَيَحْتَمِل أَنَّ ضَمِير يَقُول لِلنَّبِيِّ صَلَّى اللَّه عَلَيْهِ وَسَلَّمَ وَالْجُمْلَة حَال وَضَمِير صَبَّحَكُمْ لِلْعَذَابِ وَالْمُرَاد بِهِ قَرُبَ مِنْكُمْ إِنْ لَمْ تُطِيعُونِي قَوْله ( بُعِثْت أَنَا وَالسَّاعَة ). قَالَ أَبُو الْبَقَاء لَا يَجُوز فِيهِ إِلَّا النَّصَب وَالْوَاو فِيهِ بِمَعْنَى مَعَ وَالْمُرَاد بِهِ الْمُقَارَبَة وَلَوْ رُفِعَ لَفَسَدَ الْمَعْنَى إِذْ لَا يُقَال بُعِثْت السَّاعَة وَفِي حَدِيث آخَر بُعِثْت وَالسَّاعَة كَهَاتَيْنِ اِنْتَهَى يُرِيد أَنَّ رِوَايَة تَرْك تَأْكِيد الْمَرْفُوع الْمُتَّصِل بِالْمُنْفَصِلِ يُرِيد النَّصْب عَلَى الْمَعِيَّة إِذْ لَا يَجُوز فِي تِلْكَ الرِّوَايَة الْعَطْف عِنْد كَثِيرِينَ مِنْ النُّحَاة وَالْمَشْهُور جَوَاز الرَّفْع وَالنَّصْب بَلْ قَالَ الْقَاضِي الْمَشْهُور الرَّفْع وَكَأَنَّهُ مَبْنِيّ عَلَى أَنَّ إِقَامَة السَّاعَة اُعْتُبِرَ بَعْثًا لَهَا وَيَلْزَم مِنْهُ الْجَمْع بَيْن الْحَقِيقَة وَالْمَجَاز فِي بُعِثْت وَقَدْ جَوَّزَهُ قَوْم فَيَصِحّ عِنْدهمْ فَلْيَتَأَمَّلْ.</t>
  </si>
  <si>
    <t xml:space="preserve">  قوله ( إذا خطب احمرت إلخ ) يفعل ذلك لإزالة الغفلة من قلوب الناس ليتمكن فيها كلامه صلى الله تعالى عليه وسلم فضل تمكن أو لأنه يتوجه فكره إلى الموعظة فيظهر عليه آثار الهيبة الإلهية قوله ( كأنه منذر جيش ) هو الذي يجيء مخبرا للقوم بما قد دهمهم من عدو أو غيره . قوله ( يقول ) ضميره عائد للمنذر والجملة صفته. قوله ( صبحكم ) بتشديد الباء أي نزل بكم العدو صباحا والمراد سينزل وصيغة الماضي للتحقق. قوله ( مساكم ) بتشديد السين مثل صبحكم ويحتمل أن ضمير يقول للنبي صلى الله عليه وسلم والجملة حال وضمير صبحكم للعذاب والمراد به قرب منكم إن لم تطيعوني قوله ( بعثت أنا والساعة ). قال أبو البقاء لا يجوز فيه إلا النصب والواو فيه بمعنى مع والمراد به المقاربة ولو رفع لفسد المعنى إذ لا يقال بعثت الساعة وفي حديث آخر بعثت والساعة كهاتين انتهى يريد أن رواية ترك تأكيد المرفوع المتصل بالمنفصل يريد النصب على المعية إذ لا يجوز في تلك الرواية العطف عند كثيرين من النحاة والمشهور جواز الرفع والنصب بل قال القاضي المشهور الرفع وكأنه مبني على أن إقامة الساعة اعتبر بعثا لها ويلزم منه الجمع بين الحقيقة والمجاز في بعثت وقد جوزه قوم فيصح عندهم فليتأمل.</t>
  </si>
  <si>
    <t>قَوْلُهُ ( إِنَّمَا هُمَا اِثْنَتَانِ ) ضَمِيرهمَا مِنْهُمْ مُفَسَّر بِالْكِلَامِ وَالْهَدْي أَيْ إِنَّمَا الْكِتَاب وَالسُّنَّة اللَّذَيْنِ وَقَعَ التَّكْلِيف بِهِمَا اِثْنَتَانِ لَا ثَالِث مَعَهُمَا حَتَّى يَثْقُل عَلَيْكُمْ الْأَمْر وَيَتَفَرَّق وَفَائِدَة الْإِخْبَار نَفْي أَنْ يَكُون مَعَهُمَا ثَالِث لِمَا ذَكَرْنَا وَيَحْتَمِل أَنْ يَكُون الْمَقْصُود النَّهْي عَنْ ضَمّ الْمُحْدَثَات إِلَيْهِمَا كَأَنَّهُ قِيلَ الْمَقْصُود بَقَاؤُهُمَا اِثْنَتَانِ وَيَحْتَمِل أَنْ يَكُون ضَمِيرهمَا لِمَا وَقَعَ بِهِ التَّكْلِيف مَعَ قَطْع النَّظَر عَنْ الْعَدَد وَإِنَّمَا ثَنَّى نَظَرًا إِلَى كَوْن ذَلِكَ فِي الْوَاقِع اِثْنَتَيْنِ فَحَصَلَ الْفَائِدَة فِي الْإِخْبَار بِاسْمِ الْعَدَد وَهَذَا مِثْل مَا قَالُوا فِي قَوْله تَعَالَى وَإِنْ كَانَتَا اِثْنَتَيْنِ وَيَحْتَمِل أَنْ يُقَال اِثْنَتَانِ تَمْهِيد لِمَا هُوَ الْخَبَر وَالْخَبَر فِي الْوَاقِع مَا هُوَ الْمُبْدَل مِنْ اِثْنَتَانِ وَهُمَا الْكَلَام وَالْهَدْي وَعَلَى الْوُجُوه تَأْنِيث اِثْنَتَانِ نَظَرًا إِلَى أَنَّهُمَا حُجَّتَانِ قَوْله ( الْأَمَد ) أَيْ الْأَجَل وَفِي بَعْض النُّسَخ الْأَمَل وَطُوله تَابِع لِطُولِ الْأَجَل وَفِي طُولهمَا وَنِسْيَان الْمَوْت تَأْثِير يَتْبَع فِي قَسْوَة الْقُلُوب وَقَوْله فَتَقْسُوا قُلُوبكُمْ بِالنَّصْبِ عَلَى أَنَّهُ جَوَاب النَّهْي. أَلَا مَا هُوَ آتٍ إِلَخْ تَعْلِيم وَإِرْشَاد لِمَا يُنْتَفَع بِهِ طُول الْأَمَد قَوْله ( أَلَا إِنَّمَا الشَّقِيّ إِلَخْ ) أَيْ فَعَلَيْكُمْ بِالتَّفَكُّرِ فِي ذَلِكَ وَالْبُكَاء لَهُ وَكَيْف الْقَسْوَة وَالضَّحِك مَعَ سَبْق التَّقْدِير فِي النِّهَايَة الْمَعْنَى إِنَّ مَا قَدَّرَ اللَّه تَعَالَى عَلَيْهِ فِي أَصْل خِلْقَته أَنْ يَكُون شَقِيًّا فَهُوَ الشَّقِيّ فِي الْحَقِيقَة لَا مَنْ عَرَضَ لَهُ الشَّقَاء بَعْد ذَلِكَ وَهُوَ إِشَارَة إِلَى شَقَاء الْآخِرَة لَا شَقَاء الدُّنْيَا. قَوْله ( مَنْ وُعِظَ ) عَلَى بِنَاء الْمَفْعُول أَيْ مَنْ وَفَّقَهُ اللَّه تَعَالَى لِلِاتِّعَاظِ فَرَأَى مَا جَرَى عَلَى غَيْره بِالْمَعَاصِي مِنْ الْعُقُوبَة فَتَرَكَهَا خَوْفًا مِنْ أَنْ يَنَالهُ مِثْل مَا نَالَ غَيْره. قَوْله ( كُفْر ) أَيْ مِنْ شَأْن الْكُفْر وَسِبَابه هُوَ كَالْقِتَالِ فِي الْوَزْن.</t>
  </si>
  <si>
    <t xml:space="preserve"> قوله ( إنما هما اثنتان ) ضميرهما منهم مفسر بالكلام والهدي أي إنما الكتاب والسنة اللذين وقع التكليف بهما اثنتان لا ثالث معهما حتى يثقل عليكم الأمر ويتفرق وفائدة الإخبار نفي أن يكون معهما ثالث لما ذكرنا ويحتمل أن يكون المقصود النهي عن ضم المحدثات إليهما كأنه قيل المقصود بقاؤهما اثنتان ويحتمل أن يكون ضميرهما لما وقع به التكليف مع قطع النظر عن العدد وإنما ثنى نظرا إلى كون ذلك في الواقع اثنتين فحصل الفائدة في الإخبار باسم العدد وهذا مثل ما قالوا في قوله تعالى وإن كانتا اثنتين ويحتمل أن يقال اثنتان تمهيد لما هو الخبر والخبر في الواقع ما هو المبدل من اثنتان وهما الكلام والهدي وعلى الوجوه تأنيث اثنتان نظرا إلى أنهما حجتان قوله ( الأمد ) أي الأجل وفي بعض النسخ الأمل وطوله تابع لطول الأجل وفي طولهما ونسيان الموت تأثير يتبع في قسوة القلوب وقوله فتقسوا قلوبكم بالنصب على أنه جواب النهي. ألا ما هو آت إلخ تعليم وإرشاد لما ينتفع به طول الأمد قوله ( ألا إنما الشقي إلخ ) أي فعليكم بالتفكر في ذلك والبكاء له وكيف القسوة والضحك مع سبق التقدير في النهاية المعنى إن ما قدر الله تعالى عليه في أصل خلقته أن يكون شقيا فهو الشقي في الحقيقة لا من عرض له الشقاء بعد ذلك وهو إشارة إلى شقاء الآخرة لا شقاء الدنيا. قوله ( من وعظ ) على بناء المفعول أي من وفقه الله تعالى للاتعاظ فرأى ما جرى على غيره بالمعاصي من العقوبة فتركها خوفا من أن يناله مثل ما نال غيره. قوله ( كفر ) أي من شأن الكفر وسبابه هو كالقتال في الوزن.</t>
  </si>
  <si>
    <t>قالَ المُؤَلِّفُ رَحِمَهُ اللّٰه تعالي: لَقَد بَلَغَنِي أَنَّ أَبا بَكْر الصِدِّيق رَضِيَ اللّٰه عَنهُ قامَ مِن ساعَتِهِ يَمْشَى عَلَى قَدَمَيْهِ وَحَوْلَهُ جَماعَةٌ مِن الأَصْحابِ مِنهُم عُمَر وَعُثْمان وَعَلِيّ رَضِيَ اللّٰه عَنهُ وَخَرَجُوا إِلَى ظاهِرِ المَدِينَةِ وَوَقَعَ النِداءُ فِي الناسِ وَكَبَرُوا بِأَجْمَعِهِم فَرَحاً لِخُرُوجِهِم وَأَجابَتْهُم الجِبالُ لِدَوِيّ أَصْواتِهِم وَعَلا أَبُو بَكْر عَلَى دابَّتِهِ حَتَّى أَشْرَفَ عَلَى الجَيْشِ فَنَظَرَ إِلَيهِم قَد مَلِئُوا الأَرْضَ فَتَهَلَّلَ وَجْهُهُ وَقال: اللّٰهُمَّ أَنْزَلَ عَلَيهِم الصَبْرَ وَأَيَّدَهُم وَلا تُسَلِّمهم إِلَى عدوهم: {انك عَلَى كُلِّ شَيْء قدير} [البقره: 20]. وَكانَ أَوَّلُ مَن دَعاهُ أَبُو بَكْر يزيد بِن أَبِي سُفْيان وَعَقَدَ لَهُ رايَةً وَأَمَرَهُ عَلَى إِلْفِ فارِسٍ مِن سائِرِ الناسِ وَدَعا بُعْدَهُ رَجُلاً مِن بُنَى عامِر بِن لؤي يُقال لَهُ رَبِيعَة بِن عامِر وَكانَ فارِساً مَشْهُوراً فِي الحِجازِ فَعَقَدَ لَهُ رايَةً وَأَمَرَهُ عَلَى إِلْفِ فارِسٍ ثَمَّ أَقْبَلَ أَبُو بَكْر عَلَى يزيد بِن أَبِي سُفْيان وَقالَ له: هٰذا</t>
  </si>
  <si>
    <t>قال المؤلف رحمه الله تعالى: لقد بلغني أن أبا بكر الصديق رضي الله عنه قام من ساعته يمشي على قدميه وحوله جماعة من الأصحاب منهم عمر وعثمان وعلي رضي الله عنه وخرجوا إلى ظاهر المدينة ووقع النداء في الناس وكبروا بأجمعهم فرحا لخروجهم وأجابتهم الجبال لدوي أصواتهم وعلا أبو بكر على دابته حتى أشرف على الجيش فنظر إليهم قد ملئوا الأرض فتهلل وجهه وقال: اللهم انزل عليهم الصبر وأيدهم ولا تسلمهم إلى عدوهم: {إِنَّكَ عَلَى كُلِّ شَيْءٍ قَدِيرٌ} [البقرة: 20] وكان أول من دعاه أبو بكر يزيد بن أبي سفيان وعقد له راية وأمره على ألف فارس من سائر الناس ودعا بعده رجلا من بني عامر بن لؤي يقال له ربيعة بن عامر وكان فارسا مشهورا في الحجاز فعقد له راية وأمره على ألف فارس ثم أقبل أبو بكر على يزيد بن أبي سفيان وقال له: هذا</t>
  </si>
  <si>
    <t>وَتَقَدَّمَ عَمْرو بِن العاص وَسارَ قالَ أَبُو الدرداء كُنْتُ مع عَمْرو بِن العاص فِي جَيْشِهِ فَسَمِعْتُ أَبا بَكْر يَقُول وَهُوَ يوصيه: أَتَّق اللّٰه فِي سِرِّكَ وَعَلانِيَّتِكَ وَاستحيه فِي خَلَواتِكَ فَأَنَّهُ يَراكَ فِي عَمَلِكَ.
 وَقَد رَأَيْتُ تَقْدِمَتَيْ لَكَ عَلَى مَن هُوَ أَقْدَمُ مِنكَ سابِقَةً وَأَقْدَمَ حُرْمَةً فَكَنَّ مِن عُمّالِ الآخِرَةِ وَأَرَدّ بِعَمَلِكَ وَجْهَ اللّٰه وَكِن والِداً لِمَن معك وَارفق بِهِم فِي السَيْرِ فَأَنَّ فِيهِم أَهْلَ ضُعْفٍ وَاللّٰه ناصِرُ دِينِهِ لِيُظْهِره عَلَى الدِينِ كُلِّهِ وَلَو كَرِهَ المُشْرِكُونَ وَإِذا سِرْتَ بِجَيْشِكَ فَلا تَسِر فِي الطَرِيقِ الَّتِي سارَ فِيها يزيد وَرَبِيعَة وَشرحبيل بَل أَسْلَكَ طَرِيقَ إِيلِيا حَتَّى تَنْتَهِي إِلَى أَرْضِ فِلَسْطِينَ وَابعث عُيُونَكَ يَأْتُونَكَ بِأَخْبارِ أَبِي عُبَيْدَة فَأَنَّ كانَ ظافِراً بِعَدُوِّهِ فَكَنَّ أَنْتَ لِقِتالِ مَن فِي فِلَسْطِين وَأَنَّ كانَ يُرِيد عَسْكَراً فَأَنْفَذَ إِلَيهِ جَيْشاً فِي أَثَرِ جَيْشٍ وَقَدَّمَ سَهْل بِن عَمْرو وَعَكْرَمَة بِن أَبِي جَهْل وَالحَرْث بِن هِشام وَسَعِيد اِبْن خالِد وَاياك أَنَّ تَكُون وانِياً عَمّا نَدَبْتُكَ إِلَيهِ وَاياك وَالوَهْنُ أَنَّ تَقُول جَعَلَنِي اِبْن أَبِي قَحّافَة فِي نَحْرِ العَدُوِّ وَلا قُوَّةَ لِيَ بِهِ وَقَد رَأَيْتُ يا عَمْرو وَنَحْنُ فِي مُواطِنٍ كَثِيرَةٍ وَنَحْنُ نُلاقِي ما نُلاقِي مِن جُمُوعِ المُشْرِكِينَ وَنَحْنُ فِي قِلَّةٍ مِن عَدُوِّنا ثَمَّ رَأَيْتُ يَوْمَ حَنِين ما نَصَرَ اللّٰه عَلَيهِم وَأَعْلَمَ يا عَمْرو أَنَّ معك المُهاجِرِينَ وَالأَنْصارَ مِن أَهْلِ بَدْر فَأَكْرَمَهُم وَأَعْرِف حَقَّهُم وَلا تَتَطاوَل عَلَيهِم بِسُلْطانِكَ وَلا تُداخِلكَ نَجْدَةُ الشَيْطانِ فَتَقُول إِنَّما وَلِأَنِّي أَبُو بَكْر لِأَنِّي خَيْرَهُم وَاياك وَخِداعُ النَفْسِ وَكِن كَأَحَدُهُم وَشاوَرَهُم فِيما تُرِيد مِن أَمَرِّكَ وَالصَلاةِ ثَمَّ الصَلاةُ آذَنَ بِها إِذا دَخَلَ وَقْتَها وَلا تَصِل صَلاةً إِلّا بِآذانٍ يَسْمَعه أَهْلُ العَسْكَرِ ثَمَّ أَبْرَزَ وَصَلَ بِمَن رَغِبَ فِي الصَلاةِ معك فَذٰلِكَ أَفْضَلُ لَهُ وَمَن صَلّاها وَحَدَّهُ اجزاته صَلاتُهُ وَاحذر مِن عَدُوِّكَ وَأَمَرَ أَصْحابَكَ بِالحَرَسِ وَلِتَكُن أَنْتَ بُعْدَ ذٰلِكَ مُطَّلِعاً عَلَيهِم وَأَطَلَّ الجُلُوسَ بِاللَيْلِ عَلَى أَصْحابِكَ وَاقم بَيِّنَهُم وَاجلس معهم وَلا تَكْشِف أَسْتارِ الناسِ وَاتق اللّٰه إِذا لاقَيْتَ العَدُوَّ وَإِذا وَعَظْتَ أَصْحابَكَ فَأَوْجَزَ وَأَصْلَح نَفْسَكَ تَصْلُح لَكَ رَعِيَّتَكَ فَالأَمامُ يَنْفَرِد إِلَى اللّٰه تَعالَى فِيما يَعْلَمه وَما يَفْعَله فِي رَعِيَّتِهِ وَأَنِّي قَد وَلِيَتْكِ عَلَى مَن قَد مَرَرْتَ مِن العَرَبِ فَأَجْعَل كُلَّ قَبِيلَةٍ عَلَى حَمِيَّتِها وَكِن عَلَيهِم كَالوالِدِ الشَفِيقِ الرَفِيقِ وَتعاهد عَسْكَرَكَ فِي سَيْرِكَ وَقَدَّمَ قِبَلَكَ طَلائِعَكَ فَيَكُونُوا أَمامَكَ وَخَلَّفَ عَلَى الناسِ مَن تَرْضاه وَإِذا رَأَيْتَ عَدُوَّكَ فَأَصْبَر وَلا تَتَأَخَّر فَيَكُون ذٰلِكَ مِنكَ فَخْراً وَأَلْزَمَ أَصْحابَكَ قِراءَةَ القُرْآنِ وَانههم عَن ذَكَرِ الجاهِلِيَّةِ وَما كانَ مِنها فَأَنَّ ذٰلِكَ يُورِث العَداوَةَ بَيِّنَهُم وَاعرض عَن زَهْرَةِ الدُنْيا حَتَّى تَلْتَقَى بِمَن مَضَى مِن سَلَفِكَ وَكِن مِن الأَئِمَّةِ الممدوحين فِي القُرْآنِ إِذ يَقُول اللّٰه تعالي: {وجعلناهم أَئِمَّةً يُهْدُونَ بِأَمَرِّنا وَأَوْحَيْنا إِلَيهِم فِعْلَ الخَيْراتِ وَاقام الصَلاةِ وَايتاء الزَكاةِ وَكانُوا لَنا عبدين} قالَ فَكانَ أَبُو بَكْر رَضِيَ اللّٰه عَنهُ يُوصِي عَمْرو بِن العاص وَأَبُو عُبَيْدَة حاضِرٌ ثَمَّ قالَ سَيَّرُوا عَلَى بَرَكَةِ اللّٰه تَعالَى وَقاتَلُوا أَعْداءَ اللّٰه وَأُوصِيكُم بِتَقْوَى اللّٰه فَأَنَّ اللّٰه ناصِرُ مَن يَنْصُره قالَ فَسَلَّمَ المسلمون.</t>
  </si>
  <si>
    <t>وتقدم عمرو بن العاص وسار قال أبو الدرداء كنت مع عمرو بن العاص في جيشه فسمعت أبا بكر يقول وهو يوصيه: اتق الله في سرك وعلانيتك واستحيه في خلواتك فإنه يراك في عملك.
 وقد رأيت تقدمتي لك على من هو أقدم منك سابقة واقدم حرمة فكن من عمال الاخرة وأرد بعملك وجه الله وكن والدا لمن معك وارفق بهم في السير فإن فيهم أهل ضعف والله ناصر دينه ليظهره على الدين كله ولو كره المشركون وإذا سرت بجيشك فلا تسر في الطريق التي سار فيها يزيد وربيعة وشرحبيل بل اسلك طريق أيليا حتى تنتهي إلى ارض فلسطين وابعث عيونك يأتونك بأخبار أبي عبيدة فإن كان ظافرا بعدوه فكن أنت لقتال من في فلسطين وأن كان يريد عسكرا فأنفذ إليه جيشا في أثر جيش وقدم سهل بن عمرو وعكرمة بن أبي جهل والحرث بن هشام وسعيد ابن خالد وإياك أن تكون وانيا عما ندبتك إليه وإياك والوهن أن تقول جعلني ابن أبي قحافة في نحر العدو ولا قوة لي به وقد رأيت يا عمرو ونحن في مواطن كثيرة ونحن نلاقي ما نلاقي من جموع المشركين ونحن في قلة من عدونا ثم رأيت يوم حنين ما نصر الله عليهم واعلم يا عمرو أن معك المهاجرين والأنصار من أهل بدر فاكرمهم واعرف حقهم ولا تتطأول عليهم بسلطانك ولا تداخلك نجدة الشيطان فتقول إنما ولاني أبو بكر لاني خيرهم وإياك وخداع النفس وكن كأحدهم وشاورهم فيما تريد من أمرك والصلاة ثم الصلاة اذن بها إذا دخل وقتها ولا تصل صلاة إلا بأذان يسمعه أهل العسكر ثم ابرز وصل بمن رغب في الصلاة معك فذلك افضل له ومن صلاها وحده أجزأته صلاته واحذر من عدوك وأمر أصحابك بالحرس ولتكن أنت بعد ذلك مطلعا عليهم وأطل الجلوس بالليل على أصحابك وأقم بينهم وأجلس معهم ولا تكشف استار الناس واتق الله إذا لاقيت العدو وإذا وعظت أصحابك فأوجز واصلح نفسك تصلح لك رعيتك فالإمام ينفرد إلى الله تعالى فيما يعلمه وما يفعله في رعيته وإني قد وليتك على من قد مررت من العرب فاجعل كل قبيلة على حميتها وكن عليهم كالوالد الشفيق الرفيق وتعاهد عسكرك في سيرك وقدم قبلك طلائعك فيكونوا امامك وخلف على الناس من ترضاه وإذا رايت عدوك فاصبر ولا تتأخر فيكون ذلك منك فخرا والزم أصحابك قراءة القرآن وانههم عن ذكر الجاهلية وما كان منها فإن ذلك يورث العداوة بينهم وأعرض عن زهرة الدنيا حتى تلتقي بمن مضى من سلفك وكن من الإئمة الممدوحين في القرآن إذ يقول الله تعالى: {وجعلناهم آئمة يهدون بأمرنا وأوحينا إليهم فعل الخيرات واقام الصلاة وايتاء الزكاة وكانوا لنا عبدين} قال فكان أبو بكر رضي الله عنه يوصي عمرو بن العاص وأبو عبيدة حاضر ثم قال سيروا على بركة الله تعالى وقاتلوا اعداء الله وأوصيكم بتقوى الله فإن الله ناصر من ينصره قال فسلم المسلمون</t>
  </si>
  <si>
    <t>قالَ الواقدي: ثَمَّ هُم أَبُو عُبَيْدَة رَضِيَ اللّٰه عَنهُ بِالرَحِيلِ إِلَى حِمْص وَإِذ قَد وَرَدَ عَلَيهِ صاحِبُ عَيْن الجَوْز يَطْلُب مِنهُ الصُلْحَ فَصالَحَهُ عَلَى نَصَفِ ما صالَحَهُ عَلَيهِ أَهْلُ بَعْلَبَكّ وَوَلِيَ عَلَيهِم سالِم بِن ذؤيب السِلْمِيّ وَأَوْصاهُ بِمِثْلِ ما أَوْصَى بِهِ رافِع بِن عَبْد اللّٰه وَرَحَلَ الأَمِيرُ أَبُو عُبَيْدَة رَضِيَ اللّٰه عَنهُ يَطْلُب حِمْص فَلَما وَصَلَ إِلَى بَيِّنِ الرَأْسِ وَالكَفِيلَةِ لاقاهُ صاحِبُ الجوسيه وَمعه هَدِيَّةٌ كَثِيرَةٌ فَقَبِلَها مِنهُ وَجَدَّدَ معه صُلْحاً وَسارَ الأَمِيرُ أَبُو عُبَيْدَة رَضِيَ اللّٰه عَنهُ حَتَّى نَزَلَ عَلَى حمص. قالَ الواقدي: حَدَثَنا حبان بِن تَمِيم الثقفي قالَ كُنْتُ فيمن أَقامَ مع رافِع بِن عَبْد اللّٰه السهمي فِي جُمْلَةِ أَصْحابِهِ وَذٰلِكَ أَنَّنا نَصَبْنا بَيُّوتَ الشِعْرِ عَلَى العُمُدِ وَأَقَمْنا خارِجَ المَدِينَةِ لا يَدْخُل إِلَيها أَحَدٌ مِنّا وَنَحْنُ مع ذٰلِكَ نَشُنّ الغارَةَ عَلَى سَواحِلِ الرُومِ</t>
  </si>
  <si>
    <t xml:space="preserve"> قال الواقدي: ثم هم أبو عبيدة رضي الله عنه بالرحيل إلى حمص وإذ قد ورد عليه صاحب عين الجوز يطلب منه الصلح فصالحه على نصف ما صالحه عليه أهل بعلبك وولي عليهم سالم بن ذؤيب السلمي وأوصاه بمثل ما أوصى به رافع بن عبد الله ورحل الأمير أبو عبيدة رضي الله عنه يطلب حمص فلما وصل إلى بين الرأس والكفيلة لاقاه صاحب الجوسيه ومعه هدية كثيرة فقبلها منه وجدد معه صلحا وسار الأمير أبو عبيدة رضي الله عنه حتى نزل على حمص. قال الواقدي: حدثنا حبان بن تميم الثقفي قال كنت فيمن أقام مع رافع بن عبد الله السهمي في جملة أصحابه وذلك أننا نصبنا بيوت الشعر على العمد وأقمنا خارج المدينة لا يدخل إليها أحد منا ونحن مع ذلك نشن الغارة على سواحل الروم</t>
  </si>
  <si>
    <t>قال عبد الرحمن وكان خالد أمامنا في حملته ونحن من ورائه وكان شعارنا يا محمد يا منصور أمتك أمتك فلم يزل خالد في حملته ونحن من ورائه حتى وصل إلى الديرجان وكان قائما في موضعه الذي أقامه فيه ماهان معه صليب من الجوهر ومعه أصحابه ينتظرون حملته فيحملون معه فلما وصلت خيل خالد إلى موضعه قال له البطارقة: أيها الملك أما أن لك أن تحمل نحمل معك أو تولي فقد خالطتنا خيل العرب فقال لأصحابه: اعلموا أن يوم السوء لا أحبه ولا أحب أن أراه ولا أحضره وقد أحضرني الملك إلى هذا الموقف وأنا كارهه ولكن لفوا وجهي ورأسي في هذا الثوب حتى لا ارى الحرب قال فلفوا وجهه ورأسه في ثوب ديباج والناس يقتتلون حتى انهزمت الروم بين أيدي المسلمين ووصلوا إلى الديرجان وهو ملفوف الرأس فحمل عليه ضرار بن الأزور فقتله.
قال الواقدي: وكان أحسن صنع الله تعالى بالمسلمين أن جرجير وقناطر اختلفا وتنازعا وكان جرجير في الميمنة مع الأرمن وقناطر في الميسرة تحته فقال جرجير لقناطر احمل على العرب فما هذا وقت الوقوف فقال قناطر تأمرني أن أحمل وكيف</t>
  </si>
  <si>
    <t>قالَ الواقدي: فَلَما وَصَلَ كِتابُ عُمَر إِلَى أَبِي عُبَيْدَة أَنْفَذَ إِلَى يزيد ثَلاثَةَ آلافِ فارِسٍ مع حَرْب بِن عَدِيّ وَبَقِيَ أَبُو عُبَيْدَة فِي سَبْعَةِ عَشَرَ إِلْفاً وَأَكْثَرُهُم مِن اليَمَنِ وَكانَ أَبُو عُبَيْدَة قَد صالَحَ أَهْلَ قنسرين وَالعَواصِمَ عَلَى خَمْسَةِ عَشَرَ إِلْفِ مِثْقالٍ مِن الذَهَبِ وَمِثْلَها مِن فِضَّةٍ وَإِلْفُ ثَوْبٍ مِن أَصْنافِ الدِيباجِ وَخَمْسمائَةِ وَسْقٍ مِن التِينِ وَالزَيْتِ فَلَما تَمَّ الصُلْحُ وَجاءُوا بِما ضَمِنُوهُ مِن مَدِينَتِهِم كَتَبَ لَهُم كِتابٌ وَشَرَطَ فِيهِ الشُرُوطُ وَدَخَلَ أَبُو عُبَيْدَة وَخالِد فِي رِجالٍ مِن المُؤْمِنِينَ وِساداتِ المُسْلِمِينَ فَحَطُّوا بِها مَسْجِداً فَبَلَغَ ذٰلِكَ أَهْلُ حَلَب مِن الصُلْحِ لِقنسرين وَمَسِيرِ العَرَبِ فَاِضْطَرَبُوا اِضْطِراباً شَدِيداً وَكانَ عَلَيهِم رَئِيسانِ أَخَوانِ لِآب وَأُمٌّ وَكانا يُسَكِّنانِ فِي القَلْعَةِ وَلَم تَكُن القَلْعَةُ مُحِيطَةً بِالمَدِينَةِ بَل كانَت المَدِينَةُ مُنْفَرِدَةً بِذاتِها وَكانَ البِطْرِيقانِ يُقال لِاحدهما: يوقنا وَالآخَرُ يوحنا وَكانَ أَبُوُهُما مَلِكَ البَلَدِ وَأَعْمالُهُ وَضِياعُهُ وَرساتيقه إِلَى حُدُودِ الضُرُوبِ وَإِلَى حُدُودِ الفُراتِ وَقَد مَلَكَ حَلَب سِنِينَ لا يُنازِعه فِيها مُنازِعٌ وَكانَ هِرَقْل طاغِيَةَ الرُومِ يَهابه وَيُوقِره وَلا يُحارِبه كُلُّ ذٰلِكَ لِبَقاءِ مَلِكِهِم وَاِجْتِماعِ كَلِمَتِهِم لِأَنَّهُ كانَ قَد اِنْتَزَعَ مِن رُومِيَّة إِلَى أَقْصَى البِلادِ لئلا يَجِيش عَلَيهِ أَحَدٌ جَيْشاً وَلا يُنازِعه فِي مَلِكِهِ لِكَثْرَةِ شَرِّهِ وَتَدْبِيرِهِ وَشِدَّةِ بُنَى عَمِّهِ فَلَما نَزَلَ بِالعَواصِمِ اِسْتَخْلَصَ لِنَفْسِهِ قَلْعَةَ حَلَب وَبَناها وَحَصَّنَها وَمَكَّنَ فِي البِلادِ فَلَما هَلَكَ آلَ الأَمَرُّ بُعْدَهُ لِوَلَدِهِ يوقنا وَكانَ الكَبِيرَ وَكانَ شُجاعاً بَطَلاً جامِعاً لِلأَمْوالِ مِقْداماً لِلحُرُوبِ لا يصطلي لَهُ بِنارٍ وَلا يَدْفَع شَرَّهُ وَكانَ أَخُوُهُ يوحنا دِيناً قَد نَزَعَ يَدَهُ مِن الرِياسَةِ وَتَرَهَّبَ وَكانَ أَعْلَمُ الناسِ فِي أَهْلِ زَمانِهِ وَأَنَّهُ لِما بَلَغَهُم الخَبَرَ أَنَّ أَبا عُبَيْدَة قَد قَصَدَ إِلَيهِم قالَ لِاخيه: يوقنا عَلَى ماذا عَوَّلَت قالَ عَلَى قِتالِ العَرَبِ وَلا أَدْعهم يَقْرُبُونَ مِن أَرْضِنا وَبِلادِنا حَتَّى يَرَى العَرَبُ أَنِّي لُسْتُ كَمَن لَقُوا مِن بِطارِقَةِ الشام وَلا مِن غَيْرِها وَكانَ يوحنا قَد دَرَسَ الإِنْجِيلَ وَقَرَأَ المَزامِيرَ وَلَيِسَ لَهُ هِمَّةٌ إِلّا عِمارَةَ الكَنائِسِ وَالأَدْيِرَةِ وَتَشْيِيدِ المَواضِعِ وَكَثْرَةِ الشَمامِسَةِ وَالقُسُوسِ وَالرُهْبانِ وَالقِيامِ بِأُمُورِهِم فَلَما بَلَغَ هٰذَيْنِ الأَخَوَيْنِ فَتَحَ العَواصِمَ عَنْوَةً وَقنسرين صُلْحاً وَأَنَّ العَرَبَ نازِلُونَ عَلَيها وَأَنَّ خَيْلَهُم تُضْرَب إِلَى الفُراتِ وَالعَواصِمِ وَالبِقاعِ فَأَقْبَلَ يوحنا عَلَى أَخِيه الأَكْبَرِ يوقنا وَقال: يا أَخِي أُرِيد أَنَّ أَخْتَلَى بِكَ اللَيْلَةَ وَأُشاوِركَ وَأَطْلَعَكَ</t>
  </si>
  <si>
    <t>‌‌قدوم رجل على عمر بن عبد العزيز لتعزيته ونصحه
 قال وأتى رجل إلى عمر بن عبد العزيز حين هلك سليمان فقال له ارض بقضاء الله وسلم لأمره وارج ما عنده فإن عند الله الخير الدائم والعوض من المصائب انظر إلى الذي كنت تخشاه على سليمان فاخشه على نفسك ثم قام الرجل فقال عمر علي به فلما جاءه قال له عمر لأي شيء قلت لي هذا قال الرجل إن أمنتني حدثتك قال أنت آمن قال رأيتك بالمدينة تذيل إزارك وترخي شعرك وتعصف ريحك فكنت أعجب كيف يدعك الله في سكان أرضه فلما جاءت حالتك هذه رأيت علي من الحق تعزيتك وأداء حقك فقال له عمر يا أخي إن كنت مقيما معنا بأرضنا فتعاهدنا وإن خرجت ففي حفظ الله
‌‌المشية العمرية وإفراط عمر قبل الخلافة في النعيم
 قال وكان عمر بن عبد العزيز من أعظم أموي ترفها وتملكا غذي بالملك ونشأ فيه لا يعرف إلا وهو تعصف ريحه فتوجد رائحته في المكان الذي يمر فيه ويمشي مشية تسمى العمرية فكان الجواري يتعلمنها من حسنها وتبختره فيها وإنه ترك كل شيء كان فيه لما استخلف غير مشيته فإنه لم يستطع تركها فربما قال لمزاحم ذكرني إذا رأيتني أمشي فيذكره فيخلطها ثم لا يستطيع إلا إياها فيرجع إليها وكان يسبل إزاره حتى ربما دخلت نعله فيه فيتحامل عليه فيشقه ولا يخلعها ويسقط أحد شقي ردائه عن منكبه فلا يرفعه وتنقطع نعله فلا يعرج.</t>
  </si>
  <si>
    <t>‌‌اسْتِخْلَاف عمر وكراهيته ذَلِك وحيلة رَجَاء فِي إبرام الْبيعَة.
وَكَانَ لِسُلَيْمَان بن عبد الْملك ابْن يُقَال لَهُ أَيُّوب بن سُلَيْمَان فعقد لَهُ ولَايَة الْعَهْد من بعده ثمَّ إِن أَيُّوب توفّي قبل سُلَيْمَان وَلم يبْق لِسُلَيْمَان ولد إِلَّا صَغِير فَلَمَّا حَضرته الْوَفَاة أَرَادَ أَن يسْتَخْلف فحضره عمر بن عبد الْعَزِيز ورجاء بن حَيْوَة فَقَالَ لرجاء اعْرِض عَليّ وَلَدي فِي القمص والأردية فعرضهم عَلَيْهِ فَإِذا هم صغَار لَا يحْتَملُونَ مَا لبسوا من القمص والأردية يسحبونها سحبا فَنظر إِلَيْهِم وَقَالَ يَا رَجَاء
(إِن بني صبية صغَار … أَفْلح من كَانَ لَهُ كبار)
فَقَالَ لَهُ عمر بن عبد الْعَزِيز ياأمير الْمُؤمنِينَ يَقُول الله تبَارك وَتَعَالَى {قد أَفْلح من تزكّى وَذكر اسْم ربه فصلى} ثمَّ قَالَ يَا رَجَاء اعْرِض عَليّ بني فِي السيوف فقلدهم السيوف ثمَّ عرضهمْ عَلَيْهِ فَإِذا هم صغَار لَا يحملونها يجرونها جرا فَنظر إِلَيْهِم وَقَالَ
(إِن بني صبية صيفيون … أَفْلح من كَانَ لَهُ ربعيون)</t>
  </si>
  <si>
    <t>‌‌استخلاف عمر وكراهيته ذلك وحيلة رجاء في إبرام البيعة.
وكان لسليمان بن عبد الملك ابن يقال له أيوب بن سليمان فعقد له ولاية العهد من بعده ثم إن أيوب توفي قبل سليمان ولم يبق لسليمان ولد إلا صغير فلما حضرته الوفاة أراد أن يستخلف فحضره عمر بن عبد العزيز ورجاء بن حيوة فقال لرجاء اعرض علي ولدي في القمص والأردية فعرضهم عليه فإذا هم صغار لا يحتملون ما لبسوا من القمص والأردية يسحبونها سحبا فنظر إليهم وقال يا رجاء
(إن بني صبية صغار … أفلح من كان له كبار)
فقال له عمر بن عبد العزيز ياأمير المؤمنين يقول الله تبارك وتعالى {قد أفلح من تزكى وذكر اسم ربه فصلى} ثم قال يا رجاء اعرض علي بني في السيوف فقلدهم السيوف ثم عرضهم عليه فإذا هم صغار لا يحملونها يجرونها جرا فنظر إليهم وقال
(إن بني صبية صيفيون … أفلح من كان له ربعيون)</t>
  </si>
  <si>
    <t>عليها وربما لحقه بها المملوك فيعنفه ويطبع بخاتمه فتتسخ الطينة من العنبر فلم يزل على ذلك حتى ولي الخلافة فزهد في الدنيا ورفضها
‌اعتذار عمر الى سعيد بن المسيب. 
قال وأرسل عمر بن عبد العزيز في ولايته على المدينة رسولا إلى سعيد بن المسيب يسأله عن مسألة وكان سعيد لا يأتي أميرا ولا خليفة فأخطأ الرسول فقال هل الأمير يدعوك فأخذ نعليه وقام إليه (من وقته) فلما رآه قال له عزمت عليك يا أبا محمد إلا رجعت إلى مجلسك حتى يسألك رسولنا عن حاجتنا فإنا لم نزسله ليدعوك ولكنه أخطأ إنما أرسلناه ليسألك ولم ير سعيد أنه يسعه التخلف عنه
‌‌تنحي عمر في المسجد مرضاة لابن المسيب
قال وخرج عمر بن عبد العزيز ذات ليلة إلى المسجد فقام ليصلي وكان حسن الصوت فصلى قريبا من سعيد بن المسيب فقال سعيد لغلامه برد يا برد نح عن هذا القارىء فقد آذانا بصوته وتمادى عمر في صلاته فعاد سعيد لبرد فقال يا برد ويحك ألم أقل لك نح هذا القارىء عنا فقال برد ليس المسجد لنا فسمع ذلك عمر فأخذ نعليه وتنحى إلى ناحية من المسجد
‌‌خروج عمر مع سليمان بن عبد الملك
قال وخرج عمر بن عبد العزيز مع سليمان بن عبد الملك إلى مخرج من مخارجه لم يكن عمر قدم فيه ثقلا فبلغ المنزل وصار كل رجل إلى مضربه الذي قدمه وصار سليمان إلى حجرة ثم فقد عمر فقال اطلبوه فما أراه قدم شيئا فطلب فوجد تحت شجرة باكيا فأخبر بذلك سليمان فدعاه فقال ما يبكيك.</t>
  </si>
  <si>
    <t>Similar to the previous example but without diacritics.</t>
  </si>
  <si>
    <t>‌‌انصراف عمر عَن مظَاهر الْخلَافَة وإقباله على إحْيَاء الْكتاب وَالسّنة 
قَالَ وَلما دفن سُلَيْمَان وَقَامَ عمر بن عبد الْعَزِيز فقربت إِلَيْهِ المراكب فَقَالَ مَا هَذِه فَقَالُوا مراكب لم تركب قطّ يركبهَا الْخَلِيفَة أول مَا يَلِي فَتَركهَا وَخرج يلْتَمس بغلته وَقَالَ يَا مُزَاحم ضم هَذَا إِلَى بَيت مَال الْمُسلمين ونصبت لَهُ سرادقات وَحجر لم يجلس فِيهَا أحد قطّ كَانَت تضرب للخلفاء أول مَا يلون فَقَالَ مَا هَذِه فَقَالُوا سرادقات وَحجر لم يجلس فِيهَا أحد قطّ يجلس فِيهَا الْخَلِيفَة أول مَا يَلِي قَالَ يَا مُزَاحم ضم هَذِه إِلَى أَمْوَال الْمُسلمين ثمَّ ركب بغلته وَانْصَرف إِلَى الْفرش والوطاء الَّذِي لم يجلس عَلَيْهِ أحد يفرش للخلفاء أول مَا يلون فَجعل يدْفع ذَلِك بِرجلِهِ حَتَّى يُفْضِي إِلَى الْحَصِير ثمَّ قَالَ يَا مُزَاحم ضم هَذَا لأموال الْمُسلمين
وَبَات عِيَال سُلَيْمَان يفرغون الدهان وَالطّيب من هَذِه القارورة إِلَى هَذِه القارورة وَيلبسُونَ مَا لم يلبس من الثِّيَاب حَتَّى تتكسر وَكَانَ الخليقة إِذا مَاتَ فَمَا لبس من الثِّيَاب أَو مس من الطّيب كَانَ لوَلَده وَمَا لم يلبس من الثِّيَاب وَمَا لم يمس من الطّيب فَهُوَ للخليفة بعده فَلَمَّا أصبح عمر قَالَ لَهُ أهل سُلَيْمَان هَذَا لَك وَهَذَا لنا قَالَ وَمَا هَذَا وَمَا هَذَا قَالُوا هَذَا مِمَّا لبس الْخَلِيفَة من الثِّيَاب وَمَسّ من الطّيب فَهُوَ لوَلَده وَمَا لم يمس وَلم يلبس فَهُوَ للخليفة بعده وَهُوَ لَك قَالَ عمر مَا هَذَا لي وَلَا لِسُلَيْمَان وَلَا لكم وَلَكِن يَا مُزَاحم ضم هَذَا كُله إِلَى بَيت مَال الْمُسلمين فَفعل فتوامر الوزراء فِيمَا بَينهم فَقَالُوا أما المراكب والسرادقات وَالْحجر والشوار والوطاء فَلَيْسَ فِيهِ رَجَاء بعد أَن كَانَ مِنْهُ فِيهِ مَا قد علمْتُم وَبقيت خصْلَة</t>
  </si>
  <si>
    <t>‌‌انصراف عمر عن مظاهر الخلافة وإقباله على إحياء الكتاب والسنة 
قال ولما دفن سليمان وقام عمر بن عبد العزيز فقربت إليه المراكب فقال ما هذه فقالوا مراكب لم تركب قط يركبها الخليفة أول ما يلي فتركها وخرج يلتمس بغلته وقال يا مزاحم ضم هذا إلى بيت مال المسلمين ونصبت له سرادقات وحجر لم يجلس فيها أحد قط كانت تضرب للخلفاء أول ما يلون فقال ما هذه فقالوا سرادقات وحجر لم يجلس فيها أحد قط يجلس فيها الخليفة أول ما يلي قال يا مزاحم ضم هذه إلى أموال المسلمين ثم ركب بغلته وانصرف إلى الفرش والوطاء الذي لم يجلس عليه أحد يفرش للخلفاء أول ما يلون فجعل يدفع ذلك برجله حتى يفضي إلى الحصير ثم قال يا مزاحم ضم هذا لأموال المسلمين
وبات عيال سليمان يفرغون الدهان والطيب من هذه القارورة إلى هذه القارورة ويلبسون ما لم يلبس من الثياب حتى تتكسر وكان الخليقة إذا مات فما لبس من الثياب أو مس من الطيب كان لولده وما لم يلبس من الثياب وما لم يمس من الطيب فهو للخليفة بعده فلما أصبح عمر قال له أهل سليمان هذا لك وهذا لنا قال وما هذا وما هذا قالوا هذا مما لبس الخليفة من الثياب ومس من الطيب فهو لولده وما لم يمس ولم يلبس فهو للخليفة بعده وهو لك قال عمر ما هذا لي ولا لسليمان ولا لكم ولكن يا مزاحم ضم هذا كله إلى بيت مال المسلمين ففعل فتوامر الوزراء فيما بينهم فقالوا أما المراكب والسرادقات والحجر والشوار والوطاء فليس فيه رجاء بعد أن كان منه فيه ما قد علمتم وبقيت خصلة</t>
  </si>
  <si>
    <t>وَعابَ عَلَى سَلَفِنا وَأَنّا وَاللّٰه لا نَصْبِر لَهُ عَلَى ذٰلِكَ فَقُلْ لَهُ يَكْف عَمّا نَكَّرَهُ فَفَعَلَ ذٰلِكَ عَبْد المَلِك وَدَخَلَ عَلَيهِ فَأَخْبَرَهُ بِذٰلِكَ فَكانَ عُمَر وَجَدَ فِي نَفْسِهِ مِمّا قالَ فَقالَ لَهُ عَبْد المَلِك يا أَمِيرَ المُؤْمِنِينَ أَمَضَّ لِما تُرِيد فَوالله لَوَدِدْتِ أَنَّهُ قَد غَلَت بِيَ وَبِكَ القُدُورُ فِي اللّٰه فَقالَ لَهُ جَزاكَ اللّٰه خَيْراً مِن وَلَدٍ ثَمَّ قالَ الحَمْدُ لِلّٰهِ الَّذِي شَدَّ ظُهْرِي بِسَهْلِ أَخِي وَعَبْد المَلِك وَمُزاحِمِ ‌‌قدوم مَوْلَى اِبْن عَيّاش وَأَصْحابِهِ عَلَى عُمَر وَإِباحَتِهِ لَهُم بَيْتَ المالِ قالَ وَقَدَّمَ عَلَيهِ زِياد مَوْلَى اِبْن عَيّاش وَأَصْحابٌ لَهُ فَأَتَى البابَ وَبِهِ جَماعَةٌ مِن الناسِ فَآذَنَ لَهُ دُونَهُم فَدَخَلَ عَلَيهِ فَنَسِيَ أَنَّ يُسَلِّم عَلَيهِ بِالخِلافَةِ ثَمَّ ذَكَرَ فَقالَ السَلامُ عَلَيكَ يا أَمِيرُ المُؤْمِنِينَ فَقالَ لَهُ عُمَر وَالأَوَّلِيُّ لَم تَضُرّنِي ثَمَّ نَزَلَ عُمَر عَن مَوْضِعٍ كانَ عَلَيهِ إِلَى الأَرْضِ وَقالَ أَنِّي أَعْظَمُ أَنَّ أَكُون فِي مَوْضِعٍ اعلو فِيهِ عَلَى زِياد فَلَما قَضَى زِياد ما يُرِيد خَرَجَ فَأَمَرَ عُمَر خازِنَ بَيْتِ المالِ أَنَّ يَفْتَحه لِزِياد وَمَن معه يَأْخُذُونَ مِنهُ حاجَتَهُم فَنَظَرَ إِلَيهِ خازِنُ بَيْتِ المالِ فَاِقْتَحَمَتْهُ عَيْنُهُ عَن أَنَّ يَكُون يَفْتَح لِمِثْلِهِ بَيْتَ المالِ وَيُسَلِّط عَلَيهِ وَهُوَ بِهِ غَيْرُ عارِفٍ فَفَعَلَ الخازِنُ ما أَمَرَ بِهِ فَدَخَلَ زِياد فَأَخَذَ لِنَفْسِهِ وَلِأَصْحابِهِ بَضْعاً وَثَمانِينَ دِرْهَماً أَو بَضْعاً وَتِسْعِينَ دِرْهَماً فَلَما رَأَى ذٰلِكَ الخازِنَ قالَ أَمِيرُ المُؤْمِنِينَ أَعْلَمُ بِمَن يُسَلِّط عَلَى بَيْتِ المالِ ‌‌جَوَاب عُمَر مَن ناداهُ يا خَلِيفَةَ اللّٰه فِي الأَرْضِ</t>
  </si>
  <si>
    <t>قَالَ وَكتب عمر بن عبد الْعَزِيز من عبد الله عمر أَمِير الْمُؤمنِينَ إِلَى هَؤُلَاءِ الْعِصَابَة الَّذين خَرجُوا أما بعد فَإِنِّي أدعوكم إِلَى كتاب الله وَسنة نبيه صلى الله عَلَيْهِ وَسلم فَإِن الله تبَارك وَتَعَالَى يَقُول {وَمن أحسن قولا مِمَّن دَعَا إِلَى الله وَعمل صَالحا وَقَالَ إِنَّنِي من الْمُسلمين} وَقَالَ {ادْع إِلَى سَبِيل رَبك بالحكمة وَالْمَوْعِظَة الْحَسَنَة وجادلهم بِالَّتِي هِيَ أحسن إِن رَبك هُوَ أعلم بِمن ضل عَن سَبيله وَهُوَ أعلم بالمهتدين} وَإِنِّي أذكركم الله فِي دمائكم أَن تَفعلُوا فعل كبرائكم {كَالَّذِين خَرجُوا من دِيَارهمْ بطرا ورئاء النَّاس ويصدون عَن سَبِيل الله وَالله بِمَا يعْملُونَ مُحِيط} فَبِأَي ذَنْب تخرجُونَ من دينكُمْ فتستحلون الدَّم الْحَرَام وتصيبون المَال الْحَرَام فَلَو كَانَت ذنُوب أبي بكر وَعمر رضوَان الله عَنْهُمَا مخرجة رعيتهما من دينهم فقد كَانَ لأبي بكر وَعمر ذنُوب قد كَانَت آباؤكم فِي جَمَاعَتهمْ فَلم يخرجُوا فِيهَا بشوكتكم على الْجنُود وَإِنَّمَا عدتكم بضعَة وَأَرْبَعُونَ رجلا أقسم بِاللَّه لَو كُنْتُم أبكاري من أَوْلَادِي ورغبتم عَمَّا فرشنا للعامة فِيمَا ولينا لدفقت دماءكم أَبْتَغِي بذلك وَجه الله وَالدَّار الْآخِرَة فَإِنَّهُ يَقُول {تِلْكَ الدَّار الْآخِرَة نَجْعَلهَا للَّذين لَا يُرِيدُونَ علوا فِي الأَرْض وَلَا فَسَادًا وَالْعَاقبَة لِلْمُتقين} فَهَذَا النصح إِن أَحْبَبْتُم وَإِن تستغشوني فقديما مَا استغش الناصحون وَالسَّلَام عَلَيْكُم وَرَحْمَة الله وَبَرَكَاته</t>
  </si>
  <si>
    <t>وَتَبَيَّنَ بِهٰذا كُلِّهِ فِي كِتابِ الحَيَوانِ أَنَّ أَنْواعَ التَرْكِيباتِ ثلاثه: "فاولها" التَرْكِيبُ الَّذِي يَكُون مِن وُجُودِ الأَجْسامِ البَسائِط فِي المادَّةِ الأَوْلَى الَّتِي هِيَ غَيْرُ مُصَوَّرَةٍ بِالذات. "والثاني" التَرْكِيبُ الَّذِي يَكُون عَن هٰذِهِ البَسائِط وَهِيَ الأَجْسامُ المُتَشابِهَةُ الاجزاء. "والثالث" تَرْكِيبُ الأَعْضاءِ الآلِيَّةِ وَهِيَ أَتَمُّ ما يَكُون وُجُوداً فِي الحَيَوانِ الكامِلِ كَالقَلْبِ وَالكبد. وَقَد تُوجَد عَلَى جِهَةِ المُقايَسَةِ وَالتَشْبِيهِ فِي الحَيَوانِ الَّذِي لَيِسَ بِكامِلِ وَفِي النَباتِ أَيْضاً كَالأُصُولِ وَالاغصان. وَتَبَيَّنَ أَيْضاً فِي هٰذا الكِتابِ أَنَّ المُكَوِّنَ القَرِيبَ لِهٰذِهِ الأَجْسامِ الآلِيَّةِ لَيِسَت حَرارَةً اسطقسيه، فَأَنَّ الحَرارَةَ الاسطقسيه إِنَّما فَعَلَهُما التَصْلِيبُ وَالتليين، وَغَيْرُ ذٰلِكَ مِن الأَشْياءِ المَنْسُوبَةِ إِلَى الأَجْسامِ المتشابهه، بَل المُكَوِّنُ لَها هُوَ قُوَّةٌ شَبِيهَةٌ بِقُوَّةِ المِهْنَةِ وَالصِناعَةِ كَمّاً يَقُول ارسطر، وَذٰلِكَ أَيْضاً مع حَرارَةٍ مُلائِمَةٍ لِلتخليق وَالتَصْوِيرِ وَإِعْطاءِ الشكل، وَأَنَّ مُعْطَى هٰذِهِ الصُورَةِ الحَرارَةَ وَصُورَتَها المِزاجِيَّةَ الَّتِي بِها تَفْعَل فِي الحَيَوانِ المتناسل وَالنَباتِ المتناسل هُوَ الشَخْصُ الَّذِي هُوَ مِن نَوْعِ ذٰلِكَ المتولد عَنهُ أَو مُناسِبٌ لَهُ مِن جِهَةٍ ما هُوَ شَخْصٌ مُتَنَفَّسٌ بِتَوَسُّطِ القُوَّةِ وَالحَرارَةِ المَوْجُودَةِ فِي البِزْرِ وَالمني. وَأَمّا فِي الحَيَوانِ وَالنَباتِ الَّذِي لَيِسَ بِمتناسل فَمُعْطِيُها هُوَ الإِجْرامُ السماويه.</t>
  </si>
  <si>
    <t>ومن هذه الأمور بعينها يمكن أن نقف من أمرها على ما هو اكثر ذلك متشوق من أمرها، وهو هل يمكن فيها أن تفارق أم لا، إلا أنه ينبغي أن يكون عتيداً قبل هذا الفحص على أي جهة يمكن أن توجد صورة مفارقة في الهيولى أن وجدت، وفي أي المواضع والشبل يمكن أن يوقف على ذلك أن كان.
فنقول أن المفارقة إنما تكون أن توجد في أشياء منسوبة إلى الأمور الهيولانية بأن تكون نسبتها إليها لا نسبة الصورة إلى المادة بل تكون لاتصالها بالهيولى اتصالاً ليس في جوهرها. كما يقال في العقل الفعال إنه في المني والبزر، ويقال إن المحرك الأول في المحيط، فإن نسبة الصورة إلى الهيولى هي نسبة لا يمكن فيها أصلاً أن تتصور المفارقة فيها من جهة ما في صورة هيولانية، فإن هذا الوضع يناقض نفسه لأن أحد ما يضع صاحب هذا العلم على أنه بين بنفسه هو أن هذه الصورة الطبيعية بين من أمرها أنها تتقوم بالهيولى، ولذلك كانت حادثة وتابعة في حدوثها للتغير وطبيعته.
وأيضاً فمتى أنزلنا خلاف هذا، أعني أنها أزلية سواء فرضناها منتقلة من موضع إلى موضع أولاً من موضع إلى موضع، وهذا هو احفظ لهذا الوضع، لأنها إذا كانت أزلية فما بالها لا توجد إلا في موضوع، فإنه يلزم عن ذلك محالات كثيرة</t>
  </si>
  <si>
    <t>مِنها أَنَّ يَكُون المَوْجُودُ يَتُكُّونَ عَن مَوْجُودٍ بِالفعل، لِأَنَّ المادَّةَ إِذا كانَت غَيْرَ حادِثَةٍ وَالصُورَةَ أَيْضاً غَيْرُ حادِثَةٍ فَلَيِسَ هاهنا كَوْنٌ اصلا، وَلا يَكُون هُنالِكَ غِناءُ لِلمُحَرِّكِ وَالكَوْنِ بَل لا يَكُون هُنالِكَ فاعِلٌ اصلا. وَأَيْضاً أَنَّ أَنْزَلْنا الصُورَةَ مَوْجُودَةً قِبَلَ وُجُودِها فِي الهَيُّولَى المُشارِ إِلَيها فَلا يَخْلُو أَنَّ يَكُون وُجُودُها تَغَيُّراً أَو تابِعاً لِتَغَيُّرٍ أَو لا يَكُون هُنالِكَ لِلصُورَةِ مَغائِرَهُ اصلا، لٰكِن مَتَى أَنْزَلْنا الصُورَةَ لَيِسَ لَها تَغَيُّرُ أَصْلاً وَلا وُجُودُها فِي الهَيُّولَى المُشارِ إِلَيها تابِعٌ لِتَغَيُّرٍ وَكَذٰلِكَ فَسادُها لَزِمَ أَنَّ يَكُون الشَيْء الواحِدُ بِعَيْنِهِ قِبَلَ التكون كَحّالِهِ بِغَدِ التكون وَقِبَلَ الفَسادِ كَحّالِهِ بُعْدَ الفساد، حَتَّى تَكُون الأَضْدادُ مَوْجُودَةً مَعاً فِي مَوْضُوعٍ واحد، كَأَنَّكَ قُلْتَ صُورَةَ الماءِ وَصُورَةَ النار، وَهٰذا كُلُّهُ خِلافُ المعقول. وَأَنَّ أَنْزَلْنا أَيْضاً حُدُوثَها تغيرا، أَعْنِي أَنَّها تَتَغَيَّر عِنْدَ الحُدُوثِ مَن لا هَيُّولَى إِلَى هَيُّولَى أَو مِن هَيُّولَى إِلَى هيولي، كَمّاً يَقُول أَصْحابُ التَناسُخِ لَزِمَ ضَرُورَةَ أَنَّ تَكُون الصُورَةُ جِسْماً وَمُنْقَسِمَةً حَسَبَ ما تَبَيَّنَ مِن أَنَّ كُلَّ مُتَغَيِّرٍ منقسم. وَإِذا كانَ هٰذا هكذا فَلَم يَبْقَ أَنَّ يَكُون حُدُوثُها فِي الهَيُّولَى إِلّا عَلَى أَنَّ وُجُودَها تابِعٌ لِتَغَيُّرٍ عَلَى ما يُظْهِر مِن أَمَرِّ الصُوَرِ الكائنه، فَأَنَّ أَحَداً ما يَتَمَ به. وَتَتَكَوَّن صُورَةُ الهَواءِ فِي هَيُّولَى الماءِ إِنَّما هُوَ لِوُجُودِ الاِسْتِحالَةِ المُتَقَدِّمَةِ فِي الماءِ بِحُدُوثِ صُورَةِ الهواء، لٰكِن هٰذِهِ الصُورَةَ مِن أَجْلِ وُجُودِها فِي مُتَغَيِّرٍ لا مِن جِهَةٍ أَنَّها مُتَغَيِّرَةٌ بِذاتها، فَكانَت لَيِسَت بِجِسْمٍ وَلا تنقسم. وَلِذٰلِكَ ما قِيلَ أَنَّهُ لَيِسَ حَرَكَةً فِي الجوهر، وَهٰذا كُلُّهُ قَد يُظْهِر فِي السَماعِ الطَبِيعِيِّ</t>
  </si>
  <si>
    <t>‌‌القول في قوة البصر
وهذه القوة هي التي من شانها أن تقبل معاني الألوان مجردة عن الهيولى من جهة ما هيِ معان شخصية، وذلك بين مما تقدم إذ كانت تدرك المتضادين معاً كما قلنا.
والذي بقي علينا من أمرها أن نبين كيف يكون هذا القبول وبأي شيء يكون، وبالجملة جميع الأشياء التي تتقوم هذا الإدراك فنقول لما كانت المحسوسات بعضها مماسة للحواس وملاقية لها كمحسوسات اللمس والذوق، وبعضها غير ملاقية ولا مماسة كالبصر والسمع والشم، وكانت المحسوسات هي المحركة للحواس والمخرجة لها من القوة إلى الفعل، والمحرك كما تبين إذا كان محركاً قريباً فإنما يحرك بأن يماس المحرك، وأن كان بعيداً فإنما يحركه بتوسط جسم آخر،، إما واحد وإما أكثر من واحد، وذلك بأن يحرك هو الذي يليه ثم يحرك ذلك الأخر الذي يليه إلى أن ينتهي التحريك إلى الأخير.
وأعني هاهنا بالتحريك التغير على العموم سواء كان في زمان أو لم يكن، كالحال في هذا التغير، فبالواجب ما احتاجت هذه الحواس الثلاث إلى متوسط به يكون قبولها للمحسوسات وليس بأية حالة اتفقت حتى يكون هو المتوسط، بل يلزم ضرورة أن يكون بحال يمكنه بها أن يقبل التحريك عن المحسوسات حتى تؤديه إلى الحواس، وليست هذه الحال شيئاً أكثر من أن يكون في نفسه عادماً لهذه المعاني التي يقبلها عن المحسوسات، حتى يكون لا لون له ولا رائحة وبكون قبوله لها بوجه مناسب لقبول الحاسة، أعني أن لا يكون قبوله هيولانياً بل بضرب من التوسط بين الهيولاني والروحاني، وهذا أيضاً أحد ما اضطر إلى وجود المتوسط، فإن الطبيعة إنما تفعل بتدريج، ولذلك كانت هذه المحسوسات إذا ألقيت على آلة الحس لم تدرك، وهذه حال الماء والهواء اللذين تدرك بتوسطهما هذه المحسوسات. فقد ظهر من هذا القول ضرورة احتياج هذه الثلاث الحواس إلى المتوسط، وبأي صفة ينبغي أن يكون على العموم، وإنه ليس يمكن أن يكون إبصار ولا واحد من هذه الإدراكات بانخلاء على ما كان يرى كثير ممن سلف من القدماء</t>
  </si>
  <si>
    <t>‌‌القول في الذوق
وهذه القوة هي تدرك بها معاني الطعوم وقد تلخص قبل ما هي الطعوم، وهذه القوة كأنها لمس ما إذ كانت إنما تدرك محسوسها بوضعه على آلة الحاسة. ولذلك ما يرى الاسكندر أن هذه القوة ليست تحتاج إلى متوسط على ما سيظهر من أمر اللمس، إلا أنا نجد هذه القوة التي آلتها اللسان إنما تدرك الطعوم بتوسط الرطوبة التي في الفم وبخاصة الأشياء اليابسة، وذلك انه يعرض لمن عدم هذه الرطوبة ألا يدرك الطعوم، وأن أدركها فبعسر. وكذلك يعرض لمن فسدت هذه الرطوبة في فمه بانحرافها نحو مزاج ما أن يجد الطعوم كلها على غير كنهها.
وبالجملة فيظهر أن أحد ما يتقوم به إدراك هذه الحاسة هو هذه الرطوبة، ولذلك جعلت النغانغ دائماً لتوليد هذه الرطوبة وجعل لها فيها مسلكان مفضيان إلى اصل اللسان، فمن هذه الأشياء كلها قد نظن أيضاً أن هذه الحاسة إنما تدرك محسوساتها بمتوسط وهي هذه الرطوبة، وقد صرح بذلك أبو بكر بن الصائغ في كتابه في النفس وثامسطيوس.
وينبغي أن ننظر في ذلك فنقول أن الحاجة إلى المتوسط قد تبين فيما سلف أنها أحد أمرين: إما أن يكون المتوسط هو الذي يؤدي تحريك المحسوس لآلة الحاسة لكون المحسوس غير مماس لها، كالحال في المحسوسات الثلاث التي ير الألوان والأصوات والروائح. وإما أن تكون الضرورة الداعية إلى المتوسط لا في هذه فقط بل في أن يكون وجود الصور المحسوسة فيه بضرب من التوسط بين وجودها الهيولاني المحض وبين وجودها في النفس، كالحال في الألوان.
وإذا كان هذان هما جهتا ضرورة الحاجة إلى المتوسط فبين أن الذوق ليس يحتاج إلى المتوسط بالمعنى الأول، وهو أشهر المعاني الداعية إلى التوسط، إذ كان المحسوس منها بتحرك آلة الحس بمماسة لها.
وأما الجهة الثانية من جهتي الحاجة إلى المتوسط ففي إيجابها لهذه الحاسة موضع نظر، فإنه قد نظن أنه إنما يمكن تصور هذا النحو من المتوسط في لوجود للمحسوسات التي يقبلها المركب والبسيط كالألوان التي يقبلها الهواء بضرب من التوسط بين وجودها الهيولاني وبين وجودها في النفس</t>
  </si>
  <si>
    <t xml:space="preserve"> (ثريا) هي في المنام رجل حازم في الأمور فمن رآها سقطت على الأرض دل على موت الأنعام وقلة الأثمار في ذلك العام ومن رآها من الصناع دل على نفاق ما يصنع وإحكامه.
- (ثلج) رؤيته في المنام دليل على الأرزاق والفوائد والشفاء من الأسقام والأمراض الباردة خصوصاً لمن معيشته من ذلك وربما دل الثلج النار على الألفة لأن النار لا تذيب الثلج والثلج لا يطفئ النار فإن رؤى الثلج في أوانه كان دليلاً على ذهاب الهموم والغموم وإرغام الأعداء والحساد وإن ظهر في غير أوانه كان دليلاً على الأمراض الباردة والفالج وربما دل الثلج على تعطيل الأسفار وتعذر أرباح البريد والسعاة والمكارية وشبههم والثلج الغالب تعذيب السلطان رعيته وأخذ أموالهم وجفاؤه لهم وقبح كلامه لهم لقوله تعالى: {فأنزلنا عليهم رجزاً من السماء} . قيل ثلجاً فإن كان الثلج قليلاً وكان في البلد ينفع أهله فإنه خصب.
(ومن رأى) أن الثلج يقع عليه سافر سفراً بعيداً وربما كان فيه مضرة فإن رأى أنه نائم على الثلج قيل فإن كان هو غالباً وهم من عدو هاجم إلا أن يكون الثلج قليلاً غير غالب في حينه وفي موضعه الذي يثلج فيه وفي المواضع التي لا ينكر الثلج</t>
  </si>
  <si>
    <t>(جبريل عليه السلام) من رآه في المنام مستبشراً به يكلمه بكلام بر وموعظة أو وصية أو بشرى فإنه ينال شرفا وعزا وقوة وظفراً وبشارة وإن كان مظلوماً نصر أو مريضاً شفي أو خائفاً أمن أو في هم فرج عنه أو لم يحج حج وهو دليل على الشهادة يرزقها وإن عاش طويلاً فإن أخذ منه شيئاً كالطعام من أهل الجنة.
(فإن رآه) الكافر تناله شدة وخوف وعقوبة. (وإن رأى) كأنه يعادل جبريل وميكائيل عليهما السلام فإنه موافق لرأي اليهود في الجبر ويباشر أمراً فيه الخلاف على الله تعالى والنقمة عليه. (ومن رأى) أن جبريل عليه السلام يسلم عليه يصيره عالماً رفيعاً يسمو ذكره ويعز بين نظرائه ورؤية جبريل عليه السلام تدل على رسول الملك وعلى الأسرار وعلى البشارة بحمل الأولاد الذكور وتدل رؤيته على التعبد أو العلم وعلى تعليم الأسرار لأربابها وتدل رؤيته على سريان الروح فيمن يشرف على التلف والموت وربما دلت رؤيته على التنقل والحرمات والجهاد والنصر على الأعداء وتدل رؤيته على الإطلاع على العلوم الشرعية والنجومية وغيرها</t>
  </si>
  <si>
    <t>(محمد) نبينا صلى الله عليه وسلم ورد في الحديث الصحيح عنه أنه قال: "من رآني في المنام فسيراني في اليقظة فإن الشيطان لا يتمثل بي". وفي رواية: "من رآني فقد رأى الحق". وفي رواية أنس رضي الله عنه: "من رآني في المنام فلن يدخل النار". وفي رواية: "لن يدخل النار من رآني في المنام". وفي رواية: "من رآني في منامه فقد رآني حقاً ولا ينبغي للشيطان أن يتصور بصورتي". وهناك روايات أخر غير هذا وقد اختلف العلماء في معنى الحديث فقال جماعة محل هذا إذا رآه صلى الله عليه وسلم في صورته التي كان عليها وبالغ بعضهم فقال في صورته التي قبض عليها ومن هؤلاء ابن سيرين رحمه الله تعالى فإنه صح عنه أنه كان إذا قصت عليه رؤياه قال للرائي صف لي الذي رأيته فإن وصف له صفة لم يعرفها قال لم تره ويؤيده حديث عاصم بن كليب ولفظه عند الحاكم بسند جيد قلت لابن عباس رضي الله عنهما رأيت النبي صلى الله عليه وسلم في المنام فقال صفه لي قال فذكرت الحسن ابن علي فشبهته به فقال رأيته ولا يعارضه خبر من رآني في المنام فقد رآني فإنني أرى في كل صورة لأنه ضعيف وقال آخرون ولا يشترط ذلك منهم ابن العربي رضي الله تعالى عنه قال ما حاصله رؤيته صلى الله عليه وسلم بصفته المعلومة إدراك للحقيقة وبغيرها إدراك للمثال فإن الصواب أن الأنبياء عليهم الصلاة والسلام</t>
  </si>
  <si>
    <t>(محمد) نَبِيّنا صَلَّى اللّٰه عَلَيهِ وَسَلَّمَ وَرَدَ فِي الحَدِيثِ الصَحِيحِ عَنهُ أَنَّهُ قال: "من رَآنِي فِي المَنامِ فَسَيَرانِي فِي اليَقَظَةِ فَأَنَّ الشَيْطانَ لا يَتَمَثَّل بي". وَفِي روايه: "من رَآنِي فَقَد رَأَى الحق". وَفِي رِوايَةِ أَنَس رَضِيَ اللّٰه عنه: "من رَآنِي فِي المَنامِ فَلَن يَدْخُل النار". وَفِي روايه: "لن يَدْخُل النارَ مَن رَآنِي فِي المنام". وَفِي روايه: "من رَآنِي فِي مَنامِهِ فَقَد رَآنِي حَقّاً وَلا يَنْبَغِي لِلشَيْطانِ أَنَّ يَتَصَوَّر بِصورتي". وَهُناكَ رِواياتٌ آخَرَ غَيْرَ هٰذا وَقَد اِخْتَلَفَ العُلَماءُ فِي مَعْنَى الحَدِيثِ فَقالَ جَماعَةٌ مَحَلَّ هٰذا إِذا رَآهُ صَلَّى اللّٰه عَلَيهِ وَسَلَّمَ فِي صُورَتِهِ الَّتِي كانَ عَلَيها وَبالَغَ بِعَضُّهُم فَقالَ فِي صُورَتِهِ الَّتِي قَبَضَ عَلَيها وَمِن هٰؤُلاءِ اِبْن سيرين رَحِمَهُ اللّٰه تَعالَى فَأَنَّهُ صَحَّ عَنهُ أَنَّهُ كانَ إِذا قَصَّت عَلَيهِ رُؤْياه قالَ لِلرائِي صَفَّ لِيَ الَّذِي رَأَيْتُهُ فَأَنَّ وَصَفَ لَهُ صِفَةً لَم يَعْرِفها قالَ لَم تَرِهَ وَيُؤَيِّده حَدِيثُ عاصِم بِن كَلِيب وَلَفْظُهُ عِنْدَ الحاكِم بِسَنَدٍ جَيِّدٍ قُلْتُ لِاِبْن عَبّاس رَضِيَ اللّٰه عَنهُما رَأَيْتُ النَبِيَّ صَلَّى اللّٰه عَلَيهِ وَسَلَّمَ فِي المَنامِ فَقالَ صَفَّهُ لِيَ قالَ فَذَكَرْتُ الحُسْنَ اِبْن عَلِيّ فَشَبَّهْتُهُ بِهِ فَقالَ رَأَيْتُهُ وَلا يُعارِضه خَبَرُ مَن رَآنِي فِي المَنامِ فَقَد رَآنِي فَأَنَّنِي أَرَى فِي كُلِّ صُورَةٍ لِأَنَّهُ ضَعِيفٌ وَقالَ آخَرُونَ وَلا يَشْتَرِط ذٰلِكَ مِنهُم اِبْن العَرَبِيّ رَضِيَ اللّٰه تَعالَى عَنهُ قالَ ما حاصِلُهُ رُؤْيَتُهُ صَلَّى اللّٰه عَلَيهِ وَسَلَّمَ بِصِفَتِهِ المَعْلُومَةِ إِدْراكٌ لِلحَقِيقَةِ وَبِغَيْرِها إِدْراكٌ لِلمِثالِ فَأَنَّ الصَوابَ أَنَّ الأَنْبِياءَ عَلَيهِم الصَلاةُ وَالسَلامُ</t>
  </si>
  <si>
    <t>(ومن رأى) في داره ظلمة سافر سفراً بعيداً والليل والنهار سلطانان يضاد بعضهما بعضاً والليل كافر والنهار مسلم وقد يدلان على الخصمين وعلى الضرتين وربما دل الليل على الراحة والنهار على التعب والنصب وربما دل الليل على النكاح والنهار على الطلاق وربما دل الليل على الكساد وعطلة الصنائع والأسفار والنهار على إنفاق وحركة الأسواق والأسفار وربما دل الليل على الموت لأن الله تعالى يتوفى نفوس النيام والنهار على البعث وربما دلا جميعاً على الشاهدين العادلين لأنهما يشهدان على الخلق فمن رأى الصبح قد أصبح فإن كان مريضاً برئ أو مات وإن كان مسجوناً خرج من السجن وإن كان مذنباً أو كافراً تاب من معصيته وكفره وإن كان كاسد التجارة معطل السوق نفقت تجارته وتحركت سوقه ودخول الليل على النهار يعبر بضد ذلك.  (ومن رأى) الدهر كله ليلاً وأهل تلك الناحية منه في غم فهو فقر وجوع وموت وربما دل الليل والنهار على تقريب البعيد من خير أو شر لأنهما يبليان كل جديد ويقربان كل بعيد وربما دلت رؤيتهما على المواعظ والآداب والوقوع فيما يوجب الندم وربما دلت رؤية الليل على تقلب الزمان وظهور الحوادث ويدل الليل على المرأة السوداء والنهار على المرأة البيضاء وعلى حبل النساء وتدل رؤية الليل على اللباس والنهار على المعاش وربما دل الليل على ستر الأمور وكتمانها والأمن من الخوف إلا أن يكون الرائي مسافراً فإن الليل له دليل على ظلم يغشاه ويدل على اليمين لقوله تعالى: {والليل إذا يغشى}. ويدل الليل لأرباب التهجد والمعاملات على بلوغ الأمل وقضاء الحوائج والاجتماع بالغياب.</t>
  </si>
  <si>
    <t>(ومن راي) فِي دارِهِ ظُلْمَةً سافَرَ سَفَراً بَعِيداً وَاللَيْلُ وَالنَهارُ سلطانان يُضادّ بِعَضَّهُما بَعْضاً وَاللَيْلُ كافِرٌ وَالنَهارُ مُسْلِمٌ وَقَد يَدُلّانِ عَلَى الخَصْمَيْنِ وَعَلَى الضَرَّتَيْنِ وَرُبَّما دَلَّ اللَيْلُ عَلَى الراحَةِ وَالنَهارِ عَلَى التَعْبِ وَالنُصْبِ وَرُبَّما دَلَّ اللَيْلُ عَلَى النِكاحِ وَالنَهارِ عَلَى الطَلاقِ وَرُبَّما دَلَّ اللَيْلُ عَلَى الكَسادِ وَعُطْلَةِ الصَنائِعِ وَالأَسْفارِ وَالنَهارِ عَلَى إِنْفاقٍ وَحَرَكَةِ الأَسْواقِ وَالأَسْفارِ وَرُبَّما دَلَّ اللَيْلُ عَلَى المَوْتِ لِأَنَّ اللّٰه تَعالَى يَتَوَفَّى نُفُوسَ النُيّامِ وَالنَهارِ عَلَى البَعْثِ وَرُبَّما دَلّا جَمِيعاً عَلَى الشاهِدَيْنِ العادِلَيْنِ لِأَنَّهُما يَشْهَدانِ عَلَى الخَلْقِ فَمَن رَأَى الصُبْحَ قَد أَصْبَحَ فَأَنَّ كانَ مَرِيضاً بَرِئَ أَو ماتَ وَأَنَّ كانَ مَسْجُوناً خَرَجَ مِن السِجْنِ وَأَنَّ كانَ مُذْنِباً أَو كافِراً تابَ مِن مَعْصِيَتِهِ وَكُفْرِهِ وَأَنَّ كانَ كاسِدَ التِجارَةِ مُعَطَّلَ السُوقِ نَفَقَت تِجارَتُهُ وَتَحَرَّكَت سُوقُهُ وَدُخُولُ اللَيْلِ عَلَى النَهارِ يُعَبِّر بِضِدِّ ذلك. (ومن راي) الدَهْرَ كُلُّهُ لَيْلاً وَأَهْلَ تِلْكَ الناحِيَةِ مِنهُ فِي غَمٍّ فَهُوَ فَقْرٌ وَجُوعٌ وَمَوْتٌ وَرُبَّما دَلَّ اللَيْلُ وَالنَهارُ عَلَى تَقْرِيبِ البَعِيدِ مِن خَيْرٍ أَو شَرٍّ لِأَنَّهُما يُبْلِيانِ كُلَّ جَدِيدٍ وَيَقْرُبانِ كُلَّ بَعِيدٍ وَرُبَّما دَلَّت رُؤْيَتُهُما عَلَى المَواعِظِ وَالآدابِ وَالوُقُوعِ فِيما يُوجِب النَدَمَ وَرُبَّما دَلَّت رُؤْيَةُ اللَيْلِ عَلَى تَقَلُّبِ الزَمانِ وَظُهُورِ الحَوادِثِ وَيَدُلّ اللَيْلُ عَلَى المَرْأَةِ السَوْداءِ وَالنَهارِ عَلَى المَرْأَةِ البَيْضاءِ وَعَلَى حَبْلِ النِساءِ وَتَدُلّ رُؤْيَةُ اللَيْلِ عَلَى اللِباسِ وَالنَهارِ عَلَى المَعاشِ وَرُبَّما دَلَّ اللَيْلُ عَلَى سُتُرِ الأُمُورِ وَكِتْمانِها وَالأَمْنِ مِن الخَوْفِ إِلّا أَنَّ يَكُون الرائِي مُسافِراً فَأَنَّ اللَيْلَ لَهُ دَلِيلٌ عَلَى ظُلْمٍ يَغْشاه وَيَدُلّ عَلَى اليَمِينِ لِقَوْلِهِ تعالي: {والليل إِذا يغشي}. وَيَدُلّ اللَيْلُ لِأَرْبابِ التهجد وَالمُعامَلاتِ عَلَى بُلُوغِ الأَمَلِ وَقَضاءِ الحَوائِجِ وَالاِجْتِماعِ بِالغياب.</t>
  </si>
  <si>
    <t xml:space="preserve"> (ومن راي) نُوحاً عَلَيهِ السَلام فَأَنَّهُ رَجُلٌ لَهُ أَعْداءُ وَجِيرانٌ يَحْسُدُونَهُ وَسَيَنْجُو مِنهُم وَيَنْتَقِم اللّٰه تَعالَى مِنهُم وَقِيلَ إِن رُؤْيا نُوح عَلَيهِ السَلام تَدُلّ عَلَى هَلاكِ الكُفّارِ وَدَمارِهِم وَعَلَى أَمانِ المُؤْمِنِينَ وَنَجاتِهِم وَأَنَّ رُؤَى فِي قَحْطٍ دَلَّ عَلَى كَثْرَةِ الأَمْطارِ وَأَنَّ رُؤَى فِي سَفِينَةٍ دَلَّ عَلَى نَجاتِها وَنَجاةِ مَن فِيها وَقَد تَدُلّ رُؤْيَتُهُ عَلَى قُوَّةِ أَهْلِ البَدْعِ وَالفُجُورِ وَضُعْفِ أَهْلِ الإِيمانِ وَرُؤْيَتُهُ عَلَيهِ السَلامَ تَدُلّ عَلَى طُولِ العُمْرِ فِي طاعَةِ اللّٰه تَعالَى وَالأَمَرِّ بِالمَعْرُوفِ وَالنَهْيِ عَن المُنَكَّرِ وَأَنَّ كانَ الرائِي مَلِكاً عَصَتْهُ رَعِيَّتُهُ وَجاهَرُوهُ بِالعَداوَةِ وَتَدُلّ رُؤْيَتُهُ عَلَى النَوْحِ مِن اِسْمِهِ وَتَدُلّ رُؤْيَتُهُ عَلَى مُعاداهُ الأَهْلِ وَالاِنْتِصارِ عَلَيهِم وَتَدُلّ رُؤْيَتُهُ عَلَى القَحْطِ وَغُلُوِّ الأَسْعارِ وَرُبَّما دَلَّت رُؤْيَتُهُ عَلَى تَفْرِيجِ الهُمُومِ وَالأَنْكادِ وَنُزُولِ الغَيْثِ وَالنَكِدِ مِن الأَوْلادِ لِمُخالَفَتِهِم لَهُ وَرُبَّما دَلَّت رُؤْيَتُهُ عَلَى صَنْعَةِ النَجّارَةِ وَالزَرْعِ وَتَسْوِيَةِ السُفُنِ وَالأَسْفارِ فِي البِحارِ وَحَمْلِ المَتاعِ المُخْتَلِفِ الطَعْمَ وَالجِنْسِ وَتَدُلّ رُؤْيَتُهُ عَلَى كُلِّ مَن لَهُ عِلْمٍ بِأَنْسابِ الآدَمِيِّينَ وَالحَيَوانِ أَو الطَيْرِ لِحَمْلِهِ ذٰلِكَ فِي السَفِينَةِ بِإِذْنِ اللّٰه تَعالَى وَرُبَّما دَلَّت رُؤْيَتُهُ عَلَى رَدِّ المَسْأَلَةِ أَو النَدَمِ عَلَى ما فَرَّطَ مِنهُ فِي حَقِّ أَهْلِهِ وَرُبَّما اِرْتَدَّ أَحَدٌ مِن أَوْلادِهِ عَن دِينِهِ أَو مَذْهَبِهِ أَو سَنَتِهِ وَاِمْتَحَنَ لِأَجْلِ ذٰلِكَ بِمِحْنَةٍ وَماتَ عَلَيها عاصِياً وَرُبَّما دَلَّت عَلَيهِ شَفاعَتُهُ وَالمَرْأَةُ إِذا رَأَت نُوحاً دَلَّ عَلَى عِصْيانِها لِزَوْجِها وَطاعَتِها لِذَوَي الأَرْحامِ مِن الأَهْلِ وَالعَشِيرَةِ وَكَذٰلِكَ الحُكْمِ فيمن رَأَت مِن النِساءِ لوطا عَلَيهِ السَلام بِخِلافِ مَن رَأَت فِرْعَوْن فِي المَنامِ فَأَنَّهُ يَدُلّ عَلَى طاعَتِها لِلّٰهِ تَعالَى وَكِتْمانِها لِإِيمانِها</t>
  </si>
  <si>
    <t>أ- إذا كان المؤرخون يعتبرون فتح الترك للقسطنطينية سنة 1453، وما تبعه من انهيار الإمبراطورية البيزنطية وهجرة علمائها إلى إيطاليا، نقطة التحول من العصر الوسيط إلى العصر الحديث، فما ذلك إلا لظهور هذه الأحداث وآثارها في جملة الأحداث التي كونت نسيج التطور الجديد. إن التدرج قانون التحول الاجتماعي؛ تعمل على هذا التحول أسباب لطيفة عملًا متصلًا، حتى يجيء يوم وإذا به قد تم وبرز للعيان. وقد بينا في "تاريخ الفلسفة الأوروبية في العصر الوسيط" أن الانتقاض على القديم بدأ بابتداء القرن الرابع عشر، فما كاد ينصرم ذلك القرن حتى كانت الفلسفة الاسمية قد نضجت في إنجلترا وفرنسا، وقضت في بعض الأذهان على جهود المدرسين في سبيل إقامة فلسفة تتفق مع الدين، وحطمت العلم الطبيعي الأرسطوطالي في جامعة باريس، وظاهرت الأمراء في تمردهم على السلطة البابوية. وكانت بين إيطاليا وبيزنطة علاقات ثقافية ترجع إلى القرن الثالث عشر، إذ كانت إيطاليا منقسمة إلى جمهوريات وكان أمراؤها يستقدمون الأدباء والعلماء من البيزنطيين. وتوثقت هذه العلاقات في القرن التالي من جراء نشاط التجارة بين البلدين ومحاولات التقريب بين الكنيسة اللاتينية والكنيسة اليونانية. فنشط تعلم اليونانية والنقل منها إلى اللاتينية، وتكاثر في إيطاليا عدد الأدباء والعلماء البيزنطيين بعد ضياع ملكهم، حتى صار الشغف بالأدب القديم عامًّا في القرن الخامس عشر، وكان الإيطاليون كأنهم يعودون إلى أدبهم السالف، الأدب اللاتيني الملقح باليونانية. ومن إيطاليا انتشر الأدبان إلى فرنسا وإنجلترا وألمانيا وهولندا، وأسرع انتشارهما بفضل اختراع الطباعة في منتصف القرن. فكانت "نهضة" حقيقتها أنها عودة إلى الثقافة القديمة، وثورة على ما استحدث العصر</t>
  </si>
  <si>
    <t xml:space="preserve"> إِذا كانَ المُؤَرِّخُونَ يَعْتَبِرُونَ فَتْحَ التَرْكِ لِلقسطنطينيه سَنَةَ 1453، وَما تَبِعَهُ مِن اِنْهِيارِ الأَمْبِراطُورِيَّةِ البِيزَنْطِيَّةِ وَهِجْرَةِ عُلَمائِها إِلَى ايطاليا، نُقْطَةَ التَحَوُّلِ مِن العَصْرِ الوَسِيطِ إِلَى العَصْرِ الحديث، فَما ذٰلِكَ إِلّا لِظُهُورِ هٰذِهِ الأَحْداثِ وَآثارِها فِي جُمْلَةِ الأَحْداثِ الَّتِي كَوَّنَت نَسِيجَ التَطَوُّرِ الجديد. أَنَّ التَدَرُّجَ قانُونَ التَحَوُّلِ الاجتماعي؛ تَعْمَل عَلَى هٰذا التَحَوُّلِ أَسْبابٌ لَطِيفَةٌ عَمَلاً متصلا، حَتَّى يَجِيء يَوْمٌ وَإِذا بِهِ قَد تَمَّ وَبَرَزَ لِلعيان. وَقَد بَيَّنّا فِي "تاريخ الفَلْسَفَةِ الأُورُوبِّيَّةِ فِي العَصْرِ الوسيط" أَنَّ الاِنْتِقاضَ عَلَى القَدِيمِ بَدَأَ بِاِبْتِداءِ القَرْنِ الرابِعِ عشر، فَما كادَ يَنْصَرِم ذٰلِكَ القَرْنُ حَتَّى كانَت الفَلْسَفَةُ الاِسْمِيَّةُ قَد نَضِجَت فِي أَنْجِلْتِرا وَفرنسا، وَقَضَت فِي بِعَضِّ الأَذْهانِ عَلَى جُهُودِ المُدَرِّسِينَ فِي سَبِيلِ إِقامَةِ فَلْسَفَةٍ تَتَّفِق مع الدين، وَحَطَّمَت العِلْمَ الطَبِيعِيَّ الارسطوطالي فِي جامِعَةِ باريس، وَظاهَرَت الأُمَراءَ فِي تَمَرُّدِهِم عَلَى السُلْطَةِ البابويه. وَكانَت بَيِّنَ إِيطالِيا وَبيزنطه عَلاقاتٍ ثَقافِيَّةٌ تَرْجِع إِلَى القَرْنِ الثالِثِ عشر، إِذ كانَت إِيطالِيا مُنْقَسِمَةً إِلَى جُمْهُورِيّاتٍ وَكانَ أُمَراؤُها يَسْتَقْدِمُونَ الأُدَباءَ وَالعُلَماءَ مِن البيزنطيين. وَتَوَثَّقَت هٰذِهِ العَلاقاتُ فِي القَرْنِ التالِي مِن جَرّاء نَشاطِ التِجارَةِ بَيِّنَ البَلَدَيْنِ وَمُحاوَلاتِ التَقْرِيبِ بَيِّنَ الكَنِيسَةِ اللاتِينِيَّةِ وَالكَنِيسَةِ اليونانيه. فَنَشَطَ تَعَلُّمُ اليُونانِيَّةِ وَالنَقْلِ مِنها إِلَى اللاتينيه، وَتَكاثَرَ فِي إِيطالِيا عَدَدُ الأُدَباءِ وَالعُلَماءِ البِيزَنْطِيِّينَ بُعْدَ ضِياعِ ملكهم، حَتَّى صارَ الشَغَفُ بِالأَدَبِ القَدِيمِ عامّاً فِي القَرْنِ الخامِسِ عشر، وَكانَ الإِيطالِيُّونَ كَأَنَّهُم يَعُودُونَ إِلَى أَدَبِهِم السالف، الأَدَبَ اللاتِينِيَّ المُلَقَّحَ بِاليونانيه. وَمِن إِيطالِيا اِنْتَشَرَ الأَدَبانِ إِلَى فَرَنْسا وَأَنْجِلْتِرا وَأَلْمانِيا وَهولندا، وَأَسْرَعَ اِنْتِشارِهِما بِفَضْلِ اِخْتِراعِ الطِباعَةِ فِي مُنْتَصَفِ القرن. فَكانَت "نهضه" حَقِيقَتَها أَنَّها عَوْدَةٌ إِلَى الثَقافَةِ القديمه، وَثَوْرَةٌ عَلَى ما اِسْتَحْدَثَ العَصْرُ</t>
  </si>
  <si>
    <t>أَدِيبٌ كَمّاً يَهْواه الانسانيون، وَرِياضِيٌّ وَفَيْلَسُوفٌ وَصوفي. وُلِدَ بِمَدِينَةِ كُوسا مِن أَعْمالِ المانيا، وَنَشَأَ عِنْدَ "اخوان العَيْشَةِ المشتركه" وَكانُوا مُتَأَثِّرِينَ لِلغايَةِ بِالتَصَوُّفِ الأَلْمانِيِّ فِي العَصْرِ الوسيط، فَاِنْطَبَعَ هُوَ بِهٰذا الطابع. وَفِي الخامِسَةِ عَشَرَةَ أَخَذَ يَدْرُس الفَلْسَفَةَ بِجامِعَةِ هيدلبرج، وَكانَ أَساتِذَتُها اوكاميين، فَحَفِظَ شَيْئاً مِن تعليمهم. وَفِي السَنَةِ التالِيَةِ اِنْتَقَلَ إِلَى جامِعَةِ بادوفا بِايطاليا، وَكانَت مَعْقِلَ الرشديين، فَدَرَسَ فِيها القانُونَ وَالرِياضِيّاتِ وَالفلسفه، دُونَ أَنَّ يَأْخُذ بِشَيْء مِن الرشديه. ثَمَّ اِشْتَغَلَ بِالمحاماه، وَلٰكِنَّهُ عَدَّلَ عَنها إِلَى الكهنوت، فَتَرَقَّى فِي مراتبه، فَصارَ أَسْقُفاً فكردينالا، وَكانَ مَوْضِعَ إِعْجابٍ وَإِجْلالٍ فِي مُخْتَلِفِ المَناصِبِ الَّتِي تولاها؛ لِما كانَ متحليا بِهِ مِن التَقْوَى وَالعِلْمِ وَحُسْنِ تَصْرِيفِ الامور، حَتَّى مع البروتستانت، إِذ أَظْهَرَ نَحْوَهُم الشَيْء الكَثِيرَ مِن التُؤَدَةِ وَالتسامح. كانَ "موسوعه" حيه، لَهُ رَسائِلَ فَلَكِيَّةٌ وَرِياضِيَّةٍ يَبْدُو فِيها مُمَهَّداً لِكوبرنك وَلِإِصْلاحِ التقويم. وَلَهُ كِتابٌ فَلْسَفِيٌّ اِسْمُهُ "الجهل الحكيم" " 1440 " وَهٰذا لَفْظٌ وارِدٌ عَن القِدِّيسِ بَوناً فنتورا، وَسَنُوضِح المَقْصُودَ مِنهُ فِيما بعد. وَالكِتابُ مُقَسَّمٌ إِلَى ثَلاثِ مقالات: فِي الله، فِي العالَمِ وَالانسان، فِي العَوْدَةِ إِلَى اللّٰه بِالفداء؛ وَمَذْهَبُهُ فِيهِ يَرْجِع إِلَى ديونيسيوس وَابروقلوس وَجُون سكُوت اريجنا وَمِن لَفٍّ لِفَهْمٍ مِن فَلاسِفَةِ العَصْرِ الوسيط. ذٰلِكَ أَنَّ الأَفْلاطُونِيَّة بانَت لَهُ الوَسِيلَةَ الوَحِيدَةَ لِتَخْلِيصِ المِيتافِيزِيقا مِن الدَمارِ الَّذِي اِنْتَهَت إِلَيهِ عَلَى أَيْدِي الاسميين، وَلَم تَكُن الارسطوطاليه فِي عَهْدِهِ تُوَفِّر لَهُ هٰذا الغرض، وَلٰكِنَّها كانَت رشديه ملحده.</t>
  </si>
  <si>
    <t>أديب كما يهواه الإنسانيون، ورياضي وفيلسوف وصوفي. ولد بمدينة كوسا من أعمال ألمانيا، ونشأ عند "إخوان العيشة المشتركة" وكانوا متأثرين للغاية بالتصوف الألماني في العصر الوسيط، فانطبع هو بهذا الطابع. وفي الخامسة عشرة أخذ يدرس الفلسفة بجامعة هيدلبرج، وكان أساتذتها أوكاميين، فحفظ شيئًا من تعليمهم. وفي السنة التالية انتقل إلى جامعة بادوفا بإيطاليا، وكانت معقل الرشديين، فدرس فيها القانون والرياضيات والفلسفة، دون أن يأخذ بشيء من الرشدية. ثم اشتغل بالمحاماة، ولكنه عدل عنها إلى الكهنوت، فترقى في مراتبه، فصار أسقفا فكردينالا، وكان موضع إعجاب وإجلال في مختلف المناصب التي تولاها؛ لما كان متحليًا به من التقوى والعلم وحسن تصريف الأمور، حتى مع البروتستانت، إذ أظهر نحوهم الشيء الكثير من التؤدة والتسامح.
كان "موسوعة" حية، له رسائل فلكية ورياضية يبدو فيها ممهدًا لكوبرنك ولإصلاح التقويم. وله كتاب فلسفي اسمه "الجهل الحكيم" " 1440 " وهذا لفظ وارد عن القديس بونا فنتورا، وسنوضح المقصود منه فيما بعد. والكتاب مقسم إلى ثلاث مقالات: في الله، في العالم والإنسان، في العودة إلى الله بالفداء؛ ومذهبه فيه يرجع إلى ديونيسيوس وأبروقلوس وجون سكوت أريجنا ومن لفّ لفهم من فلاسفة العصر الوسيط. ذلك أن الأفلاطونية بانت له الوسيلة الوحيدة لتخليص الميتافيزيقا من الدمار الذي انتهت إليه على أيدي الاسميين، ولم تكن الأرسطوطالية في عهده توفر له هذا الغرض، ولكنها كانت رشدية ملحدة،</t>
  </si>
  <si>
    <t>أ- ليس يرضي المرء حال واحد، وتاريخ الفلسفة يشهد بذلك كما يشهد به التاريخ العام والملاحظة اليومية. كان العصر الوسيط عصر إيمان ويقين، ثم نجم الشك منذ القرن الرابع عشر، وتفاقم في القرنين التاليين، حتى إذا ما جاء القرن السابع عشر شهدنا رد فعل قويًّا ومذاهب كبرى كلها مثبتة مؤكدة. ثم كان القرن الثامن عشر فإذا النقد والشك يعودان بشدة وينتشران بسرعة، فحاول كنط أن يقف تيار الشك ويكبح جماح النقد باسم العلم والأخلاق. وقد مضى على أثره القرن التاسع عشر يعمل على التركيب والبناء، مع فوارق في الدواعي وفي المذاهب سنعنى بتبيانها. ب- والقرن التاسع عشر من أبهى عصور الفلسفة، فهو زاخر بالأسماء حافل بالجهود، نجد أنفسنا مضطرين إلى تقسيم الكلام عليه إلى بابين: باب يتناول نصفه الأول، وآخر يتناول نصفه الثاني، وهما مختلفان نزعة وقوة. ونقسم الباب الأول إلى ثلاث مقالات: واحدة في الفلسفة الألمانية، وأخرى في الفلسفة الفرنسية، وثالثة في الفلسفة الإنجليزية، تبعًا لأهمية كل منها. الفلسفة الألمانية تصدر عن كنط وتتفرع فروعًا كثيرة طريفة قوية؛ والفلسفة الفرنسية تنجب مذاهب طريفة كذلك في علم النفس والاجتماع؛ والفلسفة الإنجليزية بعضها يستوحي الفلسفة الألمانية في نقد المعرفة والوجود، وبعضها يمضي مع العقلية القومية وهي تجريبية كما هو معلوم، فيعالج على مقتضاها مسائل علم النفس والأخلاق والاجتماع</t>
  </si>
  <si>
    <t>ا- لَيِسَ يَرْضَى المَرْء حالٌ واحد، وَتارِيخُ الفَلْسَفَةِ يَشْهَد بِذٰلِكَ كَما يَشْهَد بِهِ التارِيخُ العامُّ وَالمُلاحَظَةُ اليوميه. كانَ العَصْرُ الوَسِيطُ عَصْرَ إِيمانٍ وَيقين، ثَمَّ نَجَمَ الشَكِّ مُنْذُ القَرْنِ الرابِعِ عشر، وَتَفاقَمَ فِي القَرْنَيْنِ التاليين، حَتَّى إِذا ما جاءَ القَرْنُ السابِعُ عَشَرَ شَهِدْنا رَدَّ فِعْلٍ قَوِيّاً وَمَذاهِبَ كُبْرِي كُلُّها مُثَبِّتَةً مؤكده. ثَمَّ كانَ القَرْنُ الثامِنُ عَشَرَ فَإِذا النَقْدَ وَالشَكَّ يَعُودانِ بِشِدَّةٍ وَيَنْتَشِرانِ بِسرعه، فَحاوَلَ كَنَطّ أَنَّ يَقِف تَيّارَ الشَكِّ وَيَكْبَح جِماحَ النَقْدِ بِاِسْمِ العِلْمِ وَالاخلاق. وَقَد مَضَى عَلَى أَثَرِهِ القَرْنُ التاسِعُ عَشَرَ يَعْمَل عَلَى التَرْكِيبِ وَالبناء، مع فَوارِقِ فِي الدَواعِي وَفِي المَذاهِبِ سَنَعْنِي بِتبيانها. ب- وَالقَرْنُ التاسِعُ عَشَرَ مِن أَبْهَى عُصُورِ الفلسفه، فَهُوَ زاخِرٌ بِالأَسْماءِ حافِلٌ بِالجهود، نَجِد أَنْفُسَنا مُضْطَرِّينَ إِلَى تَقْسِيمِ الكَلامِ عَلَيهِ إِلَى بابين: بابٌ يَتَناوَل نَصَفَهُ الاول، وَآخَرُ يَتَناوَل نَصَفَهُ الثاني، وَهُما مُخْتَلِفانِ نَزْعَةً وَقوه. وَنُقَسِّم البابَ الأَوَّلَ إِلَى ثَلاثِ مقالات: واحِدَةٌ فِي الفَلْسَفَةِ الالمانيه، وَأُخْرَى فِي الفَلْسَفَةِ الفرنسيه، وَثالِثَةٌ فِي الفَلْسَفَةِ الانجليزيه، تَبَعاً لِأَهَمِّيَّةِ كُلٍّ منها. الفَلْسَفَةُ الأَلْمانِيَّةُ تُصْدِر عَن كَنَطّ وَتَتَفَرَّع فُرُوعاً كَثِيرَةً طَرِيفَةً قويه؛ وَالفَلْسَفَةُ الفَرَنْسِيَّةُ تُنْجِب مَذاهِبَ طَرِيفَةً كَذٰلِكَ فِي عِلْمِ النَفْسِ وَالاجتماع؛ وَالفَلْسَفَةُ الإِنْجلِيزِيَّةُ بِعَضُّها يَسْتَوْحِي الفَلْسَفَةَ الأَلْمانِيَّةَ فِي نَقْدِ المَعْرِفَةِ وَالوجود، وَبِعَضُّها يَمْضِي مع العَقْلِيَّةِ القَوْمِيَّةِ وَهِيَ تَجْرِيبِيَّةٌ كَمّاً هُوَ معلوم، فَيُعالِج عَلَى مُقْتَضاها مَسائِلَ عِلْمِ النَفْسِ وَالأَخْلاقِ وَالاِجْتِماعِ</t>
  </si>
  <si>
    <t>حاولنا فيما سبق أن نحدد معنى المصطلح (مجتمع)، على الأقل من الوجهة التاريخية، التي تشمل أصول الكيان الاجتماعي ومن الوجهة التشكيلية التي تتصل ببنائه. ونريد هنا أن نحدد الأمر من الوجهة الوظيفية، ولعل من نافلة القول أن نذكر أن مصطلح (مجتمع) في معناه البسيط- المعنى الأدبي الذي يعطيه القاموس- يعني: تجمع أفراد ذوي عادات متحدة، يعيشون في ظل قوانين واحدة، ولهم فيما بينهم مصالح مشتركة. وهذا تحديد خارجي وصفي، لا يعطى أدنى تفسير (للوظيفة) التاريخية التي تناط بتجمع من هذا القبيل، كما أنه لا يفسر تنظيمه الداخلي، الذي قد يكون كفئاً لأداء مثل هذه الوظيفة. فمن الضروري إذن أن نزيد في تحديد نطاق موضوعنا. ولذا ينبغي أن نستبدل بالتحديد الوصفي المقدم في الفصل السابق تحديداً جدلياً، وبعبارة أخرى: ينبغي أن نحدد (المجتمع) في نطاق (الزمن).</t>
  </si>
  <si>
    <t>حاوَلْنا فِيما سَبَقَ أَنَّ نُحَدِّد مَعْنَى المُصْطَلَحِ (مجتمع)، عَلَى الأَقَلِّ مِن الوُجْهَةِ التاريخيه، الَّتِي تَشْمَل أُصُولَ الكِيانِ الاِجْتِماعِيِّ وَمِن الوُجْهَةِ التَشْكِيلِيَّةِ الَّتِي تَتَّصِل بِبنائه. وَنُرِيد هُنا أَنَّ نُحَدِّد الأَمَرَّ مِن الوُجْهَةِ الوظيفيه، وَلَعَلَّ مِن نافِلَةِ القَوْلِ أَنَّ نَذْكُر أَنَّ مُصْطَلَحَ (مجتمع) فِي مَعْناه البسيط- المَعْنَى الأَدَبِيُّ الَّذِي يُعْطِيه القاموس- يعني: تَجَمُّعَ أَفْرادِ ذَوَي عاداتٍ متحده، يَعِيشُونَ فِي ظِلِّ قَوانِينَ واحده، وَلَهُم فِيما بَيِّنَهُم مَصالِحُ مشتركه. وَهٰذا تَحْدِيدٌ خارِجِيٌّ وصفي، لا يُعْطَى أَدْنَى تَفْسِيرٍ (للوظيفه) التارِيخِيَّةِ الَّتِي تُناط بِتَجَمُّعٍ مِن هٰذا القبيل، كَما أَنَّهُ لا يُفَسِّر تَنْظِيمَهُ الداخلي، الَّذِي قَد يَكُون كَفْئاً لِأَداءِ مِثْلَ هٰذِهِ الوظيفه. فَمِن الضَرُورِيِّ إِذَن أَنَّ نَزِيد فِي تَحْدِيدِ نِطاقِ موضوعنا. وَلُذّاً يَنْبَغِي أَنَّ نَسْتَبْدِل بِالتَحْدِيدِ الوَصْفِيِّ المُقَدَّمِ فِي الفَصْلِ السابِقِ تَحْدِيداً جدليا، وَبِعِبارَةٍ اخري: يَنْبَغِي أَنَّ نُحَدِّد (المجتمع) فِي نِطاقِ (الزمن).</t>
  </si>
  <si>
    <t>‌‌أصل العلاقات الاجتماعية
ومع ذلك فإن شبكة العلاقات الضرورية لأداء العمل الاجتماعي المشترك ليست نتيجة أولية تستحدثها العوالم التي يتكون منها مجتمع معين، بل هي نتيجة لظروف والشروط التي تحدث الحركة التاريخية نفسها. ولقد رأينا أن هذه الحركة يمكن تفسيرها على أنها ثمرة لتعارض معين طبقاً لمنهج (هيجل)، أو على أنها إجابة على تحدٍّ معين على ما ذهب إليه (توينبي). والمعلوم أن أول عمل يؤديه مجمتع معين في طريق تغيير نفسه مشروط باكتمال هذه الشبكة من العلاقات. وعلى هذا نستطيع أن نقرر أن شبكة العلاقات هي العمل التاريخي الأول الذي يقوم به المجتمع ساعة ميلاد .. ومن أجل ذلك كان أول عمل قام به المجتمع الإسلامي هو الميثاق الذي يربط بين الأنصار والمهاجرين. وكانت الهجرة نقطة البداية في التاريخ الإسلامي، لا لأنها تتفق مع عمل شخصي قام به النبي - صلى الله عليه وسلم -، ولكن لأنها تتفق مع أول عمل قام به المجتمع الإسلامي، أي مع تكوين شبكة علاقاته الاجتماعية، حتى قبل أن تتكون تكوناً واضحاً عوالمه الاجتماعية الثلاثة. فإن التاريخ إنما يبدأ في الواقع قبل أن تتكون هذه العوالم، وذلك واضح في حالة المجتمع الإسلامي ساعة ميلاده. كما أنه قد ينتهي- أحياناً- بينما المجتمع غني بما فيه من (أشخاص) و (أفكار) و (أشياء). كما قد حدث أيضاً للمجتمع الإسلامي إبان أفوله، أي عندما نجم في تطوره مركب القابلية للاستعمار. لقد كان المجتمع الإسلامي آنذاك غنياً، ولكن شبكة علاقاته الاجتماعية قد تمزقت</t>
  </si>
  <si>
    <t>‌‌أصل العَلاقاتِ الاِجْتِماعِيَّةِ.
 وَمع ذٰلِكَ فَأَنَّ شَبَكَةَ العَلاقاتِ الضَرُورِيَّةِ لِأَداءِ العَمَلِ الاِجْتِماعِيِّ المُشْتَرَكِ لَيِسَت نَتِيجَةً أَوَّلِيَّةً تَسْتَحْدِثها العَوالِمُ الَّتِي يَتُكُّونَ مِنها مُجْتَمَعٌ معين، بَل هِيَ نَتِيجَةٌ لِظُرُوفٍ وَالشُرُوطِ الَّتِي تَحْدُث الحَرَكَةُ التارِيخِيَّةُ نفسها. وَلَقَد رَأَيْنا أَنَّ هٰذِهِ الحَرَكَةَ يُمْكِن تَفْسِيرُها عَلَى أَنَّها ثَمْرَةٌ لِتَعارُضٍ مُعَيَّنٍ طَبَقاً لِمَنْهَجِ (هيجل)، أَو عَلَى أَنَّها إِجابَةٌ عَلَى تَحَدٍّ مُعَيَّنٍ عَلَى ما ذَهَبَ إِلَيهِ (توينبي). وَالمَعْلُومُ أَنَّ أَوَّلَ عَمَلٍ يُؤَدِّيه مجمتع مُعَيَّنٌ فِي طَرِيقِ تَغْيِيرِ نَفْسِهِ مَشْرُوطٌ بِاِكْتِمالِ هٰذِهِ الشَبَكَةِ مِن العلاقات. وَعَلَى هٰذا نَسْتَطِيع أَنَّ نُقَرِّر أَنَّ شَبَكَةَ العَلاقاتِ هِيَ العَمَلُ التارِيخِيُّ الأَوَّلُ الَّذِي يَقُوم بِهِ المُجْتَمَعُ ساعَةَ مِيلادٍ .. وَمِن أَجْلِ ذٰلِكَ كانَ أَوَّلُ عَمَلٍ قامَ بِهِ المُجْتَمَعُ الإِسْلامِيُّ هُوَ المِيثاقُ الَّذِي يَرْبُط بَيِّنَ الأَنْصارِ وَالمهاجرين. وَكانَت الهِجْرَةُ نُقْطَةَ البِدايَةِ فِي التارِيخِ الاسلامي، لا لِأَنَّها تَتَّفِق مع عَمَلٍ شَخْصِيٍّ قامَ بِهِ النَبِيُّ - صَلَّى اللّٰه عَلَيهِ وَسَلَّمَ -، وَلٰكِن لِأَنَّها تَتَّفِق مع أَوَّلِ عَمَلٍ قامَ بِهِ المُجْتَمَعُ الاسلامي، أَيْ مع تَكْوِينِ شَبَكَةِ عَلاقاتِهِ الاجتماعيه، حَتَّى قِبَلَ أَنَّ تَتَكَوَّن تَكُونا واضِحاً عَوالِمُهُ الاِجْتِماعِيَّةَ الثلاثه. فَأَنَّ التارِيخَ إِنَّما يَبْدَأ فِي الواقِعِ قِبَلَ أَنَّ تَتَكَوَّن هٰذِهِ العوالم، وَذٰلِكَ واضِحٌ فِي حالَةِ المُجْتَمَعِ الإِسْلامِيِّ ساعَةَ ميلاده. كَما أَنَّهُ قَد ينتهي- احيانا- بَيْنَما المُجْتَمَعُ غَنِيٌّ بِما فِيهِ مِن (اشخاص) وَ (افكار) وَ (اشياء). كَما قَد حَدَثَ أَيْضاً لِلمُجْتَمَعِ الإِسْلامِيِّ إِبّان افوله، أَيْ عَنْدَماً نَجَمَ فِي تَطَوُّرِهِ مُرَكَّبُ القابِلِيَّةِ لِلاستعمار. لَقَد كانَ المُجْتَمَعُ الإِسْلامِيُّ آنَذاك غنيا، وَلٰكِن شَبَكَةَ عَلاقاتِهِ الاِجْتِماعِيَّةِ قَد تَمَزَّقَت</t>
  </si>
  <si>
    <t>‌‌المرض الاِجْتِماعِيُّ 
وَهكذا الأَمَرُّ دائما، فَإِذا ما تَطَوَّرَ مُجْتَمَعٌ ما عَلَى آيَةِ صوره، فَأَنَّ هٰذا التَطَوُّرَ مُسَجَّلٌ كَمّاً وَكيفا فِي شَبَكَةِ عَلاقاتِهِ .. وَعَنْدَماً يَرْتَخَى التَوَتُّرُ فِي خُيُوطِ الشبكه، فَتُصْبِح عاجِزَةً عَن القِيامِ بِالنَشاطِ المُشْتَرَكِ بِصُورَةٍ فعاله، فَذٰلِكَ أَمارَةٌ عَلَى أَنَّ المُجْتَمَعَ مريض، وَأَنَّهُ ماضٍ إِلَى نهايته. أَمّا إِذا تَفَكَّكَت الشَبَكَةُ نهائيا، فَذٰلِكَ إِيذانٌ بِهَلاكِ المجتمع، وَحِينَئِذٍ لا يَبْقَى مِنهُ غَيْرُ ذِكْرَى مَدْفُونَةٍ فِي كُتُبِ التاريخ. وَلَقَد تَحِينَ هٰذِهِ النِهايَةُ وَالمُجْتَمَعُ مُتْخَمٌ بِالأَشْخاصِ وَالأَفْكارِ وَالأَشْياءِ كَمّاً كانَت حالُ المُجْتَمَعِ الإِسْلامِيِّ فِي الشرق، فِي نِهايَةِ العَصْرِ العباسي، وَفِي الغرب، فِي نِهايَةِ عَصْرِ الموحدين. وَرُبَّما كانَت هٰذِهِ الحالَةُ مِن التَحَلُّلِ وَالتَمَزُّقِ فِي المُجْتَمَعِ الاسلامي- حِينَ أَصْبَحَ عاجِزاً عَن أَيّ نَشاطٍ مشترك- هِيَ الَّتِي أَشارَ إِلَيها قَوْلُ رَسُولِ اللّٰه - صَلَّى اللّٰه عَلَيهِ وَسَلَّمَ -: «يوثك أَنَّ تَداعَى الأُمَمُ عَلَيكُم كَما تَداعَى الأَكِلَّةُ إِلَى قصعتها، قالوا: أَو مِن قِلَّةٍ نَحْنُ يَوْمَئِذٍ يا رَسُولُ الله؟ - قال: لا .. بَل أَنْتَم كثير، وَلكنكم غُثاءُ كَغُثاءِ السيل، وَلِيَنْزِعْنَ اللّٰه مِن قُلُوبِ أَعْدائِكُم المَهابَةَ منكم، وَلِيَقْذِفْنَ فِي قُلُوبِكُم الوهن، قِيلَ وَما الوَهْنُ يارسول الله؟ قال: حُبُّ الدُنْيا وَكَراهِيَّةُ الموت»</t>
  </si>
  <si>
    <t>1 - أن مجتمعاً معيناً لا يمكن أن يؤدي نشاطه المشترك دون أن توجد فيه شبكة العلاقات التي تؤلف عناصره المختلفة؛ النفسية والزمنية. 2 - وأن كل علاقة هي في جوهرها قيمة ثقافية يمثلها القانون الخلقي، والدستور الجمالي الخاص بالمجتمع. فمن الطبيعي إذن أن نعد القيمة الخلقية عنصراً جوهرياً في النشاط المشترك الذي يتم بفضل وجود شبكة العلاقات الاجتماعية. هنا تواجهنا مشكلة ذات طابع تكويني هي: هل ينتج المجتمع تلقائياً القيمة الخلقية التي تدفع تغييره في اتجاه غايته .. ؟. ليكن مجال بحثنا للإجابة عن هذا السؤال المجتمع العربي الجاهلي، ولنأخذ منه للتجربة عادة وأد البنات، فتلك (حالة) سوف نجد فيها قيمة خلقية تؤثر كقوة من قوى التغيير في نطاق مجتمع، هو المجتمع الجاهلي، في الوقت الذي كان يتهيأ فيه لدخول التاريخ</t>
  </si>
  <si>
    <t>1 - أَنَّ مُجْتَمَعاً مُعَيَّناً لا يُمْكِن أَنَّ يُؤَدِّي نَشاطَهُ المُشْتَرَكَ دُونَ أَنَّ تُوجَد فِيهِ شَبَكَةُ العَلاقاتِ الَّتِي تُؤَلِّف عَناصِرَهُ المختلفه؛ النَفْسِيَّةِ وَالزمنيه. 2 - وَأَنَّ كُلَّ عَلاقَةٍ هِيَ فِي جَوْهَرِها قِيمَةٌ ثَقافِيَّةٌ يُمَثِّلها القانُونُ الخلقي، وَالدُسْتُورُ الجَمالِيُّ الخاصُّ بِالمجتمع. فَمِن الطَبِيعِيِّ إِذَن أَنَّ نُعِدّ القِيمَةَ الخُلْقِيَّةَ عُنْصُراً جَوْهَرِيّاً فِي النَشاطِ المُشْتَرَكِ الَّذِي يَتَمَ بِفَضْلِ وُجُودِ شَبَكَةِ العَلاقاتِ الاجتماعيه. هُنا تُواجِهنا مُشْكِلَةٌ ذاتُ طابِعٍ تَكْوِينِيٍّ هي: هَل يُنْتِج المُجْتَمَعُ تِلْقائِيّاً القِيمَةَ الخُلْقِيَّةَ الَّتِي تَدْفَع تَغْيِيرَهُ فِي اِتِّجاهِ غايَتِهِ .. ؟. لِيَكُن مَجالُ بَحْثِنا لِلإِجابَةِ عَن هٰذا السُؤالِ المُجْتَمَعُ العَرَبِيَّ الجاهلي، وَلِنَأْخُذ مِنهُ لِلتَجْرِبَةِ عادَةً وَإِدِّ البنات، فَتَلُّكَ (حاله) سَوْفَ نَجِد فِيها قِيمَةً خُلْقِيَّةً تُؤَثِّر كَقُوَّةٍ مِن قُوَى التَغْيِيرِ فِي نِطاقِ مجتمع، هُوَ المُجْتَمَعُ الجاهلي، فِي الوَقْتِ الَّذِي كانَ يَتَهَيَّأ فِيهِ لِدُخُولِ التارِيخِ</t>
  </si>
  <si>
    <t>‌‌الدين والعلاقات الاجتماعية
رأينا أن المجتمع لا ينتج القيمة الخلقية التي تنظم حياته، أو بحسب ما اصطلحنا عليه: تنظيم العلاقة التي تتيح له أن يتم نشاطه المشترك.ورأينا من ناحية أخرى أن هذا العمل يبدأ إذا ما تم تركيب الإنسان والتراب والوقت.لكن هذا التركيب- الذي يتفق من الوجهة التاريخية مع ظهور حضارة معينة- لا ينتج تلقائياً، إذ أن هناك جماعات بشرية ما زالت تعيش حتى الآن في حالة ما قبل الحضارة. وإنما يتم هذا التركيب على أثر حدوث (عارض غير عادي)، أو بعبارة أخرى (ظرف استثنائي). لقد اختلفت آراء المدارس المختلفة فيما بينها في تفسير ماهية هذا (العارض). فتوينبي يرى أنه يظهر في صورة (تحدٍّ) يخلقه الوسط الطبيعي أو البشري، خلقاً يصبح معه المجتمع ملزماً بمواجهته والإجابة عليه، كما سبق أن رأينا. وهيجل يرى أن (الظرف الاستثنائي) إنما يظهر في صورة تعارض بين قضية ونقيضها.</t>
  </si>
  <si>
    <t>‌‌من قبائل خَنْدِف قريش، واسمه النصر بن كنانة بن خُزيمة بن مُدركة بن اليأس بن مُضر. وتفرقت قبائل قريش من بني فهر بن مالك، فيقال لهم: بنو فهر، قال الحطيئة: وإن الذي أعطيتهم أو منعتهم … لكالتمر أو أحلى لحلف بن فهر. فمن قبائل قريش: بنو عبد مناف بن قصي بن كلاب بن مرة بن كعب ابن لؤي بن غالب بن فهر بن مالك بن النظر بن كِنانة. وبنو عبد مناف أربعة: هاشم، والمطلب رهط عبيدة بن الحارث المقتول يوم بدر، وعبد شمس، ونوفل رهط جبير بن مطعم لم يتشعب منهم إلا عبد شمس. فمن بطون عبد شمس: أمية بن عبد شمس، وعبد العُزى بن عبد شمس، رهط أبي العاصي ابن الربيع زوج ابنة رسول الله صلى الله عليه وسلم. وحبيب بن عبد شمس، رهط " عامر " بن كريز، وربيعة بن عبد شمس أبو عتبة وشيبة. وبنو أمية بن عبد شمس صنفان: الأعياص، والعنابس، فالأعياص: العاصي وأبو العاصي والعيص وأبو العيص بنو أمية. والعنابس: حرب وأبو حرب وسفيان وأبو سفيان بنو أمية، واسم أبي سفيان عنبسة.</t>
  </si>
  <si>
    <t>‌‌من قَبائِلِ خندف قريش، وَاِسْمُهُ النَصْر بِن كِنانَة بِن خزيمه بِن مُدْرِكَة بِن اليَأْس بِن مضر. وَتَفَرَّقَت قَبائِلُ قُرَيْشٍ مِن بُنَى فَهِرّ بِن مالك، فَيُقال لهم: بَنُو فهر، قالَ الحطيئه: وَأَنَّ الَّذِي أَعْطَيْتِهِم أَو مَنَعَتْهُم … لكالتمر أَو أَحْلَى لِحِلْف بِن فهر. فَمِن قَبائِلِ قريش: بَنُو عَبْد مَناف بِن قَصَى بِن كِلاب بِن مَرَّة بِن كَعْب اِبْن لؤي بِن غالِب بِن فَهِرّ بِن مالِك بِن النظر بِن كنانه. وَبَنُو عَبْد مَناف اربعه: هاشم، وَالمَطْلَبُ رَهْطُ عُبَيْدَة بِن الحارِث المَقْتُولُ يَوْمَ بدر، وَعَبْد شمس، وَنوفل رَهْطِ جُبَيْر بِن مَطْعَم لَم يَتَشَعَّب مِنهُم إِلّا عَبْد شمس. فَمِن بُطُونِ عَبْد شمس: أُمِّيَّة بِن عَبْد شمس، وَعَبْد العُزَّى بِن عَبْد شمس، رَهْطُ أَبِي العاصِي اِبْن الرَبِيع زَوْجِ اِبْنَةِ رَسُولِ اللّٰه صَلَّى اللّٰه عَلَيهِ وَسلم. وَحَبِيب بِن عَبْد شمس، رَهْطُ " عامِر " بِن كريز، وَرَبِيعه بِن عَبْد شَمْس أَبُو عَتَبَة وَشيبه. وَبَنُو أُمِّيَّة بِن عَبْد شَمْس صنفان: الاعياص، وَالعنابس، فَالاعياص: العاصِي وَأَبُو العاصِي وَالعيص وَأَبُو العيص بَنُو اميه. وَالعنابس: حَرْب وَأَبُو حَرْب وَسُفْيان وَأَبُو سُفْيان بَنُو اميه، وَاِسْمُ أَبِي سُفْيان عنبسه.</t>
  </si>
  <si>
    <t>‌‌من قبائل عمرو العنبر
وأسيد والهُجيم والقليب وكعب ومالك أبو مازن والحرماز والحارث الحبط يقال لولده الحبطات رهط عباد ابن الحُصين كان يُعدل بألف فارس، ذكروا أن الحسن قال: ما علمت أن رجلاً يقوم مقام ألف حتى رأيت عباداً ليلة كابُل، فهؤلاء االسبعة بنو عمرو بن تميم. ثم زيد مناة، منهم بنو حنظلة بن مالك بن زيد مناة، فمن قبائل حنظلة بنو دارم بن مالك بن حنظلة، من بطون بنو دارم عبد الله بن دارم رهط حاجب بن زرارة ونهشل ومُجاشة ومَناف وأبانٌ وفقيم وجرير بنو دارم. وزيد والصُدى ويربوع بنو مالك بن حنظلة وهم بنو العدوية نسبوا إلى أمهم من بني عدي تيم. وأبو سود وعوف ابنا مالك أمهما طُهية بنت عبد شمس بن سعد يُنسبون إليها، وربيعة بن مالك أبو العجيف بن ربيعة رهط الحَنتف بن السجف صاحب جيش الربلة قُتل بها حُبيش ابن دُلجة القيني، هؤلاء بنو مالك ابن حنظلة، ومن بني حنظلة أيضاً البراجم وهم مرة وهم الظليم وغالب وكُلفة وعمرو وقيس بنو حنظلة. ومن قبائل يربوع بن حنظلة: ثعلبة وعمرو والحارث أبو سَليط وصُبير، هؤلاء الأربعة يُلقبون الأحمال أمهم السعفاء بنت غنم بن قُتيبة بن معن</t>
  </si>
  <si>
    <t>‌‌من قَبائِلِ عَمْرو العَنْبَر وَاسيد وَالهجيم وَالقليب وَكَعْب وَمالِك أَبُو مازِن وَالحرماز وَالحارِث الحَبَط يُقال لِوَلَدِهِ الحبطات رَهْطَ عَبّاد اِبْن الحُصَيْن كانَ يُعَدِّل بِإِلْفِ فارس، ذَكَرُوا أَنَّ الحَسَن قال: ما عَلِمْتُ أَنَّ رَجُلاً يَقُوم مَقامَ إِلْفٍ حَتَّى رَأَيْتُ عِباداً لَيْلَةَ كابل، فَهٰؤُلاءِ االسبعه بَنُو عَمْرو بِن تميم. ثَمَّ زَيْد مناه، مِنهُم بَنُو حَنْظَلَة بِن مالِك بِن زَيْد مناه، فَمِن قَبائِلِ حَنْظَلَة بَنُو دارم بِن مالِك بِن حنظله، مِن بُطُونِ بَنُو دارم عَبْد اللّٰه بِن دارم رَهْطُ حاجِب بِن زراره وَنهشل وَمجاشه وَمَناف وَإِبّان وَفقيم وَجَرِير بَنُو دارم. وَزَيْد وَالصَدَى وَيَرْبُوع بَنُو مالِك بِن حَنْظَلَة وَهُم بَنُو العدويه نَسَبُوا إِلَى أُمِّهِم مِن بُنَى عَدِيّ تيم. وَأَبُو سُود وَعَوْف اِبْنا مالِك أُمِّهِما طهيه بِنْت عَبْد شَمْس بِن سَعْد يَنْسُبُونَ اليها، وَرَبِيعه بِن مالِك أَبُو العَجِيف بِن رَبِيعَة رَهْطَ الحنتف بِن السَجْف صاحِبُ جَيْشِ الرَبْلَةِ قُتِلَ بِها حبيش اِبْن دلجه القيني، هٰؤُلاءِ بَنُو مالِك اِبْن حنظله، وَمِن بُنَى حَنْظَلَة أَيْضاً البَراجِم وَهُم مَرَّة وَهُم الظَلِيم وَغالِب وَكُلْفَة وَعَمْرو وَقَيْس بَنُو حنظله. وَمِن قَبائِلِ يَرْبُوع بِن حنظله: ثَعْلَبَة وَعَمْرو وَالحارِث أَبُو سَلِيط وَصبير، هٰؤُلاءِ الأَرْبَعَةُ يُلَقِّبُونَ الأَحْمالَ أُمُّهُم السعفاء بِنْت غَنَم بِن قتيبه بِن معن.</t>
  </si>
  <si>
    <t>‌‌بطون هوازن بن منصور
منهم ثقيف وأسمه قسي بن منبه بن بكر ابن هوازن، من بطونهم بنو معتذب رهط عروة بن مسعود الذي يروي أن النبي صلى الله عليه وسلم قال فيه: مثله صاحب ياسين، وبنو غيرة بن عوف بن ثقيف، وبنو عقدة بن غيرة رهط الحارث بن كلدة كان طبيب العرب، وبنو حبيب بن الحارث بن حطيط بن جشم ابن ثقيف، وبنو اليسار بن مالك بن حطيط رهط عثمان والحكم ابني أبي العاص، من ولد الحكم عبد الوهاب بن عبد المجيد الثقفي الفقيه، فهؤلاء ثقيف بن منبه بن بكر، وسعد بن بكر رضعاء النبي صلى الله عليه وسلم. ونصر بن معاوية بن بكر منهم بنو همدان وبنو غلاب وجشم بن معاوية بن بكر رهط دريد بن الصمة هو من فخذ منهم يقال لهم بنو جداعة. ثم بنو سلول وهم بنو مرة بن صعصعة بن معاوية بن بكر. ثم عامر بن صعصعة ولد أربعة: ربيعة ونميرا وهلالا وسواءة، فمن بطون ربيعة عمرو بن عامر بن ربيعة، وهو أبو البكاء.</t>
  </si>
  <si>
    <t>‌‌بطون هوازن بِن مَنْصُور مِنهُم ثقيف وَاِسْمُهُ قَسِيّ بِن مُنَبِّه بِن بَكْر اِبْن هوازن، مِن بُطُونِهِم بَنُو معتذب رَهْطُ عُرْوَة بِن مَسعُود الَّذِي يَرْوِي أَنَّ النَبِيَّ صَلَّى اللّٰه عَلَيهِ وَسَلَّمَ قالَ فيه: مِثْلُهُ صاحِبُ ياسين، وَبَنُو غَيْرَة بِن عَوْف بِن ثقيف، وَبَنُو عُقْدَة بِن غَيْرَة رَهْطُ الحارِث بِن كلده كانَ طَبِيبَ العرب، وَبَنُو حَبِيب بِن الحارِث بِن حطيط بِن جشم اِبْن ثقيف، وَبَنُو اليَسارِ بِن مالِك بِن حطيط رَهْطُ عُثْمان وَالحَكَم اِبْنَيْ أَبِي العاص، مِن وَلَدِ الحَكَم عَبْد الوَهّاب بِن عَبْد المَجِيد الثقفي الفقيه، فَهٰؤُلاءِ ثقيف بِن مُنَبِّه بِن بكر، وَسَعْد بِن بَكْر رُضَعاء النَبِيِّ صَلَّى اللّٰه عَلَيهِ وَسلم. وَنَصْر بِن مُعاوِيَة بِن بَكْر مِنهُم بَنُو همدان وَبَنُو غَلّاب وَجشم بِن مُعاوِيَة بِن بَكْر رَهْطُ دريد بِن الصِمَّة هُوَ مَن فَخْذٍ مِنهُم يُقال لَهُم بَنُو جداعه. ثَمَّ بَنُو سلول وَهُم بَنُو مَرَّة بِن صعصعه بِن مُعاوِيَة بِن بكر. ثَمَّ عامِر بِن صعصعه وَلَدَ اربعه: رَبِيعَة وَنميرا وَهِلالاً وَسواءه، فَمِن بُطُونِ رَبِيعَة عَمْرو بِن عامِر بِن ربيعه، وَهُوَ أَبُو البكاء.</t>
  </si>
  <si>
    <t>ثم النمر بن قاسط بن هنب، ثم عبد القيس بن أفصى، من بطونهم بنو صباح بن لكيز بن أفصى بن عبد القيس، ونكرة بن لكيز ومحارب بن عمرو وعجل بن عمرو بن وديعة بن لكيز، وثعلبة بن أنمار بن عمرو بن وديعة رهط هرم بن حيان العابد، وغنم بن وديعة وعامر بن الحارث رهط مهزم بن الفزر، وبنو جذيمة بن عوف بن بكر ابن عوف بن أنمار رهط الجارود، وبنو عصر بن عوف بن عمرو بن بكر رهط الأشج الوافد على النبي صلى الله عليه وسلم، والديل بن عمرو بن وديعة. وشن بن أفصى بن عبد القيس. وعميرة بن أسد بن ربيعة وهم في عبد القيس ثم عنزة بن أسد بن ربيعة ثم ضبيعة بن ربيعة منهم بنو الكلبة وأفخاذ قلما ينسب إليها إلا الأب الأكبر، فهؤلاء ربيعة بن نزار. قبائل اليمن من قبائل اليمن سبأ وهو عامر بن يشجب بن يعرب ابن قحطان، ونسب ابن الكلبي قحطان إلى اسمعيل عليه السلام فقال قحطان بن الهميسع بن تيمن بن نبت بن إسمعيل بن إبراهيم صلوات الله عليه، ومنهم نبت وهو الأشعر بن أدد بن زيد بن يشجب بن عريب ابن زيد بن كهلان بن سبأ، وإنما تفرقت قبائل اليمن من كهلان والعرنجج وهو حمير، وليس لسائر بني سبأ قبائل يعرفون بها، وإنما يقال لهم السبئيون، وطيء ومالك ابنا أدد بن زيد</t>
  </si>
  <si>
    <t>ثَمَّ النمر بِن قاسط بِن هنب، ثَمَّ عَبْد القَيْس بِن افصي، مِن بُطُونِهِم بَنُو صُباح بِن لكيز بِن افصي بِن عَبْد القيس، وَنَكِرَة بِن لكيز وَمُحارِب بِن عَمْرو وَعَجَل بِن عَمْرو بِن وَدِيعَة بِن لكيز، وَثَعْلَبَة بِن أَنْمار بِن عَمْرو بِن وَدِيعَة رَهْطُ هَرَم بِن حيان العابد، وَغَنَم بِن وَدِيعَة وَعامِر بِن الحارِث رَهْطُ مهزم بِن الفزر، وَبَنُو جذيمه بِن عَوْف بِن بَكْر اِبْن عَوْف بِن أَنْمار رَهْطُ الجارود، وَبَنُو عَصْر بِن عَوْف بِن عَمْرو بِن بَكْر رَهْطُ الاشج الوافِدِ عَلَى النَبِيِّ صَلَّى اللّٰه عَلَيهِ وَسلم، وَالديل بِن عَمْرو بِن وديعه. وَشَنّ بِن افصي بِن عَبْد القيس. وَعميره بِن أَسَد بِن رَبِيعَة وَهُم فِي عَبْد القَيْس ثَمَّ عَنَزَة بِن أَسَد بِن رَبِيعَة ثَمَّ ضبيعه بِن رَبِيعَة مِنهُم بَنُو الكَلِبَة وَأَفْخاذٌ قَلَما يَنْسُب إِلَيها إِلّا الأَب الاكبر، فَهٰؤُلاءِ رَبِيعَة بِن نزار. قَبائِلُ اليَمَنِ مِن قَبائِلِ اليَمَنِ سَبَأ وَهُوَ عامِر بِن يشجب بِن يعرب اِبْن قحطان، وَنَسَبَ اِبْن الكَلْبَى قَحْطان إِلَى اسمعيل عَلَيهِ السَلامُ فَقالَ قَحْطان بِن الهميسع بِن تَيَمُّن بِن نَبْت بِن اسمعيل بِن إِبْراهِيم صَلَواتِ اللّٰه عليه، وَمِنهُم نَبْت وَهُوَ الأَشْعَر بِن ادد بِن زَيْد بِن يشجب بِن عريب اِبْن زَيْد بِن كُهْلان بِن سبا، وَإِنَّما تَفَرَّقَت قَبائِلُ اليَمَنِ مِن كُهْلان وَالعرنجج وَهُوَ حمير، وَلَيِسَ لِسائِرِ بُنَى سَبَأ قَبائِلُ يَعْرِفُونَ بها، وَإِنَّما يُقال لَهُم السبئيون، وَطِيء وَمالِك اِبْنا ادد بِن زَيْد</t>
  </si>
  <si>
    <t>معرفة أطوال مدن العرب المشهورة وعروضها
طول عدن من المشرق مئة وسبع عشرة درجة، وطلوع الشمس عليها بعد طلوعها على القبة بساعة وأربعة أخماس ساعة وارتفاع القطب الشمالي وانخفاض القطب الجنوبي عليها وهو العرض اثنتا عشرة درجة بالتقريب. طول الجند أزيد من طول عدن بنصف درجة، وعرضها ثلاث عشرة درجة. ظفار وصنعاء في الطول شيء واحد، وطول كل واحدة منهما من المشرق مئة وثماني عشرة درجة تطلع عليهما الشمس بعد طلوعها على القبة بساعة ونصف وخمس وسدس من ساعة، وعرض صنعاء على ما وجده أهلها أربع عشرة درجة ونصف، وعرض ظفار ثلاث عشرة درجة ونصف، وعرض مأرب أربع عشرة درجة وثلثا درجة، وطولها من المشرق مئة وسبع عشرة درجة تطلع الشمس.</t>
  </si>
  <si>
    <t>مَعْرِفَةُ أَطْوالِ مُدُنِ العَرَبِ المَشْهُورَةِ وَعُرُوضِها طُولَ عَدْنٍ مِن المَشْرِقِ مِئَةً وَسَبْعِ عَشَرَةِ درجه، وَطُلُوعُ الشَمْسِ عَلَيها بُعْدَ طُلُوعِها عَلَى القُبَّةِ بِساعَةٍ وَأَرْبَعَةِ أَخْماسٍ ساعَةٍ وَاِرْتِفاعِ القُطْبِ الشَمالِيِّ وَاِنْخِفاضِ القُطْبِ الجَنُوبِيِّ عَلَيها وَهُوَ العَرْضُ اِثْنَتا عَشَرَةَ دَرَجَةً بِالتقريب. طُولُ الجُنْدِ أَزْيَدُ مِن طُولِ عَدْنٍ بِنَصَفِ درجه، وَعَرْضُها ثَلاثُ عَشَرَةَ درجه. ظفار وَصَنْعاء فِي الطُولِ شَيْء واحد، وَطُولُ كُلِّ واحِدَةٍ مِنهُما مِن المَشْرِقِ مِئَةً وَثَمانِي عَشَرَةَ دَرَجَةً تُطْلِع عَلَيهِما الشَمْسُ بُعْدَ طُلُوعِها عَلَى القُبَّةِ بِساعَةٍ وَنَصَفٍ وَخَمْسُ وَسُدْسُ مِن ساعه، وَعَرْضُ صَنْعاء عَلَى ما وَجَدَهُ أَهْلُها أَرْبَع عَشَرَةَ دَرَجَةً وَنصف، وَعَرْضُ ظفار ثَلاثَ عَشَرَةَ دَرَجَةً وَنصف، وَعَرْضُ مَأْرَبٍ أَرْبَع عَشَرَةَ دَرَجَةً وَثُلْثاً درجه، وَطُولُها مِن المَشْرِقِ مِئَةٌ وَسَبْعِ عَشَرَةَ دَرَجَةٍ تُطْلِع الشمس.</t>
  </si>
  <si>
    <t>‌‌باب ما جاءَ عَن اِبْن عَبّاس رَحِمَهُ اللّٰه تَعالَى فِي ذَكَرِ جَزِيرَةِ العرب. أَمّا حَدِيثُ عَبْد اللّٰه بِن عَبّاس فِي جَزِيرَةِ العَرَبِ فَأَنَّهُ ما نُقِلَ لَنا عَن مُحَمَّد بِن السائِب الكَلْبَى عَن أَبِي صالِح عَن اِبْن عَبّاس مِن وَجْهٍ وَعَن مُعاوِيَة بِن عميره بِن مخوس الكَنَدِيّ أَنَّهُ سَمِعَ عَبْد اللّٰه بِن عَبّاس بِن عَبْد المَطْلَب وَسَأَلَهُ رَجُلٌ عَن وَلَدِ نِزار اِبْن مُعْد قال: هُم أَرْبَعَةُ مُضَر وَرَبِيعه وَأَياد وَانمار، فَكَثُرَ أَوْلادُ مُعْد بِن عَدْنان اِبْن ادد وَنَمَوْا وَتَلاحَقُوا وَمَنازِلَهُم مَكَّةَ وَما والاها مِن تِهامَةَ وَاِنْتَشَرُوا فِيما يَلِيهم مِن البِلادِ وَتَنافَسُوا فِي المَنازِلِ وَالمحال، وَأَرْضُ العَرَبِ يَوْمَئِذٍ خاوِيَةً وَلَيِسَ فِيها بِتِهامَتِها وَنَجْدِها وَحِجازِها وَعُرُوضِها كَثِيرٌ أَحَدٌ لِاخراب بَخْت نَصْر ايها وَإِجْلاءِ أَهْلِها إِلّا مَن كانَ اِعْتَصَمَ مِنهُم بِرُؤُوسِ الجِبالِ وَشِعابِها وَلَحِقَ بِالمَواضِعِ الَّتِي لا يُقَدِّر عَلَيهِ فِيها أَحَدٌ منتكبا لِمَسالِكِ جُنُودِهِ وَمستن خُيُولِهِ فارّاً إِلَيها منهم، فَاِقْتَسَمُوا الغَوْرَ غَوْرَ تِهامَةَ بَيِّنَهُم عَلَى سَبْعَةِ أَقْسامٍ لِكُلِّ قِسَمٍ ما يَلِيه مِن ظَواهِرِ الحِجازِ وَنَجْد وَتهائم اليَمَنِ لِمَنازِلِهِم وَمَجالِهِم وَمَسارِحِ أَنْعامِهِم وَمواشيهم، وَبِلادِ العَرَبِ كُلِّها يومئذ.</t>
  </si>
  <si>
    <t>صفة اليمن الخضراء
سميت اليمن الخضراء لكثرة أشجارها وثمارها وزروعها، والبحر مطيف بها من المشرق إلى الجنوب فراجعاً إلى المغرب، ويفصل بينها وبين باقي جزيرة العرب خط يأخذ من حدود عُمان ويبرين إلى حد ما بين اليمن واليمامة فإلى حدود الهجيرة وتثليت وأنهار جرش وكتنة، منحدراً في السراة على شعف عنز، إلى تهامة على أم جحدم، إلى البحر حذاء جبل يقال له كدمُّل، بالقرب من حمضة، وذلك حد ما بين بلد كنانة واليمن من بطن تهامة، وأول إحاطة البحر باليمن من ناحية دما فطنوى فالجمجة فرأس الفرتك فأطراف جبال اليحمد وما سقط وانقاد منها إلى ناحية الشِّحر فالشِّحر فغبّ الخيس فغب الغيث بطن من مهرة فغب القمر زنة قمر السماء فغب العقار بطن من مهرة فالخيرج فالأسعاء، وفي المنتصف من هذا الساحل شرقاً بين عُمان وعدن ريسوت، وهو موئل كالقلعة بل قلعة مبنية بنياناً على جبل، والبحر محيط بها إلا من جانب واحد فالبر، فمن أراد عدن فطريقه عليها فإن أراد أن يدخل دخل وإن أراد جاز الطريق ولم يلو عليها. وبين الطريق الذي يفرق إليها والطريق المسلوك إلى عُمان مقدار ميل، وبها سكن من الأزد من بني جديد وقد كان قوم من القمر في أول عصرنا بيَّتوا من بها ليلاً فقتلوا، فممن قتل بها رجل يقال له: عمرو بن يوسف الجديدي من رؤوس أهلها أزدي، والذين أبلوا ذاك من القمر بنو خنزريت وأخرجوا من بقي من أهلها منها فتفرقوا إلى بلاد الغيث</t>
  </si>
  <si>
    <t>‌‌مدن اليمن التهامية
عدن جنوبية تهامية وهي أقدم أسواق العرب وهي ساحل يحيط به جبل لم يكن فيه طريق فقطع في الجبل باب بزبر الحديد، وصار لها طريقاً إلى البر، ودربا وموردها ماء يقال له الحيق أحساء في رمل في جانب فلاة إرم وبها في ذاتها بؤور ملح وشروب وسكنها المربون والحماحميون والملاحيون والمربون يقولون إنهم من ولد هارون، ومن أهل عدن ابن مناذر الشاعر وابن أبي عمر المحدث. ولحج بها الأصابح وهم ولد أصبح بن عمرو بن حارث ذي اصبح بن مالك بن زيد بن الغوث ابن سعد بن عوف بن عدي بن مالك بن زيد بن سدد بن زرعة وهو حمير الأصغر.
وأبين وبها مدينة خنفر والرواغ وبها بنو عامر من كندة قبيلة عزيزة.
وموزع، والشِّقاق والمندب وهما لبني مجيد بن حيدان بن عمرو بن الحاف، وفرسان قبيلة من تغلب وكانوا قديماً نصارى ولهم كنائس في جزائر الفرسان قد خربت وفيهم بأس، قد يحاربهم بنو مجيد ويعملون التجارة إلى بلاد الحبش ولهم في السَّنة سفرة، فينضم إليهم كثير من الناس ونسَّاب حمير يقولون إنهم من حمير. والحصيب وهي قرية زبيد وهي للأشعريين، وقد خالطهم بآخرة بنو واقد من ثقيف، وقرى بواديها حيس وهي للرّكب من الأشعر، والقحمة للأشاعرة</t>
  </si>
  <si>
    <t>الفرق بين تهامة والحجاز
قال الأصمعيّ: إذا خلفت عجلزا مصعدا فقد أنجدت، فلا تزال منجدا حتى تنحدر في ثنايا ذات عرق، فإذا فعلت ذلك فقد اتهمت، وإنما سمّي الحجاز حجازا لأنه يحجز بين تهامة ونجد. وقال ابن الأعرابي، الجزيرة ما كان فوق بقّة، وإنما سمّيت الجزيرة لأنها تقطع الفرات ودجلة، وبعد تقطع البرّ، وإنما سمّيت الموصل لأنها وصلت بين الجزيرة والشام. وقال ابن الكلبيّ: الحجاز ما يحجز بين تهامة والعروض، وما بين اليمن ونجد. وقال جعفر: أودية نجد تسيل مشرّقة وأودية تهامة تسيل مغرّبة وقد قيل: فرق ما بين الحجاز ونجد أنه ليس بالحجاز غضا فما أنبت الغضا فهو نجد وما أنبت الطّلح والسّمر والأسل- وواحده أسلة- فهو حجاز وقال الأصمعيّ: طرف تهامة من قبل الحجاز مدارج العرج، وأوّل تهامة من قبل نجد ذات عرق. وقالوا: طول تهامة ما بين جبل السّراة إلى شطّ البحر، وطول الحجاز من حدّ العرج إلى السّراة فطائف. والمدينة من نجد وأرض اليمامة والبحرين إلى عمان من العروض وتهامة تساير البحر</t>
  </si>
  <si>
    <t>‌‌القول فِي اليَمامَةِ سَمَّيْتِ اليَمامَةُ بِاِمْرَأَةٍ مِن طسم بِنْت مره، وَكانَت مَنازِلُ طسم وَجديس اليَمامَةَ وَما حَوْلَها إِلَى البحرين، وَمَنازِلُ عاد الأَوْلَى الاحقاف وَهُوَ الرَمْلُ ما بَيِّنَ عَمّانَ إِلَى عدن، وَكانَت مَساكِنُ غَسّان بيثرب، وَمَساكِنُ اميم بِالرمل، وَمَساكِنُ جَرِّهِم بِتهائم اليمن، ثَمَّ لَحِقُوا بِمَكَّةٍ فَنَزَلُوا عَلَى اسماعيل، وَكانَت مَنازِلُ العماليق مَوْضِعَ صَنْعاء اليَوْمَ ثَمَّ خَرَجُوا فَنَزَلُوا مكه، وَلَحِقَت طائِفَةٌ مِنهُم بِالشام وَمصر، وَتَفَرَّقَت طائِفَةٌ مِنهُم فِي جَزِيرَةِ العَرَبِ إِلَى العراق، وَيقال: أَنَّ فَراعِنَةَ مُصِرَّ كانُوا مِن العماليق مِنهُم فِرْعَوْنُ إِبْراهِيم (عليه السلام) وَاِسْمُهُ سَنّان بِن علوان، وَفِرْعَوْنُ يُوسِف اِسْمُهُ الرِيان بِن الوَلِيد وَفِرْعَوْنُ مُوسَى اِسْمُهُ الوَلِيد بِن مصعب، وَمَلِكُ الحِجازِ رَجُلٌ مِن العماليق يُقال لَهُ الارقم، وَكانَ الضَحّاك مِن العماليق غَلَبَ عَلَى مَلِكِ العَجَمِ بِالعِراقِ وَهُوَ فِيما بَيِّنَ مُوسَى وَداود.</t>
  </si>
  <si>
    <t>‌‌افتخار الشاميّين على البصريّين وفضل الحبلة على النّخلة
قال أبو عبّاد محمّد بن سلمة البصريّ المعروف بابن العلّاف القارئ: إني لفي يوم من أيّام المعتزّ بالله في ديوان الخراج بسرّمن رأى مع جماعة من قرّاء البصريّين نطالب بأرزاقنا، وفينا عليّ بن أبي ناشر، إذ طلع علينا فتية من كتّاب الأنبار، ومعهم أبو حمران الشاعر، ونحن نصف البصرة وما خصّت به من أرض الصدقة التي لا يسوغ للسلطان الأعظم تبديلها، ولا للعمّال تغييرها، وما فيها من المدّ والجزر والخلجان ومقادير الساعات ومنازل القمر، فقال أبو حمران: ما من بلد إلّا وقد أعطي نوعاً من الفضل يتفرّد به، وضربا من المرافق معدولا عن غيره
قالوا: ومن أسخياء الكوفة: هلال بن عتّاب، وأسماء بن خارجة، وعكرمة بن ربعيّ الفيّاض، ومن فتيانها: خالد بن عتاب، وأبو سفيان بن عروة بن المغيرة بن شعبة، وعمرو بن محمّد بن حمزة.
وقال سعيد بن مسعود المازنيّ لسليمان بن عبد الملك: منّا أحلم الناس:
الأحنف، وأحملهم بحمالة: إياس بن قتادة، وأسخاهم: طلحة بن عبد الله بن خلف، وأشجعهم عبّاد بن حصين والحريش «1» ، وأعبدهم: عامر بن عبد قيس.
فقال نظّار الكوفة: منّا أشجع الناس الأشتر «2» ، وأسخاهم: خالد بن عتّاب، وأحملهم: عكرمة الفيّاض، وأعبدهم: عمرو بن عتبة بن فرقد.
وقالوا جميعا: إذا كان علم الرجل حجازيّا وطاعته شاميّا وسخاؤه كوفيّا فقد كمل.</t>
  </si>
  <si>
    <t>‌‌ما ذَكَرَ فِي ذَمِّ بَغْداد وَكَراهَةِ نُزُولِها وَقَد كَرِهَ قَوْمٌ مِن العُلَماءِ السُكْنَى بِبَغْداد وَالمَقامَ بِها وَعابُوها وَذَكَرُوا أَنَّها دارُ فِتْنَةٍ لِكَثْرَةِ ما فِيها مِن الفَسادِ وَمِن أَنْواعِ الفُجُورِ وَشُرْبِ الخُمُورِ وَالزِنَى وَكَثْرَةِ الربي. وَرَوَى أَبُو عُثْمان النهدي قال: كُنْتُ مع جَرِير بِن عَبْد اللّٰه عَلَى قَنْطَرَةِ قطربل فَقال: ما يُدْعَى هٰذا النهر؟ قلت: دجله. قال: هذا؟ قلت: دجيل. قال: فَهذا؟ قلت: الصراه. قالَ فَهٰذا النخل؟ قلت: قطربل. فَرَكَّبَ فَرَسَهُ ثَمَّ أَسْرَعَ حَتَّى خَرَجَ عَن القَنْطَرَةِ ثَمَّ قال: سَمِعْتُ رَسُولَ اللّٰه (صلي اللّٰه عَلَيهِ وَسلم) يقول: تُبْنَى مَدِينَةً بَيِّنَ دِجْلَةَ وَالدجيل وَقطربل وَالصراه تُجْبَى إِلَيها خَزائِنُ الارض. يَنْزِلها الجبار، يَخْسِف بها، فَهِيَ أَسْرَعُ ذَهاباً فِي الأَرْضِ مِن الوَتَدِ الحَدِيدِ فِي الأَرْضِ الرخوه. وَقالَ أَبُو العاليه: يَكُون خَلِيفَةٌ يَمْلِك عِشْرِينَ سَنَةً إِلّا شَهْراً ثَمَّ لا تَسِل عَن هَلَكَة العرب. تُبْنَى مَدِينَةً بَيِّنَ قَرْيَةِ الخَرّ وَدِجْلَة وَلَها أَرْبَعَةُ أَبْوابٍ مشيده، وَشَرْقِيٌّ وَغَرْبِيٌّ وَعِراقِيٌّ وَشامي. يُظْهِر فِيها الفِسْقُ يَخْسِف بها. وَلِبَنِي حامَ عَلَيكُم نَزْوَةٌ وَيُحارِبُونَكُم حَرْبَ الاستئصال. وَلِبَنِي قنطورا نَزْوَةٌ مِثْلَ ذلك. ثَمَّ لا تَسْأَل عَن هَلَكَة العرب. وَكانَ بَشَر بِن الحارِث يقول: ما اِبْتَنَيْتُ بَغْداد إِلّا عَلَى البلاء. مَرَّةٌ حرق. وَمَرَّةٌ غرق. وَمَرَّةٌ فِتَن.</t>
  </si>
  <si>
    <t>صعدة وكانت تسمى في الجاهلية جُماع وكان بها في قديم الدهر قصر مشيد، فصدر رجل من أهل الحجاز من بعض ملوك البحر، فمر بذلك القصر وهو تعب، فاستلقى على ظهره وتأمل سمكه فلما أعجبه قال: لقد صَّعده لقد صَّعده!! فسميت صعدة من يومئذ، وقال بعض علماء العراق: إن النِّصال الصاعدية تنسب إلى صعدة وإنما يقال فيها الصعدية فإذا اضطر شاعر قال صاعدية في موضع صعدية. وهي كورة بلاد خولان وموضع الدباغ في الجاهلية الجهلاء وذلك أنها في موسط بلاد القرظ وهو يدور عليها في مسافة يومين فحده من الجنوب خيوان وبلا وادعة، ومن الشمال مهجرة في رأس المنضج من أرض بني حيف من وداعة أيضاً ومن المشرق مساقط برط في الغائط، ومن المغرب معدن القفاعة من بلد الأجدود من خولان، ثم لا مدينة بعدها من نجد اليمن، وكان بها حروب وأيام قد ذكرناها في بعض كُتبنا وذكرنا من كان بها من شعراء خولان، وكذلك نجران كان بها أيام وحروب وشعراء من بلحارث وهمدان وكان من شعرائها ابن البيلماني من الأبناء.
 ما وقع باليمن من جبل السراة وأوله اليمن
أما جبل السراة الذي يصل ما بين أقصى اليمن والشام فإنه ليس بجبل واحد وإنما هي جبال متصلة على نسق واحد من أقصى اليمين إلى الشام في عرض أربعة أيام في جميع طول السراة يزيد كسر يوم في بعض هذه المواضع وقد ينقص مثله في بعضها، فمبتدأ هذه السراة من أرض اليمن أرض المعافر فحيق بني مجيد فعرُّ عدن وهو جبل يحيط البحر به، وهي تجمع مخلاف ذبحان والجؤة وجبأ وصبر وذخر وبرداد وصحارة والظَّباب والعشيش ورسيان وتباشعة ويسكن هذه المواضع نسل المعافرين يعفر ومن همدان ومن السكاسك وبني واقد، ووادي الملح ويسكنه الأشعر</t>
  </si>
  <si>
    <t>وهذا الكتاب هو كتابنا المشترك الثاني بعد كتابنا الأول: "علم النفس التربوي"، وإذا كان موضوع هذا الكتاب هو "نمو الإنسان"، فإنه بذلك يعد امتدادًا وتوسيعًا لآفاق كتابنا الأول، فعلم نفس النمو لم يستقل أبدًا عن ميدان علم النفس التربوي مجاله الرحب وأفقه الواسع، فكل بحث في النمو الإنساني وكل دراسة حوله إنما تتم وعين الكاتب وقلب الباحث على طرق تويجه هذا النمو؛ بحيث يتحقق للإنسان في كل مراحل حياته هذا التآلف السعيد بين عالمه الشخصي وعالمه الاجتماعي، وعلماء النفس التربويون هم كتيبة من فيلقٍ عظيم من المتخصصين في العلوم الإنسانية، يسعون جاهدين ليحققوا للإنسان حلمه المنشود.
والكتاب الذي بين يديك هو وصف لأبدع رحلات الإنسان، هذه الرحلة المعجزة التي تبدأ به خلية أحاديث التكوين، ويتحول خلالها إلى جنين، فطفل، فمراهق، فشاب، فراشد، فكهل، ثم إلى شيخ، فهرم فانٍ. هذه الرحلة التي وصفها القرآن الكريم في مواضع كثيرة، والتي تتضمن الكثير من آيات الله -سبحانه وتعالى- وسنته في خلقه</t>
  </si>
  <si>
    <t>الفصل الأول: طبيعة النمو الإنساني
إن الذين يبحثون عن إجاباتٍ سهلة لأسئلتهم، وحلول جاهزة لمشكلاتهم، سوف يجدون النمو الإنساني موضوعًا محبطًا لتوقعاتهم، أما الذين يتسامحون مع الغموض، ويحبون التعامل مع الأسئلة التي لم يجب عنها بعد، بل الذين يفضلون الموضوعات التي تطرح المزيد من الأسئلة أكثر مما تقدم من إجابات، فسوف يجدون فيه موضوعًا للتحدي والاستثارة، بل والإبداع العلمي. والسؤال الذي نبدأ به هذا الكتاب هو: ما النمو؟ إن معظم دارسي هذا الموضوع -كغيرهم من دارسي الفروع الأخرى من علم النفس- يختلفون عن دارسي العلوم الطبيعية والبيولوجية، في أنهم يشعرون بأن موضوعهم مألوفٌ لديهم قبل البدء في أي دراسة منظمة له، فنحن جميعًا نعرف شيئًا عن أنفسنا في مراحل عمرنا المختلفة، وكلٌّ منا لاحظ عن قرب شخصًا آخر ينمو، طفلًا أو شابًا أو راشدًا أو كهلًا أو شيخًا، وكثيرون منا ساهموا في هذه العملية من خلال أدوار الوالدية، أو عمليات التنشئة والتطبيع، ومعظمنا سمع البرامج، وشاهد الأفلام، وقرأ ما هو شائع عن تقدم الإنسان وتدهوره في مختلف مراحل حياته، ولهذا السبب ربما يكون موضوع النمو هو الموضوع الوحيد من بين موضوعات مختلف العلوم الإنسانية والاجتماعية الذي يجعل قارئه مشاركًا مع كاتبه في حوار دائم، يتفق معه ويختلف، بل قد يشعر في كثير من الأحيان أن خبرته الشخصية لا تدعم النتائج التي تَمَّ التوصل إليها</t>
  </si>
  <si>
    <t>إذا كان طور الجنين هو في جوهره طور التكوين البيولوجي للإنسان، فإن طور الطفولة هو في أساسه طور التكوين السيكولوجي له، إنه بالطبع امتداد للطور السابق، إلا أنه -وهذا هو الأهم- أساس للمراحل والأطوار التالية، وهذا هو جوهر النمو على أنه "دورة حياة" أو"مدى حياة"، وهو التصور الذي يلتزم به هذا الكتاب.
وإذا كان طور الجنين يمثل الفصل الأول من المرحلة الأولى في رحلة الإنسان في الحياة، فإن الطفولة هي فصلها الثاني، والمراهقة هي فصلها الثالث، والمرحلة الأولى للإنسان بفصولها الثلاثة تمثل الضعف الذي خلق عليه تمهيدا للقوة والرشد الذي سوف يتحول إليهما فيما بعد، يقول الله -سبحانه وتعالى: {الله الذي خلقكم من ضعف ثم جعل من بعد ضعف قوة.....}</t>
  </si>
  <si>
    <t>وهكذا نأتي إلى خاتمة رحلة نمو الإنسان، تلك الرحلة التي وصفناها في مقدمة هذا الكتاب بأنها أبدع رحلات الإنسان، وهي الرحلة المعجزة التي تبدأ به خلية أحادية التكوين، ويتحول خلالها إلى جنين؛ فطفل؛ فمراهق؛ فشاب؛ فراشد؛ فكهل؛ فشيخ، ثم إلى هرم فان، هذه الرحلة التي وصفها القرآن الكريم في مواضع كثيرة، والتي تتضمن الكثير من آيات الله -سبحانه وتعالى- وسننه في خلقه.
وهذا الكتاب محاولة لبناء وجهة إسلامية لعلم نفس النمو، ولهذا كان الاعتماد في تصنيف مراحل النمو في القرآن الكريم وعلى السنة النبوية الشريفة، ثم على ما تناوله فقهاء المسلمين ومفكريهم وفلاسفتهم، وقد أدى بنا ذلك إلى بناء نموذج للنمو الإنساني في هذا الإطار الإسلامي الشامل، كان موجها ووجهة الكتاب كله.لقد عبر الكتاب عن المراحل الكبرى الثلاث لنمو الإنساني بالأعمار الثلاثة، وقد وجه هذه التصنيف تقسيم القرآن الكريم لها بقوله تعالى:
{الله الذي خلقكم من ضعف ثم جعل من بعد ضعف قوة ثم جعل من بعد قوة ضعفا وشيبة} [الروم: 54]</t>
  </si>
  <si>
    <t>ثَمَّ جاءَت مَراحِلُ كُلِّ عُمْرٍ مِن هٰذِهِ الأَعْمارِ الثَلاثَةِ وَأَطْوارِهِ مُوَجَّهَةً كُلُّها بِالإِطارِ الاسلامي، وَلِهٰذا كانَ العُمْرُ الأَوَّلُ لِلإِنْسانِ هُوَ ضُعْفُهُ الاول، كَمّاً جاءَ فِي الآيَةِ الكَرِيمَةِ السابِقَةِ شامِلاً لِمَراحِلِ الجَنِينِ وَالطُفُولَةِ وَالمُراهِقَةِ وَالشباب، وَهِيَ جَمِيعاً تَتَوَجَّه بِالإِنْسانِ "سريعا أَو بَطِيئاً حَسَبَ طَبِيعَةِ كُلِّ مرحله" نَحْوَ قُوَّةِ الرَشَدِ الانساني، فَهِيَ تَحَسُّنٌ مُسْتَمِرٌّ وَتَقَدُّمٌ مضطرد. ثَمَّ جاءَ تَقْسِيمُ كُلِّ مَرْحَلَةٍ مِن مَراحِلِ الضُعْفِ الإِنْسانِيِّ الأَوَّلِ فِي الإِطارِ الإِسْلامِيِّ ايضا؛ فَمَرْحَلَةُ الجَنِينِ تَتَأَلَّف فِي أَطْوارِ النُطْفَةِ وَالنُطْفَةِ وَالأَمْشاجِ وَالعَلَقَةِ وَالمُضْغَةِ وَتَكْوِينِ العِظامِ وَالعَضَلاتِ "اللحم" وَالتسويه، وَاِنْقَسَمَت مَرْحَلَةُ الطُفُولَةِ إِلَى أَطْوارِ الوَلِيدِ وَالرَضِيعِ وَالحَضانَةِ وَالتمييز، وَاِنْقَسَمَت مَرْحَلَةُ المُراهِقَةِ وَالشَبابِ إِلَى طَوْرِ بُلُوغِ الحُلْمِ "المراهقه"، وَطَوْرِ بُلُوغِ السَعْيِ "الشباب". فَإِذا اِنْتَقَلْنا إِلَى العُمْرِ الثانِي لِلإِنْسانِ وَهُوَ عُمْرُ قُوَّةِ الرَشَدِ لديه، اِلْتَزَمَ الكِتابُ أَيْضاً بِالتَصْنِيفِ الإِسْلامِيِّ لِمَراحِلِهِ وَاطواره، وَشَمِلَ ذٰلِكَ طَوْرَ بُلُوغِ الرشد، وَطَوْرَ بُلُوغِ الاشد، أَمّا العُمْرُ الثالِثُ لِلإِنْسانِ هُوَ عُمْرُ الضُعْفِ الثانِي الَّذِي يَتَّسِم.</t>
  </si>
  <si>
    <t>ثم جاءت مراحل كل عمر من هذه الأعمار الثلاثة وأطواره موجهة كلها بالإطار الاسلامي، ولهذا كان العمر الأول للإنسان هو ضعفه الاول، كما جاء في الآية الكريمة السابقة شاملا لمراحل الجنين والطفولة والمراهقة والشباب، وهي جميعا تتوجه بالإنسان "سريعا أو بطيئا حسب طبيعة كل مرحله" نحو قوة الرشد الانساني، فهي تحسن مستمر وتقدم مضطرد. ثم جاء تقسيم كل مرحلة من مراحل الضعف الإنساني الأول في الإطار الإسلامي ايضا؛ فمرحلة الجنين تتألف في أطوار النطفة والنطفة والأمشاج والعلقة والمضغة وتكوين العظام والعضلات "اللحم" والتسويه، وانقسمت مرحلة الطفولة إلى أطوار الوليد والرضيع والحضانة والتمييز، وانقسمت مرحلة المراهقة والشباب إلى طور بلوغ الحلم "المراهقه"، وطور بلوغ السعي "الشباب". فإذا انتقلنا إلى العمر الثاني للإنسان وهو عمر قوة الرشد لديه، التزم الكتاب أيضا بالتصنيف الإسلامي لمراحله واطواره، وشمل ذلك طور بلوغ الرشد، وطور بلوغ الاشد، أما العمر الثالث للإنسان هو عمر الضعف الثاني الذي يتسم.</t>
  </si>
  <si>
    <t>غنى لعلم من العلوم طبيعيا كان أو إنسانيا عن نظرية تربط بين وقائعه في نظام متناسق متكامل يفسر هذه الوقائع ويوسع من نطاقها ويثير من المشكلات بقدر ما يحله منها. والعلم سعي دائم وراء المجهول في نسق نظامي يستند إلى قاعدة تسمح للعالم أن ينظر من عل، وأن يغير من زواياها ومستوياتها ليعيد النظر من منظور أعلى، والعالم في سعيه لمعرفة الحقائق عن الإنسان يحتاج إلى تنظيم هذه الحقائق في نظم من القوانين والنظريات، ولا يقتصر اهتمامه على الحقائق والعلاقات الثابتة بالدليل والبرهان، ولكنه يهتم أيضا باكتشاف الطرق لتخليص هذه الحقائق.
وقد يظن الرجل العادي أن العالم يتعامل مع الحقائق، في حين أن الفيلسوف هو الذي يهتم بالنظريات، فالعالم بالنسبة له ذلك الشخص المنظم المخلص لعمله، الذي يبحث عن الحقائق الخالصة أكثر من أن يكون مغامرا عقليا يبتكر تركيبات تخيلية، ويظن الرجل العادي أيضا أن الحقائق محدودة، واقعية، ملموسة، وأن معناها واضح في ذاته. أما النظريات فهي في رأيه مجرد تأملات أو أحلام يقظة، ولكون الواقع هو أن تجميع كميات ضخمة من الحقائق المنعزلة يمكن أن يسهم إسهاما ضئيلا في تقدم المعرفة، لذا: فإن الغاية القصوى التي ينشدها العالم ليست تجميع الحقائق، وإنما تنمية النظريات التي سوف توضح جانبا معينا من الظاهرات. إن أعظم موهبة يمكن أن يمتلكها عالم هي الخصوبة التصورية، أي: القدرة على بناء تخمينات ذكية جريئة أصيلة عن الكيفية التي تنظم بها الحقائق، ومع أن العلم يؤكد الموضوعية، إلا أنه يهتم إلى درجة بعيدة بعملية التنظير الذاتية</t>
  </si>
  <si>
    <t>غِنَى لِعِلْمٍ مِن العُلُومِ طَبِيعِيّاً كانَ أَو إِنْسانِيّاً عَن نَظَرِيَّةٍ تَرْبُط بَيِّنَ وَقائِعِهِ فِي نِظامٍ مُتَناسِقٍ مُتَكامِلٍ يُفَسِّر هٰذِهِ الوَقائِعَ وَيُوَسِّع مِن نِطاقِها وَيُثِير مِن المُشْكِلاتِ بِقَدْرِ ما يَحُله منها. وَالعِلْمُ سَعْيٌ دائِمٌ وَراءَ المَجْهُولِ فِي نَسَقٍ نِظامِيٍّ يَسْتَنِد إِلَى قاعِدَةٍ تَسْمَح لِلعالَمِ أَنَّ يَنْظُر مِن عل، وَأَنَّ يُغَيِّر مِن زَواياِها وَمُسْتَوَياتِها لِيُعِيد النَظَرَ مِن مَنْظُورٍ اعلي، وَالعالَمُ فِي سَعْيِهِ لِمَعْرِفَةِ الحَقائِقِ عَن الإِنْسانِ يَحْتاج إِلَى تَنْظِيمِ هٰذِهِ الحَقائِقِ فِي نَظْمٍ مِن القَوانِينِ وَالنظريات، وَلا يَقْتَصِر اِهْتِمامُهُ عَلَى الحَقائِقِ وَالعَلاقاتِ الثابِتَةِ بِالدَلِيلِ وَالبرهان، وَلٰكِنَّهُ يَهْتَمّ أَيْضاً بِاِكْتِشافِ الطُرُقِ لِتَخْلِيصِ هٰذِهِ الحقائق. وَقَد يَظُنّ الرَجُلُ العادِيُّ أَنَّ العالَمَ يَتَعامَل مع الحقائق، فِي حِينٍ أَنَّ الفَيْلَسُوفَ هُوَ الَّذِي يَهْتَمّ بِالنظريات، فَالعالَمُ بِالنِسْبَةِ لَهُ ذٰلِكَ الشَخْصُ المُنَظَّمُ المُخْلِصُ لِعمله، الَّذِي يَبْحَث عَن الحَقائِقِ الخالِصَةِ أَكْثَرَ مِن أَنَّ يَكُون مُغامِراً عَقْلِيّاً يَبْتَكِر تَرْكِيباتٍ تخيليه، وَيَظُنّ الرَجُلُ العادِيُّ أَيْضاً أَنَّ الحَقائِقَ محدوده، واقعيه، ملموسه، وَأَنَّ مَعْناَها واضِحٌ فِي ذاته. أَمّا النَظَرِيّاتُ فَهِيَ فِي رَأْيِهِ مُجَرَّدُ تَأَمُّلاتٍ أَو أَحْلامٍ يقظه، وَلِكَوْنِ الواقِعِ هُوَ أَنَّ تَجْمِيعَ كَمِّيّاتٍ ضَخْمَةٍ مِن الحَقائِقِ المُنْعَزِلَةِ يُمْكِن أَنَّ يُسْهِم إِسْهاماً ضَئِيلاً فِي تَقَدُّمِ المعرفه، لِذا: فَأَنَّ الغايَةَ القُصْوَى الَّتِي يَنْشُدها العالَمُ لَيِسَت تَجْمِيعَ الحقائق، وَإِنَّما تَنْمِيَةُ النَظَرِيّاتِ الَّتِي سَوْفَ تُوضِح جانِباً مُعَيَّناً مِن الظاهرات. أَنَّ أَعْظَمَ مَوْهَبَةٍ يُمْكِن أَنَّ يَمْتَلِكها عالَمٌ هِيَ الخُصُوبَةُ التصوريه، اي: القُدْرَةُ عَلَى بِناءِ تَخْمِيناتٍ ذَكِيَّةٍ جَرِيئَةٍ أَصِيلَةٍ عَن الكَيْفِيَّةِ الَّتِي تُنَظِّم بِها الحقائق، وَمع أَنَّ العِلْمَ يُؤَكِّد الموضوعيه، إِلّا أَنَّهُ يَهْتَمّ إِلَى دَرَجَةٍ بَعِيدَةٍ بِعَمَلِيَّةِ التنظير الذاتِيَّةِ</t>
  </si>
  <si>
    <t>ولقد اخترنا من نظريات النمو النفسي الاجتماعي نظريتان. الأولى: نظرية النمو النفسي الاجتماعي لإريك إريكسون. وهي النظرية التي بنيت علم مفاهيم التحليل النفسي وإعادة صياغة هذه المفاهيم في ضوء التاثيرات الاجتماعية والتغيرات الثقافية الحديثة. والثانية: نظرية نمو وتشكيل الهوية لجيمس مارشيا.
والهوية هي المرحلة الخامسة من مراحل النمو النفسي الاجتماعي في نظرية إريكسون، ولكن مارشيا قام بتفصيل خصائص تشكيل الهوية وجوانبها وكيفية تقييمها. وفيما يلي تفصيل الحديث حول هاتين النظريتين.</t>
  </si>
  <si>
    <t>نظريات النمو المعرفي: مقدمة: تشير الدلائل إلى أن الوليد يملك الخبرة الحسية والعمليات الإدراكية اللازمة لاكتساب المعرفة بيئيته، وعلى ذلك فإنه يبدو أن الحواسّ البصرية والسمعية واللمسية والشمية والتذوقية تعمل بدرجات متفاوتة في الطفولة المبكرة، وتزداد حِدَّة مع تقدُّم السن والخبرة، وفي بعض هذه العمليات الإدراكية الحسية افتراض أن طاقة الإثارة تزوّد الطفل بالمادة الأولية التي يقوم الطفل بتنظيمها للتعرُّف على البيئة، وفي هذا الفصل سوف نناقش كيف يقوم الطفل بتطوير هذه التكوينات، وكيف تؤثّر هذه التغيرات النمائية في المعرفة والعمليات المعرفية، وكيف تؤثر على الأداء في عدد من الواجبات المختلفة. نظريات النمو اللغوي: مقدمة: إذا كان للغة وظائف حيوية هامة في حياة الإنسان، لذا فعندما نتفحَّص بدقة مظاهر نمو هذه القدرة ونمكِّن الطفل من استخدامها، نجد تساؤلًا رئيسيًّا يفرض نفسه علينا، وهو: كيف يتكمن هذا السلوك المعقد؟ وكيف تتطور وتنمو هذه المهارات اللغوية بهذا الكم والكيف في فترة زمنية وجيزة من حياة الطفل؟ وقبل أن يتمَّ تناول ذلك، ينبغي التعرُّف على النظريات المفسّرة لاكتساب اللغة، وسوف نستعرض ثلاثة توجهات في تفسير اكتساب اللغة ونموها، وهذه التوجهات هي: النظرية السلوكية "التعلّم"، والنظرية العقلية "الفطرية"، ثم النظرية المعرفية.</t>
  </si>
  <si>
    <t>نَظَرِيّاتُ النُمُوِّ المعرفي: مقدمه: تُشِير الدَلائِلُ إِلَى أَنَّ الوَلِيدَ يَمْلِك الخِبْرَةَ الحِسِّيَّةَ وَالعَمَلِيّاتِ الادراكيه اللازِمَةَ لِاِكْتِسابِ المَعْرِفَةِ بيئيته، وَعَلَى ذٰلِكَ فَأَنَّهُ يَبْدُو أَنَّ الحَواسَّ البَصَرِيَّةَ وَالسَمْعِيَّةَ وَاللَمْسِيَّةُ وَالشَمِّيَّةُ وَالتذوقيه تَعْمَل بِدَرَجاتٍ مُتَفاوِتَةٍ فِي الطُفُولَةِ المبكره، وَتَزْداد حِدَّةً مع تَقَدُّمِ السِنِّ وَالخبره، وَفِي بِعَضِّ هٰذِهِ العَمَلِيّاتِ الادراكيه الحِسِّيَّةِ اِفْتِراضٌ أَنَّ طاقَةَ الإِثارَةِ تُزَوِّد الطِفْلَ بِالمادَّةِ الأَوَّلِيَّةِ الَّتِي يَقُوم الطِفْلُ بِتَنْظِيمِها لِلتَعَرُّفِ عَلَى البيئه، وَفِي هٰذا الفَصْلِ سَوْفَ نُناقِش كَيْفَ يَقُوم الطِفْلُ بِتَطْوِيرِ هٰذِهِ التكوينات، وَكَيْفَ تُؤَثِّر هٰذِهِ التَغَيُّراتُ النمائيه فِي المَعْرِفَةِ وَالعَمَلِيّاتِ المعرفيه، وَكَيْفَ تُؤَثِّر عَلَى الأَداءِ فِي عَدَدٍ مِن الواجِباتِ المختلفه. نَظَرِيّاتُ النُمُوِّ اللغوي: مقدمه: إِذا كانَ لِلُغَةِ وَظائِفُ حَيَوِيَّةٌ هامَّةٌ فِي حَياةِ الانسان، لُذّاً فَعَنْدَماً نَتَفَحَّص بِدِقَّةٍ مَظاهِرَ نُمُوِّ هٰذِهِ القُدْرَةِ وَنُمْكِن الطِفْلَ مِن استخدامها، نَجِد تَساؤُلاً رَئِيسِيّاً يَفْرِض نَفْسَهُ علينا، وَهو: كَيْفَ يَتَكَمَّن هٰذا السُلُوكُ المعقد؟ وَكَيْفَ تَتَطَوَّر وَتَنْمُو هٰذِهِ المَهاراتُ اللُغَوِيَّةُ بِهٰذا الكَمِّ وَالكيف فِي فَتْرَةٍ زَمَنِيَّةٍ وَجِيزَةٍ مِن حَياةِ الطفل؟ وَقِبَلَ أَنَّ يَتِمّ تَناوُلُ ذلك، يَنْبَغِي التَعَرُّفُ عَلَى النَظَرِيّاتِ المُفَسِّرَةِ لِاِكْتِسابِ اللغه، وَسَوْفَ نَسْتَعْرِض ثَلاثَةَ تَوَجُّهاتٍ فِي تَفْسِيرِ اِكْتِسابِ اللُغَةِ وَنموها، وَهٰذِهِ التَوَجُّهاتُ هي: النَظَرِيَّةُ السُلُوكِيَّةُ "التعلم"، وَالنَظَرِيَّةُ العَقْلِيَّةُ "الفطريه"، ثَمَّ النَظَرِيَّةُ المعرفيه.</t>
  </si>
  <si>
    <t>‌‌تعقيب وتحليل:
 أما بعد، فمما لا شك فيه ان اهتمام العلماء والأطباء والباحثين قد زاد في الآونة الأخيرة لمتابعة الآثار الناجمة عن التدخين، ولقد تم بالفعل تحديد وتشخيص تلك الآثار بطريقة علمية دقيقة حتى بلغت البحوث التي اهتمت بهذه المشكلة نحو 50 ألف بحثا، تناولته من جميع جوانبه السلبية، جسميا وعقليا ونفسيا واجتماعيا بل واقتصاديا ايضا. وقد عرضت نتائج هذه الأبحاث على كافة المواطنين في مختلف بلدان العالم من أجل الوقاية من ذلك القاتل البطىء" وأعلن الأطباء صراحة: أن صحة الإنسان سوف يظل يتهددها الخطر طالما لم يتحقق الوصول إلى عالم خال من سموم السيجارة، ومشاكلها المتعددة.</t>
  </si>
  <si>
    <t>‌‌تعقيب وَتحليل:
 أَمّا بعد، فَمِمّا لا شَكَّ فِيهِ أَنَّ اِهْتِمامَ العُلَماءِ وَالأَطِبّاءِ وَالباحِثِينَ قَد زادَ فِي الآوِنَةِ الأَخِيرَةِ لِمُتابَعَةِ الآثارِ الناجِمَةِ عَن التدخين، وَلَقَد تَمَّ بِالفِعْلِ تَحْدِيدُ وَتَشْخِيصُ تِلْكَ الآثارِ بِطَرِيقَةٍ عِلْمِيَّةٍ دَقِيقَةٍ حَتَّى بَلَغَت البُحُوثُ الَّتِي اِهْتَمَّت بِهٰذِهِ المُشْكِلَةِ نَحْوَ 50 إِلْفَ بحثا، تَناوَلَتْهُ مِن جَمِيعِ جَوانِبِهِ السلبيه، جِسْمِيّاً وَعَقْلِيّاً وَنَفْسِيّاً وَاِجْتِماعِيّاً بَل وَاِقْتِصادِيّاً ايضا. وَقَد عُرِضَت نَتائِجُ هٰذِهِ الأَبْحاثِ عَلَى كافَّةِ المُواطِنِينَ فِي مُخْتَلِفِ بُلْدانِ العالَمِ مِن أَجْلِ الوِقايَةِ مِن ذٰلِكَ القاتِلِ البطيء" وَأَعْلَنَ الأَطِبّاءُ صراحه: أَنَّ صِحَّةَ الإِنْسانِ سَوْفَ يَظَلّ يَتَهَدَّدها الخَطَرُ طالَما لَم يَتَحَقَّق الوُصُولُ إِلَى عالَمٍ خالٍ مِن سُمُومِ السيجاره، وَمَشاكِلِها المتعدده.</t>
  </si>
  <si>
    <t>‌‌كيف يمكن حسم القضية إذن؟ إن المتأمل للإحصاءات السابقة يستلفت نظره حقيقة هامة غاية فى الأهمية، فعلى الرغم من أن نسبة المدخنين من الأطباء تبلغ نحو 43 % (وفي أطباء القلب 50 %) إلا أننا على النقيض حيث نجد أنها تبلغ نحو 18 % بين الرياضيين. هنا نستبط حقيقتين هامتين:
- أنه عن طريق الرياضة يمكن حسم المشكلة لدرجة معقولة ومرضية.
- الحقائق العلمية وحدها لا تكفى - بالطبع - لحسم مشكلة التدخين فأطباء القلب هم أكثرنا دراية بمشاكل التدخين والعواقب الوخيمة للمدخن صحيا ونفسيا، ومع ذلك فهم من أكثر الفئات إدمانا للسجائر!!!</t>
  </si>
  <si>
    <t>‌‌الموضوعات الطِبِّيَّةُ الَّتِي يَجِب أَنَّ تُعالَج مُعالَجَةً عِلْمِيَّةً وَفَنِّيَّةً وَتُعْرَض عَلَى الجُمْهُورِ مِن خلال وَسانل الإِعْلامِ (مقرواه وَمَسْمُوعَةً وَمرئيه)، وَتُسْتَخْدَم فِيها أَحْدَثُ فُنُونِ الابهار وَالاقناع)
 - أَثَرُ التَدْخِينِ فِي أَحْداثِ قُصُورٍ بِالدَوْرَةِ الدَمَوِيَّةِ داخِلَ غِشاءِ المَعِدَةِ مِمّا يَقْلِل مِن كفاءتها.
-اثر التَدْخِينِ فِي الإِقْلالِ مِن هُرْمُونِ البروستا جلندين الَّذِي يَحْمَى المَعِدَةَ مِن الإِصابَةِ بِالقرحه.
 -اثر التَدْخِينِ فِي اِرْتِجاعِ عَصّارَةِ المَعِدَةِ الحَمْضِيَّةِ فِي الاِتِّجاهِ العَكْسِيِّ لِتَصِل إِلَى البُلْعُومِ مِمّا يَتَسَبَّب عَنهُ شُعُورُ المُدَخِّنِ بِالحُمُوضَةِ المتكرره. -اثر التَدْخِينِ فِي الإِقْلالِ مِن العَصّارَةِ القِلْوِيَّةِ لِلبنكرياس. 
-العلاقه بَيِّنَ المُدَخِّنِينَ وَتَصَلُّبُ شَرايِينِ القَلْبِ وَسَرَطانِ الرئه. 
-اثر النِيكُوتِين فِي زِيادَةِ سُرْعَةِ دَقّاتِ القلب. 
-اثر التَدْخِينِ فِي الإِصابَةِ بِأَمْراضِ الرَبْو وَالحَسّاسِيَّةِ بِالشَعْبِ الهوائيه. 
-العلاقه بَيِّنَ القُولُون العَصَبِيِّ وَالتدخين. -العلاقه بَيِّنَ التَدْخِينِ وَاِحْتِمالِ حُدُوثِ الحَمْلِ خارِجَ الرحم. 
-العلاقه بَيِّنَ التَدْخِينِ وَسَرَطانِ عُنْقِ الرحم. -العلاقه بَيِّنَ التَدْخِينِ وَاِرْتِفاعِ نِسْبَةِ الوَفَياتِ بَيِّنَ الأَجِنَّةِ داخِلَ الرحم. 
-العلاقه بَيِّنَ الأُمِّ المُرْضِعَةِ الَّتِي تَدْخُن وَالضَرَرُ الواقِعُ عَلَى وَلِيدِها الَّذِي يُرْضِع لَبَناً مُشَبَّعاً بِالنِيكُوتِين يَضُرّ بِجِهازِهِ العصبي.
-العلاقه بَيِّنَ التدخن وَحُدُوثِ تَشَوُّهاتِ فِي مَوالِيدِ الأُمَّهاتِ المُدَخِّناتِ.</t>
  </si>
  <si>
    <t>‌‌الموضوعات الطبية التى يجب أن تعالج معالجة علمية وفنية وتعرض على الجمهور من خلال وسانل الإعلام (مقروأة ومسموعة ومرئية)، وتستخدم فيها أحدث فنون الإبهار والإقناع)
- أثر التدخين فى إحداث قصور بالدورة الدموية داخل غشاء المعدة مما يقلل من كفاءتها.
-أثر التدخين فى الإقلال من هرمون البروستا جلندين الذى يحمي المعدة من الإصابة بالقرحة.
-أثر التدخين فى ارتجاع عصارة المعدة الحمضية فى الإتجاه العكسي لتصل إلي البلعوم مما يتسبب عنه شعور المدخن بالحموضة المتكررة.
-أثر التدخين في الإقلال من العصارة القلوية للبنكرياس.
-العلاقة بين المدخنين وتصلب شرايين القلب وسرطان الرئة.
-أثر النيكوتين فى زيادة سرعة دقات القلب.
-أثر التدخين فى الإصابة بأمراض الربو والحساسية بالشعب الهوائية.
-العلاقة بين القولون العصبى والتدخين.
-العلاقة بين التدخين واحتمال حدوث الحمل خارج الرحم.
-العلاقة بين التدخين وسرطان عنق الرحم.
-العلاقة بين التدخين وارتفاع نسبة الوفيات بين الأجنة داخل الرحم.
-العلاقة بين الأم المرضعة التى تدخن والضرر الواقع على وليدها الذي يرضع لبنا مشبعا بالنيكوتين يضر بجهازه العصبى.
-العلاقة بين التدخن وحدوث تشوهات فى مواليد الأمهات المدخنات</t>
  </si>
  <si>
    <t>فِي حِينِ تَراجَعَت مُعَدَّلاتُ التَدْخِينِ بِنِسْبَةِ 5 % فِي مُعْظَمِ دُوَلِ أُورُبّا وَأَمْرِيكا
 - تَزْداد نِسْبَةُ أَعْدادِ المُدَخِّنِينَ بِمُعَدَّلِ 2.1 % سَنَوِيّاً فِي مُجْتَمَعاتِ الدُوَلِ الناميه. 
- تَنْخَفِض نِسْبَةُ المُدَخِّنِينَ بِمُعَدَّلِ 1.5 % سَنَوِيّاً فِي الدُوَلِ المتقدمه. 
- تَبْلُغ حالاتُ الوَفَياتِ نَحْوَ 2.5 مِلْيُونِ شَخْصاً سَنَوِيّاً مِن جَرّاء التدخين. 
- تَبْلُغ نِسْبَةُ المُدَخِّنِينَ نَحْوَ 18 % بَيِّنَ الرياضين وَ 54 % بَيِّنَ المدرسين، 6 % بَيِّنَ الطَبِيباتِ وَ 42 % بَيِّنَ الأَطِبّاءِ بِوَجْهٍ عامٍّ وَ 50 % مِن أَطِبّاءِ القلب. [وذلك فِي جُمْهُورِيَّةِ مُصِرَّ العربيه]. 
أَكَّدَت الدِراساتُ أَنَّهُ نَحْوَ 21 % مِن المُدَخِّنِينَ يَتَعاطُونَ المُخَدِّراتِ مِن خلال السِيجارَةِ.</t>
  </si>
  <si>
    <t>في حين تراجعت معدلات التدخين بنسبة 5 % في معظم دول أوربا وأمريكا
 - تزداد نسبة أعداد المدخنين بمعدل 2.1 % سنويا في مجتمعات الدول الناميه. 
- تنخفض نسبة المدخنين بمعدل 1.5 % سنويا في الدول المتقدمه. 
- تبلغ حالات الوفيات نحو 2.5 مليون شخصا سنويا من جراء التدخين. 
- تبلغ نسبة المدخنين نحو 18 % بين الرياضين و 54 % بين المدرسين، 6 % بين الطبيبات و 42 % بين الأطباء بوجه عام و 50 % من أطباء القلب. [وذلك في جمهورية مصر العربيه]. 
أكدت الدراسات أنه نحو 21 % من المدخنين يتعاطون المخدرات من خلال السيجارة.</t>
  </si>
  <si>
    <t>مَسْأَلَةٌ: قال أبو محمد: "رضي الله عنه: أَوَّلُ مَا يَلْزَمُ كُلَّ أَحَدٍ, وَلاَ يَصِحُّ الإِسْلاَمُ إلاَّ بِهِ أَنْ يَعْلَمَ الْمَرْءُ بِقَلْبِهِ عِلْمَ يَقِينٍ وَإِخْلاَصٍ لاَ يَكُونُ لِشَيْءٍ مِنْ الشَّكِّ فِيهِ أَثَرٌ وَيَنْطِقَ بِلِسَانِهِ, وَلاَ بُدَّ بِأَنْ لاَ إلَهَ إلاَّ اللَّهُ, وَأَنَّ مُحَمَّدًا رَسُولُ اللَّهِ. بُرْهَانُ ذَلِكَ: مَا حَدَّثَنَاهُ عَبْدُ اللَّهِ بْنُ يُوسُفَ, حدثنا أَحْمَدُ بْنُ فَتْحٍ, حدثنا عَبْدُ الْوَهَّابِ بْنُ عِيسَى, حدثنا أَحْمَدُ بْنُ مُحَمَّدٍ, حدثنا أَحْمَدُ بْنُ عَلِيٍّ, حدثنا مُسْلِمُ بْنُ الْحَجَّاجِ, حدثنا أُمَيَّةُ بْنُ بِسْطَامٍ, حدثنا يَزِيدُ بْنُ زُرَيْعٍ, حدثنا رَوْحٌ, عَنِ الْعَلاَءِ بْنِ عَبْدِ الرَّحْمَانِ بْنِ يَعْقُوبَ, عَنْ أَبِيهِ, عَنْ أَبِي هُرَيْرَةَ, عَنْ رَسُولِ اللَّهِ صلى الله عليه وسلم قَالَ: "أُمِرْتُ أَنْ أُقَاتِلَ النَّاسَ حَتَّى يَشْهَدُوا أَنْ لاَ إلَهَ إلاَّ اللَّهُ وَيُؤْمِنُوا بِي وَبِمَا جِئْتُ بِهِ, فَإِذَا فَعَلُوا ذَلِكَ عَصَمُوا مِنِّي دِمَاءَهُمْ وَأَمْوَالَهُمْ إلاَّ بِحَقِّهَا وَحِسَابُهُمْ عَلَى اللَّهِ" . وَقَدْ رُوِيَ مَعْنَى هَذَا مُسْنَدًا مُعَاذٌ, وَابْنُ عَبَّاسٍ وَغَيْرُهُم.ْ قَالَ اللَّهُ تَعَالَى: {وَمَنْ يَبْتَغِ غَيْرَ الإِسْلاَمِ دِينًا فَلَنْ يُقْبَلَ مِنْهُ وَهُوَ فِي الآخِرَةِ مِنْ الْخَاسِرِينَ} . وَهُوَ قَوْلُ جَمِيعِ الصَّحَابَةِ وَجَمِيعِ أَهْلِ الإِسْلاَمِ. وَأَمَّا وُجُوبُ عَقْدِ ذَلِكَ بِالْقَلْبِ فَلِقَوْلِ اللَّهِ تَعَالَى {وَمَا أُمِرُوا إلاَّ لِيَعْبُدُوا اللَّهَ مُخْلِصِينَ لَهُ الدِّينَ} . وَالإِخْلاَصُ فِعْلُ النَّفْسِ. وَأَمَّا وُجُوبُ النُّطْقِ بِاللِّسَانِ, فَإِنَّ الشَّهَادَةَ بِذَلِكَ الْمُخْرِجَةُ لِلدَّمِ وَالْمَالِ مِنْ التَّحْلِيلِ إلَى التَّحْرِيمِ كَمَا قَالَ رَسُولُ اللَّهِ صلى الله عليه وسلم: لاَ تَكُونُ إلاَّ بِاللِّسَانِ ضَرُورَةً.</t>
  </si>
  <si>
    <t>مسألة: قال أبو محمد: "رضي الله عنه: أول ما يلزم كل أحد, ولا يصح الإسلام إلا به أن يعلم المرء بقلبه علم يقين وإخلاص لا يكون لشيء من الشك فيه أثر وينطق بلسانه, ولا بد بأن لا إله إلا الله, وأن محمدا رسول الله. برهان ذلك: ما حدثناه عبد الله بن يوسف, حدثنا أحمد بن فتح, حدثنا عبد الوهاب بن عيسى, حدثنا أحمد بن محمد, حدثنا أحمد بن علي, حدثنا مسلم بن الحجاج, حدثنا أمية بن بسطام, حدثنا يزيد بن زريع, حدثنا روح, عن العلاء بن عبد الرحمان بن يعقوب, عن أبيه, عن أبي هريرة, عن رسول الله صلى الله عليه وسلم قال: "أمرت أن أقاتل الناس حتى يشهدوا أن لا إله إلا الله ويؤمنوا بي وبما جئت به, فإذا فعلوا ذلك عصموا مني دماءهم وأموالهم إلا بحقها وحسابهم على الله" . وقد روي معنى هذا مسندا معاذ, وابن عباس وغيرهم. قال الله تعالى: {ومن يبتغ غير الإسلام دينا فلن يقبل منه وهو في الآخرة من الخاسرين} . وهو قول جميع الصحابة وجميع أهل الإسلام. وأما وجوب عقد ذلك بالقلب فلقول الله تعالى {وما أمروا إلا ليعبدوا الله مخلصين له الدين} . والإخلاص فعل النفس. وأما وجوب النطق باللسان, فإن الشهادة بذلك المخرجة للدم والمال من التحليل إلى التحريم كما قال رسول الله صلى الله عليه وسلم: لا تكون إلا باللسان ضرورة.</t>
  </si>
  <si>
    <t>قال أبو محمد: " وتفسير هذه الجملة: هو أن الله تعالى إله كل شيء دونه وخالق كل شيء دونه. برهان ذلك: أن العالم بكل ما فيه ذو زمان لم ينفك عنه قط, ولا يتوهم, ولا يمكن أن يخلو العالم, عن زمان. ومعنى الزمان هو مدة بقاء الجسم متحركا أو ساكنا ومدة وجود العرض في الجسم, وإذ الزمان مدة كما ذكرنا فهو عدد معدود, ويزيد بمروره ودوامه, والزيادة لا تكون ألبتة إلا في ذي مبدأ ونهاية من أوله إلى ما زاد فيه. والعدد أيضا ذو مبدأ, ولا بد, والزمان مركب بلا شك من أجزائه, وكل جزء من أجزاء الزمان فهو بيقين ذو نهاية من أوله ومنتهاه والكل ليس هو شيئا غير أجزائه, وأجزاؤه كلها ذات مبدأ, فهو كله ذو مبدأ ضرورة, فلما كان الزمان لا بد له من مبدأ ضرورة, وكان العالم كله لا ينفك, عن زمان والزمان ذو مبدأ, فما لم يتقدم ذا المبدأ فهو ذو مبدأ, ولا بد, فالعالم كله جوهره وعرضه ذو مبدأ وإذ هو ذو مبدأ فهو محدث, والمحدث يقتضي محدثا ضرورة إذ لا يتوهم أصلا, ولا يمكن محدث إلا وله محدث, فالعالم كله مخلوق وله خالق لم يزل, وهو ملك كل ما خلق, فهو إله كل ما خلق ومخترعه لا إله إلا هو.</t>
  </si>
  <si>
    <t>قال أبو محمد: " وَتَفْسِيرُ هَذِهِ الْجُمْلَةِ: هُوَ أَنَّ اللَّهَ تَعَالَى إلَهُ كُلِّ شَيْءٍ دُونَهُ وَخَالِقُ كُلِّ شَيْءٍ دُونَهُ. بُرْهَانُ ذَلِكَ: أَنَّ الْعَالَمَ بِكُلِّ مَا فِيهِ ذُو زَمَانٍ لَمْ يَنْفَكَّ عَنْهُ قَطُّ, وَلاَ يُتَوَهَّمُ, وَلاَ يُمْكِنُ أَنْ يَخْلُوَ الْعَالَمُ, عَنْ زَمَانٍ. وَمَعْنَى الزَّمَانِ هُوَ مُدَّةُ بَقَاءِ الْجِسْمِ مُتَحَرِّكًا أَوْ سَاكِنًا وَمُدَّةُ وُجُودِ الْعَرَضِ فِي الْجِسْمِ, وَإِذْ الزَّمَانُ مُدَّةٌ كَمَا ذَكَرْنَا فَهُوَ عَدَدٌ مَعْدُودٌ, وَيَزِيدُ بِمُرُورِهِ وَدَوَامِهِ, وَالزِّيَادَةُ لاَ تَكُونُ أَلْبَتَّةَ إلاَّ فِي ذِي مَبْدَأٍ وَنِهَايَةٍ مِنْ أَوَّلِهِ إلَى مَا زَادَ فِيهِ. وَالْعَدَدُ أَيْضًا ذُو مَبْدَأٍ, وَلاَ بُدَّ, وَالزَّمَانُ مُرَكَّبٌ بِلاَ شَكٍّ مِنْ أَجْزَائِهِ, وَكُلُّ جُزْءٍ مِنْ أَجْزَاءِ الزَّمَانِ فَهُوَ بِيَقِينٍ ذُو نِهَايَةٍ مِنْ أَوَّلِهِ وَمُنْتَهَاهُ وَالْكُلُّ لَيْسَ هُوَ شَيْئًا غَيْرَ أَجْزَائِهِ, وَأَجْزَاؤُهُ كُلُّهَا ذَاتُ مَبْدَأٍ, فَهُوَ كُلُّهُ ذُو مَبْدَأٍ ضَرُورَةً, فَلَمَّا كَانَ الزَّمَانُ لاَ بُدَّ لَهُ مِنْ مَبْدَأٍ ضَرُورَةً, وَكَانَ الْعَالَمُ كُلُّهُ لاَ يَنْفَكُّ, عَنْ زَمَانٍ وَالزَّمَانُ ذُو مَبْدَأٍ, فَمَا لَمْ يَتَقَدَّمْ ذَا الْمَبْدَأِ فَهُوَ ذُو مَبْدَأٍ, وَلاَ بُدَّ, فَالْعَالَمُ كُلُّهُ جَوْهَرُهُ وَعَرَضُهُ ذُو مَبْدَأٍ وَإِذْ هُوَ ذُو مَبْدَأٍ فَهُوَ مُحْدَثٌ, وَالْمُحْدَثُ يَقْتَضِي مُحْدِثًا ضَرُورَةً إذْ لاَ يُتَوَهَّمُ أَصْلاً, وَلاَ يُمْكِنُ مُحْدَثٌ إلاَّ وَلَهُ مُحْدِثٌ, فَالْعَالَمُ كُلُّهُ مَخْلُوقٌ وَلَهُ خَالِقٌ لَمْ يَزَلْ, وَهُوَ مَلِكُ كُلِّ مَا خَلَقَ, فَهُوَ إلَهُ كُلِّ مَا خَلَقَ وَمُخْتَرِعُهُ لاَ إلَهَ إلاَّ هُوَ.</t>
  </si>
  <si>
    <t>وَأَنَّهُ خَلَقَ كُلَّ شَيْءٍ لِغَيْرِ عِلَّةٍ أَوْجَبَتْ عَلَيْهِ أَنْ يَخْلُقَ. بُرْهَانُ ذَلِكَ أَنَّهُ لَوْ فَعَلَ شَيْئًا مِمَّا فَعَلَ لِعِلَّةٍ لَكَانَتْ تِلْكَ الْعِلَّةُ إمَّا لَمْ تَزَلْ مَعَهُ. وَأَمَّا مَخْلُوقَةً مُحْدَثَةً, وَلاَ سَبِيلَ إلَى قِسْمٍ ثَالِثٍ, فَلَوْ كَانَتْ لَمْ تَزَلْ مَعَهُ لَوَجَبَ مِنْ ذَلِكَ شَيْئَانِ مُمْتَنِعَانِ: أَحَدُهُمَا أَنَّ مَعَهُ تَعَالَى غَيْرَهُ لَمْ يَزَلْ, فَكَانَ يُبْطِلُ التَّوْحِيدَ الَّذِي قَدْ أَبَنَّا بُرْهَانَهُ آنِفًا. وَالثَّانِي أَنَّهُ كَانَ يَجِبُ إذْ كَانَتْ عِلَّةُ الْخَلْقِ لَمْ تَزَلْ أَنْ يَكُونَ الْخَلْقُ لَمْ يَزَلْ, لإِنَّ الْعِلَّةَ لاَ تُفَارِقُ الْمَعْلُولَ, وَلَوْ فَارَقَتْهُ لَمْ تَكُنْ عِلَّةً لَهُ, وَقَدْ أَوْضَحْنَا آنِفًا بُرْهَانَ وُجُوبِ حُدُوثِ الْعَالَمِ كُلِّهِ. وَأَيْضًا فَلَوْ كَانَتْ هَهُنَا عِلَّةٌ مُوجِبَةٌ عَلَيْهِ تَعَالَى أَنْ يَفْعَلَ مَا فَعَلَ لَكَانَ مُضْطَرًّا مَطْبُوعًا أَوْ مُدَبِّرًا مَقْهُورًا لِتِلْكَ الْعِلَّةِ, وَهَذَا خُرُوجٌ, عَنِ الإِلَهِيَّةِ, وَلَوْ كَانَتْ الْعِلَّةُ مُحْدَثَةً لَكَانَتْ, وَلاَ بُدَّ إمَّا مَخْلُوقَةً لَهُ تَعَالَى. وَأَمَّا غَيْرَ مَخْلُوقَةٍ, فَإِنْ كَانَتْ غَيْرَ مَخْلُوقَةٍ فَقَدْ أَوْضَحْنَا آنِفًا وُجُوبَ كَوْنِ كُلِّ شَيْءٍ مُحْدَثٍ مَخْلُوقًا, فَبَطَلَ هَذَا الْقِسْمُ. وَإِنْ كَانَتْ مَخْلُوقَةً وَجَبَ, وَلاَ بُدَّ أَنْ تَكُونَ مَخْلُوقَةً لِعِلَّةٍ أُخْرَى أَوْ لِغَيْرِ عِلَّةٍ, فَإِنْ وَجَبَ أَنْ تَكُونَ مَخْلُوقَةً لِعِلَّةٍ أُخْرَى وَجَبَ مِثْلُ ذَلِكَ فِي الْعِلَّةِ الثَّانِيَةِ وَهَكَذَا أَبَدًا, وَهَذَا يُوجِبُ وُجُوبَ مُحْدِثِينَ لاَ نِهَايَةَ لِعَدَدِهِمْ. وَهَذَا بَاطِلٌ لِمَا ذَكَرْنَا آنِفًا وَبِأَنَّ كُلَّ مَا خَرَجَ إلَى الْفِعْلِ فَقَدْ حَصَرَهُ الْعَدَدُ ضَرُورَةً بِمِسَاحَتِهِ أَوْ بِزَمَانِهِ, وَلاَ بُدَّ, وَكُلُّ مَا حَصَرَهُ الْعَدَدُ فَهُوَ مُتَنَاهٍ. فَبَطَلَ هَذَا الْقِسْمُ أَيْضًا وَصَحَّ مَا قُلْنَاهُ وَلِلَّهِ تَعَالَى الْحَمْدُ. وَإِنْ قَالُوا: بَلْ خُلِقَتْ الْعِلَّةُ لاَ لِعِلَّةٍ. سَأَلُوا: مِنْ أَيْنَ وَجَبَ أَنْ يَخْلُقَ الأَشْيَاءَ لِعِلَّةٍ وَيَخْلُقَ الْعِلَّةَ لاَ لِعِلَّةٍ, وَلاَ سَبِيلَ إلَى دَلِيلٍ.</t>
  </si>
  <si>
    <t>وأنه خلق كل شيء لغير علة أوجبت عليه أن يخلق. برهان ذلك أنه لو فعل شيئا مما فعل لعلة لكانت تلك العلة إما لم تزل معه. وأما مخلوقة محدثة, ولا سبيل إلى قسم ثالث, فلو كانت لم تزل معه لوجب من ذلك شيئان ممتنعان: أحدهما أن معه تعالى غيره لم يزل, فكان يبطل التوحيد الذي قد أبنا برهانه آنفا. والثاني أنه كان يجب إذ كانت علة الخلق لم تزل أن يكون الخلق لم يزل, لإن العلة لا تفارق المعلول, ولو فارقته لم تكن علة له, وقد أوضحنا آنفا برهان وجوب حدوث العالم كله. وأيضا فلو كانت ههنا علة موجبة عليه تعالى أن يفعل ما فعل لكان مضطرا مطبوعا أو مدبرا مقهورا لتلك العلة, وهذا خروج, عن الإلهية, ولو كانت العلة محدثة لكانت, ولا بد إما مخلوقة له تعالى. وأما غير مخلوقة, فإن كانت غير مخلوقة فقد أوضحنا آنفا وجوب كون كل شيء محدث مخلوقا, فبطل هذا القسم. وإن كانت مخلوقة وجب, ولا بد أن تكون مخلوقة لعلة أخرى أو لغير علة, فإن وجب أن تكون مخلوقة لعلة أخرى وجب مثل ذلك في العلة الثانية وهكذا أبدا, وهذا يوجب وجوب محدثين لا نهاية لعددهم. وهذا باطل لما ذكرنا آنفا وبأن كل ما خرج إلى الفعل فقد حصره العدد ضرورة بمساحته أو بزمانه, ولا بد, وكل ما حصره العدد فهو متناه. فبطل هذا القسم أيضا وصح ما قلناه ولله تعالى الحمد. وإن قالوا: بل خلقت العلة لا لعلة. سألوا: من أين وجب أن يخلق الأشياء لعلة ويخلق العلة لا لعلة, ولا سبيل إلى دليل.</t>
  </si>
  <si>
    <t>مَسْأَلَةٌ: وَأَنَّ النَّفْسَ مَخْلُوقَةٌ. بُرْهَانُ هَذَا: أَنَّنَا نَجِدُ الْجِسْمَ فِي بَعْضِ أَحْوَالِهِ لاَ يَحُسُّ شَيْئًا, وَأَنَّ الْمَرْءَ إذَا فَكَّرَ فِي شَيْءٍ مَا فَإِنَّهُ كُلَّمَا تَخَلَّى, عَنِ الْجَسَدِ كَانَ أَصَحَّ لِفَهْمِهِ وَأَقْوَى لاِِدْرَاكِهِ, فَعَلِمْنَا أَنَّ الْحَسَّاسَ الْعَالِمَ الذَّاكِرَ هُوَ شَيْءٌ غَيْرُ الْجَسَدِ وَنَجِدُ الْجَسَدَ إذَا تَخَلَّى مِنْهُ ذَلِكَ الشَّيْءُ مَوْجُودًا بِكُلِّ أَعْضَائِهِ, وَلاَ حِسَّ لَهُ, وَلاَ فَهْمَ إمَّا بِمَوْتٍ, وَإِمَّا بِإِغْمَاءٍ, وَإِمَّا بِنَوْمٍ.فَصَحَّ أَنَّ الْحَسَّاسَ الذَّاكِرَ هُوَ غَيْرُ الْجَسَدِ, وَهُوَ الْمُسَمَّى فِي اللُّغَةِ نَفْسًا وَرُوحًا, وَقَالَ اللَّهُ تَعَالَى: ذِكْرُهُ: ْ{ اللَّهُ يَتَوَفَّى الأَنْفُسَ حِينَ مَوْتِهَا وَاَلَّتِي لَمْ تَمُتْ فِي مَنَامِهَا فَيُمْسِكُ الَّتِي قَضَى عَلَيْهَا الْمَوْتَ وَيُرْسِلُ الآُخْرَى إلَى أَجَلٍ مُسَمًّى} فَكَانَتْ النُّفُوسُ كَمَا نَصَّ تَعَالَى كَثِيرَةً, وَكَذَلِكَ وَجَدْنَاهَا نَفْسًا خَبِيثَةً وَأُخْرَى طَيِّبَةً, وَنَفْسًا ذَاتَ شَجَاعَةٍ وَأُخْرَى ذَاتَ جُبْنٍ, وَأُخْرَى عَالِمَةً وَأُخْرَى جَاهِلَةً. فَصَحَّ يَقِينًا أَنَّ لِكُلِّ حَيٍّ نَفْسًا غَيْرَ نَفْسِ غَيْرِهِ, فَإِذَا تَيَقَّنَ ذَلِكَ وَكَانَتْ النُّفُوسُ كَثِيرَةً مُرَكَّبَةً مِنْ جَوْهَرِهَا وَصِفَاتِهَا, فَهِيَ مِنْ جُمْلَةِ الْعَالَمِ, وَهِيَ مَا لَمْ يَنْفَكَّ قَطُّ مِنْ زَمَانٍ وَعَدَدٍ فَهِيَ مُحْدَثَةٌ مُرَكَّبَةٌ, وَكُلُّ مُحْدَثٍ مُرَكَّبٍ مَخْلُوقٌ. وَمَنْ جَعَلَ شَيْئًا مِمَّا دُونَ اللَّهِ تَعَالَى غَيْرَ مَخْلُوقٍ فَقَدْ خَالَفَ اللَّهَ تَعَالَى فِي قَوْلِهِ: {خَلَقَ كُلَّ شَيْءٍ} وَخَالَفَ مَا جَاءَتْ بِهِ النُّبُوَّةُ وَمَا أَجْمَعَ عَلَيْهِ الْمُسْلِمُونَ وَمَا قَامَ بِهِ الْبُرْهَانُ الْعَقْلِيُّ".</t>
  </si>
  <si>
    <t>مسألة: وأن النفس مخلوقة. برهان هذا: أننا نجد الجسم في بعض أحواله لا يحس شيئا, وأن المرء إذا فكر في شيء ما فإنه كلما تخلى, عن الجسد كان أصح لفهمه وأقوى لادراكه, فعلمنا أن الحساس العالم الذاكر هو شيء غير الجسد ونجد الجسد إذا تخلى منه ذلك الشيء موجودا بكل أعضائه, ولا حس له, ولا فهم إما بموت, وإما بإغماء, وإما بنوم.فصح أن الحساس الذاكر هو غير الجسد, وهو المسمى في اللغة نفسا وروحا, وقال الله تعالى: ذكره: { الله يتوفى الأنفس حين موتها والتي لم تمت في منامها فيمسك التي قضى عليها الموت ويرسل الآخرى إلى أجل مسمى} فكانت النفوس كما نص تعالى كثيرة, وكذلك وجدناها نفسا خبيثة وأخرى طيبة, ونفسا ذات شجاعة وأخرى ذات جبن, وأخرى عالمة وأخرى جاهلة. فصح يقينا أن لكل حي نفسا غير نفس غيره, فإذا تيقن ذلك وكانت النفوس كثيرة مركبة من جوهرها وصفاتها, فهي من جملة العالم, وهي ما لم ينفك قط من زمان وعدد فهي محدثة مركبة, وكل محدث مركب مخلوق. ومن جعل شيئا مما دون الله تعالى غير مخلوق فقد خالف الله تعالى في قوله: {خلق كل شيء} وخالف ما جاءت به النبوة وما أجمع عليه المسلمون وما قام به البرهان العقلي".</t>
  </si>
  <si>
    <t>مَسْأَلَةٌ: وَأَنَّ النُّبُوَّةَ حَقٌّ. بُرْهَانُ ذَلِكَ: أَنَّ مَا غَابَ عَنَّا أَوْ كَانَ قَبْلَنَا فَلاَ يُعْرَفُ إلاَّ بِالْخَبَرِ عَنْهُ. وَخَبَرُ التَّوَاتُرِ يُوجِبُ الْعِلْمَ الضَّرُورِيَّ, وَلاَ بُدَّ, وَلَوْ دَخَلَتْ فِي نَقْلِ التَّوَاتُرِ دَاخِلَةٌ أَوْ شَكٌّ لَوَجَبَ أَنْ يَدْخُلَ الشَّكُّ هَلْ كَانَ قَبْلَنَا خَلْقٌ أَمْ لاَ ; إذْ لَمْ نَعْرِفْ كَوْنَ الْخَلْقِ مَوْجُودًا قَبْلَنَا إلاَّ بِالْخَبَرِ, وَمَنْ بَلَغَ هَهُنَا فَقَدْ فَارَقَ الْمَعْقُولَ وَبِنَقْلِ التَّوَاتُرِ الْمَذْكُورِ صَحَّ أَنَّ قَوْمًا مِنْ النَّاسِ أَتَوْا أَهْلَ زَمَانِهِمْ يَذْكُرُونَ أَنَّ اللَّهَ تَعَالَى خَالِقُ الْخَلْقِ أَوْحَى إلَيْهِمْ يَأْمُرُهُمْ بِإِنْذَارِ قَوْمِهِمْ بِأَوَامِرَ أَلْزَمَهُمْ اللَّهُ تَعَالَى إيَّاهَا, فَسَأَلُوا بُرْهَانًا عَلَى صِحَّةِ مَا قَالُوا: "فَأَتَوْا بِأَعْمَالٍ هِيَ خِلاَفٌ لِطَبَائِعِ مَا فِي الْعَالَمِ لاَ يُمْكِنُ أَلْبَتَّةَ فِي الْعَقْلِ أَنْ يَقْدِرَ عَلَيْهَا مَخْلُوقٌ, حَاشَا خَالِقَهَا الَّذِي ابْتَدَعَهَا كَمَا شَاءَ, كَقَلْبِ عَصًا حَيَّةً تَسْعَى, وَشَقِّ الْبَحْرِ لِعَسْكَرٍ جَازُوا فِيهِ وَغَرِقَ مَنْ اتَّبَعَهُمْ ; وَكَإِحْيَاءِ مَيِّتٍ قَدْ صَحَّ مَوْتُهُ, وَكَإِبْرَاءِ أَكْمَهٍ وُلِدَ أَعْمَى, وَكَنَاقَةٍ خَرَجَتْ مِنْ صَخْرَةٍ, وَكَإِنْسَانٍ رُمِيَ فِي النَّارِ فَلَمْ يَحْتَرِقْ, وَكَإِشْبَاعِ عَشَرَاتٍ مِنْ النَّاسِ مِنْ صَاعِ شَعِيرٍ, وَكَنَبَعَانِ الْمَاءِ مِنْ بَيْنِ أَصَابِعِ إنْسَانٍ حَتَّى رُوِيَ الْعَسْكَرُ كُلُّهُ. فَصَحَّ ضَرُورَةً أَنَّ اللَّهَ تَعَالَى شَهِدَ لَهُمْ بِمَا أَظْهَرَ عَلَى أَيْدِيهِمْ فَصِحْ مَا أَتَوْا بِهِ عَنْهُ وَأَنَّهُ تَعَالَى صَدَّقَهُمْ فِيمَا قَالُوهُ".</t>
  </si>
  <si>
    <t>مسألة: وأن النبوة حق. برهان ذلك: أن ما غاب عنا أو كان قبلنا فلا يعرف إلا بالخبر عنه. وخبر التواتر يوجب العلم الضروري, ولا بد, ولو دخلت في نقل التواتر داخلة أو شك لوجب أن يدخل الشك هل كان قبلنا خلق أم لا ; إذ لم نعرف كون الخلق موجودا قبلنا إلا بالخبر, ومن بلغ ههنا فقد فارق المعقول وبنقل التواتر المذكور صح أن قوما من الناس أتوا أهل زمانهم يذكرون أن الله تعالى خالق الخلق أوحى إليهم يأمرهم بإنذار قومهم بأوامر ألزمهم الله تعالى إياها, فسألوا برهانا على صحة ما قالوا: "فأتوا بأعمال هي خلاف لطبائع ما في العالم لا يمكن ألبتة في العقل أن يقدر عليها مخلوق, حاشا خالقها الذي ابتدعها كما شاء, كقلب عصا حية تسعى, وشق البحر لعسكر جازوا فيه وغرق من اتبعهم ; وكإحياء ميت قد صح موته, وكإبراء أكمه ولد أعمى, وكناقة خرجت من صخرة, وكإنسان رمي في النار فلم يحترق, وكإشباع عشرات من الناس من صاع شعير, وكنبعان الماء من بين أصابع إنسان حتى روي العسكر كله. فصح ضرورة أن الله تعالى شهد لهم بما أظهر على أيديهم فصح ما أتوا به عنه وأنه تعالى صدقهم فيما قالوه".</t>
  </si>
  <si>
    <t>مسألة: وأن محمد بن عبد الله بن عبد المطلب رسول الله إلى جميع الإنس والجن, كافرهم ومؤمنهم.
برهان ذلك أنه عليه السلام أتى بهذا القرآن المنقول إلينا بأتم ما يكون من نقل التواتر, وأنه دعا من خالفه إلى أن يأتوا بمثله فعجزوا كلهم, عن ذلك, وأنه شق له القمر قال الله عز وجل: {اقتربت الساعة وانشق القمر وإن يروا آية يعرضوا ويقولوا سحر مستمر وكذبوا واتبعوا أهواءهم وكل أمر مستقر ولقد جاءهم من الأنباء ما فيه مزدجر حكمة بالغة فما تغن النذر}. وحن الجذع إذ فقده حنينا سمعه كل من حضره, وهم جموع كثيرة ; ودعا اليهود إلى تمني الموت إن كانوا صادقين ; وأخبر هم أنهم لا يتمنونه فعجزوا كلهم, عن تمنيه جهارا. ودعا النصارى إلى مباهلته فأبوا كلهم. وهذان البرهانان مذكوران جميعا في نص القرآن, كما ذكر فيه تعجيزه جميع العرب, عن أن يأتوا بمثله أولهم, عن آخرهم ; ونبع لهم الماء من بين أصابعه, وأطعم مئين من الناس من صاع شعير وجدي, وأذعن ملوك اليمن والبحرين وعمان لامره للآيات التي صحت عندهم عنه, فنزلوا, عن ملكهم كلهم طوعا دون رهبة أصلا, ولا خوفا من أن يغزوهم, ولا برغبة رغبهم بها, بل كان يتيما فقيرا. وهناك قوم يدعون النبوة كصاحب صنعاء وكصاحب اليمامة, كلاهما أقوى جيشا وأوسع منه بلادا, فما التفت لهم أحد غير قومهما, وكان هو أضعفهم جندا وأضعفهم بلدا وأبعدهم من بلاد الملوك دارا, فدعا الملوك والفرسان الذين قد ملئوا جزيرة العرب وهي نحو شهرين في نحو ذلك إلى إقامة الصلاة وأداء الزكاة وإسقاط الفخر والتجبر, والتزام التواضع والصبر للقصاص في النفس فما دونها من كل حقير أو رفيع دون أن يكون معه مال, ولا عشيرة تنصره, بل اتبعه كل من اتبعه مذعنا لما بهرهم من آياته ; ولم يأخذ قط بلدة عنوة وغلبة إلا خيبر ومكة فقط وفي القرآن العظيم: {يا أيها الناس إني رسول الله إليكم جميعا وقال تعالى: {يا معشر الجن والإنس} .</t>
  </si>
  <si>
    <t>مَسْأَلَةٌ: وَأَنَّ مُحَمَّدَ بْنَ عَبْدِ اللَّهِ بْنِ عَبْدِ الْمُطَّلِبِ رَسُولُ اللَّهِ إلَى جَمِيعِ الإِنْسِ وَالْجِنِّ, كَافِرِهِمْ وَمُؤْمِنِهِمْ.
بُرْهَانُ ذَلِكَ أَنَّهُ عليه السلام أَتَى بِهَذَا الْقُرْآنِ الْمَنْقُولِ إلَيْنَا بِأَتَمِّ مَا يَكُونُ مِنْ نَقْلِ التَّوَاتُرِ, وَأَنَّهُ دَعَا مَنْ خَالَفَهُ إلَى أَنْ يَأْتُوا بِمِثْلِهِ فَعَجَزُوا كُلُّهُمْ, عَنْ ذَلِكَ, وَأَنَّهُ شُقَّ لَهُ الْقَمَرُ قَالَ اللَّهُ عَزَّ وَجَلَّ: {اقْتَرَبَتْ السَّاعَةُ وَانْشَقَّ الْقَمَرُ وَإِنْ يَرَوْا آيَةً يُعْرِضُوا وَيَقُولُوا سِحْرٌ مُسْتَمِرٌّ وَكَذَّبُوا وَاتَّبَعُوا أَهْوَاءَهُمْ وَكُلُّ أَمْرٍ مُسْتَقِرٌّ وَلَقَدْ جَاءَهُمْ مِنْ الأَنْبَاءِ مَا فِيهِ مُزْدَجَرٌ حِكْمَةٌ بَالِغَةٌ فَمَا تُغْنِ النُّذُرُ}. وَحَنَّ الْجِذْعُ إذْ فَقَدَهُ حَنِينًا سَمِعَهُ كُلُّ مَنْ حَضَرَهُ, وَهُمْ جُمُوعٌ كَثِيرَةٌ ; وَدَعَا الْيَهُودَ إلَى تَمَنِّي الْمَوْتِ إنْ كَانُوا صَادِقِينَ ; وَأَخْبَر هُمْ أَنَّهُمْ لاَ يَتَمَنَّوْنَهُ فَعَجَزُوا كُلُّهُمْ, عَنْ تَمَنِّيهِ جِهَارًا. وَدَعَا النَّصَارَى إلَى مُبَاهَلَتِهِ فَأَبَوَا كُلُّهُمْ. وَهَذَانِ الْبُرْهَانَانِ مَذْكُورَانِ جَمِيعًا فِي نَصِّ الْقُرْآنِ, كَمَا ذُكِرَ فِيهِ تَعْجِيزَهُ جَمِيعَ الْعَرَبِ, عَنْ أَنْ يَأْتُوا بِمِثْلِهِ أَوَّلَهُمْ, عَنْ آخِرِهِمْ ; وَنَبَعَ لَهُمْ الْمَاءُ مِنْ بَيْنِ أَصَابِعِهِ, وَأَطْعَمَ مِئِينَ مِنْ النَّاسِ مِنْ صَاعِ شَعِيرٍ وَجَدْيٍ, وَأَذْعَنَ مُلُوكُ الْيَمَنِ وَالْبَحْرَيْنِ وَعُمَانَ لاَِمْرِهِ لِلآيَاتِ الَّتِي صَحَّتْ عِنْدَهُمْ عَنْهُ, فَنَزَلُوا, عَنْ مُلْكِهِمْ كُلِّهِمْ طَوْعًا دُونَ رَهْبَةٍ أَصْلاً, وَلاَ خَوْفًا مِنْ أَنْ يَغْزُوَهُمْ, وَلاَ بِرَغْبَةٍ رَغَّبَهُمْ بِهَا, بَلْ كَانَ يَتِيمًا فَقِيرًا. وَهُنَاكَ قَوْمٌ يَدَّعُونَ النُّبُوَّةَ كَصَاحِبِ صَنْعَاءَ وَكَصَاحِبِ الْيَمَامَةِ, كِلاَهُمَا أَقْوَى جَيْشًا وَأَوْسَعُ مِنْهُ بِلاَدًا, فَمَا الْتَفَتَ لَهُمْ أَحَدٌ غَيْرُ قَوْمِهِمَا, وَكَانَ هُوَ أَضْعَفَهُمْ جُنْدًا وَأَضْعَفَهُمْ بَلَدًا وَأَبْعَدَهُمْ مِنْ بِلاَدِ الْمُلُوكِ دَارًا, فَدَعَا الْمُلُوكَ وَالْفُرْسَانَ الَّذِينَ قَدْ مَلَئُوا جَزِيرَةَ الْعَرَبِ وَهِيَ نَحْوُ شَهْرَيْنِ فِي نَحْوِ ذَلِكَ إلَى إقَامَةِ الصَّلاَةِ وَأَدَاءِ الزَّكَاةِ وَإِسْقَاطِ الْفَخْرِ وَالتَّجَبُّرِ, وَالْتِزَامِ التَّوَاضُعِ وَالصَّبْرِ لِلْقِصَاصِ فِي النَّفْسِ فَمَا دُونَهَا مِنْ كُلِّ حَقِيرٍ أَوْ رَفِيعٍ دُونَ أَنْ يَكُونَ مَعَهُ مَالٌ, وَلاَ عَشِيرَةٌ تَنْصُرُهُ, بَلْ اتَّبَعَهُ كُلُّ مَنْ اتَّبَعَهُ مُذْعِنًا لِمَا بَهَرَهُمْ مِنْ آيَاتِهِ ; وَلَمْ يَأْخُذْ قَطُّ بَلْدَةً عَنْوَةً وَغَلَبَةً إلاَّ خَيْبَرَ وَمَكَّةَ فَقَطْ وَفِي الْقُرْآنِ الْعَظِيمِ: {يَا أَيُّهَا النَّاسُ إنِّي رَسُولُ اللَّهِ إلَيْكُمْ جَمِيعًا وَقَالَ تَعَالَى: {يَا مَعْشَرَ الْجِنِّ وَالإِنْسِ} .</t>
  </si>
  <si>
    <t>قَالَ ابْنُ إسْحَاقَ : قَالَ الزّهْرِيّ أَخْبَرَنِي عُرْوَةُ بْنُ الزّبَيْرِ أَنّ أَحَدَ الرّجُلَيْنِ اللّذَيْنِ لَقَوْا مِنْ الْأَنْصَارِ حِينَ ذَهَبُوا إلَى السّقِيفَةِ عُوَيْمُ بْنُ سَاعِدَةَ وَالْآخَرُ مَعَنُ بْنُ عَدِيّ أَخُو بَنِي الْعَجْلَانِ . فَأَمّا عُوَيْمُ بْنُ سَاعِدَةَ فَهُوَ الّذِي بَلَغَنَا أَنّهُ قِيلَ لِرَسُولِ اللّهِ صَلّى اللّهُ عَلَيْهِ وَسَلّمَ مَنْ الّذِينَ قَالَ اللّهُ عَزّ وَجَلّ لَهُمْ { فِيهِ رِجَالٌ يُحِبّونَ أَنْ يَتَطَهّرُوا وَاللّهُ يُحِبّ الْمُطّهّرِينَ } ؟ فَقَالَ رَسُولُ اللّهِ صَلّى اللّهُ عَلَيْهِ وَسَلّمَ نِعْمَ الْمَرْءُ مِنْهُمْ عُوَيْمُ بْنُ سَاعِدَةَ ؛ وَأَمّا مَعْنُ بْنُ عَدِيّ فَبَلَغَنَا أَنّ النّاسَ بَكَوْا عَلَى رَسُولِ اللّهِ صَلّى اللّهُ عَلَيْهِ وَسَلّمَ حِينَ تَوَفّاهُ اللّهُ عَزّ وَجَلّ وَقَالُوا : وَاَللّهِ لَوَدِدْنَا أَنّا مُتْنَا قَبْلَهُ إنّا نَخْشَى أَنْ نَفْتَتِنَ بَعْدَهُ . قَالَ مَعَنُ بْنُ عَدِيّ لَكِنّي وَاَللّهِ مَا أُحِبّ أَنّي مُتّ قَبْلَهُ حَتّى أُصَدّقَهُ مَيّتًا كَمَا صَدّقْته حَيّا ؛ فَقُتِلَ مَعَنٌ يَوْمَ الْيَمَامَةِ شَهِيدًا فِي خِلَافَةِ أَبِي بَكْرٍ يَوْمَ مُسَيْلِمَةَ الْكَذّابِ</t>
  </si>
  <si>
    <t>فتكلم أبو بكر  فحمد الله وأثنى عليه بالذي هو أهله ثم قال أما بعد أيها الناس فإني قد وليت عليكم ولست بخيركم فإن أحسنت فأعينوني ؛ وإن أسأت فقوموني ؛ الصدق أمانة والكذب خيانة والضعيف فيكم قوي عندي حتى أريح عليه حقه إن شاء الله والقوي فيكم ضعيف عندي حتى آخذ الحق منه إن شاء الله لا يدع قوم الجهاد في سبيل الله إلا ضربهم الله بالذل ولا تشيع الفاحشة في قوم قط إلا عمهم الله بالبلاء أطيعوني ما أطعت الله ورسوله فإذا عصيت الله ورسوله فلا طاعة لي عليكم . قوموا إلى صلاتكم يرحمكم الله قال ابن إسحاق : وحدثني حسين بن عبد الله عن عكرمة ، عن ابن عباس ، قال والله إني لأمشي مع عمر في خلافته وهو عامد إلى حاجة له وفي يده الدرة وما معه غيري ، قال وهو يحدث نفسه ويضرب وحشي قدمه بدرته . قال إذ التفت إلي فقال يا بن عباس هل تدري ما كان حملني على مقالتي التي قلت حين توفي رسول الله صلى الله عليه وسلم ؟ قال قلت : لا أدري يا أمير المؤمنين أنت أعلم قال فإنه والله إن كان الذي حملني على ذلك إلا أني كنت أقرأ هذه الآية { وكذلك جعلناكم أمة وسطا لتكونوا شهداء على الناس ويكون الرسول عليكم شهيدا } ، فوالله إن كنت لأظن أن رسول الله صلى الله عليه وسلم سيبقى في أمته حتى يشهد عليها بآخر أعمالها ، فإنه للذي حملني على أن قلت ما قلت.</t>
  </si>
  <si>
    <t>فَتَكَلّمَ أَبُو بَكْر ٍ فَحَمِدَ اللّهَ وَأَثْنَى عَلَيْهِ بِاَلّذِي هُوَ أَهْلُهُ ثُمّ قَالَ أَمّا بَعْدُ أَيّهَا النّاسُ فَإِنّي قَدْ وُلّيت عَلَيْكُمْ وَلَسْت بِخَيْرِكُمْ فَإِنْ أَحْسَنْت فَأَعِينُونِي ؛ وَإِنْ أَسَأْت فَقَوّمُونِي ؛ الصّدْقُ أَمَانَةٌ وَالْكَذِبُ خِيَانَةٌ وَالضّعِيفُ فِيكُمْ قَوِيّ عِنْدِي حَتّى أُرِيحَ عَلَيْهِ حَقّهُ إنْ شَاءَ اللّهُ وَالْقَوِيّ فِيكُمْ ضَعِيفٌ عِنْدِي حَتّى آخُذَ الْحَقّ مِنْهُ إنْ شَاءَ اللّهُ لَا يَدَعُ قَوْمٌ الْجِهَادَ فِي سَبِيلِ اللّهِ إلّا ضَرَبَهُمْ اللّهُ بِالذّلّ وَلَا تَشِيعُ الْفَاحِشَةُ فِي قَوْمٍ قَطّ إلّا عَمّهُمْ اللّهُ بِالْبَلَاءِ أَطِيعُونِي مَا أَطَعْت اللّهَ وَرَسُولَهُ فَإِذَا عَصَيْتُ اللّهَ وَرَسُولَهُ فَلَا طَاعَةَ لِي عَلَيْكُمْ . قُومُوا إلَى صَلَاتِكُمْ يَرْحَمُكُمْ اللّهُ قَالَ ابْنُ إسْحَاقَ : وَحَدّثَنِي حُسَيْنُ بْنُ عَبْدِ اللّهِ عَنْ عِكْرِمَةَ ، عَنْ ابْنِ عَبّاسٍ ، قَالَ وَاَللّهِ إنّي لَأَمْشِي مَعَ عُمَرَ فِي خِلَافَتِهِ وَهُوَ عَامِدٌ إلَى حَاجَةٍ لَهُ وَفِي يَدِهِ الدّرّةُ وَمَا مَعَهُ غَيْرِي ، قَالَ وَهُوَ يُحَدّثُ نَفْسَهُ وَيَضْرِبُ وَحْشِيّ قَدَمهُ بِدِرّتِهِ . قَالَ إذْ الْتَفَتَ إلَيّ فَقَالَ يَا بْنَ عَبّاسٍ هَلْ تَدْرِي مَا كَانَ حَمَلَنِي عَلَى مَقَالَتِي الّتِي قُلْتُ حِينَ تُوُفّيَ رَسُولُ اللّهِ صَلّى اللّهُ عَلَيْهِ وَسَلّمَ ؟ قَالَ قُلْت : لَا أَدْرِي يَا أَمِيرَ الْمُؤْمِنِينَ أَنْتَ أَعْلَمُ قَالَ فَإِنّهُ وَاَللّهِ إنْ كَانَ الّذِي حَمَلَنِي عَلَى ذَلِكَ إلّا أَنّي كُنْت أَقْرَأُ هَذِهِ الْآيَةَ { وَكَذَلِكَ جَعَلْنَاكُمْ أُمّةً وَسَطًا لِتَكُونُوا شُهَدَاءَ عَلَى النّاسِ وَيَكُونَ الرّسُولُ عَلَيْكُمْ شَهِيدًا } ، فَوَاَللّهِ إنْ كُنْت لَأَظُنّ أَنّ رَسُولَ اللّهِ صَلّى اللّهُ عَلَيْهِ وَسَلّمَ سَيَبْقَى فِي أُمّتِهِ حَتّى يَشْهَدَ عَلَيْهَا بِآخِرِ أَعْمَالِهَا ، فَإِنّهُ لِلّذِي حَمَلَنِي عَلَى أَنْ قُلْت مَا قُلْت.</t>
  </si>
  <si>
    <t xml:space="preserve"> يُقَالُ أَنَا عَالِمٌ بِهَذَا الأَمْرِ ، وَعَلِيمٌ بِهِ ، وَخَبِير ، وَبَصِير ، وَعَارِف ، وَطَبّ ، وَطَبِن ، وَعِنْدِي عِلْمُهُ ، وَهُوَ فِي مَعْلُومِي ، وَلِي بِهِ خَبَر ، وَخُبْرَة ، وَمَخْبُرَة . وَقَدْ عَرَفْتُهُ ، وَعَلِمْتُهُ ، وَدَرَيْتُهُ ، وَخَبَرْتُهُ ،وَبَلَوْتُهُ، وَاخْتَبَرْتُهُ ،وَابْتَلَيْتُهُ ، وَبَطَنْتُهُ ، وَاسْتَبْطَنْتُهُ، وَعَلِمْتُ عِلْمَهُ ، وَاطَّلَعْتُ طِلْعه، وَعَلِمْتُهُ حَقّ عِلْمِهِ ، وَعَرَفْتُهُ حَقّ مَعْرِفَتِهِ ، وَوَسِعْتُهُ عِلْمًا ، وَأَحَطْتُ بِهِ خُبْرا ، وَقَتَلْتُهُ عِلْماً، وَنَحَرْتُهُ عِلْماً ، وَقَتَلْتُهُ خُبْراً ، وَخَبَرْتُ سِرّه ، وَسَبَرْتُ غَوْرَهُ، وَاسْتَبْطَنْتُ كُنْهه، وَعَرَفْتُ ظَاهِرَهُ وَبَاطِنَهُ ، وَبَادِيَهُ وَخَافِيَهُ ، وَجَلِيَّهُ وَخَفِيَّهُ ، وَوَقَفْتُ عَلَى جِلِّهِ وَدِقّه، وجلائله وَدَقَائِقه ، وَأَحَطْتُ بِجُمْلَتِهِ وَتَفَاصِيلِهِ ، وَعَرَفْتُ جُمْلَته وَتَفَارِيقه. وَيُقَالُ قَدْ عَجَمْتُ فُلانا وَلَفَظْتُهُ إِذَا عَرَفْتَهُ حَقّ مَعْرِفَتِهِ ، وَأَنَا بِهِ أَعْلَى عَيْناً أَيْ أَبْصَر بِهِ وَأَعْلَمُ بِحَالِهِ ، وَأَنَا أَعْرَفُ النَّاس بِهِ ، وَأَعْلَمُهُمْ بِمَوْضِعِهِ ، وَأَبْطَنهم بِهِ خِبْرَة ، وَقَدْ أَثْبَتُّهُ ، وَثَابَتُّهُ ، وَأَثْبَتُّ مَعْرِفَتَهُ ، وَعِرْفَانَهُ .  وَفِي الْمَثَلِ " أَتُعْلِمُنِي بِضَبٍّ أَنَا حَرَشْتُهُ، يُضْرَبُ لِمَنْ هُوَ أَعْلَمُ بِالشَّيْءِ مِنْ غَيْرِهِ . </t>
  </si>
  <si>
    <t xml:space="preserve"> يقال أنا عالم بهذا الأمر ، وعليم به ، وخبير ، وبصير ، وعارف ، وطب ، وطبن ، وعندي علمه ، وهو في معلومي ، ولي به خبر ، وخبرة ، ومخبرة . وقد عرفته ، وعلمته ، ودريته ، وخبرته ،وبلوته، واختبرته ،وابتليته ، وبطنته ، واستبطنته، وعلمت علمه ، واطلعت طلعه، وعلمته حق علمه ، وعرفته حق معرفته ، ووسعته علما ، وأحطت به خبرا ، وقتلته علما، ونحرته علما ، وقتلته خبرا ، وخبرت سره ، وسبرت غوره، واستبطنت كنهه، وعرفت ظاهره وباطنه ، وباديه وخافيه ، وجليه وخفيه ، ووقفت على جله ودقه، وجلائله ودقائقه ، وأحطت بجملته وتفاصيله ، وعرفت جملته وتفاريقه. ويقال قد عجمت فلانا ولفظته إذا عرفته حق معرفته ، وأنا به أعلى عينا أي أبصر به وأعلم بحاله ، وأنا أعرف الناس به ، وأعلمهم بموضعه ، وأبطنهم به خبرة ، وقد أثبته ، وثابته ، وأثبت معرفته ، وعرفانه .  وفي المثل " أتعلمني بضب أنا حرشته، يضرب لمن هو أعلم بالشيء من غيره .</t>
  </si>
  <si>
    <t xml:space="preserve">يُقَالُ : قَدْ كَانَ ذَلِكَ مِمَّا أَتَوَقَّعُهُ ، وَأَتَرَقَّبُهُ ، وَأَتَرَصَّدُهُ ، وَأَنْتَظِرُهُ ، وَأُقَدِّرُهُ ، وَأَظُنُّهُ ، وَأَحْتَسِبُهُ ، وَأَتَوَهَّمُهُ ، وَأَتَخَيَّلُهُ . وَلَمْ يَعْدُ الأَمْرُ مَا كَانَ فِي حِسْبَانِي ، وَفِي تَقْدِيرِي ، وَمَا كَانَ يُصَوِّرُهُ لِي الظَّنُّ ، وَتُمَثِّلُهُ لِي الْفِرَاسَة ، وَتُحَدِّثُنِي بِهِ الظُّنُون . وَهَذَا مَا أَسْفَرَتْ عَنْهُ الدَّلائِل ، وَشَفَّتْ عَنْ الْقَرَائِنِ ، وَأَوْمَأَتْ إِلَيْهِ الْمُقَدِّمَات ، وَنَطَقَتْ بِهِ شَوَاهِد الْحَال ، وَقَدْ كَانَ ذَلِكَ يُخَيَّلُ إِلَيَّ ، وَيَتَمَثَّلُ لِحِسِّي، وَيَخْطُرُ بِبَالِي ، وَيَجْرِي فِي خَلَدِي، وَيَهْجِسُ فِي صَدْرِي ، وَيَتَخَالَجُ فِي صَدْرِي ، وَيَحُكُّ فِي صَدْرِي . وَقَدْ وَقَعَ فِي نَفْسِي مِنْهُ كَذَا ، وَأُوقِعَ فِي نَفْسِي ، وَأُلْقِيَ فِي خَلَدِي ، وَأُلْقِيَ فِي رُوعِي، وَنُفِثَ فِي رُوعِي . </t>
  </si>
  <si>
    <t>‌‌المقدمة الأولى: أهمية طلب العلم.
لا بد أن نذكر أنفسنا بعظم الأمانة التي نصبنا أنفسنا لها، واستجبنا فيها لنداء الله تعالى، وهي: حمل العلم وتعليمه.
قال الله جل وعلا: {وما كان المؤمنون لينفروا كافة فلولا نفر من كل فرقة منهم طائفة ليتفقهوا في الدين ولينذروا قومهم إذا رجعوا إليهم لعلهم يحذرون} [التوبة: 122].
فهذه الآية الكريمة قد أشارت إلى أمرين:
الأمر الأول: أمانة التحمل في قوله: {ليتفقهوا}.
والأمر الثاني: مسئولية الأداء في قوله: {ولينذروا}.
ولا بد من التحمل والفقه أولا قبل الأداء والبلاغ والبيان، ونحن نعلم أن هذا الأمر شريف وعظيم، فالله قد امتن على نبيه بتعليمه ما لم يعلم من قبل، فقال جل وعلا: {وعلمك ما لم تكن تعلم وكان فضل الله عليك عظيما} [النساء: 113]</t>
  </si>
  <si>
    <t>‌‌المقدمة الأولى: أهمية طلب العلم.
لا بد أن نُذَكِّر أنفسنا بِعِظَم الأمانة التي نَصَّبنا أنفسنا لها، واستجبنا فيها لنداء الله تعالى، وهي: حمل العلم وتعليمه.
قال الله جل وعلا: {وَمَا كَانَ الْمُؤْمِنُونَ لِيَنْفِرُوا كَافَّةً فَلَوْلَا نَفَرَ مِنْ كُلِّ فِرْقَةٍ مِنْهُمْ طَائِفَةٌ لِيَتَفَقَّهُوا فِي الدِّينِ وَلِيُنْذِرُوا قَوْمَهُمْ إِذَا رَجَعُوا إِلَيْهِمْ لَعَلَّهُمْ يَحْذَرُونَ} [التوبة: 122].
فهذه الآية الكريمة قد أشارت إلى أمرين:
الأمر الأول: أمانة التحمل في قوله: {ليتفقهوا}.
والأمر الثاني: مسئولية الأداء في قوله: {ولينذروا}.
ولا بد من التحمل والفقه أَوَّلًا قبل الأداء والبلاغ والبيان، ونحن نعلم أن هذا الأمر شريف وعظيم، فالله قد امتن على نبيه بتعليمه ما لم يعلم من قبل، فقال جل وعلا: {وَعَلَّمَكَ مَا لَمْ تَكُنْ تَعْلَمُ وَكَانَ فَضْلُ اللهِ عَلَيْكَ عَظِيمًا} [النساء: 113]</t>
  </si>
  <si>
    <t>‌‌ما يجب على العبد في الصفات والشرع والقدر
المتن
قال المصنف رحمه الله تعالى: «وإذا كان كذلك، فلا بد للعبد أن يثبت لله ما يجب إثباته له من صفات الكمال وينفي عنه ما يجب نفيه عنه مما يضاد هذه الحال، ولا بد له في أحكامه من أن يثبت خلقه وأمره فيؤمن بخلقه المتضمن كمال قدرته وعموم مشيئته، ويثبت أمره المتضمن بيان ما يحبه ويرضاه من القول والعمل ويؤمن بشرعه وقدره إيمانا خاليا من الزلل.
وهذا يتضمن التوحيد في عبادته وحده لا شريك له، وهو التوحيد في القصد والإرادة والعمل، والأول يتضمن التوحيد في العلم والقول، كما دل على ذلك سورة {قل هو الله أحد} ودل على الآخر سورة: {قل يا أيها الكافرون} وهما سورتا الإخلاص، وبهما كان النبي صلى الله عليه وسلم يقرأ بعد الفاتحة في ركعتي الفجر وركعتي الطواف وغير ذلك»</t>
  </si>
  <si>
    <t>‌‌ما يجب على العبد في الصفات والشرع والقدر
المتن
قال المصنف رحمه الله تعالى: «وَإِذَا كَانَ كَذَلِكَ، فَلَا بُدَّ لِلْعَبْدِ أَنْ يُثْبِتَ لِلَّهِ مَا يَجِبُ إثْبَاتُهُ لَهُ مِنْ صِفَاتِ الْكَمَالِ وَيَنْفِي عَنْهُ مَا يَجِبُ نَفْيُهُ عَنْهُ مِمَّا يُضَادُّ هَذِهِ الْحَالَ، وَلَا بُدَّ لَهُ فِي أَحْكَامِهِ مِنْ أَنْ يُثْبِتَ خَلْقَهُ وَأَمْرَهُ فَيُؤْمِنَ بِخَلْقِهِ الْمُتَضَمِّنِ كَمَالَ قُدْرَتِهِ وَعُمُومَ مَشِيئَتِهِ، وَيُثْبِتَ أَمْرَهُ الْمُتَضَمِّنَ بَيَانَ مَا يُحِبُّهُ وَيَرْضَاهُ مِنْ الْقَوْلِ وَالْعَمَلِ وَيُؤْمِنَ بِشَرْعِهِ وَقَدَرِهِ إيمَانًا خَالِيًا مِنْ الزَّلَلِ.
وَهَذَا يَتَضَمَّنُ التَّوْحِيدَ فِي عِبَادَتِهِ وَحْدَهُ لَا شَرِيكَ لَهُ، وَهُوَ التَّوْحِيدُ فِي الْقَصْدِ وَالْإِرَادَةِ وَالْعَمَلِ، وَالْأَوَّلُ يَتَضَمَّنُ التَّوْحِيدَ فِي الْعِلْمِ وَالْقَوْلِ، كَمَا دَلَّ عَلَى ذَلِكَ سُورَةُ {قُلْ هُوَ اللَّهُ أَحَدٌ} وَدَلَّ عَلَى الْآخَرِ سُورَةُ: {قُلْ يَا أَيُّهَا الْكَافِرُونَ} وَهُمَا سُورَتَا الْإِخْلَاصِ، وَبِهِمَا كَانَ النَّبِيُّ صَلَّى اللَّهُ عَلَيْهِ وَسَلَّمَ يَقْرَأُ بَعْدَ الْفَاتِحَةِ فِي رَكْعَتَيْ الْفَجْرِ وَرَكْعَتَيْ الطَّوَافِ وَغَيْرِ ذَلِكَ»</t>
  </si>
  <si>
    <t>الشرح
قوله: "وإذا كان كذلك" أي بعد أن قرر المصنف رحمه الله هذين الأصلين العظيمين، وبين أن الأصل الأول (التوحيد والصفات) راجع إلى الخبر، وأن الأصل الثاني (الشرع والقدر) راجع إلى الإنشاء.
أراد أن بين ما الذي يجب على المكلف تجاه كل نوع منهما،
فقوله: "فلا بد للعبد أن يثبت لله ما يجب إثباته له من صفات الكمال وينفي عنه ما يجب نفيه عنه مما يضاد هذه الحال".
فأوضح أنه يجب على العبد في الأصل الأول وهو باب (التوحيد والصفات)</t>
  </si>
  <si>
    <t>الشرح
قوله: "وَإِذَا كَانَ كَذَلِكَ" أي بعد أن قرر المصنف رحمه الله هذين الأصلين العظيمين، وبَيَّنَ أن الأصل الأول (التوحيد والصفات) راجعٌ إلى الخبر، وأن الأصل الثاني (الشرع والقدر) راجعٌ إلى الإنشاء.
أراد أن بَيَّنَ ما الذي يجب على المكلف تجاه كل نوع منهما،
فقوله: "فَلَا بُدَّ لِلْعَبْدِ أَنْ يُثْبِتَ لِلَّهِ مَا يَجِبُ إثْبَاتُهُ لَهُ مِنْ صِفَاتِ الْكَمَالِ وَيَنْفِي عَنْهُ مَا يَجِبُ نَفْيُهُ عَنْهُ مِمَّا يُضَادُّ هَذِهِ الْحَالَ".
فأوضح أنه يجب على العبد في الأصل الأول وهو باب (التوحيد والصفات)</t>
  </si>
  <si>
    <t>واعتقاد ما لم يأذن به الله ولا يليق بجلاله وعظمته ولم ينطق به كتاب ولا سنة، ولو كان ذلك مطلوبا من العباد في الشريعة لبينه الله تعالى ورسوله صلى الله عليه وسلم، فهو لم يدع ما بالمسلمين إليه حاجة إلا بينه ووضحه، والعباد لا يعلمون عن الله تعالى إلا ما علمهم، كما قال تعالى: {ولا يحيطون بشيء من علمه إلا بما شاء}؛ فليؤمن العبد بما علمه الله تعالى وليقف معه، وليمسك عما جهله، وليكل معناه إلى عالمه».
وخلاصة القول: أن عقيدة أهل السنة تتميز عن عقيدة المشبهة، بأن أهل السنة يفوضون علم كيفية اتصاف الباري عز وجل بتلك الصفات إلى الله عز وجل، فلا علم للبشر بكيفية ذات الله تبارك وتعالى، «ولا تفسير كنه شيء من صفات ربنا تعالى؛ كأن يقال: استوى على هيئة كذا. فالعارفون به، المصدقون لرسله، المقرون بكماله فهم يثبتون لله جميع صفاته، وينفون عنه مشابهة المخلوقات، فيجمعون بين الإثبات ونفي التشبيه، وبين التنزيه وعدم التعطيل، فمذهبهم حسنة بين سيئتين، وهدى بين ضلالتين</t>
  </si>
  <si>
    <t>واعتقاد ما لم يأذن به الله ولا يليق بجلاله وعظمته ولم ينطق به كتاب ولا سنة، ولو كان ذلك مطلوبًا من العباد في الشريعة لبَيَّنه الله تعالى ورسوله صلى الله عليه وسلم، فهو لم يَدَع ما بالمسلمين إليه حاجة إلا بَيَّنه ووَضَّحه، والعباد لا يعلمون عن الله تعالى إلا ما عَلَّمَهم، كما قال تعالى: {وَلا يُحِيطُونَ بِشَيْءٍ مِنْ عِلْمِهِ إِلَّا بِمَا شَاءَ}؛ فليؤمن العبد بما عَلَّمه الله تعالى وليقف معه، وليُمسك عما جهله، وليكل معناه إلى عالمه».
وخلاصة القول: أن عقيدة أهل السنة تتميز عن عقيدة المشبهة، بأن أهل السنة يُفَوِّضون علم كيفية اتصاف الباري عز وجل بتلك الصفات إلى الله عز وجل، فلا عِلم للبشر بكيفية ذات الله تبارك وتعالى، «ولا تفسير كُنه شيء من صفات ربنا تعالى؛ كأن يقال: استوى على هيئة كذا.
فالعارفون به، المُصدقون لرسله، المُقرون بكماله فهم يُثبتون لله جميع صفاته، ويَنفون عنه مشابهة المخلوقات، فيجمعون بين الإثبات ونفي التشبيه، وبين التنزيه وعدم التعطيل، فمذهبهم حسنة بين سَيئتين، وهدًى بين ضلالتين</t>
  </si>
  <si>
    <t>وعلى طريقة الجويني اعتمد المتأخرون من الأشاعرة، كالغزالي (ت 505 هـ) وابن الخطيب الرازي (ت 606 هـ) وخلطوا مع المادة الاعتزالية التي أدخلها الجويني مادة فلسفية، وبذلك ازدادت الأشعرية بعدًا وانحرافًا.
فالغزالي مادته الكلامية من كلام شيخه الجويني في "الإرشاد" و"الشامل" ونحوهما مضمومًا إلى ما تلقاه من القاضي أبي بكر الباقلاني. ومادته الفلسفية من كلام ابن سينا، ولهذا يقال: أبو حامد أمرضه "الشفا"، ومن كلام أصحاب رسائل إخوان الصفا ورسائل أبي حيان التوحيدي ونحو ذلك. وأما الرازي فمادته الكلامية من كلام أبي المعالي والشهرستاني فإن الشهرستاني أخذه عن الأنصاري النيسابوري عن أبي المعالي، وله مادة اعتزالية قوية من كلام أبي الحسين البصري (ت 436 هـ)، وفي الفلسفة مادته من كلام ابن سينا والشهرستاني ونحوهما.</t>
  </si>
  <si>
    <t>بابُ الوَكالَةِ فِي السلم.
 وَإِذا وَكَلَ الرَجُلُ رَجُلاً أَنَّ يُسَلِّم لَهُ عَشَرَةَ دَراهِمِ فِي كَرِّ حِنْطَةٍ فَأَسْلَمَها إِلَى رَجُلٍ وَاِشْتَرَطَ ضَرْباً مِن الحِنْطَةِ مَعْلُوماً وَأَجْلاً مَعْلُوماً فِي كَيْلٍ مُسَمَّى وَالمَكانِ الَّذِي يُوفِيه فِيهِ فَهُوَ جائِزٌ وَلِلوَكِيلِ أَنَّ يَقْبِض الطَعامَ إِذا حَلَّ الاجل. وَأَنَّ كانَ الوَكِيلُ نَقْدَ الدَراهِمِ مِن عِنْدَهُ وَلَم يَدْفَع الَّذِي وَكَلَ شَيْئاً فَهُوَ جائِزٌ وَالطَعامُ لِلَذَى وَكَلَهُ وَالدَراهِمُ لِلوَكِيلِ دِينٌ عَلَى الموكل. فَإِذا قَبَضَ الوَكِيلُ الطَعامَ فَلَهُ أَنَّ يَحْبِسه عِنْدَهُ حَتَّى يَسْتَوْفِي الدَراهِمَ مِن المُوَكِّلِ وَهٰذا بِمَنْزِلَةِ الرَجُلِ أَمَرَ رَجُلاً أَنَّ يَشْتَرِي لَهُ خادِماً بِعَيْنِها فَاِشْتَراها وَلَم يَدْفَع إِلَيهِ الثَمَنَ وَنَقَدَ الوَكِيلِ الثَمَنَ مِن عِنْدَهُ وَقَبَضَ الخادِمِ فَلِلوَكِيلِ أَنَّ يَحْبِسها حَتَّى يَسْتَوْفِي المالَ مِن المُوَكِّلِ فَأَنَّ هَلَكَت الجارِيَةُ عِنْدَ الوَكِيلِ بُعْدَ ما حَبَسَها وَأَبَى أَنَّ يَدْفَعها إِلَى المُوَكِّلِ حَتَّى طَلَبَها فَهِيَ مِن مالِ الوَكِيلِ وَالثَمَنُ دِينٌ عَلَى المُوَكِّلِ فَكَذٰلِكَ السُلَّمُ فِي الطعام. وَإِذا وَكَلَ رَجُلٌ رَجُلاً بِأَنَّ يُسَلِّم لَهُ فِي حِنْطَةٍ وَدَفَعَ إِلَيهِ دَراهِمَ فَأَسْلَمَها وَأَخَذَ بِها رَهْناً فَهُوَ جائز.</t>
  </si>
  <si>
    <t>باب الوكالة في السلم.
 وإذا وكل الرجل رجلا أن يسلم له عشرة دراهم في كر حنطة فأسلمها إلى رجل واشترط ضربا من الحنطة معلوما وأجلا معلوما في كيل مسمى والمكان الذي يوفيه فيه فهو جائز
وللوكيل أن يقبض الطعام إذا حل الأجل. وإن كان الوكيل نقد الدراهم من عنده ولم يدفع الذي وكل شيئا فهو جائز والطعام للذي وكله والدراهم للوكيل دين على الموكل. فإذا قبض الوكيل الطعام فله أن يحبسه عنده حتى يستوفي الدراهم من الموكل وهذا بمنزلة الرجل أمر رجلا أن يشتري له خادما بعينها فاشتراها ولم يدفع إليه الثمن ونقد الوكيل الثمن من عنده وقبض الخادم فللوكيل أن يحبسها حتى يستوفي المال من الموكل فان هلكت الجارية عند الوكيل بعد ما حبسها وأبى أن يدفعها إلى الموكل حتى طلبها فهي من مال الوكيل والثمن دين على الموكل فكذلك السلم في الطعام.  وإذا وكل رجل رجلا بأن يسلم له في حنطة ودفع إليه دراهم فأسلمها وأخذ بها رهنا فهو جائز.</t>
  </si>
  <si>
    <t>باب البيوع الفاسدة
1 - وإذا باع الرجل رجلا عدل زطي أو جراب هروي على أن فيه خمسين ثوبا بألف درهم فوجد فيه واحدا وخمسين ثوبا كان هذا البيع باطلا لا يجوز. ألا ترى أنه لو قال ابتعت منك خمسين مما في هذا العدل وفيه أكثر من ذلك كان هذا فاسدا لأنه لا يدري ما اشترى من ذلك أرأيت لو قال المشتري آخذ جياد العدل وقال البائع بل أعطيك شرار العدل ألا ترى أن هذا فاسد.
 2 - وإذا اشترى الرجل عدل بز بألف درهم على أن فيه خمسين ثوبا فإذا فيه تسعة وأربعون ثوبا فإن البيع فاسد من قبل انه لا يدري بكم يقوم الثوب الذاهب منها.
3 - ولو كان سمى لكل ثوب عشرة دراهم فكان في العدل واحد وخمسون ثوبا كان أيضا فاسدا لأنه لا يدري أي ثوب.</t>
  </si>
  <si>
    <t>بابُ البُيُوعِ الفاسِدَةِ.
 1 - وَإِذا باعَ الرَجُلُ رَجُلاً عَدَّلَ زطي أَو جُرابَ هَرَوِيّ عَلَى أَنَّ فِيهِ خَمْسِينَ ثَوْباً بِإِلْفِ دِرْهَمٍ فَوَجَدَ فِيهِ واحِداً وَخَمْسِينَ ثَوْباً كانَ هٰذا البَيْعُ باطِلاً لا يجوز. إِلّا تَرَى أَنَّهُ لَو قالَ اِبْتَعْتَ مِنكَ خَمْسِينَ مِمّا فِي هٰذا العَدْلِ وَفِيهِ أَكْثَرُ مِن ذٰلِكَ كانَ هٰذا فاسِداً لِأَنَّهُ لا يَدْرِي ما اِشْتَرَى مِن ذٰلِكَ أَرْأَيْتُ لَو قالَ المُشْتَرِي أَخْذُ جِيادَ العَدْلِ وَقالَ البائِعُ بَل أُعْطِيكَ شَرارَ العَدْلِ إِلّا تَرَى أَنَّ هٰذا فاسد.
 2 - وَإِذا اِشْتَرَى الرَجُلُ عَدَّلَ بَزَّ بِإِلْفِ دِرْهَمٍ عَلَى أَنَّ فِيهِ خَمْسِينَ ثَوْباً فَإِذا فِيهِ تِسْعَةٌ وَأَرْبَعُونَ ثَوْباً فَأَنَّ البَيْعَ فاسِدٌ مِن قِبَلِ أَنَّهُ لا يَدْرِي بِكَم يَقُوم الثَوْبُ الذاهِبُ منها. 
3 - وَلَو كانَ سَمَّى لِكُلِّ ثَوْبٍ عَشَرَةَ دَراهِمَ فَكانَ فِي العَدْلِ واحِدٌ وَخَمْسُونَ ثَوْباً كانَ أَيْضاً فاسِداً لِأَنَّهُ لا يَدْرِي أَيّ ثوب.</t>
  </si>
  <si>
    <t>بابُ البُيُوعِ إِذا كانَ فِيها شَرْطٌ يُفْسِدها 1 - وَإِذا اِشْتَرَى الرَجُلُ عَبْداً عَلَى أَنَّ لا يَبِيع وَلا يَهُبّ وَلا يَتَصَدَّق فَهٰذا بَيْعٌ فاسِدٌ وَلا يَجُوز وَكَذٰلِكَ لَو اِشْتَرَى الرَجُلُ عَبْداً عَلَى أَنَّ يُعْتِقه وَكَذٰلِكَ إِذا اِشْتَرَى الرَجُلُ جارِيَةً عَلَى أَنَّ يَتَّخِذها أُمَّ وَلَدٍ لَهُ فَهٰذا كُلُّهُ فاسِدٌ لا يَجُوز وَإِذا اِسْتَهْلَكَ المُشْتَرِي البَيْعَ فَهُوَ ضامِنٌ لِقِيمَتِهِ إِلّا فِي العِتْقِ خاصَّةً فَآنِيٌّ أَسْتَحْسِن أَنَّ أَجْعَل عَلَيهِ الثَمَنَ إِذا أَعْتَقَهُ.
 2 - وَإِذا اِشْتَرَى الرَجُلُ مِن الرَجُلِ بَيْعاً عَلَى أَنَّ يُقْرِضه قَرْضاً أَو يَهُبّ لَهُ هِبَةً أَو عَلَى أَنَّ يُعْطِيه عَطِيَّةً أَو عَلَى أَنَّ يَتَصَدَّق عَلَيهِ صَدَقَةً أَو عَلَى أَنَّ يَبِيعه كذا وَكذا بِكذا وَكذا مِن الثَمَنِ فَهٰذا كُلُّهُ فاسِدٌ وَأَيّهما اِشْتَرَطَ هٰذا عَلَى صاحِبِهِ فَهُوَ فاسِدٌ لا يَجُوز البَيْعُ فِي شَيْء مِن ذٰلِكَ</t>
  </si>
  <si>
    <t>باب البيوع إذا كان فيها شرط يفسدها
1 - وإذا اشترى الرجل عبدا على أن لا يبيع ولا يهب ولا يتصدق فهذا بيع فاسد ولا يجوز
وكذلك لو اشترى الرجل عبدا على أن يعتقه وكذلك إذا اشترى الرجل جارية على أن يتخذها أم ولد له فهذا كله فاسد لا يجوز
وإذا استهلك المشتري البيع فهو ضامن لقيمته إلا في العتق خاصة فإني أستحسن أن أجعل عليه الثمن إذا أعتقه
 2 - وإذا اشترى الرجل من الرجل بيعا على أن يقرضه قرضا أو يهب له هبة أو على أن يعطيه عطية أو على أن يتصدق عليه صدقة أو على أن يبيعه كذا وكذا بكذا وكذا من الثمن فهذا كله فاسد
وأيهما اشترط هذا على صاحبه فهو فاسد لا يجوز البيع في شيء من ذلك</t>
  </si>
  <si>
    <t>باب الاستبراء في الأختين في البيع وغيره
وإذا كان للرجل أمة يطؤها ثم اشترى أختها كان له أن يطأ الأولى التي كان يطؤها ولا يقرب أختها
فإن لم يكن وطئ واحدة منهما فله أن يطأ أيتهما شاء. فإن أراد أن يطأ التي كانت عنده وطئها بغير استبراء فإن وطئهما جميعا فقد أساء فلا يقرب واحدة منهما ثانية حتى يبيع الأخرى أو يزوجها. فإن زوج إحداهما بعد أن تحيض حيضة أو قبل أن تحيض حيضة فله أن يجامع الباقية منهما غير أني أحب له ألا يجامع الباقية منهما حتى تحيض أختها حيضة. وكذلك الزوج لو لم يقرب التي تزوج حتى تحيض حيضة كان أحب إلى والنكاح جائز على كل حال بلغنا ذلك عن رسول الله صلى الله عليه وسلم انه قال لا ينبغي لرجلين.</t>
  </si>
  <si>
    <t>باب بيع النخل إذا كان فيه ثمر فأكله البائع قبل المشتري أو أثمر بعد البيع فأكله البائع قبل قبض المشتري. وإذا اشترى الرجل أرضا ونخلا بألف درهم والأرض تساوي ألفا والنخل يساوي ألفا ثم إن النخل بعد ذلك أثمر في يدي البائع مرة أو مرتين أو أكثر من ذلك كل مرة تساوي الثمرة ألفا فأكل ذلك كله البائع قبل قبض المشتري ثم جاء المشتري يطلب بيعه بكم يأخذ الأرض والنخل
قال أصل ذلك أن ينظر إلى كل شيء أثمر النخل في يدي البائع فأكله البائع فتجمع قيمة ذلك كله فينظر كم قيمته ثم تضمه.</t>
  </si>
  <si>
    <t>بابُ بَيْعِ النَخْلِ إِذا كانَ فِيهِ ثَمَرٌ فَأَكَلَهُ البائِعُ قِبَلَ المُشْتَرِي أَو أَثْمَرَ بُعْدَ البَيْعِ فَأَكَلَهُ البائِعُ قِبَلَ قَبْضِ المشتري. وَإِذا اِشْتَرَى الرَجُلُ أَرْضاً وَنَخْلاً بِإِلْفِ دِرْهَمٍ وَالأَرْضُ تُساوِي إِلْفاً وَالنَخْلُ يُساوِي إِلْفاً ثَمَّ أَنَّ النَخْلَ بُعْدَ ذٰلِكَ أَثْمَرَ فِي يَدَيْ البائِعِ مَرَّةً أَو مَرَّتَيْنِ أَو أَكْثَرَ مِن ذٰلِكَ كُلَّ مَرَّةٍ تُساوِي الثَمْرَةُ إِلْفاً فَأَكَلَ ذٰلِكَ كُلُّهُ البائِعُ قِبَلَ قَبْضِ المُشْتَرِي ثَمَّ جاءَ المُشْتَرِي يَطْلُب بَيْعَهُ بِكَم يَأْخُذ الأَرْضَ وَالنَخْلَ
 قالَ أَصْلُ ذٰلِكَ أَنَّ يَنْظُر إِلَى كُلِّ شَيْء أَثْمَرَ النَخْلُ فِي يَدَيْ البائِعِ فَأَكَلَهُ البائِعُ فَتَجْمَع قِيمَةُ ذٰلِكَ كُلِّهِ فَيَنْظُر كَم قِيمَتِهِ ثَمَّ تضمه.</t>
  </si>
  <si>
    <t xml:space="preserve"> الْحَمْدُ للَّهِ الَّذِي لَهُ مَا فِي السَّمَوَاتِ وَمَا فِي الْأَرْضِ وَمَا بَيْنَهُمَا وَمَا تَحْتَ الثَّرَى، عَالِمِ الْغَيْبِ لَا يَعْزُبُ عَنْهُ مِثْقَالُ ذَرَّةٍ فِي السَّمَوَاتِ وَلَا فِي الْأَرْضِ، يَعْلَمُ سَرَّ خَلْقِهِ وَجَهْرَهُمُ، وَيَعْلَمُ مَا يَكْسِبُونَ، نَحْمَدُهُ بِجَمِيعِ مَحَامِدِهِ، وَنَصِفُهُ بْمَا وَصَفَ بِهِ نَفْسَهُ، وَوَصَفَهُ بِهِ الرَّسُولُ،
 فَهُوَ اللَّهُ الرَّحْمَنُ الرَّحِيمُ، قَرِيبٌ، مُجِيبٌ، مُتَكَلِّمٌ قَائِلٌ، وشَاءٍ مُرِيدٌ، فَعَّالٌ لِمَا يُرِيدُ، الْأَوَّلُ قَبْلَ كِلِّ شَيْءٍ، وَالْآخِرُ بَعْدَ كِلِّ شَيْءٍ، لَهُ الْأًَمْرُ مِنْ قَبْلُ وَمِنْ بَعْدُ وَلَهُ الْخَلْقُ وَالْأَمْرُ تَبَارَكَ اللَّهُ رَبُّ الْعَالَمِينَ، وَلَهُ الَأسْمَاءُ الْحُسْنَى، يُسَبِّحُ لَهُ مَا فِي السَّمَوَاتِ وَالْأَرْضِ وَهُوَ الْعَزِيزُ الْحَكِيمُ، يَقْبِضُ وَيَبْسُطُ، وَيَتَكَلَّمُ، وَيَرْضَى وَيَسْخَطُ، وَيَغْضَبُ، وَيُحِبُّ، وَيَبْغَضُ، وَيَكْرَهُ، وَيَضْحَكُ، وَيَأْمُرُ وَيَنْهَى، ذُو الْوَجْهِ الْكَرِيمِ، والسَّمْعِ السَّمِيعِ والْبَصَرِ الْبَصِيرِ، وَالْكَلَامِ الْمُبِينِ، وَالْيَدَينِ وَالْقَبْضَتَينِ، وَالْقُدْرَةِ وَالسُّلْطَانِ وَالْعَظَمَةِ، وَالْعِلْمِ الْأَزَلِيِّ، لَمْ يَزَلْ كَذَلِكَ وَلَا يَزَالُ، اسْتَوَى عَلَى عَرْشِهَ فَبَانَ مِنْ خَلْقِهِ، لَا تَخْفَى عَلَيْهِ مِنْهُمْ خَافِيَةٌ، عِلْمُهُ بِهِمْ مُحِيطٌ، وَبَصَرُهُ فِيهِمْ نَافِذٌ، لَيْسَ كَمِثْلِهِ شَيْءٌ وَهُوَ السَّمِيعُ الْبَصِيرُ</t>
  </si>
  <si>
    <t>الحمد لله الذي له ما في السموات وما في الأرض وما بينهما وما تحت الثرى، عالم الغيب لا يعزب عنه مثقال ذرة في السموات ولا في الأرض، يعلم سر خلقه وجهرهم، ويعلم ما يكسبون، نحمده بجميع محامده، ونصفه بما وصف به نفسه، ووصفه به الرسول،
فهو الله الرحمن الرحيم، قريب، مجيب، متكلم قائل، وشاء مريد، فعال لما يريد، الأول قبل كل شيء، والآخر بعد كل شيء، له الأمر من قبل ومن بعد وله الخلق والأمر تبارك الله رب العالمين، وله الأسماء الحسنى، يسبح له ما في السموات والأرض وهو العزيز الحكيم، يقبض ويبسط، ويتكلم، ويرضى ويسخط، ويغضب، ويحب، ويبغض، ويكره، ويضحك، ويأمر وينهى، ذو الوجه الكريم، والسمع السميع والبصر البصير، والكلام المبين، واليدين والقبضتين، والقدرة والسلطان والعظمة، والعلم الأزلي، لم يزل كذلك ولا يزال، استوى على عرشه فبان من خلقه، لا تخفى عليه منهم خافية، علمه بهم محيط، وبصره فيهم نافذ، ليس كمثله شيء وهو السميع البصير.</t>
  </si>
  <si>
    <t>مَنْ قَالَ بِهِ صَدَقَ، وَمَنْ تَمَسَّكَ بِهِ هُدِيَ إِلَى صِرَاطٍ مُسْتَقِيمٍ، ثُمَّ قَالَ لِنَبِيِّهِ صَلَّى اللهُ عَلَيْهِ وَسَلَّمَ {وَقُرْآنًا فَرَقْنَاهُ لِتَقْرَأَهُ عَلَى النَّاسِ عَلَى مُكْثٍ وَنَزَّلْنَاهُ تَنْزِيلًا} [سورة: الإسراء، آية رقم: 106] ، فَقَرَأَهُ كَمَا أُمِرَ، وَدَعَا إِلَيْهِ سِرًّا وَجَهْرًا، فَلَمَّا سَمِعَ الْمُشْرِكُونَ آيَاتٍ مُبِينَاتٍ قَالُوا: سَاحِرٌ وَكَاهِنٌ، وَشَاعِرٌ، وَمُعَلَّمٌ مَجْنُونٌ {وَانْطَلَقَ الْمَلْأُ مِنْهُمْ أَنِ امْشُوا وَاصْبِرُوا عَلَى آلِهَتِكُمْ إِنَّ هَذَا لَشَيْءٌ يُرَادُ مَا سَمِعْنَا بِهَذَا فِي الْمِلَّةِ الْآخِرَةِ إِنْ هَذَا إِلَّا اخْتِلَاقٌ} [سورة: ص، آية رقم: 6] ، وَ {إِنْ هَذَا إِلَّا قَوْلُ الْبَشَرِ} [سورة: المدثر، آية رقم: 25] ، {لَوْ نَشَاءُ لَقُلْنَا مِثْلَ هَذَا إِنْ هَذَا إِلَّا أَسَاطِيرُ الْأَوَّلِينَ} [سورة: الأنفال، آية رقم: 31] ، وَقَالُوا {إِنْ هَذَا إِلَّا إِفْكٌ افْتَرَاهُ وَأَعَانَهُ عَلَيْهِ قَوْمٌ آخَرُونَ} [سورة: الفرقان، آية رقم: 4] ، {وَقَالُوا أَسَاطِيرُ الْأَوَّلِينَ اكْتَتَبَهَا فَهِيَ تُمْلَى عَلَيْهِ بُكْرَةً وَأَصِيلًا} [سورة: الفرقان، آية رقم: 5] {إِنَّمَا يُعَلِّمُهُ بَشَرٌ} [سورة: النحل، آية رقم: 103] ، مَخْلُوقٌ بِكَلَامِ مَخْلُوقٍ مُخْتَلَقٍ</t>
  </si>
  <si>
    <t>8 - ثُمَّ نَدَبَهُمْ جَمِيعًا إِلَى أَنْ يَأْتُوا بِمِثْلِهِ تَخَرُّصًا وَتَعَلُّمًا مِنَ الْخُطَبَاءِ وَالشُّعَرَاءِ وَغَيْرِهِمْ إِنْ كَانُوا صَادِقِينَ؛ فَقَالَ تَبَارَكَ وَتَعَالَى: {فَأْتُوا بِعَشْرِ سُوَرٍ مِثْلِهِ مُفْتَرَيَاتٍ وَادْعُوا مَنِ اسْتَطَعْتُمْ مِنْ دُونِ اللَّهِ إِنْ كُنْتُمْ صَادِقِينَ} [سورة: هود، آية رقم: 13] ، وَيَأْتُوا بِسُورَةٍ مِثْلِهِ، {وَإِنْ كُنْتُمْ فِي رَيْبٍ مِمَّا نَزَّلْنَا عَلَى عَبْدِنَا فَأْتُوا بِسُورَةٍ مِنْ مِثْلِهِ وَادْعُوا شُهَدَاءَكُمْ مِنْ دُونِ اللَّهِ إِنْ كُنْتُمْ صَادِقِينَ فَإِنْ لَمْ تَفْعَلُوا وَلَنْ تَفْعَلُوا فَاتَّقًُوا النَّارَ الَّتِي وَقُودُهَا النَّاسُ وَالْحِجَارَةُ أُعِدَّتْ لِلْكَافِرِينَ} [سورة: البقرة، آية رقم: 23] .
9 - فَلَمْ يَقْدِرِ الْجِنُّ وَالْإِنْسُ عَرَبُهَا وَعَجَمُهَا، مِنْ عَبَدَةِ الْأَوْثَانِ، وَعُلَمَاءِ أَهْلِ الْكِتَابَيْنِ أَنْ يَأْتُوا بِسُورَةٍ وَلَا بِبَعْضِ سُورَةٍ، وَلَوْ عَلِمُوا أَنَّهُمْ قَادِرُونَ عَلَيْهَا لَدَعَوْا شُهَدَاءَهُمْ إِلَى ذَلِكَ، وَبَذَلُوا فِيهَا الرَّغَائِبَ مِنَ الْأَمْوَالِ وَغَيْرِهَا لِخُطَبَائِهِمْ وَشُعَرَائِهِمْ، وَأَحْبَارِهِمْ، وَأَسَاقِفَتِهِمْ، وَكَهَنَتِهِمْ وَسَحَرَتِهِمْ أَنْ يَأْتُوا بِسُورَةٍ مِثْلِهَا، تَصْدِيقًا لِمَا ادَّعَوْا مِنَ الزُّورِ تَكْذِيبًا بِمُحَمَّدٍ صَلَّى اللهُ عَلَيْهِ وَسَلَّمَ، وَأَنَّى يَأْتِي الْمَخْلُوقُ بِمِثْلِ كَلَامِ الْخَالِقِ؟ ‍‍‍ وَكَيْفَ يَقْدِرُ عَلَيْهِ؟ وَقَدْ قَالَ اللَّهُ تَعَالَى: {وَلَنْ تَفْعَلُوا} [سورة: البقرة، آية رقم: 24] فَلَنْ تَفْعَلُوا إِلَى يَوْمِ الْقِيَامَةِ، فَكَمَا أَنَّهُ لَيْسَ كَمِثْلِهِ شَيْءٌ فَلَيْسَ كَكَلَامِهِ كَلَامٌ</t>
  </si>
  <si>
    <t>8 - ثم ندبهم جميعا إلى أن يأتوا بمثله تخرصا وتعلما من الخطباء والشعراء وغيرهم إن كانوا صادقين؛ فقال تبارك وتعالى: {فأتوا بعشر سور مثله مفتريات وادعوا من استطعتم من دون الله إن كنتم صادقين} [سورة: هود، آية رقم: 13] ، ويأتوا بسورة مثله، {وإن كنتم في ريب مما نزلنا على عبدنا فأتوا بسورة من مثله وادعوا شهداءكم من دون الله إن كنتم صادقين فإن لم تفعلوا ولن تفعلوا فاتقوا النار التي وقودها الناس والحجارة أعدت للكافرين} [سورة: البقرة، آية رقم: 23] .
9 - فلم يقدر الجن والإنس عربها وعجمها، من عبدة الأوثان، وعلماء أهل الكتابين أن يأتوا بسورة ولا ببعض سورة، ولو علموا أنهم قادرون عليها لدعوا شهداءهم إلى ذلك، وبذلوا فيها الرغائب من الأموال وغيرها لخطبائهم وشعرائهم، وأحبارهم، وأساقفتهم، وكهنتهم وسحرتهم أن يأتوا بسورة مثلها، تصديقا لما ادعوا من الزور تكذيبا بمحمد صلى الله عليه وسلم، وأنى يأتي المخلوق بمثل كلام الخالق؟ ‍‍‍ وكيف يقدر عليه؟ وقد قال الله تعالى: {ولن تفعلوا} [سورة: البقرة، آية رقم: 24] فلن تفعلوا إلى يوم القيامة، فكما أنه ليس كمثله شيء فليس ككلامه كلام</t>
  </si>
  <si>
    <t>بَابُ الْإِيمَانِ بِالْعَرْشِ وَهُوَ أَحَدُ مَا أَنْكَرَتْهُ الْمُعَطِّلَةُ 
قَالَ أَبُو سَعِيدٍ: وَمَا ظَنَنَّا أَنَّا نُضْطَرُّ، إِلَى الِاحْتِجَاجِ عَلَى أَحَدٍ مِمَّنْ يَدَّعِي الْإِسْلَامَ فِي إِثْبَاتِ الْعَرْشِ وَالْإِيمَانِ بِهِ، حَتَّى ابْتُلِينَا بِهَذِهِ الْعِصَابَةِ الْمُلْحِدَةِ فِي آيَاتِ اللَّهِ، فَشَغَلُونَا بِالِاحْتِجَاجِ لِمَا لَمْ تَخْتَلِفْ فِيهِ الْأُمَمُ قَبْلَنَا، وَإِلَى اللَّهِ نَشْكُو مَا أَوْهَتْ هَذِهِ الْعِصَابَةُ مِنْ عُرَى الْإِسْلَامِ، وَإِلَيْهِ نَلْجَأُ، وَبِهِ نَسْتَعِينُ. 
 وَقَدْ حَقَّقَ اللَّهُ الْعَرْشَ فِي آيٍ كَثِيرَةٍ مِنَ الْقُرْآنِ، فَقَالَ تَعَالَى: {خَلَقَ السَّمَوَاتِ وَالْأَرْضَ فِي سِتَّةِ أَيَّامٍ وَكَانَ عَرْشُهُ عَلَى الْمَاءِ} . وَقَالَ تَعَالَى: {الرَّحْمَنُ عَلَى الْعَرْشِ اسْتَوَى} [طه: 5] . وَقَالَ تَعَالَى: {ثُمَّ اسْتَوَى عَلَى الْعَرْشِ الرَّحْمَنُ فَاسْأَلْ بِهِ خَبِيرًا} [الفرقان: 59] . {وَتَرَى الْمَلَائِكَةَ حَافِّينَ مِنْ حَوْلِ الْعَرْشِ} [الزمر: 75] . فِي آيٍ كَثِيرَةٍ سِوَاهَا</t>
  </si>
  <si>
    <t>باب الإيمان بالعرش وهو أحد ما أنكرته المعطلة
 قال أبو سعيد: وما ظننا أنا نضطر، إلى الاحتجاج على أحد ممن يدعي الإسلام في إثبات العرش والإيمان به، حتى ابتلينا بهذه العصابة الملحدة في آيات الله، فشغلونا بالاحتجاج لما لم تختلف فيه الأمم قبلنا، وإلى الله نشكو ما أوهت هذه العصابة من عرى الإسلام، وإليه نلجأ، وبه نستعين.
وقد حقق الله العرش في آي كثيرة من القرآن، فقال تعالى: {خلق السموات والأرض في ستة أيام وكان عرشه على الماء} . وقال تعالى: {الرحمن على العرش استوى} [طه: 5] . وقال تعالى: {ثم استوى على العرش الرحمن فاسأل به خبيرا} [الفرقان: 59] . {وترى الملائكة حافين من حول العرش} [الزمر: 75] . في آي كثيرة سواه</t>
  </si>
  <si>
    <t>فَإِنَّ اللَّهَ جَلَّ ثَنَاؤُهُ وَضَعَ رَسُولَهُ مَوْضِعَ الْإِبَانَةِ لِمَا افْتَرَضَ عَلَى خَلْقِهِ فِي كِتَابِهِ، ثُمَّ عَلَى لِسَانِ نَبِيِّهِ صَلَّى اللهُ عَلَيْهِ وَسَلَّمَ، وَإِنْ لَمْ يَكُنْ مَا افْتَرَضَ عَلَى لِسَانِهِ نَصًّا فِي كِتَابِ اللَّهِ، فَأَبَانَ فِي كِتَابِهِ أَنَّ رَسُولَ اللَّهِ صَلَّى اللهُ عَلَيْهِ وَسَلَّمَ يَهْدِي إِلَى صِرَاطٍ مُسْتَقِيمٍ صِرَاطِ اللَّهِ، فَفَرَضَ عَلَى الْعِبَادِ طَاعَتَهُ، وَأَمَرَهُمْ بِأَخْذِ مَا أتَاهُمْ وَالِانْتِهَاءِ عَمَّا نَهَاهُمْ عَنْهُ وَكَانَ فَرْضُهُ عَلَى كُلِّ مَنْ عَايَنَ رَسُولَهُ وَمَنْ بَعْدَهُ إِلَى يَوْمِ الْقِيَامَةِ وَاحِدًا فِي أَنَّ عَلَى كُلٍّ طَاعَتَهُ، وَلَمْ يَكُنْ أَحَدٌ غَابَ عَنْ رُؤْيَةِ رَسُولِ اللَّهِ يَعْلَمُ أَمْرَ رَسُولِ اللَّهِ إِلَّا بِالْخَبَرِ عَنْهُ. وَأَوْجَبَ اللَّهُ جَلَّ ثَنَاؤُهُ عَلَى عِبَادِهِ حُدُودًا، وَبَيَّنَهُمْ حُقُوقًا، فَدَلَّ عَلَى أَنْ يُؤْخَذَ مِنْهُمْ وَلَهُمْ بِشَهَادَاتٍ، وَالشَّهَادَاتُ أَخْبَارٌ، وَدَلَّ فِي كِتَابِهِ عَلَى لِسَانِ نَبِيِّهِ أَنَّ الشُّهُودَ فِي الزِّنَا أَرْبَعَةٌ، وَأَمَرَ فِي الدَّيْنِ بِشَاهِدَيْنِ، أَوْ شَاهِدٍ وَامْرَأَتَيْنِ، وَفِي الْوَصَايَا بِشَاهِدَيْنِ، وَكَانَتْ حُقُوقٌ سِوَاهَا بَيْنَ النَّاسِ لَمْ يُذْكَرْ فِي الْقُرْآنِ عَدَدُ الشُّهُودِ فِيهَا مِنْهَا الْقَتْلُ وَغَيْرُهُ، أُخِذَ عَدَدُ الشُّهُودِ فِيهَا مِنْ سُنَّةٍ، أَوْ إِجْمَاعٍ، وَأُخِذَ أَنْ يُقْتَلَ فِي غَيْرِ الزِّنَا وَيُقْطَعَ، وَتُؤْخَذُ الْحُقُوقُ مِنْ جَمِيعِ الْجِهَاتِ بِشَاهِدَيْنِ بِقَوْلِ الْأَكْثَرِ مِنْ أَهْلِ الْعِلْمِ، وَلَمْ يَجْعَلُوهُ قِيَاسًا عَلَى الزِّنَا، وَأُخِذَ أَنْ تُؤْخَذَ الْأَمْوَالُ بِشَاهِدٍ وَامْرَأَتَيْنِ لِذِكْرِ اللَّهِ إِيَّاهُمَا فِي الدَّيْنِ وَهُوَ مَالٌ، وَاخْتَرْنَا أَنْ يُؤْخَذَ الْمَالُ بِيَمِينٍ وَشَاهِدٍ بِسُنَّةِ رَسُولِ اللَّهِ صَلَّى اللهُ عَلَيْهِ وَسَلَّمَ. وَاخْتَرْنَا أَنَّهُ يَجِبُ الْحَقُّ فِي الْقَسَامَةِ بِدَلَائِلَ قَدْ وَصَفْنَاهَا، وَإِنْ لَمْ يَكُنْ مَعَ الدَّلَائِلِ شَاهِدٌ بِالْخَبَرِ عَنْ رَسُولِ اللَّهِ، فَكَانَ مَا فَرَضَ اللَّهُ مِنَ الْخَبَرِ عَنْ رَسُولِ اللَّهِ مُؤَدِّيًا خَبَرًا، كَمَا تُؤَدِّي الشَّهَادَاتُ خَبَرًا، وَشَرَطَ فِي الشُّهُودِ ذَوِي عَدْلٍ وَمَنْ نَرْضَى، وَكَانَ الْوَاجِبُ أَنْ لَا يُقْبَلَ خَبَرُ أَحَدٍ عَلَى شَيْءٍ يَكُونُ لَهُ حُكْمٌ، حَتَّى يَكُونَ عَدْلًا فِي نَفْسِهِ، وَرِضًا فِي خَبَرِهِ وَكَانَ بَيِّنًا إِذِ افْتَرَضَ اللَّهُ عَلَيْنَا قَبُولَ أَهْلِ الْعَدْلِ أَنَّهُ إِنَّمَا كَلَّفَنَا الْعَدْلَ عِنْدَنَا عَلَى مَا يَظْهَرُ لَنَا؛ لِأَنَّا لَا نَعْلَمُ مُغَيَّبَ غَيْرِنَا، فَلَمَّا تَعَبَّدَنَا اللَّهُ بِقَبُولِ الشُّهُودِ عَلَى الْعَدَالَةِ عِنْدَنَا، وَدَلَّتِ السُّنَّةُ عَلَى إِنْفَاذِ الْحُكْمِ بِشَهَادَاتِهِمْ، وَشَهَادَاتُهُمْ أَخْبَارٌ، دَلَّ عَلَى أَنَّ قَبُولَ قَوْلِهِمْ وَعَدَدِهِمْ تَعَبُّدٌ.</t>
  </si>
  <si>
    <t>فإن الله جل ثناؤه وضع رسوله موضع الإبانة لما افترض على خلقه في كتابه، ثم على لسان نبيه صلى الله عليه وسلم، وإن لم يكن ما افترض على لسانه نصا في كتاب الله، فأبان في كتابه أن رسول الله صلى الله عليه وسلم يهدي إلى صراط مستقيم صراط الله، ففرض على العباد طاعته، وأمرهم بأخذ ما أتاهم والانتهاء عما نهاهم عنه وكان فرضه على كل من عاين رسوله ومن بعده إلى يوم القيامة واحدا في أن على كل طاعته، ولم يكن أحد غاب عن رؤية رسول الله يعلم أمر رسول الله إلا بالخبر عنه. وأوجب الله جل ثناؤه على عباده حدودا، وبينهم حقوقا، فدل على أن يؤخذ منهم ولهم بشهادات، والشهادات أخبار، ودل في كتابه على لسان نبيه أن الشهود في الزنا أربعة، وأمر في الدين بشاهدين، أو شاهد وامرأتين، وفي الوصايا بشاهدين، وكانت حقوق سواها بين الناس لم يذكر في القرآن عدد الشهود فيها منها القتل وغيره، أخذ عدد الشهود فيها من سنة، أو إجماع، وأخذ أن يقتل في غير الزنا ويقطع، وتؤخذ الحقوق من جميع الجهات بشاهدين بقول الأكثر من أهل العلم، ولم يجعلوه قياسا على الزنا، وأخذ أن تؤخذ الأموال بشاهد وامرأتين لذكر الله إياهما في الدين وهو مال، واخترنا أن يؤخذ المال بيمين وشاهد بسنة رسول الله صلى الله عليه وسلم. واخترنا أنه يجب الحق في القسامة بدلائل قد وصفناها، وإن لم يكن مع الدلائل شاهد بالخبر عن رسول الله، فكان ما فرض الله من الخبر عن رسول الله مؤديا خبرا، كما تؤدي الشهادات خبرا، وشرط في الشهود ذوي عدل ومن نرضى، وكان الواجب أن لا يقبل خبر أحد على شيء يكون له حكم، حتى يكون عدلا في نفسه، ورضا في خبره وكان بينا إذ افترض الله علينا قبول أهل العدل أنه إنما كلفنا العدل عندنا على ما يظهر لنا؛ لأنا لا نعلم مغيب غيرنا، فلما تعبدنا الله بقبول الشهود على العدالة عندنا، ودلت السنة على إنفاذ الحكم بشهاداتهم، وشهاداتهم أخبار، دل على أن قبول قولهم وعددهم تعبد</t>
  </si>
  <si>
    <t>إِحَاطَةٌ عِنْدَنَا عَلَى الْمُغَيَّبِ، وَلَكِنَّهُ صِدْقٌ عَلَى الظَّاهِرِ بِصِدْقِ الْمُخْبِرِ عِنْدَنَا. وَإِنْ أَمْكَنَ فِيهِ الْغَلَطُ فَفِيهِ مَا دَلَّ عَلَى الْفَرْضِ عَلَيْنَا مِنْ قَبُولِ الْخَبَرِ عَنْ رَسُولِ اللَّهِ، وَلَا يُؤْخَذُ عَدَدُ مَنْ يُقْبَلُ خَبَرُهُ عَنْهُ صَلَّى اللهُ عَلَيْهِ وَسَلَّمَ إِلَّا بِأَحَدِ الدَّلَائِلِ الَّتِي قَبِلْنَا بِهَا عَدَدًا مِنَ الشُّهُودِ، فَرَأَيْنَا الدَّلَالَةَ عَنْ رَسُولِ اللَّهِ صَلَّى اللهُ عَلَيْهِ وَسَلَّمَ بِقَبُولِ خَبَرِ الْوَاحِدِ عَنْهُ، فَلَزِمَنَا وَاللَّهُ أَعْلَمُ أَنْ نَقْبَلَ خَبَرَهُ إِذَا كَانَ مِنْ أَهْلِ الصِّدْقِ كَمَا لَزِمَنَا قَبُولُ عَدَدِ مَنْ وَصَفْتُ عَدَدَهُ فِي الشَّهَادَةِ، بَلْ قَبُولُ خَبَرِ الْوَاحِدِ عَنْهُ أَقْوَى سَبَبًا بِالدَّلَالَةِ عَنْهُ، ثُمَّ مَا لَمْ أَعْلَمْ فِيهِ خِلَافًا مِنْ أَحَدٍ مِنْ مَاضِي أَهْلِ الْعِلْمِ بَعْدَ رَسُولِ اللَّهِ فَتَابِعِيهِمْ إِلَى الْيَوْمِ خَبَرًا نَصًّا عَنْهُمْ، وَدَلَالَةً مَعْقُولَةً عَنْهُمْ مِنْ قَبُولِ عَدَدِ الشُّهُودِ فِي بَعْضِ مَا قَبِلْنَاهُ فِيهِ. وَقَدْ كَتَبْتُ فِي كِتَابِ جِمَاعِ الْعِلْمِ الدَّلِيلَ عَلَى مَا وَصَفْتُ مِمَّا اكْتَفَيْتُ فِي رَدِّ كَثِيرٍ مِنْهُ فِي كِتَابِي هَذَا، وَقَدْ رَدَدْتُ مِنْهُ جُمَلًا تَدُلُّ مَنْ لَمْ يَحْفَظْ كِتَابَ جِمَاعِ الْعِلْمِ عَلَى مَا وَرَاءَهَا إِنْ شَاءَ اللَّهُ، فَإِنْ قَالَ قَائِلٌ: أَفَيَكُونُ الْإِخْبَارُ عَنْ رَسُولِ اللَّهِ صَلَّى اللهُ عَلَيْهِ وَسَلَّمَ وَاحِدًا أَوْ أَكْثَرَ؟</t>
  </si>
  <si>
    <t>إحاطة عندنا على المغيب، ولكنه صدق على الظاهر بصدق المخبر عندنا. وإن أمكن فيه الغلط ففيه ما دل على الفرض علينا من قبول الخبر عن رسول الله، ولا يؤخذ عدد من يقبل خبره عنه صلى الله عليه وسلم إلا بأحد الدلائل التي قبلنا بها عددا من الشهود، فرأينا الدلالة عن رسول الله صلى الله عليه وسلم بقبول خبر الواحد عنه، فلزمنا والله أعلم أن نقبل خبره إذا كان من أهل الصدق كما لزمنا قبول عدد من وصفت عدده في الشهادة، بل قبول خبر الواحد عنه أقوى سببا بالدلالة عنه، ثم ما لم أعلم فيه خلافا من أحد من ماضي أهل العلم بعد رسول الله فتابعيهم إلى اليوم خبرا نصا عنهم، ودلالة معقولة عنهم من قبول عدد الشهود في بعض ما قبلناه فيه. وقد كتبت في كتاب جماع العلم الدليل على ما وصفت مما اكتفيت في رد كثير منه في كتابي هذا، وقد رددت منه جملا تدل من لم يحفظ كتاب جماع العلم على ما وراءها إن شاء الله، فإن قال قائل: أفيكون الإخبار عن رسول الله صلى الله عليه وسلم واحدا أو أكثر؟</t>
  </si>
  <si>
    <t>قِيلَ: الْخَبَرُ عَنْ رَسُولِ اللَّهِ صَلَّى اللهُ عَلَيْهِ وَسَلَّمَ خَبَرَانِ: فَخَبَرُ عَامَّةٍ عَنْ عَامَّةٍ عَنِ النَّبِيِّ صَلَّى اللهُ عَلَيْهِ وَسَلَّمَ يَحْمِلُ مَا فُرِضَ عَلَى الْعِبَادِ أَنْ يَأْتُوا بِهِ بِأَلْسِنَتِهِمْ وَأَفْعَالِهِمْ، وَيُؤْتُوا بِهِ مِنْ أَنْفُسِهِمْ وَأَمْوَالِهِمْ، وَهَذَا مَا لَا يَسَعُ جَهْلُهُ، وَمَا كَانَ عَلَى أَهْلِ الْعِلْمِ وَالْعَوَامِّ أَنْ يَسْتَوُوا فِيهِ؛ لِأَنَّ كُلًّا كُلِّفَهُ كَعَدَدِ الصَّلَاةِ وَصَوْمِ رَمَضَانَ وَتَحْرِيمِ الْفَوَاحِشِ، وَإِنَّ لِلَّهِ عَلَيْهِمْ حَقًّا فِي أَمْوَالِهِمْ، وَخَبَرُ خَاصَّةٍ فِي خَاصِّ الْأَحْكَامِ لَمْ يُكَلَّفْهُ الْعَامَّةُ، لَمْ يَأْتِ أَكْثَرُهُ كَمَا جَاءَ الْأَوَّلُ، وَكُلِّفَ عِلْمَ ذَلِكَ مَنْ فِيهِ الْكِفَايَةُ لِلْخَاصَّةِ بِهِ دُونَ الْعَامَّةِ، وَهَذَا مِثْلُ مَا يَكُونُ مِنْهُمْ فِي الصَّلَاةِ سَهْوٌ يَجِبُ بِهِ سُجُودُ السَّهْوِ، وَمَا يَكُونُ مِنْهُمْ فِيمَا لَا يَجِبُ بِهِ سُجُودُ سَهْوٍ، وَمَا يُفْسِدُ الْحَجَّ، وَمَا لَا يُفْسِدُهُ، وَمَا تَجِبُ بِهِ الْبَدَنَةُ، وَلَا تَجِبُ مِمَّا يَفْعَلُ مِمَّا لَيْسَ فِيهِ نَصُّ كِتَابٍ، وَهُوَ الَّذِي عَلَى الْعُلَمَاءِ فِيهِ عِنْدَنَا وَاللَّهُ أَعْلَمُ قَبُولُ خَبَرِ الصَّادِقِ عَلَى صِدْقِهِ، وَلَا يَسَعُهُمْ رَدُّهُ كَمَا لَا يَسَعُهُمْ رَدُّ الْعَدَدِ مِنَ الشُّهُودِ الَّذِينَ قَبِلُوا شَهَادَتَهُمْ، وَهُوَ حَقٌّ صِدْقٌ عِنْدَهُمْ عَلَى الظَّاهِرِ كَمَا يُقَالُ فِيمَا شَهِدَ بِهِ الشُّهُودُ، فَمَنْ أَدْخَلَ فِي شَيْءٍ مِنْ قَبُولِ خَبَرِ الْوَاحِدِ شَيْئًا دَخَلَ عَلَيْهِ فِي قَبُولِ عَدَدِ الشُّهُودِ الَّذِينَ لَيْسُوا بِنَصٍّ فِي كِتَابٍ، وَلَا سُنَّةٍ، مِثْلُ الشُّهُودِ عَلَى الْقَتْلِ وَغَيْرِهِ إِنْ شَاءَ اللَّهُ</t>
  </si>
  <si>
    <t>فَإِنْ قَالَ قَائِلٌ: فَأَيْنَ الدَّلَالَةُ عَلَى قَبُولِ خَبَرِ الْوَاحِدِ عَنْ رَسُولِ اللَّهِ؟ قِيلَ لَهُ: إِنْ شَاءَ اللَّهُ كَانَ النَّاسُ مُسْتَقْبِلِي بَيْتِ الْمَقْدِسِ، ثُمَّ حَوَّلَهُمُ اللَّهُ إِلَى الْبَيْتِ الْحَرَامِ، فَأَتَى أَهْلَ قُبَاءَ آتٍ وَهُمْ فِي الصَّلَاةِ فَأَخْبَرَهُمْ أَنَّ اللَّهَ أَنْزَلَ عَلَى رَسُولِهِ كِتَابًا، وَأَنَّ الْقِبْلَةَ حُوِّلَتْ إِلَى الْبَيْتِ الْحَرَامِ، فَاسْتَدَارُوا إِلَى الْكَعْبَةِ وَهُمْ فِي الصَّلَاةِ، وَإِنَّ أَبَا طَلْحَةَ وَجَمَاعَةً كَانُوا يَشْرَبُونَ فَضِيخَ بُسْرٍ، وَلَمْ يَحْرُمْ يَوْمَئِذٍ مِنَ الْأَشْرِبَةِ شَيْءٌ، فَأَتَاهُمْ آتٍ فَأَخْبَرَهُمْ أَنَّ الْخَمْرَ قَدْ حُرِّمَتْ، فَأَمَرُوا أُنَاسًا فَكَسَرُوا جِرَارَ شَرَابِهِمْ ذَلِكَ. وَلَا شَكَّ أَنَّهُمْ لَا يُحَدَّثُونَ فِي مِثْلِ هَذَا إِلَّا ذَكَرُوهُ لِرَسُولِ اللَّهِ صَلَّى اللهُ عَلَيْهِ وَسَلَّمَ إِنْ شَاءَ اللَّهُ، وَيُشْبِهُ أَنْ لَوْ كَانَ قَبُولُ خَبَرِ مَنْ أَخْبَرَهُمْ، وَهُوَ صَادِقٌ عِنْدَهُمْ، مِمَّا لَا يَجُوزُ لَهُمْ قَبُولُهُ أَنْ يَقُولَ لَهُمْ رَسُولُ اللَّهِ: قَدْ كُنْتُمْ عَلَى قِبْلَةٍ وَلَمْ يَكُنْ لَكُمْ أَنْ تُحَوَّلُوا عَنْهَا، إِذْ كُنْتُ حَاضِرًا مَعَكُمْ حَتَّى أُعْلِمَكُمْ أَوْ يُعْلِمَكُمْ جَمَاعَةٌ، أَوْ عَدَدٌ يُسَمِّيهِمْ لَهُمْ، وَيُخْبِرُهُمْ أَنَّ الْحُجَّةَ تَقُومُ عَلَيْهِمْ بِمِثْلِهَا، إِلَّا بِأَقَلَّ مِنْهَا إِنْ كَانَتْ لَا تَثْبُتُ عِنْدَهُ بِوَاحِدٍ.</t>
  </si>
  <si>
    <t>فإن قال قائل: فأين الدلالة على قبول خبر الواحد عن رسول الله؟ قيل له: إن شاء الله كان الناس مستقبلي بيت المقدس، ثم حولهم الله إلى البيت الحرام، فأتى أهل قباء آت وهم في الصلاة فأخبرهم أن الله أنزل على رسوله كتابا، وأن القبلة حولت إلى البيت الحرام، فاستداروا إلى الكعبة وهم في الصلاة، وإن أبا طلحة وجماعة كانوا يشربون فضيخ بسر، ولم يحرم يومئذ من الأشربة شيء، فأتاهم آت فأخبرهم أن الخمر قد حرمت، فأمروا أناسا فكسروا جرار شرابهم ذلك. ولا شك أنهم لا يحدثون في مثل هذا إلا ذكروه لرسول الله صلى الله عليه وسلم إن شاء الله، ويشبه أن لو كان قبول خبر من أخبرهم، وهو صادق عندهم، مما لا يجوز لهم قبوله أن يقول لهم رسول الله: قد كنتم على قبلة ولم يكن لكم أن تحولوا عنها، إذ كنت حاضرا معكم حتى أعلمكم أو يعلمكم جماعة، أو عدد يسميهم لهم، ويخبرهم أن الحجة تقوم عليهم بمثلها، إلا بأقل منها إن كانت لا تثبت عنده بواحد.</t>
  </si>
  <si>
    <t>وَالفَسادُ لا يَجُوز عِنْدَ رَسُولِ اللّٰه صَلَّى اللّٰه عَلَيهِ وَسَلَّمَ وَلا عِنْدَ عالم، وَهراقه حَلالٍ فساد، فَلَو لَم تَكُن الحُجَّةُ أَيْضاً تَقُوم عَلَيهِم بِخَبَرِ مَن أَخْبَرَهُم بِتحريم، لَأَشْبَهَ أَنَّ يَقُول قَد كانَ لَكُم حَلالاً وَلَم يَكُن لَكُم إِفْسادَهُ حَتَّى أَعْلَمَكُم أَنَّ اللّٰه جَلَّ وَعَزَّ حرمه، أَو يَأْتِيكُم عَدَدٌ يَحُدّه لَهُم يُخْبِر عَنِّي بِتحريمه. وَأَمَرَ رَسُولُ اللّٰه صَلَّى اللّٰه عَلَيهِ وَسَلَّمَ أُمّ سُلَّمَة أَنَّ تَعْلَم اِمْرَأَةً أَنَّ تَعْلَم زَوْجَها أَنَّ قِبَلَها وَهُوَ صائِمٌ لا يَحْرُم عليه، وَلَو لَم يَرَ الحُجَّةَ تَقُوم عَلَيهِ بِخَبَرِها إِذا صَدَّقَها لَم يَأْمُرها أَنَّ شاءَ اللّٰه به، وَأَمَرَ رَسُولُ اللّٰه أَنِيساً الاسلمي أَنَّ يَغْدُو عَلَى اِمْرَأَةِ رجل، فَأَنَّ اِعْتَرَفَت رجمها، فَاعترفت، فَرجمها، وَفِي ذٰلِكَ آفاتُهُ نَفْسِها بِاِعْتِرافِها عِنْدَ انيس، وَهُوَ واحد، وَأَمَرَ عَمْرو بِن أُمِّيَّة أَنَّ يَقْتُل أَبا سفيان، وَقَد سَنَّ عَلَيهِ أَنَّ عِلْمَهُ أَسْلَمَ لَم يَحِلّ لَهُ قتله، وَقَد يَحْدُث الإِسْلامُ قِبَلَ أَنَّ يَأْتِيه عَمْرو بِن اميه، وَأَمَرَ أَنِيساً أَو عَبْد اللّٰه بِن أَنِيس - شَكَّ الرَبِيع - أَنَّ يَقْتُل خالِد بِن سُفْيان الهذلي فَقتله، وَمِن سَنَةِ رَسُولِ اللّٰه صَلَّى اللّٰه عَلَيهِ وَسَلَّمَ لَو أَسْلَمَ أَنَّ لا يقتله، وَكُلُّ هٰؤُلاءِ مِن مَعانِي ولاته وَهُم واحِدٌ واحِدٌ فَتَصَوَّرَ الحُكْمُ بِاخبارهم، وَبَعَثَ رَسُولُ اللّٰه بِعُمّالِهِ واحِداً واحدا، وَإِنَّما بَعَثَ عُمّالَهُ لِيُخْبِرُوا الناسَ بِما أَخْبَرَهُم بِهِ رَسُولُ اللّٰه مِن شَرائِعِ دينهم، وَيَأْخُذُوا مِنهُم ما أَوْجَبَ اللّٰه عَلَيهِم وَيُعْطُوهُم ما لهم، وَيُقِيمُوا عَلَيهِم الحُدُودَ وَيُنَفِّذُوا فِيهِم الأَحْكامَ</t>
  </si>
  <si>
    <t>والفساد لا يجوز عند رسول الله صلى الله عليه وسلم ولا عند عالم، وهراقة حلال فساد، فلو لم تكن الحجة أيضا تقوم عليهم بخبر من أخبرهم بتحريم، لأشبه أن يقول قد كان لكم حلالا ولم يكن لكم إفساده حتى أعلمكم أن الله جل وعز حرمه، أو يأتيكم عدد يحده لهم يخبر عني بتحريمه. وأمر رسول الله صلى الله عليه وسلم أم سلمة أن تعلم امرأة أن تعلم زوجها إن قبلها وهو صائم لا يحرم عليه، ولو لم ير الحجة تقوم عليه بخبرها إذا صدقها لم يأمرها إن شاء الله به، وأمر رسول الله أنيسا الأسلمي أن يغدو على امرأة رجل، فإن اعترفت رجمها، فاعترفت، فرجمها، وفي ذلك إفاتة نفسها باعترافها عند أنيس، وهو واحد، وأمر عمرو بن أمية أن يقتل أبا سفيان، وقد سن عليه إن علمه أسلم لم يحل له قتله، وقد يحدث الإسلام قبل أن يأتيه عمرو بن أمية، وأمر أنيسا أو عبد الله بن أنيس - شك الربيع - أن يقتل خالد بن سفيان الهذلي فقتله، ومن سنة رسول الله صلى الله عليه وسلم لو أسلم أن لا يقتله، وكل هؤلاء من معاني ولاته وهم واحد واحد فتصور الحكم بأخبارهم، وبعث رسول الله بعماله واحدا واحدا، وإنما بعث عماله ليخبروا الناس بما أخبرهم به رسول الله من شرائع دينهم، ويأخذوا منهم ما أوجب الله عليهم ويعطوهم ما لهم، ويقيموا عليهم الحدود وينفذوا فيهم الأحكام</t>
  </si>
  <si>
    <t>وَلَمْ يَبْعَثْ مِنْهُمْ وَاحِدًا إِلَّا مَشْهُورًا بِالصِّدْقِ عِنْدَ مَنْ بَعَثَهُ إِلَيْهِ، وَلَوْ لَمْ تَقُمِ الْحُجَّةُ عَلَيْهِمْ بِهِمْ إِذْ كَانُوا فِي كُلِّ نَاحِيَةٍ وَجَّهَهُمْ إِلَيْهَا أَهْلَ صِدْقٍ عِنْدَهُمْ، مَا بَعَثَهُمْ إِنْ شَاءَ اللَّهُ. وَبَعَثَ أَبَا بَكْرٍ وَالِيًا عَلَى الْحَجِّ، فَكَانَ فِي مَعْنَى عُمَّالِهِ، ثُمَّ بَعَثَ عَلِيًّا بَعْدَهُ بِأَوَّلِ سُورَةِ بَرَاءَةٍ فَقَرَأَهَا فِي مَجْمَعِ النَّاسِ فِي الْمَوْسِمِ، وَأَبُو بَكْرٍ وَاحِدٌ، وَعَلِيٌّ وَاحِدٌ، وَكِلَاهُمَا بَعَثَهُ بِغَيْرِ الَّذِي بَعَثَ بِهِ صَاحِبَهُ، وَلَوْ لَمْ تَكُنِ الْحُجَّةُ تَقُومُ عَلَيْهِمْ بِبَعْثَتِهِ كُلَّ وَاحِدٍ مِنْهُمَا إِذْ كَانَا مَشْهُورَيْنِ عِنْدَ عَوَامِّهِمْ بِالصِّدْقِ، وَكَانَ مَنْ جَهِلَهُمَا مِنْ عَوَامِّهِمْ يَجِدُ مَنْ يَثِقُ بِهِ مِنْ أَصْحَابِهِ يَعْرِفُ صِدْقَهُمَا، مَا بُعِثَ مِنْهُمَا وَاحِدٌ فَقَدْ بَعَثَ عَلِيًّا يُعْطِيهِمْ نَقْضَ مُدَدٍ، وَإِعْطَاءَ مُدَدٍ وَنَبْذٍ إِلَى قَوْمٍ وَنَهْيٍ عَنْ أُمُورٍ وَأَمْرٍ بِأُخْرَى وَمَا كَانَ لِأَحَدٍ مِنَ الْمُسْلِمِينَ بَلَّغَهُ عَلَى أَنَّ لَهُمْ مَدَّةَ أَرْبَعَةِ أَشْهُرٍ أَنْ يَعْرِضَ لَهُمْ فِي مُدَّتِهِمْ، وَلَا مَأْمُورٌ بِشَيْءٍ وَلَا مَنْهِيٌّ عَنْهُ بِرِسَالَةٍ عَلَى أَنْ يَقُولَ لَهُ: أَنْتَ وَاحِدٌ، وَلَا تَقُومُ عَلَيَّ الْحُجَّةُ بِأَنَّ رَسُولَ اللَّهِ بَعَثَكَ إِلِيَّ بِنَقْضِ شِيْءٍ جَعَلَهُ لِي، وَلَا بِإحْدَاثِ شَيْءٍ لَمْ يَكُنْ لِي، وَلَا لِغَيْرِي، وَلَا بِنَهْيٍ عَنِ أَمْرٍ لَمْ أَعْلَمْ رَسُولَ اللَّهِ صَلَّى اللِّهُ عَلَيْهِ وَسَلَّمَ نَهَى عَنْهُ، وَلَا بِإِحْدَاثِ أَمْرٍ لَمْ أَعْلَمْ رَسُولَ اللَّهِ أَحْدَثَهُ، وَمَا يَجُوزُ هَذَا لِأَحَدٍ فِي شَيْءٍ قَطَعَهُ عَلَيْهِ عَلِيٌّ بِرِسَالَةِ النَّبِيِّ وَلَا أَعْطَاهُ إِيَّاهُ وَلَا أَمَرَهُ بِهِ، وَلَا نَهَاهُ عَنْهُ، بِأَنْ يَقُولَ: لَمْ أَسْمَعْهُ مِنْ رَسُولِ اللَّهِ أَوْ يَنْقُلُهُ إِلَى عَدَدٍ أَوْ لَا أَقْبَلُ فِيهِ خَبَرَكَ وَأَنْتَ وَاحِدٌ، وَلَا كَانَ لِأَحَدٍ وَجَّهَ إِلَيْهِ رَسُولُ اللَّهِ عَامِلًا يَعْرِفُهُ أَوْ لَا يَعْرِفُهُ لَهُ مَنْ يُصَدِّقُهُ صَدَقَهُ أَنْ يَقُولَ لَهُ الْعَامِلُ: عَلَيْكَ أَنْ تُعْطِيَ كَذَا وَكَذَا، أَوْ تَفْعَلَ بِكَ كَذَا، فَيَقُولُ: لَا أَقْبَلُ هَذَا مِنْكَ</t>
  </si>
  <si>
    <t>ولم يبعث منهم واحدا إلا مشهورا بالصدق عند من بعثه إليه، ولو لم تقم الحجة عليهم بهم إذ كانوا في كل ناحية وجههم إليها أهل صدق عندهم، ما بعثهم إن شاء الله. وبعث أبا بكر واليا على الحج، فكان في معنى عماله، ثم بعث عليا بعده بأول سورة براءة فقرأها في مجمع الناس في الموسم، وأبو بكر واحد، وعلي واحد، وكلاهما بعثه بغير الذي بعث به صاحبه، ولو لم تكن الحجة تقوم عليهم ببعثته كل واحد منهما إذ كانا مشهورين عند عوامهم بالصدق، وكان من جهلهما من عوامهم يجد من يثق به من أصحابه يعرف صدقهما، ما بعث منهما واحد فقد بعث عليا يعطيهم نقض مدد، وإعطاء مدد ونبذ إلى قوم ونهي عن أمور وأمر بأخرى وما كان لأحد من المسلمين بلغه على أن لهم مدة أربعة أشهر أن يعرض لهم في مدتهم، ولا مأمور بشيء ولا منهي عنه برسالة على أن يقول له: أنت واحد، ولا تقوم علي الحجة بأن رسول الله بعثك إلي بنقض شيء جعله لي، ولا بإحداث شيء لم يكن لي، ولا لغيري، ولا بنهي عن أمر لم أعلم رسول الله صلى الله عليه وسلم نهى عنه، ولا بإحداث أمر لم أعلم رسول الله أحدثه، وما يجوز هذا لأحد في شيء قطعه عليه علي برسالة النبي ولا أعطاه إياه ولا أمره به، ولا نهاه عنه، بأن يقول: لم أسمعه من رسول الله أو ينقله إلى عدد أو لا أقبل فيه خبرك وأنت واحد، ولا كان لأحد وجه إليه رسول الله عاملا يعرفه أو لا يعرفه له من يصدقه صدقه أن يقول له العامل: عليك أن تعطي كذا وكذا، أو تفعل بك كذا، فيقول: لا أقبل هذا منك</t>
  </si>
  <si>
    <t>لِأَنَّكَ وَاحِدٌ حَتَّى أَلْقَى رَسُولَ اللَّهِ فَيُخْبِرَنِي أَنَّ عَلَيَّ مَا قُلْتَ إِنَّهُ عَلَيَّ، فَأَفْعَلَهُ عَنْ أَمْرِ رَسُولِ اللَّهِ لَا عَنْ خَبَرِكَ. وَقَدْ يُمْكِنُ أَنْ يُغَلِّطَ أَوْ يَجْهَلَ بَيِّنَةً عَامَّةً بِشَرْطٍ فِي عَدَدِهِمْ وَإِجَمَاعِهِمْ عَلَى الْخَبَرِ عَنْ رَسُولِ اللَّهِ وَشَهَادَتِهِمْ مَعًا أَوْ مُتَفَرِّقِينَ، ثُمَّ لَا يَذْكُرُ أَحَدٌ مِنْ خَبَرِ الْعَامَّةِ عَدَدًا أَبَدًا إِلَّا وَفِي الْعَامَّةِ عَدَدٌ أَكْثَرُ مِنْهُ، وَلَا مِنَ اجْتِمَاعِهِمْ حِينَ يُخْبِرُونَ وَتَفَرُّقِهِمْ تَثْبِيتًا إِلَّا أَمْكَنَ فِي زَمَانِ النَّبِيِّ صَلَّى اللهُ عَلَيْهِ وَسَلَّمَ، أَوْ بَعْضِ زَمَانِهِ حِينَ كَثُرَ أَهْلُ الْإِسْلَامِ، فَلَا يَكُونُ لِتَثْبِيتِ الْأَخْبَارِ غَايَةٌ أَبَدًا يَنْتَهِي إِلَيْهَا، ثُمَّ لَا يَكُونُ هَذَا لِأَحَدٍ مِنَ النَّاسِ أَجْوَزَ مِنْهُ لِمَنْ قَالَ هَذَا، وَرَسُولُ اللَّهِ بَيْنَ ظَهْرَانَيْهِ؛ لِأَنَّهُ قَدْ يُدْرِكُ لِقَاءَ رَسُولِ اللَّهِ، وَيُدْرِكُ ذَلِكَ لَهُ أَبُوهُ وَوَلَدُهُ وَإِخْوَتُهُ وَقَرَابَتُهُ وَمَنْ يُصَدِّقُهُ فِي نَفْسِهِ، وَيُفَضِّلُ صِدْقَهُ لَهُ بِالنَّظَرِ لَهُ، فَإِنَّ الْكَاذِبَ قَدْ يُصَدِّقُ نَظَرًا لَهُ، وَإِذَا لَمْ يَجُزْ هَذَا لِأَحَدٍ يُدْرِكُ لِقَاءَ رَسُولِ اللَّهِ، وَيُدْرِكُ خَبَرَ مَنْ يُصَدِّقُ مِنْ أَهْلِهِ وَالْعَامَّةِ عَنْهُ، كَانَ لِمَنْ جَاءَ بَعْدَ رَسُولِ اللَّهِ مِمَّنْ لَا يَلْقَاهُ فِي الدُّنْيَا أَوْلَى أَنْ لَا يَجُوزَ.</t>
  </si>
  <si>
    <t>لأنك واحد حتى ألقى رسول الله فيخبرني أن علي ما قلت إنه علي، فأفعله عن أمر رسول الله لا عن خبرك. وقد يمكن أن يغلط أو يجهل بينة عامة بشرط في عددهم وإجماعهم على الخبر عن رسول الله وشهادتهم معا أو متفرقين، ثم لا يذكر أحد من خبر العامة عددا أبدا إلا وفي العامة عدد أكثر منه، ولا من اجتماعهم حين يخبرون وتفرقهم تثبيتا إلا أمكن في زمان النبي صلى الله عليه وسلم، أو بعض زمانه حين كثر أهل الإسلام، فلا يكون لتثبيت الأخبار غاية أبدا ينتهي إليها، ثم لا يكون هذا لأحد من الناس أجوز منه لمن قال هذا، ورسول الله بين ظهرانيه؛ لأنه قد يدرك لقاء رسول الله، ويدرك ذلك له أبوه وولده وإخوته وقرابته ومن يصدقه في نفسه، ويفضل صدقه له بالنظر له، فإن الكاذب قد يصدق نظرا له، وإذا لم يجز هذا لأحد يدرك لقاء رسول الله، ويدرك خبر من يصدق من أهله والعامة عنه، كان لمن جاء بعد رسول الله ممن لا يلقاه في الدنيا أولى أن لا يجوز.</t>
  </si>
  <si>
    <t>ِ (قَالَ الشَّافِعِيُّ) : أَخْبَرَنَا سُفْيَانُ بْنُ عُيَيْنَةَ عَنْ الزُّهْرِيِّ عَنْ أَبِي سَلَمَةَ عَنْ أَبِي هُرَيْرَةَ أَنَّ رَسُولَ اللَّهِ - صَلَّى اللَّهُ عَلَيْهِ وَسَلَّمَ - قَالَ «إذَا اسْتَيْقَظَ أَحَدُكُمْ مِنْ نَوْمِهِ فَلَا يَغْمِسْ يَدَهُ فِي الْإِنَاءِ حَتَّى يَغْسِلَهَا ثَلَاثًا فَإِنَّهُ لَا يَدْرِي أَيْنَ بَاتَتْ يَدُهُ» قَالَ الْمُزَنِيّ أَشُكُّ فِي ثَلَاثٍ (قَالَ) : فَإِذَا قَامَ الرَّجُلُ إلَى الصَّلَاةِ مِنْ نَوْمٍ أَوْ كَانَ غَيْرَ مُتَوَضِّئٍ فَأُحِبُّ أَنْ يُسَمِّيَ اللَّهَ، ثُمَّ يُفْرِغَ مِنْ إنَائِهِ عَلَى يَدَيْهِ وَيَغْسِلَهُمَا ثَلَاثًا، ثُمَّ يُدْخِلَ يَدَهُ الْيُمْنَى فِي الْإِنَاءِ فَيَغْرِفَ غَرْفَةً لِفِيهِ وَأَنْفِهِ وَيَتَمَضْمَضَ وَيَسْتَنْشِقَ ثَلَاثًا وَيُبْلِغَ خَيَاشِيمَهُ الْمَاءَ إلَّا أَنْ يَكُونَ صَائِمًا فَيُرْفِقَ، ثُمَّ يَغْرِفَ الْمَاءَ الثَّانِيَةَ بِيَدَيْهِ فَيَغْسِلَ وَجْهَهُ ثَلَاثًا مِنْ مَنَابِتِ شَعْرِ رَأْسِهِ إلَى أُصُولِ أُذُنَيْهِ وَمُنْتَهَى اللِّحْيَةِ إلَى مَا أَقْبَلَ مِنْ وَجْهِهِ وَذَقَنِهِ، فَإِنْ كَانَ أَمْرَدَ غَسَلَ بَشَرَةَ وَجْهِهِ كُلَّهَا وَإِنْ نَبَتَتْ لِحْيَتُهُ وَعَارِضَاهُ أَفَاضَ الْمَاءَ عَلَى لِحْيَتِهِ وَعَارِضَيْهِ وَإِنْ لَمْ يَصِلْ الْمَاءُ إلَى بَشَرَةِ وَجْهِهِ الَّتِي تَحْتَ الشَّعْرِ أَجْزَأَهُ إذَا كَانَ شَعْرُهُ كَثِيرًا، ثُمَّ يَغْسِلَ ذِرَاعَهُ الْيُمْنَى إلَى الْمِرْفَقِ، ثُمَّ الْيُسْرَى مِثْلَ ذَلِكَ وَيُدْخِلَ الْمِرْفَقَيْنِ فِي الْوُضُوءِ فِي الْغُسْلِ ثَلَاثًا ثَلَاثًا وَإِنْ كَانَ أَقْطَعَ الْيَدَيْنِ غَسَلَ مَا بَقِيَ مِنْهُمَا إلَى الْمِرْفَقَيْنِ وَإِنْ كَانَ أَقْطَعَهُمَا مِنْ الْمِرْفَقَيْنِ فَلَا فَرْضَ عَلَيْهِ فِيهِمَا وَأُحِبُّ أَنْ لَوْ مَسَّ مَوْضِعُهُ الْمَاءَ ثُمَّ يَمْسَحَ رَأْسَهُ ثَلَاثًا وَأُحِبُّ أَنْ يَتَحَرَّى جَمِيعَ رَأْسِهِ وَصُدْغَيْهِ يَبْدَأُ بِمُقَدَّمِ رَأْسِهِ، ثُمَّ يَذْهَبُ بِهِمَا إلَى قَفَاهُ، ثُمَّ يَرُدُّهُمَا إلَى الْمَكَانِ الَّذِي بَدَأَ مِنْهُ وَيَمْسَحَ أُذُنَيْهِ ظَاهِرَهُمَا وَبَاطِنَهُمَا بِمَاءٍ جَدِيدٍ وَيُدْخِلَ أُصْبُعَيْهِ فِي صِمَاخَيْ أُذُنَيْهِ، ثُمَّ يَغْسِلَ رِجْلَيْهِ ثَلَاثًا ثَلَاثًا إلَى الْكَعْبَيْنِ وَالْكَعْبَانِ هُمَا النَّاتِئَانِ وَهُمَا مُجْتَمَعُ مِفْصَلِ السَّاقِ وَالْقَدَمِ وَعَلَيْهِمَا الْغُسْلُ كَالْمِرْفَقَيْنِ وَيُخَلِّلَ أَصَابِعَهُمَا لِأَمْرِ رَسُولِ اللَّهِ - صَلَّى اللَّهُ عَلَيْهِ وَسَلَّمَ - لَقِيطَ بْنَ صَبِرَةَ بِذَلِكَ وَذَلِكَ أَكْمَلُ الْوُضُوءِ إنْ شَاءَ اللَّهُ.</t>
  </si>
  <si>
    <t>وَاحْتَجَّ بِأَنَّ «النَّبِيَّ - صَلَّى اللَّهُ عَلَيْهِ وَسَلَّمَ - مَسَحَ بِنَاصِيَتِهِ وَعَلَى عِمَامَتِهِ» (قَالَ الشَّافِعِيُّ) : وَالنَّزْعَتَانِ مِنْ الرَّأْسِ وَغَسَلَ رِجْلَيْهِ مَرَّةً مَرَّةً وَعَمَّ بِكُلِّ مَرَّةٍ مَا غَسَلَ أَجْزَأَهُ وَاحْتَجَّ بِأَنَّ النَّبِيَّ - صَلَّى اللَّهُ عَلَيْهِ وَسَلَّمَ - تَوَضَّأَ مَرَّةً مَرَّةً، ثُمَّ قَالَ «هَذَا وُضُوءٌ لَا يَقْبَلُ اللَّهُ تَبَارَكَ تَعَالَى صَلَاةً إلَّا بِهِ» ، ثُمَّ تَوَضَّأَ مَرَّتَيْنِ مَرَّتَيْنِ ثُمَّ قَالَ «مَنْ تَوَضَّأَ مَرَّتَيْنِ مَرَّتَيْنِ آتَاهُ اللَّهُ أَجْرَهُ مَرَّتَيْنِ» ، ثُمَّ تَوَضَّأَ ثَلَاثًا ثَلَاثًا، ثُمَّ قَالَ «هَذَا وُضُوئِي وَوُضُوءُ الْأَنْبِيَاءِ قَبْلِي وَوُضُوءُ خَلِيلِي إبْرَاهِيمَ صَلَّى اللَّهُ عَلَيْهِ وَعَلَيْهِمْ» .
(قَالَ) : وَفِي تَرْكِهِ أَنْ يَتَمَضْمَضَ وَيَسْتَنْشِقَ وَيَمْسَحَ أُذُنَيْهِ تَرْكٌ لِلسُّنَّةِ وَلَيْسَتْ الْأُذُنَانِ مِنْ الْوَجْهِ فَيُغْسَلَا وَلَا مِنْ الرَّأْسِ فَيَجْزِي مَسْحُهُ عَلَيْهِمَا فَهُمَا سُنَّةٌ عَلَى حِيَالِهِمَا وَاحْتَجَّ بِأَنَّهُ لَمَّا لَمْ يَكُنْ عَلَى مَا فَوْقَ الْأُذُنَيْنِ مِمَّا يَلِيهِمَا مِنْ الرَّأْسِ وَلَا عَلَى مَا وَرَاءَهُمَا مِمَّا يَلِي مَنَابِتَ شَعْرِ الرَّأْسِ إلَيْهِمَا وَلَا عَلَى مَا يَلِيهِمَا إلَى الْعُنُقِ مَسْحٌ وَهُوَ إلَى الرَّأْسِ أَقْرَبُ كَانَتْ الْأُذُنَانِ مِنْ الرَّأْسِ أَبْعَدُ (قَالَ الْمُزَنِيّ) : لَوْ كَانَتَا مِنْ الرَّأْسِ أَجْزَأَ مَنْ حَجَّ حَلَقَهُمَا عَنْ تَقْصِيرِ الرَّأْسِ فَصَحَّ أَنَّهُمَا سُنَّةٌ عَلَى حِيَالِهِمَا (قَالَ الشَّافِعِيُّ) : وَالْفَرْقُ بَيْنَ مَا يَجْزِي مِنْ مَسْحِ بَعْضِ الرَّأْسِ وَلَا يَجْزِي إلَّا مَسْحُ كُلِّ الْوَجْهِ فِي التَّيَمُّمِ أَنَّ مَسْحَ الْوَجْهِ بَدَلٌ مِنْ الْغَسْلِ يَقُومُ مَقَامَهُ وَمَسْحَ بَعْضِ الرَّأْسِ أَصْلٌ لَا بَدَلٌ مِنْ غَيْرِهِ (قَالَ) : وَإِنْ فَرَّقَ وُضُوءَهُ وَغَسْلَهُ أَجُزْأَهُ وَاحْتَجَّ فِي ذَلِكَ بِابْنِ عُمَرَ (قَالَ) : وَإِنْ بَدَأَ بِذِرَاعَيْهِ قَبْلَ وَجْهِهِ رَجَعَ إلَى ذِرَاعَيْهِ فَغَسَلَهُمَا حَتَّى يَكُونَا بَعْدَ وَجْهِهِ حَتَّى يَأْتِيَ الْوُضُوءَ وَلَاءً كَمَا ذَكَرَهُ اللَّهُ تَبَارَكَ وَتَعَالَى قَالَ {فَاغْسِلُوا وُجُوهَكُمْ وَأَيْدِيَكُمْ إِلَى الْمَرَافِقِ وَامْسَحُوا بِرُءُوسِكُمْ وَأَرْجُلَكُمْ إِلَى الْكَعْبَيْنِ} [المائدة: 6]- (هَكَذَا قَرَأَهُ الْمُزَنِيّ إلَى الْكَعْبَيْنِ) : فَإِنْ صَلَّى بِالْوُضُوءِ عَلَى غَيْرِ وَلَاءٍ رَجَعَ فَبَنَى عَلَى الْوَلَاءِ مِنْ وُضُوئِهِ وَأَعَادَ الصَّلَاةَ وَاحْتَجَّ بِقَوْلِ اللَّهِ عَزَّ وَجَلَّ وَعَزَّ {إِنَّ الصَّفَا وَالْمَرْوَةَ مِنْ شَعَائِرِ اللَّهِ} [البقرة: 158] فَبَدَأَ رَسُولُ اللَّهِ - صَلَّى اللَّهُ عَلَيْهِ وَسَلَّمَ - بِالصَّفَا وَقَالَ «نَبْدَأُ بِمَا بَدَأَ اللَّهُ بِهِ»</t>
  </si>
  <si>
    <t>واحتج بأن «النبي - صلى الله عليه وسلم - مسح بناصيته وعلى عمامته» (قال الشافعي) : والنزعتان من الرأس وغسل رجليه مرة مرة وعم بكل مرة ما غسل أجزأه واحتج بأن النبي - صلى الله عليه وسلم - توضأ مرة مرة، ثم قال «هذا وضوء لا يقبل الله تبارك تعالى صلاة إلا به» ، ثم توضأ مرتين مرتين ثم قال «من توضأ مرتين مرتين آتاه الله أجره مرتين» ، ثم توضأ ثلاثا ثلاثا، ثم قال «هذا وضوئي ووضوء الأنبياء قبلي ووضوء خليلي إبراهيم صلى الله عليه وعليهم» .
(قال) : وفي تركه أن يتمضمض ويستنشق ويمسح أذنيه ترك للسنة وليست الأذنان من الوجه فيغسلا ولا من الرأس فيجزي مسحه عليهما فهما سنة على حيالهما واحتج بأنه لما لم يكن على ما فوق الأذنين مما يليهما من الرأس ولا على ما وراءهما مما يلي منابت شعر الرأس إليهما ولا على ما يليهما إلى العنق مسح وهو إلى الرأس أقرب كانت الأذنان من الرأس أبعد (قال المزني) : لو كانتا من الرأس أجزأ من حج حلقهما عن تقصير الرأس فصح أنهما سنة على حيالهما (قال الشافعي) : والفرق بين ما يجزي من مسح بعض الرأس ولا يجزي إلا مسح كل الوجه في التيمم أن مسح الوجه بدل من الغسل يقوم مقامه ومسح بعض الرأس أصل لا بدل من غيره (قال) : وإن فرق وضوءه وغسله أجزأه واحتج في ذلك بابن عمر (قال) : وإن بدأ بذراعيه قبل وجهه رجع إلى ذراعيه فغسلهما حتى يكونا بعد وجهه حتى يأتي الوضوء ولاء كما ذكره الله تبارك وتعالى قال {فاغسلوا وجوهكم وأيديكم إلى المرافق وامسحوا برءوسكم وأرجلكم إلى الكعبين} [المائدة: 6]- (هكذا قرأه المزني إلى الكعبين) : فإن صلى بالوضوء على غير ولاء رجع فبنى على الولاء من وضوئه وأعاد الصلاة واحتج بقول الله عز وجل وعز {إن الصفا والمروة من شعائر الله} [البقرة: 158] فبدأ رسول الله - صلى الله عليه وسلم - بالصفا وقال «نبدأ بما بدأ الله به»</t>
  </si>
  <si>
    <t>[بَابُ الِاسْتِطَابَةِ]
ِ (قَالَ الشَّافِعِيُّ) : أَخْبَرَنَا سُفْيَانُ بْنُ عُيَيْنَةَ عَنْ مُحَمَّدِ بْنِ عَجْلَانَ عَنْ الْقَعْقَاعِ بْنِ حَكِيمٍ عَنْ أَبِي صَالِحٍ عَنْ أَبِي هُرَيْرَةَ أَنَّ رَسُولَ اللَّهِ - صَلَّى اللَّهُ عَلَيْهِ وَسَلَّمَ - قَالَ «إنَّمَا أَنَا لَكُمْ مِثْلُ الْوَالِدِ فَإِذَا ذَهَبَ أَحَدُكُمْ إلَى الْغَائِطِ فَلَا يَسْتَقْبِلْ الْقِبْلَةَ وَلَا يَسْتَدْبِرْهَا بِغَائِطٍ وَلَا بِبَوْلٍ وَلِيَسْتَنْجِ بِثَلَاثَةِ أَحْجَارٍ» وَنَهَى عَنْ الرَّوْثِ وَالرِّمَّةِ (قَالَ الشَّافِعِيُّ) : وَذَلِكَ فِي الصَّحَارَى؛ لِأَنَّ «النَّبِيَّ - صَلَّى اللَّهُ عَلَيْهِ وَسَلَّمَ - قَدْ جَلَسَ عَلَى لَبِنْتَيْنِ مُسْتَقْبِلَ بَيْتَ الْمَقْدِسِ» فَدَلَّ أَنَّ الْبِنَاءَ مُخَالِفٌ لِلصَّحَارَى (قَالَ) : وَإِنْ جَاءَ مِنْ الْغَائِطِ أَوْ خَرَجَ مِنْ ذَكَرِهِ أَوْ مِنْ دُبُرِهِ شَيْءٌ فَلْيَسْتَنْجِ بِالْمَاءِ وَلِيَسْتَطِبْ بِثَلَاثَةِ أَحْجَارٍ لَيْسَ فِيهَا رَجِيعٌ وَلَا عَظْمٌ وَلَا يَمْسَحْ بِحَجَرٍ قَدْ مَسَحَ بِهِ مَرَّةً إلَّا أَنْ يَكُونَ قَدْ طَهَّرَهُ بِالْمَاءِ وَالِاسْتِنْجَاءُ مِنْ الْبَوْلِ كَالِاسْتِنْجَاءِ مِنْ الْخَلَاءِ وَيَسْتَنْجِي بِشِمَالِهِ.
وَإِنْ اسْتَطَابَ بِمَا يَقُومُ مَقَامَ الْحِجَارَةِ مِنْ الْخَزَفِ وَالْآجُرِّ وَقِطَعِ الْخَشَبِ وَمَا أَشْبَهَهُ فَأَنْقَى مَا هُنَالِكَ أَجْزَأَهُ مَا لَمْ يَعْدُ الْمَخْرَجَ، فَإِنْ عَدَا الْمَخْرَجَ فَلَا يُجْزِئُهُ فِيهِ إلَّا الْمَاءُ وَقَالَ فِي الْقَدِيمِ يَسْتَطِيبُ بِالْأَحْجَارِ إذَا لَمْ يَنْتَشِرْ مِنْهُ إلَّا مَا يَنْتَشِرُ مِنْ الْعَامَّةِ فِي ذَلِكَ الْمَوْضِعِ وَحَوْلَهُ وَالْفَرْقُ بَيْنَ أَنْ يَسْتَطِيبَ بِيَمِينِهِ فَيُجْزِئَ وَبِالْعَظْمِ فَلَا يُجْزِئُ أَنَّ الْيَمِينَ أَدَاةٌ وَالنَّهْيَ عَنْهَا أَدَبٌ وَالِاسْتِطَابَةَ طَهَارَةٌ وَالْعَظْمَ لَيْسَ بِطَاهِرٍ</t>
  </si>
  <si>
    <t>‌‌[باب الاستطابة]
(قال الشافعي) : أخبرنا سفيان بن عيينة عن محمد بن عجلان عن القعقاع بن حكيم عن أبي صالح عن أبي هريرة أن رسول الله - صلى الله عليه وسلم - قال «إنما أنا لكم مثل الوالد فإذا ذهب أحدكم إلى الغائط فلا يستقبل القبلة ولا يستدبرها بغائط ولا ببول وليستنج بثلاثة أحجار» ونهى عن الروث والرمة (قال الشافعي) : وذلك في الصحارى؛ لأن «النبي - صلى الله عليه وسلم - قد جلس على لبنتين مستقبل بيت المقدس» فدل أن البناء مخالف للصحارى (قال) : وإن جاء من الغائط أو خرج من ذكره أو من دبره شيء فليستنج بالماء وليستطب بثلاثة أحجار ليس فيها رجيع ولا عظم ولا يمسح بحجر قد مسح به مرة إلا أن يكون قد طهره بالماء والاستنجاء من البول كالاستنجاء من الخلاء ويستنجي بشماله.
وإن استطاب بما يقوم مقام الحجارة من الخزف والآجر وقطع الخشب وما أشبهه فأنقى ما هنالك أجزأه ما لم يعد المخرج، فإن عدا المخرج فلا يجزئه فيه إلا الماء وقال في القديم يستطيب بالأحجار إذا لم ينتشر منه إلا ما ينتشر من العامة في ذلك الموضع وحوله والفرق بين أن يستطيب بيمينه فيجزئ وبالعظم فلا يجزئ أن اليمين أداة والنهي عنها أدب والاستطابة طهارة والعظم ليس بطاهر</t>
  </si>
  <si>
    <t>[بَابُ غُسْلِ الْجَنَابَةِ]
ِ (قَالَ الشَّافِعِيُّ) : يَبْدَأُ الْجُنُبُ فَيَغْسِلُ يَدَيْهِ ثَلَاثًا قَبْلَ إدْخَالِهِمَا الْإِنَاءَ، ثُمَّ يَغْسِلُ مَا بِهِ مِنْ الْأَذَى، ثُمَّ يَتَوَضَّأُ وُضُوءَهُ لِلصَّلَاةِ، ثُمَّ يُدْخِلُ أَصَابِعَهُ الْعَشْرَ فِي الْإِنَاءِ يُخَلِّلُ بِهَا أُصُولَ شَعْرِهِ، ثُمَّ يَحْثِي عَلَى رَأْسِهِ ثَلَاثَ حَثَيَاتٍ، ثُمَّ يُفِيضُ الْمَاءَ عَلَى جَسَدِهِ حَتَّى يَعُمَّ جَمِيعَ جَسَدِهِ وَشَعْرِهِ وَيُمِرُّ يَدَيْهِ عَلَى مَا قَدَرَ عَلَيْهِ مِنْ جَسَدِهِ وَرُوِيَ نَحْوُ هَذَا عَنْ رَسُولِ اللَّهِ - صَلَّى اللَّهُ عَلَيْهِ وَسَلَّمَ - (قَالَ) : فَإِنْ تَرَكَ إمْرَارَ يَدَيْهِ عَلَى جَسَدِهِ فَلَا يَضُرُّهُ وَفِي إفَاضَةِ النَّبِيِّ - صَلَّى اللَّهُ عَلَيْهِ وَسَلَّمَ - الْمَاءَ عَلَى جِلْدِهِ دَلِيلٌ أَنَّهُ إنْ لَمْ يُدَلِّكْهُ أَجْزَأَهُ وَبِقَوْلِهِ «إذَا وَجَدْت الْمَاءَ فَأَمْسِسْهُ جِلْدَك» (قَالَ) : وَفِي أَمْرِهِ الْجُنُبَ الْمُتَيَمِّمَ إذَا وَجَدَ الْمَاءَ اغْتَسِلْ وَلَمْ يَأْمُرْهُ بِوُضُوءٍ دَلِيلٌ عَلَى أَنَّ الْوُضُوءَ لَيْسَ بِفَرْضٍ.
(قَالَ) : وَإِنْ تَرَكَ الْوُضُوءَ لِلْجَنَابَةِ وَالْمَضْمَضَةَ وَالِاسْتِنْشَاقَ فَقَدْ أَسَاءَ وَيُجْزِئُهُ وَيَسْتَأْنِفُ الْمَضْمَضَةَ وَالِاسْتِنْشَاقَ وَقَدْ فَرَضَ اللَّهُ - تَبَارَكَ وَتَعَالَى - غَسْلَ الْوَجْهِ مِنْ الْحَدَثِ كَمَا فَرَضَ غَسْلَهُ مَعَ سَائِرِ الْبَدَنِ مِنْ الْجَنَابَةِ فَكَيْفَ يُجْزِئُهُ تَرْكُ الْمَضْمَضَةِ وَالِاسْتِنْشَاقِ مِنْ أَحَدِهِمَا وَلَا يُجْزِئُهُ مِنْ الْآخَرِ، وَكَذَلِكَ غُسْلُ الْمَرْأَةِ إلَّا أَنَّهَا تَحْتَاجُ مِنْ غَمْرِ ضَفَائِرِهَا حَتَّى يَبْلُغَ الْمَاءُ أُصُولَ الشَّعْرِ إلَى أَكْثَرَ مِمَّا يَحْتَاجُ إلَيْهِ الرَّجُلُ. وَرُوِيَ «أَنَّ أُمَّ سَلَمَةَ سَأَلَتْ النَّبِيَّ - صَلَّى اللَّهُ عَلَيْهِ وَسَلَّمَ - فَقَالَتْ إنِّي امْرَأَةٌ أَشُدُّ ضَفْرَ رَأْسِي أَفَأَنْقُضُهُ لِلْغُسْلِ مِنْ الْجَنَابَةِ؟ فَقَالَ لَا إنَّمَا يَكْفِيك أَنْ تَحْثِي عَلَيْهِ ثَلَاثَ حَثَيَاتٍ مِنْ مَاءٍ تُفِيضِي عَلَيْك الْمَاءَ» (قَالَ) : وَأُحِبُّ أَنْ يُغَلْغِلَ الْمَاءَ فِي أُصُولِ الشَّعْرِ وَكَمَا وَصَلَ الْمَاءُ إلَى شَعْرِهَا وَبَشَرِهَا أَجْزَأَهَا، وَكَذَلِكَ غُسْلُهَا مِنْ الْحَيْضِ وَالنِّفَاسِ وَلَمَّا أَمَرَهَا رَسُولُ اللَّهِ - صَلَّى اللَّهُ عَلَيْهِ وَسَلَّمَ - بِالْغُسْلِ مِنْ الْحَيْضِ قَالَ «خُذِي فِرْصَةً - وَالْفِرْصَةُ الْقِطْعَةُ مِنْ مَسْكٍ - فَتَطْهُرِي بِهَا» فَقَالَتْ عَائِشَةُ تَتَبَّعِي بِهَا أَثَرَ الدَّمِ</t>
  </si>
  <si>
    <t>‌‌[باب غسل الجنابة]
(قال الشافعي) : يبدأ الجنب فيغسل يديه ثلاثا قبل إدخالهما الإناء، ثم يغسل ما به من الأذى، ثم يتوضأ وضوءه للصلاة، ثم يدخل أصابعه العشر في الإناء يخلل بها أصول شعره، ثم يحثي على رأسه ثلاث حثيات، ثم يفيض الماء على جسده حتى يعم جميع جسده وشعره ويمر يديه على ما قدر عليه من جسده وروي نحو هذا عن رسول الله - صلى الله عليه وسلم - (قال) : فإن ترك إمرار يديه على جسده فلا يضره وفي إفاضة النبي - صلى الله عليه وسلم - الماء على جلده دليل أنه إن لم يدلكه أجزأه وبقوله «إذا وجدت الماء فأمسسه جلدك» (قال) : وفي أمره الجنب المتيمم إذا وجد الماء اغتسل ولم يأمره بوضوء دليل على أن الوضوء ليس بفرض.
(قال) : وإن ترك الوضوء للجنابة والمضمضة والاستنشاق فقد أساء ويجزئه ويستأنف المضمضة والاستنشاق وقد فرض الله - تبارك وتعالى - غسل الوجه من الحدث كما فرض غسله مع سائر البدن من الجنابة فكيف يجزئه ترك المضمضة والاستنشاق من أحدهما ولا يجزئه من الآخر، وكذلك غسل المرأة إلا أنها تحتاج من غمر ضفائرها حتى يبلغ الماء أصول الشعر إلى أكثر مما يحتاج إليه الرجل. وروي «أن أم سلمة سألت النبي - صلى الله عليه وسلم - فقالت إني امرأة أشد ضفر رأسي أفأنقضه للغسل من الجنابة؟ فقال لا إنما يكفيك أن تحثي عليه ثلاث حثيات من ماء تفيضي عليك الماء» (قال) : وأحب أن يغلغل الماء في أصول الشعر وكما وصل الماء إلى شعرها وبشرها أجزأها، وكذلك غسلها من الحيض والنفاس ولما أمرها رسول الله - صلى الله عليه وسلم - بالغسل من الحيض قال «خذي فرصة - والفرصة القطعة من مسك - فتطهري بها» فقالت عائشة تتبعي بها أثر الدم</t>
  </si>
  <si>
    <t>‌‌[بَابُ التَّيَمُّمِ]
ِ (قَالَ الشَّافِعِيُّ) : قَالَ اللَّهُ تَبَارَكَ وَتَعَالَى {وَإِنْ كُنْتُمْ مَرْضَى أَوْ عَلَى سَفَرٍ أَوْ جَاءَ أَحَدٌ مِنْكُمْ مِنَ الْغَائِطِ أَوْ لامَسْتُمُ النِّسَاءَ فَلَمْ تَجِدُوا مَاءً} [النساء: 43] الْآيَةُ وَرُوِيَ «عَنْ النَّبِيِّ - صَلَّى اللَّهُ عَلَيْهِ وَسَلَّمَ - أَنَّهُ تَيَمَّمَ فَمَسَحَ وَجْهَهُ وَذِرَاعَيْهِ» (قَالَ) : وَمَعْقُولٌ إذَا كَانَ بَدَلًا مِنْ الْوُضُوءِ عَلَى الْوَجْهِ وَالْيَدَيْنِ أَنْ يُؤْتَى بِالتَّيَمُّمِ عَلَى مَا يُؤْتَى بِالْوُضُوءِ عَلَيْهِ وَعَنْ ابْنِ عُمَرَ أَنَّهُ قَالَ: ضَرْبَةٌ لِلْوَجْهِ وَضَرْبَةٌ لِلْيَدَيْنِ إلَى الْمِرْفَقَيْنِ.
(قَالَ الشَّافِعِيُّ) : وَالتَّيَمُّمُ أَنْ يَضْرِبَ بِيَدَيْهِ عَلَى الصَّعِيدِ وَهُوَ التُّرَابُ مِنْ كُلِّ أَرْضٍ سَبَخِهَا وَمَدَرِهَا وَبَطْحَائِهَا وَغَيْرِهِ مِمَّا يَعْلَقُ بِالْيَدِ مِنْهُ غُبَارٌ مَا لَمْ تُخَالِطْهُ نَجَاسَةٌ وَيَنْوِي بِالتَّيَمُّمِ الْفَرِيضَةَ فَيَضْرِبُ عَلَى التُّرَابِ ضَرْبَةً وَيُفَرِّقُ أَصَابِعَهُ حَتَّى يُثِيرَ التُّرَابَ، ثُمَّ يَمْسَحُ بِيَدِهِ وَجْهَهُ كَمَا وَصَفْت فِي الْوُضُوءِ، ثُمَّ يَضْرِبُ ضَرْبَةً أُخْرَى كَذَلِكَ، ثُمَّ يَمْسَحُ ذِرَاعَهُ الْيُمْنَى فَيَضَعُ كَفَّهُ الْيُسْرَى عَلَى ظَهْرِ كَفِّهِ الْيُمْنَى وَأَصَابِعِهَا، ثُمَّ يُمِرُّهَا عَلَى ظَهْرِ الذِّرَاعِ إلَى مِرْفَقِهِ، ثُمَّ يُدِيرُ كَفَّهُ إلَى بَطْنِ الذِّرَاعِ، ثُمَّ يُقْبِلُ بِهَا إلَى كُوعِهِ، ثُمَّ يُمِرُّهَا عَلَى ظَهْرِ إبْهَامِهِ وَيَكُونُ بَطْنُ كَفِّهِ الْيُمْنَى لَمْ يَمَسَّهَا شَيْءٌ مِنْ يَدِهِ فَيَمْسَحُ بِهَا الْيُسْرَى كَمَا وَصَفْت فِي الْيُمْنَى وَيَمْسَحُ إحْدَى الرَّاحَتَيْنِ بِالْأُخْرَى وَيُخَلِّلُ بَيْنَ أَصَابِعِهِمَا فَإِنْ أَبْقَى شَيْئًا مِمَّا كَانَ يَمُرُّ عَلَيْهِ الْوُضُوءُ حَتَّى صَلَّى أَعَادَ مَا بَقِيَ عَلَيْهِ مِنْ التَّيَمُّمِ، ثُمَّ يُصَلِّي. وَإِنْ بَدَأَ بِيَدَيْهِ قَبْلَ وَجْهِهِ كَانَ عَلَيْهِ أَنْ يَعُودَ وَيَمْسَحَ يَدَيْهِ حَتَّى يَكُونَا بَعْدَ وَجْهِهِ مِثْلَ الْوُضُوءِ سَوَاءً وَإِنْ قَدَّمَ يُسْرَى يَدَيْهِ عَلَى الْيُمْنَى أَجْزَأَهُ</t>
  </si>
  <si>
    <t>‌‌[باب التيمم]
(قال الشافعي) : قال الله تبارك وتعالى {وإن كنتم مرضى أو على سفر أو جاء أحد منكم من الغائط أو لامستم النساء فلم تجدوا ماء} [النساء: 43] الآية وروي «عن النبي - صلى الله عليه وسلم - أنه تيمم فمسح وجهه وذراعيه» (قال) : ومعقول إذا كان بدلا من الوضوء على الوجه واليدين أن يؤتى بالتيمم على ما يؤتى بالوضوء عليه وعن ابن عمر أنه قال: ضربة للوجه وضربة لليدين إلى المرفقين.
(قال الشافعي) : والتيمم أن يضرب بيديه على الصعيد وهو التراب من كل أرض سبخها ومدرها وبطحائها وغيره مما يعلق باليد منه غبار ما لم تخالطه نجاسة وينوي بالتيمم الفريضة فيضرب على التراب ضربة ويفرق أصابعه حتى يثير التراب، ثم يمسح بيده وجهه كما وصفت في الوضوء، ثم يضرب ضربة أخرى كذلك، ثم يمسح ذراعه اليمنى فيضع كفه اليسرى على ظهر كفه اليمنى وأصابعها، ثم يمرها على ظهر الذراع إلى مرفقه، ثم يدير كفه إلى بطن الذراع، ثم يقبل بها إلى كوعه، ثم يمرها على ظهر إبهامه ويكون بطن كفه اليمنى لم يمسها شيء من يده فيمسح بها اليسرى كما وصفت في اليمنى ويمسح إحدى الراحتين بالأخرى ويخلل بين أصابعهما فإن أبقى شيئا مما كان يمر عليه الوضوء حتى صلى أعاد ما بقي عليه من التيمم، ثم يصلي. وإن بدأ بيديه قبل وجهه كان عليه أن يعود ويمسح يديه حتى يكونا بعد وجهه مثل الوضوء سواء وإن قدم يسرى يديه على اليمنى أجزأه</t>
  </si>
  <si>
    <t>وَ (قَالَ الشَّافِعِيُّ) : وَلَا يَتَيَمَّمُ صَحِيحٌ فِي مِصْرٍ لِمَكْتُوبَةٍ وَلَا لِجِنَازَةٍ، وَلَوْ جَازَ مَا قَالَ غَيْرِي: " يَتَيَمَّمُ " لِلْجِنَازَةِ لِخَوْفِ الْفَوْتِ لَزِمَهُ ذَلِكَ لِفَوْتِ الْجُمُعَةِ وَالْمَكْتُوبَةِ فَإِذَا لَمْ يَجُزْ عِنْدَهُ لِفَوْتِ الْأَوْكَدِ كَانَ مِنْ أَنْ يَجُوزَ فِيمَا دُونَهُ أَبْعَدَ وَرُوِيَ عَنْ ابْنِ عُمَرَ أَنَّهُ كَانَ لَا يُصَلِّي عَلَى جِنَازَةٍ إلَّا مُتَوَضِّئًا. (قَالَ الشَّافِعِيُّ) : وَإِنْ كَانَ مَعَهُ فِي السَّفَرِ مِنْ الْمَاءِ مَا لَا يَغْسِلُهُ لِلْجَنَابَةِ غَسَلَ أَيَّ بَدَنِهِ شَاءَ وَتَيَمَّمَ وَصَلَّى وَقَالَ فِي مَوْضِعٍ آخَرَ: يَتَيَمَّمُ وَلَا يَغْسِلُ مِنْ أَعْضَائِهِ شَيْئًا وَقَالَ فِي الْقَدِيمِ؛ لِأَنَّ الْمَاءَ لَا يُطَهِّرُ بَدَنَهُ (قَالَ الْمُزَنِيّ) : قُلْت أَنَا هَذَا أَشْبَهُ بِالْحَقِّ عِنْدِي لِأَنَّ كُلَّ بَدَلٍ لِعَدَمٍ فَحُكْمُ مَا وَجَدَ مِنْ بَعْضِ الْمَعْدُومِ حُكْمُ الْعَدَمِ كَالْقَاتِلِ خَطَأً يَجِدُ بَعْضَ رَقَبَةٍ فَحُكْمُ الْبَعْضِ كَحُكْمِ الْعَدَمِ، وَلَيْسَ عَلَيْهِ إلَّا الْبَدَلُ وَلَوْ لَزِمَهُ غَسْلُ بَعْضِهِ لِوُجُودِ بَعْضِ الْمَاءِ وَكَمَالِ الْبَدَلِ لَزِمَهُ عِتْقُ بَعْضِ رَقَبَةٍ لِوُجُودِ الْبَعْضِ وَكَمَالِ الْبَدَلِ وَلَا يَقُولُ بِهَذَا أَحَدٌ نَعْلَمُهُ وَفِي ذَلِكَ دَلِيلٌ وَبِاَللَّهِ التَّوْفِيقُ</t>
  </si>
  <si>
    <t>و (قال الشافعي) : ولا يتيمم صحيح في مصر لمكتوبة ولا لجنازة، ولو جاز ما قال غيري: " يتيمم " للجنازة لخوف الفوت لزمه ذلك لفوت الجمعة والمكتوبة فإذا لم يجز عنده لفوت الأوكد كان من أن يجوز فيما دونه أبعد وروي عن ابن عمر أنه كان لا يصلي على جنازة إلا متوضئا. (قال الشافعي) : وإن كان معه في السفر من الماء ما لا يغسله للجنابة غسل أي بدنه شاء وتيمم وصلى وقال في موضع آخر: يتيمم ولا يغسل من أعضائه شيئا وقال في القديم؛ لأن الماء لا يطهر بدنه (قال المزني) : قلت أنا هذا أشبه بالحق عندي لأن كل بدل لعدم فحكم ما وجد من بعض المعدوم حكم العدم كالقاتل خطأ يجد بعض رقبة فحكم البعض كحكم العدم، وليس عليه إلا البدل ولو لزمه غسل بعضه لوجود بعض الماء وكمال البدل لزمه عتق بعض رقبة لوجود البعض وكمال البدل ولا يقول بهذا أحد نعلمه وفي ذلك دليل وبالله التوفيق</t>
  </si>
  <si>
    <t>‌‌[بَابُ الْمَاءِ الَّذِي يَنْجُسُ وَاَلَّذِي لَا يَنْجُسُ]
(قَالَ الشَّافِعِيُّ) : أَخْبَرَنَا الثِّقَةُ عَنْ الْوَلِيدِ بْنِ كَثِيرٍ الْمَخْزُومِيِّ عَنْ مُحَمَّدِ بْنِ عَبَّادِ بْنِ جَعْفَرٍ عَنْ عَبْدِ اللَّهِ بْنِ عَبْدِ اللَّهِ بْنِ عُمَرَ عَنْ أَبِيهِ عَنْ النَّبِيِّ - صَلَّى اللَّهُ عَلَيْهِ وَسَلَّمَ - أَنَّهُ قَالَ «إذَا كَانَ الْمَاءُ قُلَّتَيْنِ لَمْ يَحْمِلْ نَجَسًا أَوْ قَالَ خَبَثًا» وَرَوَى الشَّافِعِيُّ أَنَّ ابْنِ جُرَيْجٍ رَوَاهُ عَنْ النَّبِيِّ - صَلَّى اللَّهُ عَلَيْهِ وَسَلَّمَ - بِإِسْنَادٍ لَا يَحْضُرُ الشَّافِعِيَّ ذِكْرُهُ أَنَّ رَسُولَ اللَّهِ - صَلَّى اللَّهُ عَلَيْهِ وَسَلَّمَ - قَالَ «إذَا كَانَ الْمَاء قُلَّتَيْنِ لَمْ يَحْمِلْ نَجَسًا» وَقَالَ فِي الْحَدِيثِ بِقِلَالِ هَجَرَ " قَالَ ابْنُ جُرَيْجٍ وَقَدْ رَأَيْت قِلَالَ هَجَرَ فَالْقُلَّةُ تَسَعُ قِرْبَتَيْنِ أَوْ قِرْبَتَيْنِ وَشَيْئًا (قَالَ الشَّافِعِيُّ) : فَالِاحْتِيَاطُ أَنْ تَكُونَ الْقُلَّتَانِ خَمْسَ قِرَبٍ (قَالَ) : وَقِرَبُ الْحِجَازِ كِبَارٌ وَاحْتَجَّ بِأَنَّهُ «قِيلَ يَا رَسُولَ اللَّهِ إنَّك تَتَوَضَّأُ مِنْ بِئْرِ بُضَاعَةَ وَهِيَ تُطْرَحُ فِيهَا الْمَحَايِضُ وَلُحُومُ الْكِلَابِ وَمَا يُنْجِي النَّاسُ فَقَالَ الْمَاءُ لَا يُنَجِّسُهُ شَيْءٌ» قَالَ وَمَعْنَى لَا يُنَجِّسُهُ شَيْءٌ إذَا كَانَ كَثِيرًا لَمْ يُغَيِّرْهُ النَّجَسُ. وَرُوِيَ عَنْ النَّبِيِّ - صَلَّى اللَّهُ عَلَيْهِ وَسَلَّمَ - أَنَّهُ قَالَ «خُلِقَ الْمَاءُ طَهُورًا لَا يُنَجِّسُهُ شَيْءٌ إلَّا مَا غَيَّرَ رِيحَهُ أَوْ طَعْمَهُ» وَقَالَ فِيمَا رُوِيَ عَنْ ابْنِ عَبَّاسٍ أَنَّهُ نَزَحَ زَمْزَمَ مِنْ زِنْجِيٍّ مَاتَ فِيهَا إمَّا لَا نَعْرِفُهُ وَزَمْزَمُ عِنْدَنَا وَرُوِيَ عَنْ ابْنِ عَبَّاسٍ أَنَّهُ قَالَ " أَرْبَعٌ لَا يَخْبُثْنَ " فَذَكَرَ الْمَاءَ وَهُوَ لَا يُخَالِفُ النَّبِيَّ - صَلَّى اللَّهُ عَلَيْهِ وَسَلَّمَ - وَقَدْ يَكُونُ الدَّمُ ظَهَرَ فِيهَا فَنَزَحَهَا إنْ كَانَ فَعَلَ أَوْ تَنْظِيفًا لَا وَاجِبًا</t>
  </si>
  <si>
    <t>‌‌[باب الماء الذي ينجس والذي لا ينجس]
(قال الشافعي) : أخبرنا الثقة عن الوليد بن كثير المخزومي عن محمد بن عباد بن جعفر عن عبد الله بن عبد الله بن عمر عن أبيه عن النبي - صلى الله عليه وسلم - أنه قال «إذا كان الماء قلتين لم يحمل نجسا أو قال خبثا» وروى الشافعي أن ابن جريج رواه عن النبي - صلى الله عليه وسلم - بإسناد لا يحضر الشافعي ذكره أن رسول الله - صلى الله عليه وسلم - قال «إذا كان الماء قلتين لم يحمل نجسا» وقال في الحديث بقلال هجر " قال ابن جريج وقد رأيت قلال هجر فالقلة تسع قربتين أو قربتين وشيئا (قال الشافعي) : فالاحتياط أن تكون القلتان خمس قرب (قال) : وقرب الحجاز كبار واحتج بأنه «قيل يا رسول الله إنك تتوضأ من بئر بضاعة وهي تطرح فيها المحايض ولحوم الكلاب وما ينجي الناس فقال الماء لا ينجسه شيء» قال ومعنى لا ينجسه شيء إذا كان كثيرا لم يغيره النجس. وروي عن النبي - صلى الله عليه وسلم - أنه قال «خلق الماء طهورا لا ينجسه شيء إلا ما غير ريحه أو طعمه» وقال فيما روي عن ابن عباس أنه نزح زمزم من زنجي مات فيها إما لا نعرفه وزمزم عندنا وروي عن ابن عباس أنه قال " أربع لا يخبثن " فذكر الماء وهو لا يخالف النبي - صلى الله عليه وسلم - وقد يكون الدم ظهر فيها فنزحها إن كان فعل أو تنظيفا لا واجبا.</t>
  </si>
  <si>
    <t>وقد أتم الله هذه النعمة ببعثة خاتم النبيين وإمام المرسلين وخليله وخيرته من خلقه محمد بن عبد الله عليه أفضل الصلاة وأتم التسليم، فأكمل به الدين وأتمّ به النعمة، وقضى جلّ في عُلاه بحكمته ولطفه وكرمه ألا ينقطع فضلُه ومنُّه على عباده، فتكفل سبحانه بحفظ ذلك النور الذي أرسله به، فببقائه تبقى النعمة وتزول النقمة، فحفظ الكتاب في الصدور والصحف {لا يَأْتِيهِ الْبَاطِلُ مِنْ بَيْنِ يَدَيْهِ وَلا مِنْ خَلْفِهِ تَنْزِيلٌ مِنْ حَكِيمٍ حَمِيدٍ} [فصلت:42] . وقيض للأمة من يحفظ السنة من الحملة الصادقين الموثوقين والعلماء الربانيين المؤيدين بالتأييد الرباني، الذين رزقهم من الحفظ والذكاء ما مكنهم به من حفظ السنة النبوية وتدوينها، ووضْعِ سياجٍ عليها يصونها من أن تكون فريسةً لأباطيل من رام الخلط على الأمة في سنة نبيها من الوضّاعين والملاحدة، أو لأوهامِ وأغلوطاتِ من لم يُحكم ضبطَ المرويات. وقد بذل هؤلاء الجهابذةُ من العلماء أقصى الجُهد في وضع علم هو من مبتكرات هذه الأمة وخاصيتها التي خصها الله بها، ألا وهو علم الحديث رواية ودراية، فرد الله بهؤلاء الفرسان وبسهام هذا العلم الذي ابتكروه أعنف غارة عرفها تاريخ البشرية، فردوا كيد الكائدين وحُفظتْ سنةُ سيد المرسلين</t>
  </si>
  <si>
    <t>وقد أتم الله هذه النعمة ببعثة خاتم النبيين وإمام المرسلين وخليله وخيرته من خلقه محمد بن عبد الله عليه أفضل الصلاة وأتم التسليم، فأكمل به الدين وأتم به النعمة، وقضى جل في علاه بحكمته ولطفه وكرمه ألا ينقطع فضله ومنه على عباده، فتكفل سبحانه بحفظ ذلك النور الذي أرسله به، فببقائه تبقى النعمة وتزول النقمة، فحفظ الكتاب في الصدور والصحف {لا يأتيه الباطل من بين يديه ولا من خلفه تنزيل من حكيم حميد} [فصلت:42] . وقيض للأمة من يحفظ السنة من الحملة الصادقين الموثوقين والعلماء الربانيين المؤيدين بالتأييد الرباني، الذين رزقهم من الحفظ والذكاء ما مكنهم به من حفظ السنة النبوية وتدوينها، ووضع سياج عليها يصونها من أن تكون فريسة لأباطيل من رام الخلط على الأمة في سنة نبيها من الوضاعين والملاحدة، أو لأوهام وأغلوطات من لم يحكم ضبط المرويات. وقد بذل هؤلاء الجهابذة من العلماء أقصى الجهد في وضع علم هو من مبتكرات هذه الأمة وخاصيتها التي خصها الله بها، ألا وهو علم الحديث رواية ودراية، فرد الله بهؤلاء الفرسان وبسهام هذا العلم الذي ابتكروه أعنف غارة عرفها تاريخ البشرية، فردوا كيد الكائدين وحفظت سنة سيد المرسلين.</t>
  </si>
  <si>
    <t>أهمية الموضوع والسبب في اختياره:
فأهمية هذا الموضوع والسبب في اختياري له يرجع إلى أمور هي:
1- شخصية الإمام أحمد في علم الحديث عموما وفي علم علل الحديث خصوصا، فقد كان من أكثر الأئمة كلاما في إعلال الأحايث.
2- أهمية معرفة مناهج الأئمة في باب العلل، ولقلة معرفة بعض المعاصرين لمنهاجهم اضطربوا في باب التصحيح والتضعيف، فيصححون ما قد أجمع الأئمة على إعلاله، أو يضعفون بعلة قد اطلع الأئمة عليها ولم يروها قادحة.
3- كون هذا الإمام الكبير مع شهرته وتقدمه في هذا العلم لم يفرد منهجه في باب إعلال الأحاديث بالدراسة حسب علمي.
4- إيجاد خدمة علمية بإبراز الأحاديث المعلة عند هذا الإمام.
5- إن دراسة منهج هذا الإمام تبرز دقة هذا العلم وما يحتاج إليه دارسه من سعة المعرفة، فيكون في ذلك إسهام في تنبيه الباحثين المشتغلين بهذا العلم على أهمية التروي وطول النظر قبل إصدار الحكم على الأحاديث</t>
  </si>
  <si>
    <t>أَهَمِّيَّةُ المَوْضُوعِ وَالسَبَبُ فِي اختياره: 
فَأَهَمِّيَّةُ هٰذا المَوْضُوعِ وَالسَبَبُ فِي اِخْتِيارِي لَهُ يَرْجِع إِلَى أُمُورٍ هي: 
1- شَخْصِيَّةُ الأَمامِ أَحْمَد فِي عِلْمِ الحَدِيثِ عُمُوماً وَفِي عِلْمِ عِلَلِ الحَدِيثِ خصوصا، فَقَد كانَ مِن أَكْثَرِ الأَئِمَّةِ كَلاماً فِي اعلال الاحايث. 
2- أَهَمِّيَّةُ مَعْرِفَةِ مَناهِجِ الأَئِمَّةِ فِي بابِ العلل، وَلِقِلَّةِ مَعْرِفَةِ بِعَضِّ المُعاصِرِينَ لِمِنْهاجِهِم اِضْطَرَبُوا فِي بابِ التَصْحِيحِ وَالتضعيف، فَيُصَحِّحُونَ ما قَد أَجْمَعَ الأَئِمَّةُ عَلَى اعلاله، أَو يُضْعِفُونَ بِعِلَّةٍ قَد أَطْلَعَ الأَئِمَّةُ عَلَيها وَلَم يَرْوها قادحه. 
3- كَوْنُ هٰذا الأَمامِ الكَبِيرِ مع شُهْرَتِهِ وَتَقَدُّمِهِ فِي هٰذا العِلْمِ لَم يُفْرَد مَنْهَجَهُ فِي بابِ اعلال الأَحادِيثِ بِالدِراسَةِ حَسَبَ علمي.
 4- إِيجادُ خِدْمَةٍ عِلْمِيَّةٍ بِإِبْرازِ الأَحادِيثِ المُعَلَّةِ عِنْدَ هٰذا الامام. 
5- أَنَّ دِراسَةَ مَنْهَجِ هٰذا الأَمامِ تَبْرُز دِقَّةَ هٰذا العِلْمِ وَما يَحْتاج إِلَيهِ دارِسُهُ مِن سَعَةِ المعرفه، فَيَكُون فِي ذٰلِكَ إِسْهامٌ فِي تَنْبِيهِ الباحِثِينَ المُشْتَغِلِينَ بِهٰذا العِلْمِ عَلَى أَهَمِّيَّةِ التَرَوِّي وَطُولِ النَظَرِ قِبَلَ إِصْدارِ الحُكْمِ عَلَى الأَحادِيثِ.</t>
  </si>
  <si>
    <t>‌‌المبحث الثاني: حياته العلمية.
بداية طلبه للعلم:
بكر الإمام أحمد رحمه الله في الطلب، وقد بدأ بالاختلاف إلى الكتاب، ثم إلى الديوان وهو لم يتجاوز الخامسة عشر من عمره، وطلب الحديث وأكثر منه.
قال المروذي: قال لي أبو عبد الله: "اختلفت إلى الكتاب ثم اختلفت إلى الديوان، وأنا ابن أربع عشرة سنة".
قال عبد الله بن أحمد رحمه الله: "وأول شيء طلب الحديث في سنة تسع وسبعين، في السنة التي مات فيها مالك وحماد بن زيد".
وقال المروذي: "طلبت الحديث سنة تسع وسبعين، فسمعت بموت حماد بن زيد وأنا في مجلس هشيم، وقال: سمعت من علي بن هاشم بن البريد3 سنة تسع وتسعين في أول سنة طلبت الحديث".
وكذلك كتب في هذه السنة عن علي بن ثابت الجزري، فقد قال عبد الله ابنه: سمعت أبي يقول في سنة تسع وعشرين ومائتين: "كتب عن علي بن ثابت منذ خمسين سنة</t>
  </si>
  <si>
    <t>كما كانت أولى رحلاته إلى البصرة في رجب سنة ست وثمانين ومائتين، وهو في الثانية والعشرين من عمره، ثم خرج منها في رمضان من تلك السنة، وسمع من سهل بن يوسف الأنماطي بها2، ثم عاد إليها في ذي القعدة سنة أربع وتسعين ومائتين، وهو في الثلاثين من عمره، فأقام عند يحيى بن سعيد القطان ستة أشهر، وخرج منها سنة خمس وتسعين، ثم رجع إليها أيضا وهو في السادسة والثلاثين من عمره في سنة مائتين، وحضر عدة مجالس للحديث، سمع من كبار علمائها، وهي آخر مرة يدخل فيها البصرة، وفي هذا السياق يقول:
"دخلت البصرة في أول رجب سنة ست وثمانين ومائة، ومات المعتمر في سنة سبع وثمانين في أولها، ودخلت الثانية سنة تسعين، ودخلت الثالثة في سنة</t>
  </si>
  <si>
    <t>كَما كانَت أَوْلَى رِحْلاتِهِ إِلَى البَصْرَةِ فِي رَجَب سَنَةَ سِتٍّ وَثَمانِينَ وَمائتين، وَهُوَ فِي الثانِيَةِ وَالعِشْرِينَ مِن عمره، ثَمَّ خَرَجَ مِنها فِي رَمَضان مِن تِلْكَ السنه، وَسَمِعَ مِن سَهْل بِن يُوسِف الانماطي بها2، ثَمَّ عادَ إِلَيها فِي ذِي القَعْدَةِ سَنَةَ أَرْبَع وَتِسْعِينَ وَمائتين، وَهُوَ فِي الثَلاثِينَ مِن عمره، فَأَقامَ عِنْدَ يَحْيَى بِن سَعِيد القَطّان سِتَّةَ اشهر، وَخَرَجَ مِنها سَنَةَ خَمْسٍ وَتسعين، ثَمَّ رَجَعَ إِلَيها أَيْضاً وَهُوَ فِي السادِسَةِ وَالثَلاثِينَ مِن عُمْرِهِ فِي سَنَةِ مائتين، وَحَضَرَ عُدَّةَ مَجالِسِ لِلحديث، سَمِعَ مِن كِبارِ علمائها، وَهِيَ آخَرُ مَرَّةٍ يَدْخُل فِيها البصره، وَفِي هٰذا السِياقِ يقول: 
"دخلت البَصْرَةَ فِي أَوَّلِ رَجَب سَنَةَ سِتٍّ وَثَمانِينَ وَمائه، وَماتَ المعتمر فِي سَنَةِ سَبْعِ وَثَمانِينَ فِي اولها، وَدَخَلَت الثانِيَةَ سَنَةَ تسعين، وَدَخَلَت الثالِثَةَ فِي سَنَةِ</t>
  </si>
  <si>
    <t>‌‌المطلب الثاني: منهج عرض المادة العلمية في الكتاب.
في هذا الكتاب أسئلة وسماعات يقول فيها عبد الله: سألت أبي، وسمعت أبي، وحدثني أبي. وكذلك توجد وجادات يقول فيها عبد الله: وجدت في كتاب أبي بخط يده، وأغلبها تواريخ عن الأمم السالفة، والأنبياء وغير ذلك من الأخبار، وهو مما يرجح أنها من كتاب الإمام أحمد "التاريخ". ومادة الكتاب عرضت غير مرتبة ولا مصنفة على نسق واحد، وما ذلك إلا لأن معظم الكتاب إجابات عن أسئلة معروضة على الإمام أحمد في أوقات ومناسبات مختلفة، بعضها من عبد الله، وبعضها مما سئل الإمام أحمد بحضرة عبد الله. وكذلك ما يتعلق بمادة التاريخ من الكتاب لم ترتب على ترتيب معين، لا على أسماء الرواة ولا على طبقاتهم أو غير ذلك من الأنواع المختلفة المنقولة عن علماء الحديث في ترتيب مادتهم العلمية عند التصنيف.</t>
  </si>
  <si>
    <t>وكذلك يوجد في كثير من الأسئلة نوع من الخفاء في السؤال أو في الجواب أو في كليهما، وذلك لأن السائل إمام يسأل ما أشكل عليه في بعض الأسانيد والعلل الواقعة فيها، أو في حالة بعض الرواة ومنزلتهم، فيجيبه الإمام أحمد بإشارات يلزم من يروم فهمها بحث طويل في طرق الحديث حتى يفهم السؤال والجواب، إلا إذا كان له علم وإلمام بموضوع المسألة. وقد يسأل عن الحديث بذكر كلمة منه، أو بذكر بابه، وهو موضوعه العام، أو يسأل عن الرجل بذكر اسمه دون اسم أبيه، أو بذكر كنيته، أو لقبه، على ما كان في الأسماء والكنى والألقاب من الاشتباه والاشتراك، وقد يكون الجواب كذلك. وكل هذه الأمور كانت معروفة عند السائل والمجيب بخلاف الناظر في ذلك خصوصا في هذا العصر.</t>
  </si>
  <si>
    <t>وَكَذٰلِكَ يُوجَد فِي كَثِيرٍ مِن الأَسْئِلَةِ نَوْعٌ مِن الخَفاءِ فِي السُؤالِ أَو فِي الجَوابِ أَو فِي كليهما، وَذٰلِكَ لِأَنَّ السائِلَ أَمامٌ يَسْأَل ما أَشْكَلَ عَلَيهِ فِي بِعَضِّ الأَسانِيدِ وَالعِلَلِ الواقِعَةِ فيها، أَو فِي حالَةِ بِعَضِّ الرُواةِ وَمنزلتهم، فَيُجِيبه الأَمامُ أَحْمَد بِإِشاراتٍ يَلْزَم مَن يَرُوم فَهْمَها بَحْثٌ طَوِيلٌ فِي طُرُقِ الحَدِيثِ حَتَّى يَفْهَم السُؤالَ وَالجواب، إِلّا إِذا كانَ لَهُ عِلْمٌ وَإِلْمامٌ بِمَوْضُوعِ المساله. وَقَد يُسْأَل عَن الحَدِيثِ بِذَكَرِ كَلِمَةٍ منه، أَو بِذَكَرِ بابه، وَهُوَ مَوْضُوعُهُ العام، أَو يُسْأَل عَن الرَجُلِ بِذَكَرِ اِسْمِهِ دُونَ اِسْمِ ابيه، أَو بِذَكَرِ كنيته، أَو لقبه، عَلَى ما كانَ فِي الأَسْماءِ وَالكُنَى وَالأَلْقابِ مِن الاِشْتِباهِ وَالاشتراك، وَقَد يَكُون الجَوابُ كَذلك. وَكُلُّ هٰذِهِ الأُمُورِ كانَت مَعْرُوفَةً عِنْدَ السائِلِ وَالمُجِيبِ بِخِلافِ الناظِرِ فِي ذٰلِكَ خُصُوصاً فِي هٰذا العصر.</t>
  </si>
  <si>
    <t>اللّٰه فِي الأَرْضَيْنِ وَالسَماواتِ مِن صنوف العجائب، وَعَظِيمِ الايات، وَذَكَرُ المَلائِكَةِ المقربين، وَنَعْتُ الصادِقَيْنِ مِن المؤمنين، وَقِصَصُ الانبياء، وَأَخْبارُ الزهاد وَالاولياء، وَمواعظ. البلغاء، وَكَلامُ الفقهاء، وَأَخْبارُ العَرَبِ وَالعجم، وَأَقاصِيصِ المُتَقَدِّمِينَ مِن الامم، وَشَرْحُ مَغازِيَ الرَسُولِ صَلَّى اللّٰه عَلَيهِ وَسَلَّمَ وَسراياه، وَمُجْمَلِ أَحْكامِهِ وَقضاياه، وَخُطَبُ الرَسُولِ صَلَّى اللّٰه عَلَيهِ وَسَلَّمَ وَمواعظه، وَاوصافه، وَمعجزاته، وَعُدَّةِ ازواجه، وَاولاده، وَاصهاره، وَاصحابه، وَذَكَرُ فضائلهم، وَشَرْحُ اخبارهم، وَمناقبهم، وَمَبْلَغِ اعمارهم، وَبَيانُ انسابهم، وَفِيهِ تَفْسِيرُ القُرْآنِ العظيم، وَما فِيهِ مِن النَبَأِ وَالذَكَرِ الحكيم، وَأَقاوِيلُ الصَحابَةِ فِي الأَحْكامِ المَحْفُوظَةِ عَنهُم</t>
  </si>
  <si>
    <t>الله في الأرضين والسماوات من صنوف العجائب، وعظيم الآيات، وذكر الملائكة المقربين، ونعت الصادقين من المؤمنين، وقصص الأنبياء، وأخبار الزهاد والأولياء، ومواعظ. البلغاء، وكلام الفقهاء، وأخبار العرب والعجم، وأقاصيص المتقدمين من الأمم، وشرح مغازي الرسول صلّى الله عليه وسلم وسراياه، ومجمل أحكامه وقضاياه، وخطب الرسول صلّى الله عليه وسلم ومواعظه، وأوصافه، ومعجزاته، وعدة أزواجه، وأولاده، وأصهاره، وأصحابه، وذكر فضائلهم، وشرح أخبارهم، ومناقبهم، ومبلغ أعمارهم، وبيان أنسابهم، وفيه تفسير القرآن العظيم، وما فيه من النبأ والذكر الحكيم، وأقاويل الصحابة في الأحكام المحفوظة عنهم</t>
  </si>
  <si>
    <t>وقد جعل الله تعالى أهل الحديث أركان الشريعة، وهدم بهم كل بدعة شنيعة، فهم أمناء الله من خلقه، والواسطة بين النبي وأمته، والمجتهدون في حفظ ملته.
وكل فئة تتحيز الى هوى ترجع اليه، أو تستحسن رأيا تعطف عليه، سوى أصحاب الحديث، فان الكتاب عدتهم، والسنة حجتهم، والرسول موفي مرجعهم، واليه نسبتهم، لا يعرجون على الأهواء، ولا يلتفتون الى الاراء، يقبل منهم ما رووا عن الرسول صلى الله عليه وسلم، وهم المأمونون على حفظ الدين وخزنته، وأوعية العلم وحملته، اذا اختلف في حديث كان اليهم الرجوع، فما حكموا به فهو المقبول المسموع.
ومنهم كل عالم فقيه، وامام رفيع، وقاض عادل، وزاهد متبع وهم الطائفة المنصورة، حراس الدين، وصرف عنهم صرف الله عنهم كيد المعاندين، لتمسكهم بالشرع المتين، واقتفائهم آثار الصحابة والتابعين، فشأنهم حفظ الآثار، وقطع المفاوز والقفار، وركوب البراري والبحار، في اقتباس ما شرع الرسول المصطفي صلى الله عليه وسلم، لا يعرجون عنه الى رأي ولا هوى، قبلوا شريعته قولا وفعلا، وحرسوا سنته حفظا ونقلا، حتى ثبتوا</t>
  </si>
  <si>
    <t>وَقَد جَعَلَ اللّٰه تَعالَى أَهْلَ الحَدِيثِ أَرْكانَ الشريعه، وَهَدَمَ بِهِم كُلَّ بِدْعَةٍ شنيعه، فَهُم أُمَناءُ اللّٰه مِن خلقه، وَالواسِطَةُ بَيِّنَ النَبِيِّ وَامته، وَالمُجْتَهِدُونَ فِي حِفْظِ ملته. 
وَكُلُّ فِئَةٍ تَتَحَيَّز إِلَى هُوِيٍّ تَرْجِع اليه، أَو تَسْتَحْسِن رَأْياً تَعْطِف عليه، سِوَى أَصْحابِ الحديث، فَأَنَّ الكِتابَ عدتهم، وَالسَنَةَ حجتهم، وَالرَسُولُ مُوَفِّي مرجعهم، وَإِلَيهِ نسبتهم، لا يَعْرُجُونَ عَلَى الاهواء، وَلا يَلْتَفِتُونَ إِلَى الاراء، يَقْبَل مِنهُم ما رَوََوْا عَن الرَسُولِ صَلَّى اللّٰه عَلَيهِ وَسلم، وَهُم المَأْمُونُونَ عَلَى حِفْظِ الدِينِ وَخزنته، وَأَوْعِيَةِ العِلْمِ وَحملته، إِذا اِخْتَلَفَ فِي حَدِيثٍ كانَ إِلَيهِم الرجوع، فَما حَكَمُوا بِهِ فَهُوَ المَقْبُولُ المسموع.
 وَمِنهُم كُلُّ عالَمٍ فقيه، وَأَمامٌ رفيع، وَقاضٍ عادل، وَزاهِدٍ مُتَّبَعٍ وَهُم الطائِفَةُ المنصوره، حُرّاسَ الدين، وَصَرَفَ عَنهُم صَرَفَ اللّٰه عَنهُم كَيْدَ المعاندين، لِتَمَسُّكِهِم بِالشَرْعِ المتين، وَاِقْتِفائِهِم آثارَ الصَحابَةِ وَالتابعين، فَشانَهُم حِفْظُ الاثار، وَقَطْعُ المفاوز وَالقفار، وَرَكُوبُ البراري وَالبحار، فِي اِقْتِباسِ ما شَرَعَ الرَسُولُ المُصْطَفَى صَلَّى اللّٰه عَلَيهِ وَسلم، لا يَعْرُجُونَ عَنهُ إِلَى رَأْيٍ وَلا هوي، قَبِلُوا شَرِيعَتَهُ قَوْلاً وَفعلا، وَحَرَسُوا سَنَتَهُ حِفْظاً وَنقلا، حَتَّى ثَبَتُوا</t>
  </si>
  <si>
    <t>‌‌الفصل الأول:
[الحالة العلمية في عمره]:
يعتبر العصر العباسي الأول، الذي عاش فيه [عبدالله بن وهب - رحمه الله تعالى -] عصر أوج الثقافة الإسلامية، ونهضة العلم والأدب.
وسماه بعضهم بعصر الأئمة المجتهدين، وذلك لأنه ظهر فيه عدد كبير من أجلاء العلماء، الذين اعتبروا أئمة للفقه، وقادة الفكر الإسلامي، لأنهم ألقوا ودونوا وجمعوا كل العلوم.
فظهرت آثارهم في تآليفهم، وتلاميذهم، فكثر الإنتاج العلمي، وتكونت المذاهب الفقهية، والمدارس العلمية.
يقول الذهبي في حوادث سنة ثلاث وأربعين ومائة: «وفي هذا العصر شرع علماء الإسلام في تدوين الحديث والفقه والتفسير</t>
  </si>
  <si>
    <t>وَلَعَلَّ أَكْبَرَ الأَسْبابِ فِي نَشاطِ العِلْمِ وَالتَعْلِيمِ فِي هٰذا العصر، هُوَ الاِسْتِقْرارُ السياسي، وَاِتِّساعُ رُقْعَةِ بِلادِ الاسلام، وَاِرْتِباطُ المُدُنِ وَالبُلْدانِ بِقِيادَةٍ واحده، وَكَثْرَةُ القضايا، وَلِكُلِّ قَضِيَّةٍ حكمها، وَما يُجْرِي فِيها فَاِتَّسَعَت دائِرَةُ الفِقْهِ وَالرَأْيِ نَحْوَ تِلْكَ القضايا، وَكَما قيل: «تحدث لِلناسِ اقصيه بِقَدْرِ ما أَحْدَثُوا مِن الفجور».
 وَمِن أَسْبابِ تِلْكَ الحَرَكَةِ العِلْمِيَّةِ وَازدهارها، اِعْتِناءُ الخُلَفاءِ العَبّاسِيِّينَ فِي هٰذا العَصْرِ بِالعِلْمِ وَاهله، وَتَشْجِيعُهُم عَلَى الجَمْعِ وَالتاليف، وَتَكْرِيمِ العلماء، وَإِعْطاءُ الجَوائِزِ عَلَى تَأْلِيفِ الكتب. وَأَدَلُّ دَلِيلٍ عَلَى ذٰلِكَ ما قِيلَ عَن المنصور: أَنَّهُ قِيلَ لَهُ ذاتَ يوم، هَل بَقِيَ مَن لِذاتِ الدُنْيا شَيْئاً لَم تنله؟ قال: بَقِيَت خصله، أَنَّ أَقْعُد فِي مَصْطَبَةٍ وَحَوْلِي أَصْحابُ الحَدِيثِ</t>
  </si>
  <si>
    <t>ولعا بلغه عن بشر المريسي القول بخلق القرآن، فقال: لئن ظفرت به لأضربن عنقه.
وحدته يوما أبو معاوية الضرير، بقول النبي صلى الله عليه وسلم [احتج آدم وموسى] وعنده رجل من وجوه قريش، فقال القرشي: فأين لقيه؟ فغضب الرشيد، وقال: النطع والسيف، زنديق يطعن في حديث النبي صلى الله عليه وسلم وكان للرحلة في طلب العلم أثر كبير في نشر العلم، ولا سيما رحلة الحج، التي يجتمع فيها أكبر عدد من الناس، {وأذن في الناس بالحج. يأتوك رجالا وعلى كل ضامر يأتين من كل فج عميق ليشهدوا منافع لهم} الآية</t>
  </si>
  <si>
    <t>ولعا بلغه عن بشر المريسي القول بخلق القرآن، فقال: لئن ظفرت به لأضربن عنقه.
وحدته يوما أبو معاوية الضرير، بقول النبي صلّى الله عليه وسلم [احتج آدم وموسى] وعنده رجل من وجوه قريش، فقال القرشي: فأين لقيه؟ فغضب الرشيد، وقال: النطع والسيف، زنديق يطعن في حديث النبي صلّى الله عليه وسلم وكان للرحلة في طلب العلم أثر كبير في نشر العلم، ولا سيما رحلة الحج، التي يجتمع فيها أكبر عدد من الناس، {وَأَذِّنْ فِي النّاسِ بِالْحَجِّ. يَأْتُوكَ رِجالاً وَعَلى كُلِّ ضامِرٍ يَأْتِينَ مِنْ كُلِّ فَجٍّ عَمِيقٍ لِيَشْهَدُوا مَنافِعَ لَهُمْ} الآية</t>
  </si>
  <si>
    <t>وممن نزل مصر من الصحابة رضوان الله عليهم: عقبة بن عامر الجهني، وخارجة بن حذافه، وعبد الله بن سعد أبو سرح، وعبد الله بن الحارث بن جزء، وأبو بصرة الغفاري، وأبو سعد الخير، ومعاذ بن أنس الجهني، ومعاوية بن خديج، وزياد بن الحارث الصدائي، وغيرهم. وتخرج على أيدي هؤلاء خلق كثير من أهل مصر، مثل يزيد بن أبي حبيب محدث مصر، وعمرو بن الحارث، وخير بن نعيم الحضرمي، وعبد الله بن سليمان الطويل، وعبد الرحمن بن شريح الغافقي، وحيوه بن شريح الغافقي، وحيوه بن شريح التجيبي، وغيرهم.</t>
  </si>
  <si>
    <t>وكذلك يوجد في كثير من الأسئلة نوع من الخفاء في السؤال أو في الجواب أو في كليهما، وذلك لأن السائل أمام يسأل ما أشكل عليه في بعض الأسانيد والعلل الواقعة فيها، أو في حالة بعض الرواة ومنزلتهم، فيجيبه الأمام أحمد بإشارات يلزم من يروم فهمها بحث طويل في طرق الحديث حتى يفهم السؤال والجواب، إلا إذا كان له علم وإلمام بموضوع المساله. وقد يسأل عن الحديث بذكر كلمة منه، أو بذكر بابه، وهو موضوعه العام، أو يسأل عن الرجل بذكر اسمه دون اسم ابيه، أو بذكر كنيته، أو لقبه، على ما كان في الأسماء والكنى والألقاب من الاشتباه والاشتراك، وقد يكون الجواب كذلك. وكل هذه الأمور كانت معروفة عند السائل والمجيب بخلاف الناظر في ذلك خصوصا في هذا العصر.</t>
  </si>
  <si>
    <t>إِلَى جَمِيعِ المُشْتَغِلِينَ بِتَعْلِيمِ الجُغْرافِيا أَو تَعَلُّمِها أُقَدِّم هٰذا الكِتابَ راجِياً أَنَّ تَكُون لَهُ بِعَضِّ الفائِدَةِ فِي دِراسَةِ "الجغرفيا المَناخِيَّةِ وَالنباتيه" الَّتِي تُعْتَبَر مِن غَيْرِ شَكٍّ فَرْعاً مِن أَخْطَرِ وَأَدَقِّ فُرُوعِ الجُغْرافِيا الطبيعيه، وَقَد حاوَلْتُ عِنْدَ تَأْلِيفِهِ أَنَّ أُحَقِّق بِهِ هَدَفَيْنِ اساسيين، أَرْجُو أَنَّ أَكُون قَد وَفَّقْتُ إِلَيَّ تَحْقِيقَ شَيْء منهما، وَهما: 
اولا: أَنَّ يَكُون الكِتابُ مَرْجِعاً يَسْتَفِيد مِنهُ مُدَرِّسُ الجُغْرافِيا وَالطالِبُ الجامِعِيُّ المتخصص، وَلِذٰلِكَ فَقَد اِجْتَهَدْتُ أَنَّ أَضْمَنه كَثِيراً مِن الحَقائِقِ وَالتفاصيل، وَأُناقِش فِيهِ أَهَمَّ الآراءِ وَالنَظَرِيّاتِ الحَدِيثَةِ الَّتِي ظَهَرَت فِي عِلْمِ المَناخِ نفسه، بَل وَفِي بِعَضِّ العُلُومِ الأُخْرَى المُتَّصِلَةِ بِهِ مِثْلَ عُلُومِ المتيورولوجيا وَالهيدرولوجيا وَالزِراعَةِ وَالنَباتِ</t>
  </si>
  <si>
    <t>إلى جميع المشتغلين بتعليم الجغرافيا أو تعلمها أقدم هذا الكتاب راجيًا أن تكون له بعض الفائدة في دراسة "الجغرفيا المناخية والنباتية" التي تعتبر من غير شك فرعًا من أخطر وأدق فروع الجغرافيا الطبيعية، وقد حاولت عند تأليفه أن أحقق به هدفين أساسيين، أرجو أن أكون قد وفقت إلي تحقيق شيء منهما، وهما:
أولًا: أن يكون الكتاب مرجعًا يستفيد منه مدرس الجغرافيا والطالب الجامعي المتخصص، ولذلك فقد اجتهدت أن أضمنه كثيرًا من الحقائق والتفاصيل، وأناقش فيه أهم الآراء والنظريات الحديثة التي ظهرت في علم المناخ نفسه، بل وفي بعض العلوم الأخرى المتصلة به مثل علوم المتيورولوجيا والهيدرولوجيا والزراعة والنبات</t>
  </si>
  <si>
    <t>‌‌في ذَكَرِ الصِبْيَةِ الصِغارِ
 صِبْيَةٌ كَالفِراخِ العشوش، وَأَوْلادُ الخفافيش. صِبْيَةٌ يَسْعَهم قفيز. أَوْلادُ جَلُّهُم صبيان، أَكابِرُهُم اصاغر، كَأَنَّهُم أَفْرُخُ زغب. صِبْيانٌ كَأَنَّهُم صئبان، وَوَلَدانِ كَأَنَّهُم كيزان، قَد أَرْضَعَتْهُ بِلبانها، وَحَمَلَتْهُ عَلَى لبانها. طِفْلٌ قَرِيبُ العهد، بِالمهد. ‌‌
في حَسَن مَخايِل المَوْلُودِ شَهِدَت لَهُ الفَراسَةُ رضيعا، أَنَّ لا يَكُون وضيعا. وَالمَخايِلُ فطيما، أَنَّ يَكُون سَمْحاً كريما، وَالشَواهِدُ صبيا، أَنَّ يَنْزِل مَكاناً عليا. وَالشَمائِلُ غُلاماً أَنَّ يَكُون قَرْماً هماما. ‌‌في ذَكَرِ الغُلامِ الأَمْرَد وَوَصَفَ مَحاسِنَهُ زادَ جماله، وَأَقْمَرَ هلاله. تَرَقْرَقَ فِي وَجْهِهِ ماءُ الحسن. شادِن فاتن، طَرَفُهُ فاتر، وَنَظَرُهُ ساحر. غُلامٌ تَأْخُذه العين، وَيَقْبَله القَلْبُ فَتَرْتاح لَهُ الروح. تَكاد العُيُونُ تاكله، وَالقُلُوبُ تشربه. جَرَى ماءُ الشَبابِ فِي عُودِهِ فَتَمايَلَ كَالغصن، وَاِسْتَوْفَى أَقْسامَ الحسن. لَبِسَ دِيباجَةَ الملاحه. كَأَنَّ البَدْرَ رَكَّبَ عَلَى أَزْرارِهِ</t>
  </si>
  <si>
    <t>‌‌كتاب الطعام والشراب وما ينضاف إليهما، ويقترن بهما.
في الفواكه والثمار
كرم نسلفه الماء القراح، ويقضينا أمهات الراح. عنقود كالثريا. عنب كأنه مخازن البلور، وظرف النور، وأوعية السرور، وأمهات الرحيق، في مخازن العقيق. نخل نسلفه الماء، ويقضينا العسل. رطب كأنه شهدة بالعقيق مقنعة، وبالعقيان مقمعة. رمان كأنه صرر الياقوت الأحمر. سفرجل يجمع طيباً ومنظراً حسناً، كأنه زئبر الخز الأغبر، على الديباج الأصفر. تفاح نفاح، يجمع وصف العاشق الوجل، والمعشوق الخجل، له نسيم العنبر، وطعم السكر. ورسول المحب، وشبيه الحبيب. تين كأنه سفر مضمومة على العسل. مشمش كأنه الشهد في بنادق الذهب.
ذكر الجوع
لا هجوع، مع الجوع، سلطان الجوع يسيء الملكة، هو أجوع من ذئب معشش بين أعاريب، قد أثر الجوع في الأخلاط. العيون قد انقلبت، والأكباد قد التهبت. تحلبت الأفواه، توقدت الأكباد. امتدت إلى الخوان الأعناق، وأحدت نحوه الأحداق، وتحلبت له الأشداق.</t>
  </si>
  <si>
    <t>‌‌كتاب الطَعامِ وَالشَرابِ وَما يَنْضاف اليهما، وَيَقْتَرِن بهما. فِي الفَواكِهِ وَالثِمارِ
 كَرْمٌ نُسَلِّفه الماءَ القراح، وَيَقْضِينا أُمَّهاتِ الراح. عُنْقُودٌ كَالثريا. عِنَبٌ كَأَنَّهُ مَخازِنُ البلور، وَظَرْفُ النور، وَأَوْعِيَةُ السرور، وَأُمَّهاتُ الرحيق، فِي مَخازِنِ العقيق. نَخْلٌ نُسَلِّفه الماء، وَيَقْضِينا العسل. رَطْبٌ كَأَنَّهُ شهده بِالعَقِيقِ مقنعه، وَبِالعقيان مقمعه. رُمّانٌ كَأَنَّهُ صرر الياقُوتِ الاحمر. سَفَرْجَل يَجْمَع طِيباً وَمَنْظَراً حسنا، كَأَنَّهُ زئبر الخَزِّ الاغبر، عَلَى الدِيباجِ الاصفر. تُفّاحٌ نفاح، يَجْمَع وَصْفَ العاشِقِ الوجل، وَالمَعْشُوقِ الخجل، لَهُ نَسِيمُ العنبر، وَطَعْمُ السكر. وَرَسُولُ المحب، وَشَبِيهُ الحبيب. تِينٌ كَأَنَّهُ سَفَرٌ مَضْمُومَةٌ عَلَى العسل. مِشْمِشٌ كَأَنَّهُ الشهد فِي بَنادِقِ الذهب. 
ذَكَرُ الجُوعِ لا هجوع، مع الجوع، سُلْطانُ الجُوعِ يُسِيء الملكه، هُوَ اجوع مِن ذِئْبٍ معشش بَيِّنَ اعاريب، قَد أَثَّرَ الجُوعُ فِي الاخلاط. العُيُونُ قَد انقلبت، وَالأَكْبادُ قَد التهبت. تَحَلَّبَت الافواه، تَوَقَّدَت الاكباد. اِمْتَدَّت إِلَى الخُوّانِ الاعناق، وَأَحَدَّت نَحْوَهُ الاحداق، وَتَحَلَّبَت لَهُ الاشداق.</t>
  </si>
  <si>
    <t>‌‌كتاب وَصْفِ النَظْمِ وَالنَثْرِ وَأَصْحابِهِما وَآلاتِهِما وَأَدَواتِهِما 
وَصْفُ حُسْنُ الخَطِّ
 خَطٌّ يُجْرِي مَجْرَى السحر، وَيَرْتَفِع حُسْنُهُ عَن النعت. رَأَيْتُ مِن خَطِّهِ يَواقِيت فِي نظام، وَصَفَحاتِ نُورٍ عَلَيها سُطُورُ ظلام. خَطٌّ أَحْسَنُ مِن عَطْفَةِ الاصداغ، وَبَلاغَةً كَالأَمَلِ آذَنَ بِالبلاغ. خَطٌّ كَأَنَّهُ صُبْحٌ مِنْقَشٌ بِظلام، كَأَنَّهُ لَيْلٌ عَلَى صَفَحاتِ نور، كَأَنَّهُ حَدِيقَةُ الاحداق. خَطٌّ كَالرَوْضِ الممطور، وَالوَشْي المنشور، وَالدَرِّ المنثور. خَطٌّ كَما يَفْتَح الزَهْرُ غِبَّ المطر، كَأَنَّهُ خُطُوطُ الغوالي، فِي خُدُودِ الغواني. خَطٌّ أَمْلَحُ مِن بَنَفْسَجِ الخط، وَأَحْسَنُ مِن الدَرِّ فِي السمط. خَطٌّ أَخَذَ مِن الطَواوِيس ظهورها، وَمِن البُزاةِ صدورها. خَطٌّ كَالتِبْرِ المسبوك، وَالوَشْي المحوك. خَطٌّ أَمْلَحُ مِن صَوْلَجانِ المسك، فِي مَيْدانِ الورد، أَحْسَنُ مِن بُدُورِ الغرر، فِي لَيالِي الطرر، فُلانٌ يَغْرِس الدَرَّ فِي أَرْضِ القراطيس، وَيَنْشُر عَلَيها أَجْنِحَةَ الطواويس. كَأَنَّ يَدَهُ تَنْشُر وشيا، أَو تُنَظِّم درا. كَأَنَّهُ مُطَرَّزٌ بِالظَلامِ رِداءَ الصباح. خَطٌّ كَأَنَّ القَلْبَ يَشْعُر مِنهُ نورا، وَالعَيْنُ تَجْنِي نورا. خَطٌّ يَبْهَر الطرف، وَيَفُوت الوصف. خَطٌّ كَالرياض، وَالمُقِلُّ المراض، وَالإِقْبالُ بُعْدَ الاعراض. أَمْتَعْتَ طَرَفَيْ ما شِئْتَ بِمَحاسِنِ خَطِّهِ وَلفظه، وَأَخَذْتُ مِنهُما بِأَوْفَرِ قِسْطٍ المُسْتَفِيدِ وَحظه. تَحَيَّرْتَ بَيِّنَ ظَلامٍ وَصباح، وَعَقْدٍ وَوشاح. خَطَّهُ خُطَّةُ الحسن.</t>
  </si>
  <si>
    <t>‌‌كتاب وصف النظم والنثر
وأصحابهما وآلاتهما وأدواتهما
وصف حسن الخط
خط يجري مجرى السحر، ويرتفع حسنه عن النعت. رأيت من خطه يواقيت في نظام، وصفحات نور عليها سطور ظلام. خط أحسن من عطفة الأصداغ، وبلاغة كالأمل آذن بالبلاغ. خط كأنه صبح منقش بظلام، كأنه ليل على صفحات نور، كأنه حديقة الأحداق. خط كالروض الممطور، والوشي المنشور، والدر المنثور. خط كما يفتح الزهر غب المطر، كأنه خطوط الغوالي، في خدود الغواني. خط أملح من بنفسج الخط، وأحسن من الدر في السمط. خط أخذ من الطواويس ظهورها، ومن البزاة صدورها. خط كالتبر المسبوك، والوشي المحوك. خط أملح من صولجان المسك، في ميدان الورد، أحسن من بدور الغرر، في ليالي الطرر، فلان يغرس الدر في أرض القراطيس، وينشر عليها أجنحة الطواويس. كأن يده تنشر وشيا، أو تنظم درا. كأنه مطرز بالظلام رداء الصباح. خط كأن القلب يشعر منه نورا، والعين تجني نورا. خط يبهر الطرف، ويفوت الوصف. خط كالرياض، والمقل المراض، والإقبال بعد الإعراض. أمتعت طرفي ما شئت بمحاسن خطه ولفظه، وأخذت منهما بأوفر قسط المستفيد وحظه. تحيرت بين ظلام وصباح، وعقد ووشاح. خطه خطة الحسن.</t>
  </si>
  <si>
    <t>‌‌كتاب المَساوِئِ وَالمَقابِحِ وَما يُدانِيها
 اللُؤْمُ وَالخَسَّةُ 
فُلان عَصّارَةُ لؤم، فِي قَرارَةِ خبث. آلام مهجه، فِي أَسْقَطَ جثه. حَدِيثُ النعمه، خَبِيثُ الطعمه. هُوَ كَالكَمْأَةِ لا أَصْلَ ثابت، وَلا فَرْعَ نابت، فُلانٌ خَبِيثُ المركب، لَئِيمُ المكتسب. يَكاد مِن لُؤْمِهِ يُعَدِّي مَن جَلَسَ إِلَى جنبه، أَو تَسَمَّى بِاسمه. فُلانٌ قَد أَرْضَعَ بِلِبانِ اللؤم، وَرُبَى فِي حَجَرِ الشَرِّ وَالشؤم، وَفَطَمَ عَن ثَدْيِ الخير، وَنَشَأَ فِي عَرْصَةِ الخبث. قَد طَلَقَ الكَرْمَ ثَلاثاً وَلَم يَنْطُق فِيهِ استثناء، وَأَعْتَقَ المَجْدَ بَتاتاً لَم يَسْتَوْجِب عَلَيهِ ولاء. فُلان أَتَى مِن اللُؤْمِ بِنادِرٍ لَم تَهْتَد لَهُ فَطِنَةٌ مادر. فُلانٌ قَصِيرُ الشبر، صَغِيرُ القدر، قاصِرُ القدر، ضَيِّقُ الصدر. لَو قَذَفَ اللَيْلَ بِلومه، لِطَمْسِ أَنْوارِ نُجُومِهِ رَدَّ إِلَى قِيمَةِ مِثْلِهِ فِي خَبَثِ أَصْلِهِ وَفَرْطِ جهله. فُلانٌ لا أَمَسّ لِيومه، وَلا قَدِيمٌ لِقومه. ‌‌
في البُخْلِ
 سائِلُهُ محروم، وَمالُهُ مكتوم. لا يُجِيز انفاقه، وَلا يَحِلّ خناقه. خُبْزُهُ كَالاروي يَسْمَع بِها وَلا تري. خُبْزُهُ فِي حالق، وَأَدَمَةُ فِي ساهق. غَنّاهُ فَقر، وَمَطْبَخُهُ قفر. يَمْلَأ بِكَنِّهِ وَالجارِ جائع، وَيَحْفَظ مالَهُ وَالعَرْضَ ضائع. قَد أَطاعَ سُلْطانَ البُخْلِ بِجهده، وَاِنْخَرَطَ كَيْفَ شاءَ فِي سلكه. فُلانٌ لا يَبِض حجره، وَلا يُثْمِر شَجَرَهُ.</t>
  </si>
  <si>
    <t>‌‌كتاب المساوئ والمقابح وما يدانيها
اللؤم والخسة
فلان عصارة لؤم، في قرارة خبث. ألأم مهجة، في أسقط جثة. حديث النعمة، خبيث الطعمة. هو كالكمأة لا أصل ثابت، ولا فرع نابت، فلان خبيث المركب، لئيم المكتسب. يكاد من لؤمه يعدي من جلس إلى جنبه، أو تسمى باسمه. فلان قد أرضع بلبان اللؤم، وربي في حجر الشر والشؤم، وفطم عن ثدي الخير، ونشأ في عرصة الخبث. قد طلق الكرم ثلاثاً ولم ينطق فيه استثناء، واعتق المجد بتاتاً لم يستوجب عليه ولاء. فلان أتى من اللؤم بنادر لم تهتد له فطنة مادر. فلان قصير الشبر، صغير القدر، قاصر القدر، ضيق الصدر. لو قذف الليل بلومه، لطمس أنوار نجومه رد إلى قيمة مثله في خبث أصله وفرط جهله. فلان لا أمس ليومه، ولا قديم لقومه.
‌‌في البخل
 سائله محروم، وماله مكتوم. لا يجيز إنفاقه، ولا يحل خناقه. خبزه كالأروى يسمع بها ولا ترى. خبزه في حالق، وأدمه في ساهق. غناه فقر، ومطبخه قفر. يملأ بكنه والجار جائع، ويحفظ ماله والعرض ضائع. قد أطاع سلطان البخل بجهده، وانخرط كيف شاء في سلكه. فلان لا يبض حجره، ولا يثمر شجره.</t>
  </si>
  <si>
    <t>‌‌كتاب العِيادَةِ وَما يُجانِسها ذَكَرُ التشكي وَالمَرَضِ عَرَضَ لِيَ مَرَضٌ أَساءَ بِالنَجاةِ ظني، وَكادَ يَصْرِف وَجْهَ الأَفّاقَةِ عني. لَو رَآنِي لَرَآنِي خلالا، وَلَو شِئْتُهُ لَطَرَقْتُهُ خيالا. هُوَ شُورَى بَيِّنَ أَمْراضٍ اربعه: حَمِيُ لا تغب، وَصُداعٌ لا يخف، وَزُكامٌ يكد، وَسُعالٌ لا يكف. عِلَّةٌ هُوَ فِي أَسْرِها معتقل، وَبِقَيْدُها مكبل. أَمْراضٌ تَوالَت علي، وَأَساءَت بِيَ وَالي، فَأَنا أَشْكُوها وَأَشْكُر اللّٰه تَعالَى إِذ جَعَلَها عِظَةً وَتذكيرا، وَلَم يَبْقَ مِنها حَتَّى الآنَ إِلّا يسيرا. أَحْسِب الأَمْراضَ قَد أَقْسَمْتُ عَلَى أَنَّ تَجْعَل أَعْضائِي مرابعها، وَأُلْتُ عَلَى أَنَّ تَصِير جَوارِحِي مراتعها. عِلَلٌ لا يُصْدِر مِنها آتٍ إِلّا لِتَكْرِيرِ ورد، وَلا يُعْزَل فِيها والٍ إِلّا بِوَلِيِّ عهد. قَد كَرَت تِلْكَ العِلَّةُ فَعادَت عللا، وَسقاني بُعْدَ نَهْلِ عللا، حَلِيفُ عِلَّةٍ أَقْعَدَتْنِي عَن الحركه، وَأَلْزَمَتْنِي مِن المَنْزِلِ عَرْصَةَ العجزه. عِلَّةٌ بَرَتْهُ بَرِّيّ الاخله، وَنَقَصَتْهُ نَقْصُ الاهله. تَرَكْتُهُ حرضا، وَأَوْسَعَتْهُ مرضا، وَغادَرَتْهُ وَالخَيالُ أُكَثِّف مِنهُ جثه، وَالطَيْفُ أَوْفَرُ قوه.</t>
  </si>
  <si>
    <t xml:space="preserve"> ‌‌كتاب العيادة وما يجانسها ذكر التشكي والمرض عرض لي مرض أساء بالنجاة ظني، وكاد يصرف وجه الأفاقة عني. لو رآني لرآني خلالا، ولو شئته لطرقته خيالا. هو شورى بين أمراض اربعه: حمي لا تغب، وصداع لا يخف، وزكام يكد، وسعال لا يكف. علة هو في أسرها معتقل، وبقيدها مكبل. أمراض توالت علي، وأساءت بي والي، فأنا أشكوها وأشكر الله تعالى إذ جعلها عظة وتذكيرا، ولم يبق منها حتى الآن إلا يسيرا. أحسب الأمراض قد أقسمت على أن تجعل أعضائي مرابعها، وألت على أن تصير جوارحي مراتعها. علل لا يصدر منها آت إلا لتكرير ورد، ولا يعزل فيها وال إلا بولي عهد. قد كرت تلك العلة فعادت عللا، وسقاني بعد نهل عللا، حليف علة أقعدتني عن الحركه، وألزمتني من المنزل عرصة العجزه. علة برته بري الاخله، ونقصته نقص الاهله. تركته حرضا، وأوسعته مرضا، وغادرته والخيال أكثف منه جثه، والطيف أوفر قوه.</t>
  </si>
  <si>
    <t>وهذا الأمر لم يصف لنا كما أردناه أن يكون فبقيت بعض المواضع لا تخلو من إشكال أشرنا إليها في الحواشي؛ إذ نسخ كتاب "نتائج الفكر" كانت هي الأخرى مشحونة بالأخطاء والسقط، لكن اجتهاد محققه الأستاذ محمد إبراهيم البنا في تصحيحه أقام كثيرا من أوده، واستفدنا في عملنا كثيرا من تصحيحاته وتعليقاته، وصرحنا بذلك مرارا، واستفاد هو في التصحيح من كتاب "البدائع" كما يلاحظ في كثير من تعليقاته -وإن فاتته مواضع أخرى-.
كما استفدنا -أيضا- في تصحيح الكتاب من المصادر الأخرى التي نقل عنها المؤلف، خاصة تلك التي نقل منها نصوصا مطولة، كرسائل شيخه ابن تيمية، وكتاب "المدهش" لابن الجوزي، ومسائل الإمام أحمد، و"الفروق" للقرافي.
أما النسخ الخطية، فقد اعتمدنا منها النسخ ذوات الرموز (ظ، ق، ع، د)، أما (ظ وق) فكاملتان، و (د) مع كونها شبه كاملة إلا أننا لم نقابلها إلا بالنصف الأول من الكتاب؛ لأنا استغنينا عنها بنسخة (ع) إذ هي تمثل نصف الكتاب الثاني، وهي أجود النسخ وأقدمها كما مر.
وقد استفدنا من مصادر الكتاب ومن هذه النسخ جميعا لإثبات النص، وإن كنا قد عولنا في نصفه الأخير كثيرا على نسخة (ع)، وأثبتنا الفروق المهمة في هوامش الكتاب، وقيدنا طائفة من التصحيفات والأخطاء للدلالة على ما لم نثبته من جنسها</t>
  </si>
  <si>
    <t xml:space="preserve">قالَ الشَيْخُ الأَمامُ العالَمُ العَلامَةُ الأَوْحَدُ البارع، أَوْحَدُ الفضلاء، وَقُدْوَةُ العلماء، وارِثُ الانبياء، شَيْخُ الاسلام، مُفْتِي الانام، المُجْتَهِدُ المُفَسِّرُ تُرْجُمانُ القران، ذُو الفَوائِدِ الحسان، أَبُو عَبْد اللّٰه مُحَمَّد بِن أَبِي بكر، المَعْرُوفُ بِاِبْن قِيَم الجَوْزِيَّةِ تَغَمَّدَهُ اللّٰه بِرحمته. الحَمْدُ لِله، وَلا قُوَّةَ إِلّا بِالله، هٰذِهِ فَوائِدُ مُخْتَلِفَةُ الانواع. فائِدَةُ حُقُوقِ المالِكِ شيء، وَحُقُوقُ المَلِكِ شَيْء اخر؛ فَحُقُوقُ المالِكِ تَجِب لِمَن لَهُ عَلَى أَخِيه حق، وَحُقُوقُ المَلِكِ تَتْبَع الملك، وَلا يُراعَى بِها المالك، وَعَلَى هٰذا حَقُّ الشُفْعَةِ لِلذِمِّيّ عَلَى المسلم؛ مَن أَوْجَبَهُ جَعَلَهُ مِن حُقُوقِ الاملاك، وَمَن أَسْقَطَهُ جَعَلَهُ مِن حُقُوقِ المالكين. </t>
  </si>
  <si>
    <t xml:space="preserve"> قال الشيخ الأمام العالم العلامة الأوحد البارع، أوحد الفضلاء، وقدوة العلماء، وارث الانبياء، شيخ الاسلام، مفتي الانام، المجتهد المفسر ترجمان القران، ذو الفوائد الحسان، أبو عبد الله محمد بن أبي بكر، المعروف بابن قيم الجوزية تغمده الله برحمته. الحمد لله، ولا قوة إلا بالله، هذه فوائد مختلفة الانواع. فائدة حقوق المالك شيء، وحقوق الملك شيء اخر؛ فحقوق المالك تجب لمن له على أخيه حق، وحقوق الملك تتبع الملك، ولا يراعى بها المالك، وعلى هذا حق الشفعة للذمي على المسلم؛ من أوجبه جعله من حقوق الاملاك، ومن أسقطه جعله من حقوق المالكين. </t>
  </si>
  <si>
    <t>وَالثانِي يَمْلِك بِهِ الاِنْتِفاعَ دُونَ المعاوضه، وَعَلَيها أَجارَةُ ما استاجره، لِأَنَّهُ مَلِكُ المَنْفَعَةِ بِخِلافِ المُعارَضَةِ عَلَى البضع، فَأَنَّهُ لَم يملكه، وَإِنَّما مَلَكَ أَنَّ يَنْتَفِع به. وَكَذٰلِكَ أَجارَةُ ما مَلَكَ أَنَّ يَنْتَفِع بِهِ مِن الحقوق؛ كَالجُلُوسِ بِالرحاب، وَبَيُّوتِ المَدارِسِ وَالرَبْطِ وَنَحْوِ ذٰلِكَ لا يملكها؛ لِأَنَّهُ لَم يَمْلِك المَنْفَعَةَ وَإِنَّما مَلَكَ الانتفاع، وَعَلَى هٰذا الخِلافِ تَخْرُج أَجارَةُ المستعار، فَمَن مَنَعَها كَالشافِعِيِّ وَأَحْمَد وَمَن تَبِعَهُما قالَ لَم يَمْلِك المنفعه، وَإِنَّما مَلَكَ الاِنْتِفاعَ وَمَن جَوَّزَها كَمالِك وَمَن تَبِعَهُ قالَ هُوَ قَد مَلَكَ المَنْفَعَةَ وَلِهٰذا يُلْزَم عِنْدَهُ بِالتوقيت، وَلَو أَطْلَقَها لَزِمَت فِي مُدَّةٍ يَنْتَفِع بِمِثْلِها عُرْفاً فَلَيِسَ لَهُ الرُجُوعُ قبلها. 
فائِدَةُ
 قولهم: "اذا كانَ لِلحُكْمِ سببان، جازَ تَقْدِيمُهُ عَلَى احدهما"؛ لَيِسَ بِجيد، وَفِي العِبارَةِ تسامح، وَالحُكْمُ لا يَتَقَدَّم سببه، بَل الأَوْلَى أَنَّ يقال: إِذا كانَ لِلحُكْمِ سَبَبٌ وَشرط، جازَ تَقْدِيمُهُ عَلَى شَرْطِهِ دُونَ سببه، وَأَمّا تَقْدِيمُهُ عَلَيهِما أَو عَلَى سَبَبِهِ فممتنع، وَلَعَلَّ النِزاعَ لفظي، فَأَنَّ شَرَطَ الحُكْمِ مِن جُمْلَةِ أَسْبابِهِ المُعْتَبَرَةِ فِي ثُبُوتِهِ</t>
  </si>
  <si>
    <t>إذا أسقطا الخيار قبل التبايع؛ ففيه خلاف، فمن منعه نظر إلى تَقَدُّمه على السبب، ومن أجازه -وهو الصحيح- قال: الفرق بينهما أنَّهما قد عقدا العقدَ على هذا الوجه، فلم يتقدم هنا الحكم على سببه أصلًا فإنه لم يثبت، وسقط بعد ثبوته، وقبل سببه، بل تبايعا على عدم ثبوته، وكأنَّه حق لهما رضيا بإسقاطه وعدم انعقاده، وتجردَ السببُ عن اقتضائه. فمن جعل هذه المسألة من هذه القاعدة، فقد فاته الصواب.
ونظيرها سواء: إسقاط الشفعة قبل البيع، فمن لم يرَ سقوطَها، قال: هو تقديمٌ للحكم على سببه، وليس بصحيح، بل هو إسقاط لحقٍ كان بمعرض الثبوت، فلو أن الشفعة ثبتت، ثم سقطت قبل البيع، لزم ما ذكرتم، ولكن صاحبها رضي بإسقاطها، وأنإِذا أَسْقَطا الخِيارَ قِبَلَ التبايع؛ فَفِيهِ خلاف، فَمَن مَنَعَهُ نَظَرَ إِلَى تَقَدُّمِهِ عَلَى السبب، وَمَن أَجازَهُ -وهو الصحيح- قال: الفِرَقُ بَيِّنَهُما أَنَّهُما قَد عَقَدا العَقْدَ عَلَى هٰذا الوجه، فَلَم يَتَقَدَّم هُنا الحُكْمُ عَلَى سَبَبِهِ أَصْلاً فَأَنَّهُ لَم يثبت، وَسَقَطَ بُعْدَ ثبوته، وَقِبَلَ سببه، بَل تَبايَعا عَلَى عَدَمِ ثبوته، وَكَأَنَّهُ حَقٌّ لَهُما رَضِيا بِإِسْقاطِهِ وَعَدَمِ انعقاده، وَتَجَرَّدَ السَبَبُ عَن اقتضائه. فَمَن جَعَلَ هٰذِهِ المَسْأَلَةَ مِن هٰذِهِ القاعده، فَقَد فاتَهُ الصواب. وَنَظِيرُها سواء: إِسْقاطُ الشُفْعَةِ قِبَلَ البيع، فَمَن لَم يَرَ سقوطها، قال: هُوَ تَقْدِيمٌ لِلحُكْمِ عَلَى سببه، وَلَيِسَ بِصحيح، بَل هُوَ إِسْقاطٌ لِحَقٍّ كانَ بِمَعْرِضِ الثبوت، فَلَو أَنَّ الشُفْعَةَ ثبتت، ثَمَّ سَقَطَت قِبَلَ البيع، لَزَمَّ ما ذكرتم، وَلٰكِن صاحِبَها رَضِيَ بِاسقاطها، وَأَنَّ لا يَكُون البَيْعُ سَبَباً لِأَخْذِهِ بها، فَالحَقُّ له، وَقَد اسقطه. وَقَد دَلَّ النَصُّ عَلَى سُقُوطِ الخِيارِ وَالشُفْعَةِ قِبَلَ البيع، وَصارَ هٰذا كَما لَو آذَنَ لَهُ فِي إِتْلافِ ماله، وَأَسْقَطَ الضَمانَ عَنهُ قِبَلَ الاتلاف، فَأَنَّهُ لا يَضْمَنه اتفاقا، فَهٰذا مُوجِبُ النَصِّ وَالقياس، وَأَمّا إِذا أَسْقَطَت المَرْأَةُ حَقَّها مِن النفقه، وَالقسم؛ فَلَّها الرُجُوعُ فيه، وَلا يَسْقُط
 لا يكون البيع سببًا لأخذه بها، فالحقّ له، وقد أسقطه.
وقد دل النصُّ على سقوط الخيار والشُّفعة قبل البيع، وصار هذا كما لو أذن له في إتلاف ماله، وأسقط الضمان عنه قبل الإتلاف، فإنه لا يضمنه اتفاقًا، فهذا مُوْجَب النصِّ والقياس، وأما إذا أسقطت المرأةُ حقَّها من النفقة، والقَسْم؛ فلها الرجوع فيه، ولا يسقط</t>
  </si>
  <si>
    <t>لَهُم أَنَّ يقولوا: أَنَّها إِخْباراتٌ عَن الحال، فَخَبَرَها مُقارَنٌ لِلتَكَلُّمِ بها. 
الثاني: لَو كانَت خَبَراً فَأُمّاً صَدَّقا وَإِمّا كذبا، وَكُلاهما ممتنع، أَمّا الثاني؛ فظاهر، وَإِمّا الاول؛ فَلِأَنَّ صِدْقَها مُتَوَقِّفٌ عَلَى تَقَدُّمِ احكامها، فَأَحْكامُها إِمّا أَنَّ تَتَوَقَّف عليها، فَيَلْزَم الدور، أَو لا يتوقف، وَذٰلِكَ محال؛ لِأَنَّهُ لا تُوجَد أَحْكامُها بِدونها. 
وَلِقائِلِ أَنَّ يقول: هُوَ دَوْرٌ مَعِيَّةٌ لا تقدم، فَلَيِسَ بِممتنع.
وَثالثها: أَنَّها لَو كانَت اخبارات؛ فَإِمّا عَن الماضِي أَو الحال، وَيَمْتَنِع مع ذٰلِكَ تَعْلِيقُها بِالشرط؛ لِأَنَّهُ لا يَعْمَل إِلّا فِي مستقبل. 
وَإِمّا عَن مستقبل، وَهِيَ محال؛ لِأَنَّهُ يَلْزَم تَجَرُّدَها عَن أَحْكامِها فِي الحال، كَمّاً لَو صَرَّحَ بِذلك، وَقال: سَتَصِيرِينَ طالقا. 
وَلِقائِلِ أَنَّ يقول: ما المانِعُ أَنَّ يَكُون خَبَراً عَن الحالِ قولكم: يَمْتَنِع تَعْلِيقُها بِالشرط؟ قلنا: إِذا عَلَّقَت بِالشَرْطِ لَم تَبْقَ أَخْباراً عَن الحال، بَل أَخْباراً عَن المستقبل، فَالخَبَرُ عَن الحالِ الإِنْشاءُ المطلق، وَأَمّا المُعَلَّقُ فلا. وَرابعها: أَنَّهُ لَو قالَ لِمُطْلَقَةٍ رجعيه: أَنْتَ طالق، لَزِمَهُ طَلَقَةٌ اخري؛ مع أَنَّ خَبَرَهُ صدق. فَلَما لَزِمَهُ أُخْرَى دَلَّ عَلَى أَنَّهُما انشاء. وَلِقائِلِ أَنَّ يقول: لَما قلنا: هِيَ خَبَرٌ عَن الحال، بَطَلَ هٰذا الالزام. وَخامسها: أَنَّ اِمْتِثالَ قَوْلِهِ تَعالَى {فطلقوهن لِعدتهن} [الطلاق: 1]</t>
  </si>
  <si>
    <t>لهم أن يقولوا: إنها إخبارات عن الحال، فخبرها مقارن للتكلم بها.
الثاني: لو كانت خبرا فإما صدقا وإما كذبا، وكلاهما ممتنع، أما الثاني؛ فظاهر، وأما الأول؛ فلأن صدقها متوقف على تقدم أحكامها، فأحكامها إما أن تتوقف عليها، فيلزم الدور، أو لا يتوقف، وذلك محال؛ لأنه لا توجد أحكامها بدونها.
ولقائل أن يقول: هو دور معية لا تقدم، فليس بممتنع.
وثالثها: أنها لو كانت إخبارات؛ فإما عن الماضي أو الحال، ويمتنع مع ذلك تعليقها بالشرط؛ لأنه لا يعمل إلا في مستقبل.
وإما عن مستقبل، وهي محال؛ لأنه يلزم تجردها عن أحكامها في الحال، كما لو صرح بذلك، وقال: ستصيرين طالقا.
ولقائل أن يقول: ما المانع أن يكون خبرا عن الحال قولكم: يمتنع تعليقها بالشرط؟
قلنا: إذا علقت بالشرط لم تبق إخبارا عن الحال، بل إخبارا عن المستقبل، فالخبر عن الحال الإنشاء المطلق، وأما المعلق فلا.
ورابعها: أنه لو قال لمطلقة رجعية: أنت طالق، لزمه طلقة أخرى؛ مع أن خبره صدق. فلما لزمه أخرى دل على أنهما إنشاء.
ولقائل أن يقول: لما قلنا: هي خبر عن الحال، بطل هذا الإلزام.
وخامسها: أن امتثال قوله تعالى {فطلقوهن لعدتهن} [الطلاق: 1]</t>
  </si>
  <si>
    <t>فيما أبدع العلماء المسلمون من آثار مختلفة في التدوين التاريخى نوع خاص يدعى تاريخ المدن، وهو أوسع من تاريخ محض لمدينة ما، فهو كتاب تراجم وسير لعلمائها، ولو ضم شيئا من تاريخها وجغرافيتها. ولم يبق من هذه الآثار غير عدة ضئيلة من أهمها تاريخ نيسابور لأبي عبد الله محمد بن عبد الله المعروف بابن البيع المتوفى 405. وكانت نيسابور قد نمت وزهق في عهد الطاهريين لكونها حاضرة خراسان، وغدت محط أنظار العلماء والمحدثين. ولآزدهارها الاقتصادي وما إليه في العهد الساماني أصحبت من المراكز العلمية المهمة في العالم الإسلامي. وازدادت أهميتها في العهد الغزنوي ببناء المدارس المتعددة فيها. وعند ما جاءها الأتراك السلاجقة سنة تسع وعشرين وأربع مئة كانت من عواصم العلم الشافحة في العالم الإسلامي. كل هذه الأمور دعت إلى وضع كتاب في تاريخها وأحوال علمائها الأموات والأحياء وهذا ما أنجزه الحاكم النيسابوري بتأليف تاريخ نيسابور. وكان هذا التاريخ موجودا في القرن الثامن، فتاج الدين السبكي المتوفى سنة إحدى وسبعين</t>
  </si>
  <si>
    <t>وسمع من الامام عبد الرزاق المنيعى شيئا من طريقة القاضى الامام الحسين المرو الروذي.
ثم اختلف إلى خدمة امام الحرمين اربع سنين فعلق عنه الخلاف والمذهب.
ثم خرج الى النواحى والى نسا فسمع بها وخرج إلى خوارزم ولقى بها الافاضل وعقد المجلس ثم خرج إلى غزنة ومنها إلى لهور وبلاد الهند وسمع منه تصانيف زين الاسلام دفعات وقرى عليه لطائف الاشارات ببلاد الهند.
ثم رجع إلى نيسابور وأملى في مسجد عقيل أعصار يوم الاثنين سنين، ثم صنف المفهم لصحيح مسلم، وفرغ من تصنيف السياق لتاريخ نيسابور في اواخر ذي العقده سنة عشرة وخمسمأة.</t>
  </si>
  <si>
    <t>وسمع من الامام عبد الرزاق المنيعى شيئا من طريقة القاضى الامام الحسين المرو الروذي.
ثم اختلف إلى خدمة امام الحرمين اربع سنين فعلق عنه الخلاف والمذهب.
ثم خرج الى النواحى والى نسا فسمع بها وخرج إلى خوارزم ولقى بها الافاضل وعقد المجلس ثم خرج إلى غزنة ومنها إلى لهور وبلاد الهند وسمع منه تصانيف زين الاسلام دفعات وقرى عليه لطائف الاشارات ببلاد الهند.
ثم رجع إلى نيسابور وأملى في مسجد عقيل أعصار يوم الاثنين سنين، ثم صنف المفهم لصحيح مسلم، وفرغ من تصنيف السياق لتاريخ نيسابور في اواخر ذي العقده سنة عشرة وخمسمأة</t>
  </si>
  <si>
    <t>وَسَمِعَ مِن الأَمامِ عَبْد الرَزّاق المنيعي شَيْئاً مِن طَرِيقَةِ القاضِي الأَمامِ الحُسَيْن المَرْو الروذي.
 ثَمَّ اِخْتَلَفَ إِلَى خِدْمَةِ أَمامِ الحَرَمَيْنِ أَرْبَع سِنِينَ فَعَلَّقَ عَنهُ الخِلافَ وَالمذهب. 
ثَمَّ خَرَجَ إِلَى النَواحِي وَإِلَى نسا فَسَمِعَ بِها وَخَرَجَ إِلَى خوارزم وَلَقِيَ بِها الأَفاضِلَ وَعَقَدَ المَجْلِسَ ثَمَّ خَرَجَ إِلَى غزنه وَمِنها إِلَى لِهَوْر وَبِلادِ الهِنْدِ وَسَمِعَ مِنهُ تَصانِيفَ زَيَّنَ الإِسْلامُ دُفْعاتٍ وَقَرَى عَلَيهِ لَطائِفَ الإِشاراتِ بِبِلادِ الهند. 
ثَمَّ رَجَعَ إِلَى نيسابور وَأَمْلَى فِي مَسْجِدِ عَقِيل أَعْصار يَوْمَ الاِثْنَيْنِ سنين، ثَمَّ صَنَّفَ المفهم لِصَحِيحِ مسلم، وَفَرَّغَ مِن تَصْنِيفِ السِياقِ لِتارِيخِ نيسابور فِي أَواخِرِ ذِي العُقْدَة سَنَةَ عَشَرَةٍ وَخمسماه.</t>
  </si>
  <si>
    <t>ونقد المآتريديون على هؤلاء نكات نقدا جادا قبله الأتراك السلاجقة، وانجر إلى نزاع دموي كانت عاقبته اعتقال بعض العلماء الأشاعرة وفرار بعض منهم إمام الحرمين الجويني الذي صار إلى مكة المكرمة. وذكر السبكي وآخرون تفصيل هذه الحادثة التي أشار الفارسي إلى جوانب منها بعنوان فتنة نيسابور الشهيرة. ولإشارته أهمية كبيرة لقربه مما جرى ووجوده في عمقه.
ويقدم كتاب السياق معلومات أبكارا عن الصراعات المذهبية في القرنين الخامس والسادس، وهي تقفنا على نكات تستلفت الأنظا إلى نزاع الأشاعرة وفرق الحنفية كالكرامية. ويجب القول: ان المعلومات الواردة في تلخيصي السياق عن أتباع أبي عبيد الله محمد بن كرام السجزي المتوفى سنة 255 في أكثر المواضع فريدة، ولا وجودة لا في مصدر آخر. وذكر الفارسي أتباع محمد بن كرام في كتابه كله بلفظ (عن أتباع أبي عبد الله). وفرق بين الحاكم وتلامذته بقوله: أبو عبد الله الحافظ</t>
  </si>
  <si>
    <t>وَنَقَدَ الماتريديون عَلَى هٰؤُلاءِ نَكّاتَ نَقْداً جادّاً قِبَلَهُ الأَتْراكُ السلاجقه، وَاِنْجَرَّ إِلَى نِزاعٍ دَمَوِيٍّ كانَت عاقِبَتُهُ اِعْتِقالُ بِعَضِّ العُلَماءِ الاشاعره وَفِرارُ بِعَضٍّ مِنهُم أَمامُ الحَرَمَيْنِ الجويني الَّذِي صارَ إِلَى مَكَّةَ المكرمه. وَذَكَرَ السبكي وَآخَرُونَ تَفْصِيلَ هٰذِهِ الحادِثَةِ الَّتِي أَشارَ الفارِسِيّ إِلَى جَوانِبَ مِنها بِعُنْوانِ فِتْنَةِ نيسابور الشهيره. وَلِإِشارَتِهِ أَهَمِّيَّةٌ كَبِيرَةٌ لِقُرْبِهِ مِمّا جَرَى وَوُجُودِهِ فِي عمقه. 
وَيُقَدِّم كِتابُ السِياقِ مَعْلُوماتٍ أَبْكاراً عَن الصِراعاتِ المَذْهَبِيَّةِ فِي القَرْنَيْنِ الخامِسِ وَالسادس، وَهِيَ تَقِفنا عَلَى نَكّاتٍ تَسْتَلْفِت الانظا إِلَى نِزاعِ الاشاعره وَفِرَقِ الحَنَفِيَّةِ كَالكراميه. وَيَجِب القول: أَنَّ المَعْلُوماتِ الوارِدَةَ فِي تلخيصي السِياقِ عَن أَتْباعِ أَبِي عُبَيْد اللّٰه مُحَمَّد بِن كِرام السجزي المُتَوَفَّى سَنَةَ 255 فِي أَكْثَرِ المَواضِعِ فريده، وَلا وَجُودَةً لا فِي مَصْدَرٍ اخر. وَذَكَرَ الفارِسِيّ أَتْباعَ مُحَمَّد بِن كِرام فِي كِتابِهِ كُلِّهِ بِلَفْظِ (عن أَتْباعِ أَبِي عَبْد الله). وَفَرَّقَ بَيِّنَ الحاكِمِ وَتَلامِذَتِهِ بِقوله: أَبُو عَبْد اللّٰه الحافِظ</t>
  </si>
  <si>
    <t>وَكانَ لِكُلِّ بَلَدٍ مِن البِلادِ - الَّتِي فَتَحَها الإِسْلامُ الحنيف، وَاِسْتَقَرَّ فِيها المُسْلِمُونَ - نَصِيبٌ مِن الخِدْمَةِ لِهٰذا الكِتابِ العظيم، وَهُوَ يَخْتَلِف مِن بَلَدٍ إِلَى آخَرِ قِلَّةٌ وَكثره. 
وَمِن المَعْرُوفِ أَنَّ لِعُلَماءِ الهِنْدِ نَصِيباً غَيْرَ مَنْقُوصٍ فِي التَمَسُّكِ بِهٰذا الكِتابِ وَالعُكُوفِ عَلَيهِ دَرْساً وَتَدْرِيساً فِي العَصْرِ الاخير، فَأَنَّهُ لا يَزال فِي قِمَّةِ الكُتُبِ الحديثيه الَّتِي تَدْرُس فِي المَدارِسِ الدينيه، وَيَقْرَأ مِن أَوَّلِهِ إِلَى آخَرِهِ فِي آخَرِ سِنَّيْ الدراسه. 
وَقَد أَصْبَحَ شِعاراً لِنُبُوغِ الأُسْتاذِ وَرُسُوخِهِ فِي عُلُومِ الحَدِيثِ وَالأَثَرِ اِقْتِدارُهُ عَلَى صِناعَةِ التَدْرِيسِ وَالتَفْهِيمِ لِهٰذا الكتاب، وَيَتَجَلَّى فِيهِ اِمْتِيازُ مُعَلِّمٍ عَن معلم، وَتَفَوُّقُ أُسْتاذٍ عَلَى استاذ، فَلا يُعْتَبَر الطالِبُ عالِماً إِلّا إِذا قَرَأَ هٰذا الكِتابَ بِدِقَّةٍ وَإِمْعانٍ وَجَهْدٍ وَاتقان. وَلِعُلَماءِ الهِنْدِ مُؤَلِّفاتٌ جَلِيلَةٌ فِي فُنُونِ الحَدِيثِ وَشُرُوحٍ لِأُمَّهاتِ كُتُبٍ تَلَقّاها العُلَماءُ بِالقبول، وَمِن أَهَمِّ شروحهم: حاشِيَةُ الأَمامِ المُحْدَثِ أَحْمَد عَلِيّ السهارنفوري عَلَى "الجامع الصحيح" الَّتِي نَحْنُ بِصَدَدِ تَحْقِيقِها وَالتَعْلِيقِ عَلَيها حَتَّى أُقَدِّم هٰذا الكِتابَ إِلَى العالَمِ الإِسْلامِيِّ وَالعَرَبِيِّ فِي ثَوْبٍ قشيب، وَسَأَفْصِل الكَلامَ عليه.</t>
  </si>
  <si>
    <t>وكان لكل بلد من البلاد - التي فتحها الإسلام الحنيف، واستقر فيها المسلمون - نصيب من الخدمة لهذا الكتاب العظيم، وهو يختلف من بلد إلى آخر قلة وكثرة.
ومن المعروف أن لعلماء الهند نصيبا غير منقوص في التمسك بهذا الكتاب والعكوف عليه درسا وتدريسا في العصر الأخير، فإنه لا يزال في قمة الكتب الحديثية التي تدرس في المدارس الدينية، ويقرأ من أوله إلى آخره في آخر سني الدراسة.
وقد أصبح شعارا لنبوغ الأستاذ ورسوخه في علوم الحديث والأثر اقتداره على صناعة التدريس والتفهيم لهذا الكتاب، ويتجلى فيه امتياز معلم عن معلم، وتفوق أستاذ على أستاذ، فلا يعتبر الطالب عالما إلا إذا قرأ هذا الكتاب بدقة وإمعان وجهد وإتقان.
ولعلماء الهند مؤلفات جليلة في فنون الحديث وشروح لأمهات كتب تلقاها العلماء بالقبول، ومن أهم شروحهم: حاشية الإمام المحدث أحمد علي السهارنفوري على "الجامع الصحيح" التي نحن بصدد تحقيقها والتعليق عليها حتى أقدم هذا الكتاب إلى العالم الإسلامي والعربي في ثوب قشيب، وسأفصل الكلام عليه</t>
  </si>
  <si>
    <t>كلمة في ترجمة المحدث السهارنفوري
هو الشيخ العلامة المحدث الكبير أحمد علي بن لطف الله السهارنفوري، أحد كبار المحدثين والفقهاء.
ولد في سنة 1225 هـ[1810 م] بمدينة " سهارنفور"، ونشأ بها، وقرأ شيئا نزرا على أساتذة بلدته. ثم سافر إلى "دهلى"، وأخذ عن الشيخ مملوك علي النانوتوي.
وأسند الحديث عن الشيخ وجيه الدين السهارنفوري، عن الشيخ عبد الحي بن هبة الله البدهانوي، عن الشيخ عبد القادر بن ولي الله بن الشيخ عبد الرحيم الدهلوي.
ثم سافر إلى مكة المباركة فتشرف بالحج في سنة 1259 هـ[1843 م]، وقرأ الأمهات الست وغيرها من الكتب على الشيخ المحدث الكبير الشاه محمد إسحاق بن الشيخ محمد أفضل الدهلوي المهاجر المكي سبط الشيخ عبد العزيز بن ولي الله، وأخذ عنه الإجازة، وأقام في الحرمين الشريفين سنتين</t>
  </si>
  <si>
    <t>كَلِمَةٌ فِي تَرْجَمَةِ المُحْدَثِ السهارنفوري
 هُوَ الشَيْخُ العَلامَةُ المُحْدَثُ الكَبِيرُ أَحْمَد عَلِيّ بِن لُطْف اللّٰه السهارنفوري، أَحَدُ كِبارِ المُحْدَثِينَ وَالفقهاء. وُلِدَ فِي سَنَةِ 1225 هـ[1810 م] بِمَدِينَةِ " سهارنفور"، وَنَشَأَ بها، وَقَرَأَ شَيْئاً نَزْراً عَلَى أَساتِذَةِ بلدته. ثَمَّ سافَرَ إِلَى "دهلي"، وَأَخَذَ عَن الشَيْخِ مَمْلُوك عَلِيّ النانوتوي. 
وَأَسْنَدَ الحَدِيثَ عَن الشَيْخِ وَجِيه الدِين السهارنفوري، عَن الشَيْخِ عَبْد الحَيّ بِن هِبَة اللّٰه البدهانوي، عَن الشَيْخِ عَبْد القادِر بِن وَلِيّ اللّٰه بِن الشَيْخِ عَبْد الرَحِيم الدهلوي. ثَمَّ سافَرَ إِلَى مَكَّةَ المُبارَكَةِ فَتَشَرَّفَ بِالحَجِّ فِي سَنَةِ 1259 هـ[1843 م]، وَقَرَأَ الأُمَّهاتِ السِتَّ وَغَيْرَها مِن الكُتُبِ عَلَى الشَيْخِ المُحْدَثِ الكَبِيرِ الشاه مُحَمَّد إِسْحاق بِن الشَيْخ مُحَمَّد أَفْضَل الدهلوي المَهاجِر المَكِّيِّ سِبْطِ الشَيْخِ عَبْد العَزِيز بِن وَلِيّ الله، وَأَخَذَ عَنهُ الاجازه، وَأَقامَ فِي الحَرَمَيْنِ الشَرِيفَيْنِ سَنَتَيْنِ</t>
  </si>
  <si>
    <t>وَكانَ لِكُلِّ بَلَدٍ مِن البِلادِ - الَّتِي فَتَحَها الإِسْلامُ الحنيف، وَاِسْتَقَرَّ فِيها المُسْلِمُونَ - نَصِيبٌ مِن الخِدْمَةِ لِهٰذا الكِتابِ العظيم، وَهُوَ يَخْتَلِف مِن بَلَدٍ إِلَى آخَرِ قِلَّةٌ وَكثره. 
وَمِن المَعْرُوفِ أَنَّ لِعُلَماءِ الهِنْدِ نَصِيباً غَيْرَ مَنْقُوصٍ فِي التَمَسُّكِ بِهٰذا الكِتابِ وَالعُكُوفِ عَلَيهِ دَرْساً وَتَدْرِيساً فِي العَصْرِ الاخير، فَأَنَّهُ لا يَزال فِي قِمَّةِ الكُتُبِ الحديثيه الَّتِي تَدْرُس فِي المَدارِسِ الدينيه، وَيَقْرَأ مِن أَوَّلِهِ إِلَى آخَرِهِ فِي آخَرِ سِنَّيْ الدراسه. 
وَقَد أَصْبَحَ شِعاراً لِنُبُوغِ الأُسْتاذِ وَرُسُوخِهِ فِي عُلُومِ الحَدِيثِ وَالأَثَرِ اِقْتِدارُهُ عَلَى صِناعَةِ التَدْرِيسِ وَالتَفْهِيمِ لِهٰذا الكتاب، وَيَتَجَلَّى فِيهِ اِمْتِيازُ مُعَلِّمٍ عَن معلم، وَتَفَوُّقُ أُسْتاذٍ عَلَى استاذ، فَلا يُعْتَبَر الطالِبُ عالِماً إِلّا إِذا قَرَأَ هٰذا الكِتابَ بِدِقَّةٍ وَإِمْعانٍ وَجَهْدٍ وَاتقان. 
وَلِعُلَماءِ الهِنْدِ مُؤَلِّفاتٌ جَلِيلَةٌ فِي فُنُونِ الحَدِيثِ وَشُرُوحٍ لِأُمَّهاتِ كُتُبٍ تَلَقّاها العُلَماءُ بِالقبول، وَمِن أَهَمِّ شروحهم: حاشِيَةُ الأَمامِ المُحْدَثِ أَحْمَد عَلِيّ السهارنفوري عَلَى "الجامع الصحيح" الَّتِي نَحْنُ بِصَدَدِ تَحْقِيقِها وَالتَعْلِيقِ عَلَيها حَتَّى أُقَدِّم هٰذا الكِتابَ إِلَى العالَمِ الإِسْلامِيِّ وَالعَرَبِيِّ فِي ثَوْبٍ قشيب، وَسَأَفْصِل الكَلامَ عَلَيهِ</t>
  </si>
  <si>
    <t>وَلَم يَحْظَ كِتابٌ فِي المَكْتَبَةِ الإِسْلامِيَّةِ العالَمِيَّةِ بِعِنايَةِ الناسِ مِثْلَ ما حَظِيَ كِتابُ "الجامع الصحيح" عَلَى حَسَبِ اِسْتِقْراءِ شَيْخنا فِي مُقَدِّمَةِ "لامع الدراري"، إِذ بَلَغَ عَدَدُ شُرُوحِهِ وَتَعْلِيقاتِهِ واحِداً وَثَلاثِينَ وَمِائَةِ كتاب.
 وَقَد ذَكَرَ الشَيْخُ عِصام الحُسَيْنِيّ ما تَيَسَّرَ لَهُ مِن الشُرُوحِ وَالتَعْلِيقاتِ عَلَى "صحيح البخاري"، فَعَدَّدَ ما بَلَغَ (375) مؤلفا، فِي كِتابٍ لَهُ بِعُنْوانِ "اتحاف القارِي بِمَعْرِفَةِ جُهُودِ وَأَعْمالِ العُلَماءِ عَلَى صَحِيحِ البخاري"، وَقَد يَكُون عَدَدُها أَكْثَرَ مِن هذا، وَفِي الزَواياِ خَبايا لَم تَقَع عَلَيها عَيْنٌ وَلَم تُطْلِع عَلَيها شمس. 
قالَ العَلامَةُ أَبُو الحَسَن الندوي فِي تَقْدِيمِهِ عَلَى "لامع الدراري": 
اِتِّفاقُ الأُمَّةِ وَعُلَمائِها عَلَى أَصَحَّيْهِ كِتابِ البخاري، وَفَضْلِهِ عَلَى سائِرِ الكتب، لَيِسَ مُجَرَّدَ اِتِّفاقٍ وَمصادفه، بَل كانَ هٰذا الاِتِّفاقُ إِلْهاماً مِن اللّٰه تعالي، مُكافَأَةً عَلَى ما قامَ بِهِ مُؤَلِّفُ هٰذا الكِتابِ مِن جِهادٍ فِي تاليفه، وَاِسْتِنْباطِ المَسائِلِ الدَقِيقَةِ فِي تراجمه، بِأَنَّ قَيَّضَ اللّٰه تَعالَى أَفْواجاً مِن العُلَماءِ وَالأَذْكِياءِ فِي كُلِّ عَصْرٍ وَمُصِرَّ يَخْدُمُونَ الكِتابَ بِصنوف مِن الخِدْمَةِ وَأَنْواعٍ مِن الجهد، لَم تَخْطِر بِبالِ أَيّ جَماعَةٍ قبلهم، وَلَم تَتَيَسَّر لِكِتابٍ بُعْدَ كِتابِ الله، وَأَشْعَلَ فِي قُلُوبِهِم حُبَّ هٰذا الكتاب.</t>
  </si>
  <si>
    <t>ولم يحظ كتاب في المكتبة الإسلامية العالمية بعناية الناس مثل ما حظي كتاب "الجامع الصحيح" على حسب استقراء شيخنا في مقدمة "لامع الدراري"، إذ بلغ عدد شروحه وتعليقاته واحدا وثلاثين ومائة كتاب.
وقد ذكر الشيخ عصام الحسيني ما تيسر له من الشروح والتعليقات على "صحيح البخاري"، فعدد ما بلغ (375) مؤلفا، في كتاب له بعنوان "إتحاف القاري بمعرفة جهود وأعمال العلماء على صحيح البخاري"، وقد يكون عددها أكثر من هذا، وفي الزوايا خبايا لم تقع عليها عين ولم تطلع عليها شمس.
قال العلامة أبو الحسن الندوي في تقديمه على "لامع الدراري":
اتفاق الأمة وعلمائها على أصحية كتاب البخاري، وفضله على سائر الكتب، ليس مجرد اتفاق ومصادفة، بل كان هذا الاتفاق إلهاما من الله تعالى، مكافأة على ما قام به مؤلف هذا الكتاب من جهاد في تأليفه، واستنباط المسائل الدقيقة في تراجمه، بأن قيض الله تعالى أفواجا من العلماء والأذكياء في كل عصر ومصر يخدمون الكتاب بصنوف من الخدمة وأنواع من الجهد، لم تخطر ببال أي جماعة قبلهم، ولم تتيسر لكتاب بعد كتاب الله، وأشعل في قلوبهم حب هذا الكتاب</t>
  </si>
  <si>
    <t>‌‌مقدمة المحقق
الحمد لله الذي فضل العلماء بوراثة الأنبياء، وجعلهم كنجوم الهدى يهتدى بهم في الليالي الظلماء، ومن أراد الله به خيرا جعله من السادة الفقهاء.
والصلاة والسلام الأتمان الأكملان على سيدنا محمد خاتم الأنبياء، وسيد الأتقياء، ومخرج الناس من الظلمات إلى النور والضياء، وعلى آله وأصحابه السادة النجباء، الوارثين علومه وأنفاسه، وعلى سائر الفقهاء والمحدثين والعلماء من الأولين والآخرين.
أما بعد:
فكتاب "الجامع الصحيح المشند المختصر من أمور رسول الله - صلى الله عليه وسلم - وسننه وأيامه" لأمير المؤمنين في الحديث وطبيبه في علل الحديث الإمام أبي عبد الله محمد بن إسماعيل البخاري - رحمه الله تعالى -، قد اتفق علماء هذه الأمة على أنه أصح الكتب بعد كتاب الله العزيز.
ولم تعتن الأمة الإسلامية بعد الاعتناء بكتاب الله العزيز الحكيم مثل الاعتناء بـ "صحيح البخاري"، وبلغت غاية الجهد في إبراز علومه واستخراج معارفه وأسراره. وقد نال هذا الكتاب منزلة في العالم من القبول ما لا يشق غباره ولا يساجل عياره؛ فقد تهافت العلماء على دراسة الكتاب وروايته ونقله، وتوارثت الأجيال في تلقيه جيلا بعد جيل، وكابرا عن كابر</t>
  </si>
  <si>
    <t>‌‌مقدمة المُحَقِّقِ الحَمْدُ لِلّٰهِ الَّذِي فَضَّلَ العُلَماءَ بِوِراثَةِ الانبياء، 
وَجَعَلَهُم كَنُجُومِ الهَدْي يَهْتَدِي بِهِم فِي اللَيالِي الظلماء، وَمَن أَرادَ اللّٰه بِهِ خَيْراً جَعَلَهُ مِن السادَةِ الفقهاء.
وَالصَلاةُ وَالسَلامُ الأَتَمّانِ الاكملان عَلَى سَيِّدنا مُحَمَّد خاتَمِ الانبياء، وَسَيِّدِ الاتقياء، وَمُخْرِجِ الناسِ مِن الظُلْماتِ إِلَى النُورِ وَالضياء، وَعَلَى آلِهِ وَأَصْحابِهِ السادَةُ النجباء، الوارثين عُلُومَهُ وَانفاسه، وَعَلَى سائِرِ الفُقَهاءِ وَالمُحْدَثِينَ وَالعُلَماءِ مِن الأَوَّلِينَ وَالاخرين. 
أَمّا بعد: 
فَكِتابُ "الجامع الصَحِيحِ المشند المُخْتَصَرِ مِن أُمُورِ رَسُولِ اللّٰه - صَلَّى اللّٰه عَلَيهِ وَسَلَّمَ - وَسُنَنِهِ وَايامه" لِأَمِيرِ المُؤْمِنِينَ فِي الحَدِيثِ وَطَبِيبِهِ فِي عِلَلِ الحَدِيثِ الأَمامِ أَبِي عَبْد اللّٰه مُحَمَّد بِن إِسْماعِيل البُخارِيّ - رَحِمَهُ اللّٰه تَعالَى -، قَد اِتَّفَقَ عُلَماءُ هٰذِهِ الأُمَّةِ عَلَى أَنَّهُ أَصَحُّ الكُتُبِ بُعْدَ كِتابِ اللّٰه العزيز. 
وَلَم تَعْتَن الأُمَّةُ الإِسْلامِيَّةُ بُعْدَ الاِعْتِناءِ بِكِتابِ اللّٰه العَزِيزِ الحَكِيمِ مِثْلَ الاِعْتِناءِ بِ "صحيح البخاري"، وَبَلَغَت غايَةَ الجَهْدِ فِي إِبْرازِ عُلُومِهِ وَاِسْتِخْراجِ مَعارِفِهِ وَاسراره. وَقَد نالَ هٰذا الكِتابُ مَنْزِلَةً فِي العالَمِ مِن القُبُولِ ما لا يَشُقّ غُبارُهُ وَلا يُساجِل عياره؛ فَقَد تَهافَتَ العُلَماءُ عَلَى دِراسَةِ الكِتابِ وَرِوايَتِهِ وَنقله، وَتَوارَثَت الأَجْيالُ فِي تَلَقِّيه جِيلاً بُعْدَ جيل، وَكابرا عَن كَإِبَر</t>
  </si>
  <si>
    <t>أما (الأوس والخزرج) فهما: ابنا حارثة بن ثعلبة بن عمرو بن عامر بن حارثة بن امرؤ القيس بن ثعلبة بن مازن بن الأزد بن الغوث بن نبت بن مالك بن زيد بن كهلان بن سبأ بن يشجب بن يعرب بن قحطان، وإلى قحطان تنتهي وتجتمع القبائل اليمنية كلها، وهذه القبائل كانت تقطن في اليمن حتى وقعت بعض الظروف والأحوال التي أدت إلى تفرقها وتحولها من مساكنها، ومن أهمها تهدم سد مأرب الشهير، وقد استوطن (الأوس والخزرج)، المدينة، واستقروا بها في حدود عام 207/م.
ويعرف (الأوس والخزرج) في الإسلام بالأنصار، قال أنس بن مالك رضي الله عنه «سمانا الله»، فهم أنصار الله سبحانه وتعالى، وأنصار دينه القويم، وأنصار خاتم النبيين محمد صلى الله عليه وسلم</t>
  </si>
  <si>
    <t>أَمّا (الاوس وَالخزرج) فهما: اِبْنا حارِثَة بِن ثَعْلَبَة بِن عَمْرو بِن عامِر بِن حارِثَة بِن اِمْرُؤ القَيْس بِن ثَعْلَبَة بِن مازِن بِن الازد بِن الغَوْث بِن نَبْت بِن مالِك بِن زَيْد بِن كُهْلان بِن سَبَأ بِن يشجب بِن يعرب بِن قحطان، وَإِلَى قَحْطان تَنْتَهِي وَتَجْتَمِع القَبائِلُ اليَمَنِيَّةُ كلها، وَهٰذِهِ القَبائِلُ كانَت تَقْطُن فِي اليَمَنِ حَتَّى وَقَعَت بِعَضِّ الظُرُوفِ وَالأَحْوالِ الَّتِي أَدَّت إِلَى تَفَرُّقِها وَتَحَوُّلِها مِن مساكنها، وَمِن أَهَمِّها تَهَدُّمُ سَدِّ مَآرِب الشهير، وَقَد اِسْتَوْطَنَ (الاوس وَالخزرج)، المدينه، وَاِسْتَقَرُّوا بِها فِي حُدُودِ عامِ 207/م. 
وَيُعْرَف (الاوس وَالخزرج) فِي الإِسْلامِ بِالانصار، قالَ أَنَس بِن مالِك رَضِيَ اللّٰه عَنهُ «سمانا الله»، فَهُم أَنْصارُ اللّٰه سُبْحانِهِ وَتعالي، وَأَنْصارُ دِينِهِ القويم، وَأَنْصارُ خاتَمِ النَبِيِّينَ مُحَمَّد صَلَّى اللّٰه عَلَيهِ وَسَلَّمَ</t>
  </si>
  <si>
    <t>وَقَد أَثْنَى اللّٰه سُبْحانَهُ وَتَعالَى فِي كِتابِهِ العَزِيزِ عَلَى هٰؤُلاءِ الأَنْصارِ فِي العَدِيدِ مِن الآياتِ الكريمات، فَقالَ سُبْحانُهُ وَتعالي: {ان الَّذِينَ أَمَّنُوا وَهاجَرُوا وَجاهَدُوا بِأَمْوالِهِم وَأَنْفُسِهِم فِي سَبِيلِ اللّٰه وَالَّذِينَ أَوَوْا وَنَصَرُوا أُولَئِكَ بِعَضُّهُم أَوْلِياء بعض}، وَقالَ عَزَّ وَجل: {والذين أَمَّنُوا وَهاجَرُوا وَجاهَدُوا فِي سَبِيلِ اللّٰه وَالَّذِينَ أَوَوْا وَنَصَرُوا أُولَئِكَ هُم المُؤْمِنُونَ حَقّاً لَهُم مَغْفِرَةً وَرِزْقٌ كريم} (74)، وَقالَ عَزَّ وَجل: {والسابقون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 (100)، وَقالَ عَزَّ وَجل: {لقد تابَ اللّٰه عَلَى النَبِيِّ وَالمُهاجِرِينَ وَالأَنْصارِ الَّذِينَ اِتَّبَعُوهُ فِي ساعَةِ العسره} الايه، وَقالَ عَزَّ وَجل: {والذين تبوؤا الدارَ وَالإِيمانَ مِن قبلهم} {يحبون مَن هاجَرَ إِلَيهِم وَلا يَجِدُونَ فِي صُدُورِهِم حاجَةً مِمّا اوتوا وَيُؤَثِّرُونَ عَلَى أَنْفُسِهِم وَلَو كانَ بِهِم خَصاصَةً وَمَن يوق شُحَّ نَفْسَهُ فَأُولَئِكَ هُم المفلحون} (9).
 هٰذِهِ بِعَضِّ المَآثِرِ البَيِّنَةِ الَّتِي حَفِظَها القُرْآنُ الكَرِيمُ وَجَعَلَها خالِدَةً تالِدَهُ لِهٰؤُلاءِ الأَنْصارِ مِن (الاوس وَالخزرج) الَّذِينَ كانَ مِنهُم نُجُومُ الاهتداء وَأَئِمَّةُ الاقتداء، وَالواسِطَةُ فِيما نَقَلُوهُ لِمَن بُعْدَهُم مِن الدِينِ الحَنِيفِ عَن رَسُولِ اللّٰه صَلَّى اللّٰه عَلَيهِ وَسلم، فَرَضِيَ اللّٰه عَنهُم وَأَرْضاهُم أَجْمَعَيْنِ</t>
  </si>
  <si>
    <t>وقد أثنى الله سبحانه وتعالى في كتابه العزيز على هؤلاء الأنصار في العديد من الآيات الكريمات، فقال سبحانه وتعالى: {إن الذين آمنوا وهاجروا وجاهدوا بأموالهم وأنفسهم في سبيل الله والذين آووا ونصروا أولئك بعضهم أولياء بعض}، وقال عز وجل: {والذين آمنوا وهاجروا وجاهدوا في سبيل الله والذين آووا ونصروا أولئك هم المؤمنون حقا لهم مغفرة ورزق كريم} (74)، وقال عز وجل: {والسابقون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 (100)، وقال عز وجل: {لقد تاب الله على النبي والمهاجرين والأنصار الذين اتبعوه في ساعة العسرة} الآية، وقال عز وجل: {والذين تبوؤا الدار والإيمان من قبلهم} {يحبون من هاجر إليهم ولا يجدون في صدورهم حاجة مما أوتوا ويؤثرون على أنفسهم ولو كان بهم خصاصة ومن يوق شح نفسه فأولئك هم المفلحون} (9).
هذه بعض المآثر البينة التي حفظها القرآن الكريم وجعلها خالدة تالدة لهؤلاء الأنصار من (الأوس والخزرج) الذين كان منهم نجوم الاهتداء وأئمة الإقتداء، والواسطة فيما نقلوه لمن بعدهم من الدين الحنيف عن رسول الله صلى الله عليه وسلم، فرضي الله عنهم وأرضاهم أجمعين</t>
  </si>
  <si>
    <t>وقد أثنى رسول الله صلى الله عليه وسلم على الأنصار مثمنا لهم دورهم في تبني دعوته وإعانته على نشرها، معرفا بفضائلهم ومناقبهم، فأوصى بهم وشدد صلى الله عليه وسلم في وصيته، كما أوصى أمته بهم خيرا، بل إنه صلى الله عليه وسلم خصهم بالاستغفار لهم ولأبنائهم فدعا لهم ورضي عنهم وأحبهم وأكرمهم وأصبحوا منه ووعدهم باللقيا على حوضه الشريف صلى الله عليه وسلم، ومن الأحاديث التي توضح ذلك ما يلي:
عن أنس بن مالك رضي الله عنه قال: صعد النبي صلى الله عليه وسلم المنبر ولم يصعده بعد ذلك اليوم فحمد الله وأثنى عليه ثم قال: «أوصيكم بالأنصار فإنهم كرشي وعيبتي وقد قضوا الذي عليهم وبقي الذي لهم، فاقبلوا من محسنهم وتجاوزوا عن مسيئهم».
وعن أنس بن مالك رضي الله عنه قال: قال النبي صلى الله عليه وسلم: «الأنصار كرشي وعيبتي، والناس سيكثرون، ويقلون، فاقبلوا من محسنهم وتجاوزوا عن مسيئهم».
وعن ابن عباس رضي الله عنهما قال: قال رسول الله صلى الله عليه وسلم: «أما بعد أيها الناس! فإن الناس يكثرون، وتقل الأنصار حتى يكونوا كالملح في الطعام، فمن ولي منكم أمرا يضر فيه أحدا أو ينفعه، فليقبل من محسنهم ويتجاوز عن مسيئهم»</t>
  </si>
  <si>
    <t>وَقَد أَثْنَى رَسُولُ اللّٰه صَلَّى اللّٰه عَلَيهِ وَسَلَّمَ عَلَى الأَنْصارِ مُثَمِّناً لَهُم دَوْرَهُم فِي تَبَنِّي دَعْوَتِهِ وَإِعانَتِهِ عَلَى نشرها، معرفا بِفَضائِلِهِم وَمناقبهم، فَأَوْصَى بِهِم وَشَدَّدَ صَلَّى اللّٰه عَلَيهِ وَسَلَّمَ فِي وصيته، كَما أَوْصَى أُمَّتَهُ بِهِم خيرا، بَل أَنَّهُ صَلَّى اللّٰه عَلَيهِ وَسَلَّمَ خَصَّهُم بِالاِسْتِغْفارِ لَهُم وَلِأَبْنائَهُم فَدَعا لَهُم وَرَضِيَ عَنهُم وَأَحَبَّهُم وَأَكْرَمَهُم وَأَصْبَحُوا مِنهُ وَوَعَدَهُم بِاللُقْيا عَلَى حَوْضِهِ الشَرِيفِ صَلَّى اللّٰه عَلَيهِ وَسلم، وَمِن الأَحادِيثِ الَّتِي تُوضِح ذٰلِكَ ما يلي: عَن أَنَس بِن مالِك رَضِيَ اللّٰه عَنهُ قال: صَعِدَ النَبِيُّ صَلَّى اللّٰه عَلَيهِ وَسَلَّمَ المِنْبَرَ وَلَم يَصْعَده بُعْدَ ذٰلِكَ اليَوْمِ فَحَمِدَ اللّٰه وَأَثْنَى عَلَيهِ ثَمَّ قال: «اوصيكم بِالأَنْصارِ فَأَنَّهُم كَرُشَى وَعَيْبَتِي وَقَد قَضَوْا الَّذِي عَلَيهِم وَبَقِيَ الَّذِي لهم، فَأَقْبَلُوا مِن مُحَسِّنِهِم وَتَجاوَزُوا عَن مسيئهم». 
وَعَن أَنَس بِن مالِك رَضِيَ اللّٰه عَنهُ قال: قالَ النَبِيُّ صَلَّى اللّٰه عَلَيهِ وَسلم: «الانصار كِرْشِي وَعيبتي، وَالناسُ سيكثرون، وَيقلون، فَأَقْبَلُوا مِن مُحَسِّنهم وَتَجاوَزُوا عَن مسيئهم». 
وَعَن اِبْن عَبّاس رَضِيَ اللّٰه عَنهُما قال: قالَ رَسُولُ اللّٰه صَلَّى اللّٰه عَلَيهِ وَسلم: «اما بُعْدُ أَيُّها الناس! فَأَنَّ الناسَ يكثرون، وَتَقُل الأَنْصارُ حَتَّى يَكُونُوا كَالمِلْحِ فِي الطعام، فَمَن وَلِيَ مِنكُم أَمْراً يَضُرّ فِيهِ أَحَداً أَو ينفعه، فَلِيَقْبَل مِن مُحَسِّنِهِم وَيَتَجاوَز عَن مسيئهم»</t>
  </si>
  <si>
    <t>وعن أنس بن مالك رضي الله عنه قال: قال رسول الله صلى الله عليه وسلم: «اللهم لا عيش إلا عيش الآخرة فأصلح الأنصار والمهاجرة».
وعن أنس رضي الله عنه قال: كانت الأنصار يوم الخندق تقول:
نحن الذين بايعوا محمدا … على الجهاد ما حيينا أبدا.
فأجابهم النبي صلى الله عليه وسلم: «اللهم لا عيش إلا عيش الآخرة فأكرم الأنصار والمهاجرة».
وعن أنس رضي الله عنه قال: قال النبي صلى الله عليه وسلم: «لا عيش إلا عيش الآخرة فاغفر للأنصار».
وعن أنس بن مالك رضي الله عنه قال: قال رسول الله صلى الله عليه وسلم: «اللهم اغفر للأنصار، ولأبناء الأنصار».
وعن أبي هريرة رضي الله عنه قال: قال رسول الله صلى الله عليه وسلم: «قريش والأنصار وجهينة ومزينة وأسلم وأشجع وغفار، موالي؛ ليس لهم مولى دون الله ورسوله»</t>
  </si>
  <si>
    <t>وَعَن أَنَس بِن مالِك رَضِيَ اللّٰه عَنهُ قال: قالَ رَسُولُ اللّٰه صَلَّى اللّٰه عَلَيهِ وَسلم: 
«اللهم لا عَيْشَ إِلّا عَيْشُ الآخِرَةِ فَأَصْلَح الأَنْصارَ وَالمهاجره». 
وَعَن أَنَس رَضِيَ اللّٰه عَنهُ قال: كانَت الأَنْصارُ يَوْمَ الخَنْدَقِ تقول: 
نَحْنُ الَّذِينَ بايَعُوا محمدا … عَلَى الجِهادِ ما حَيِيْنا ابدا. 
فَأَجابَهُم النَبِيُّ صَلَّى اللّٰه عَلَيهِ وَسلم: «اللهم لا عَيْشَ إِلّا عَيْشَ الآخِرَةِ فَأَكْرَم الأَنْصارَ وَالمهاجره». 
وَعَن أَنَس رَضِيَ اللّٰه عَنهُ قال: قالَ النَبِيُّ صَلَّى اللّٰه عَلَيهِ وَسلم: «لا عَيْشَ إِلّا عَيْشَ الآخِرَةِ فَاغفر لِلانصار».
 وَعَن أَنَس بِن مالِك رَضِيَ اللّٰه عَنهُ قال: قالَ رَسُولُ اللّٰه صَلَّى اللّٰه عَلَيهِ وَسلم: «اللهم أَغْفِر لِلانصار، وَلِأَبْناءِ الانصار». 
وَعَن أَبِي هُرَيْرَة رَضِيَ اللّٰه عَنهُ قال: قالَ رَسُولُ اللّٰه صَلَّى اللّٰه عَلَيهِ وَسلم: «قريش وَالأَنْصارُ وَجهينه وَمُزَيِّنَة وَأَسْلَم وَأَشْجَع وَغفار، موالي؛ لَيِسَ لَهُم مَوْلَى دُونَ اللّٰه وَرسوله»</t>
  </si>
  <si>
    <t>وَعَن أَنَس بِن مالِك رَضِيَ اللّٰه عَنهُ قال: قالَ رَسُولُ اللّٰه صَلَّى اللّٰه عَلَيهِ وَسلم: «لو سَلَكَ الناسُ وادِياً وَسَلَكْتُ الأَنْصارُ شَعْباً لَاِخْتَرْتِ شَعْبَ الانصار». 
وَعَن أَنَس بِن مالِك رَضِيَ اللّٰه عَنهُ قال: قالَ رَسُولُ اللّٰه صَلَّى اللّٰه عَلَيهِ وَسَلَّمَ لِلانصار: «انكم سَتَرَُونَ بُعْدِي أَثِرَةً شديده، فَاصبروا حَتَّى تُلْقُوا اللّٰه وَرَسُولَهُ صَلَّى اللّٰه عَلَيهِ وَسَلَّمَ عَلَى الحوض». 
وَعَن أَنَس بِن مالِك رَضِيَ اللّٰه عَنهُ قال: قالَ رَسُولُ اللّٰه لِلانصار: «انكم سَتُلْقُونَ بُعْدِي اثره، فَاصبروا حَتَّى تُلْقُونِي وَمَوْعِدَكُم الحوض». وَعَن أَنَس بِن مالِك رَضِيَ اللّٰه عَنهُ قال: قالَ رَسُولُ اللّٰه صَلَّى اللّٰه عَلَيهِ وَسَلَّمَ لِلأَنْصارِ ايضا: «اللهم أَنْتَم مَن أَحَبِّ الناسِ الي» 
قالَها ثَلاثَ مرات. وَعَن أَنَس بِن مالِك رَضِيَ اللّٰه عَنهُ قال: قالَ رَسُولُ اللّٰه صَلَّى اللّٰه عَلَيهِ وَسَلَّمَ لَهُم ايضا: «والذي نَفْسِي بِيَدِهِ آنَكُم أَحَبُّ الناسِ الي» مرتين. 
وَعَن زَيْد بِن ارقم رَضِيَ اللّٰه عَنهُ قالَت الأَنْصارُ أَنَّ لِكُلِّ قَوْمٍ اتباعا، وَأَنّا قَد اتبعناك، فَادع اللّٰه أَنَّ يَجْعَل أَتْباعَنا منا، فَقالَ النَبِيُّ صَلَّى اللّٰه عَلَيهِ وَسلم: «اللهم أَجْعَل أَتْباعَهُم منهم»</t>
  </si>
  <si>
    <t>وعن أنس بن مالك رضي الله عنه قال: قال رسول الله صلى الله عليه وسلم: «لو سلك الناس واديا وسلكت الأنصار شعبا لاخترت شعب الأنصار».
وعن أنس بن مالك رضي الله عنه قال: قال رسول الله صلى الله عليه وسلم للأنصار: «إنكم سترون بعدي أثرة شديدة، فاصبروا حتى تلقوا الله ورسوله صلى الله عليه وسلم على الحوض».
وعن أنس بن مالك رضي الله عنه قال: قال رسول الله للأنصار: «إنكم ستلقون بعدي أثرة، فاصبروا حتى تلقوني وموعدكم الحوض».
وعن أنس بن مالك رضي الله عنه قال: قال رسول الله صلى الله عليه وسلم للأنصار أيضا: «اللهم أنتم من أحب الناس إلي» قالها ثلاث مرات.
وعن أنس بن مالك رضي الله عنه قال: قال رسول الله صلى الله عليه وسلم لهم أيضا: «والذي نفسي بيده إنكم أحب الناس إلي» مرتين.
وعن زيد بن أرقم رضي الله عنه قالت الأنصار إن لكل قوم أتباعا، وإنا قد اتبعناك، فادع الله أن يجعل أتباعنا منا، فقال النبي صلى الله عليه وسلم: «اللهم اجعل أتباعهم منهم»</t>
  </si>
  <si>
    <t>‌‌المناخ وَالصناعه: وَلَئِنَّ كانَت دِراسَةُ المَناخِ وَالأَحْوالِ الجَوِّيَّةِ مُهِمَّةً لِلزارِعَةِ فَأَنَّ أَهَمِّيَّتَها لِتَبْدُو واضِحَةً كَذٰلِكَ بِالنِسْبَةِ لِلصناعه، فَمِن المَعْرُوفِ أَنَّ بِعَضِّ الصِناعاتِ يَلْزَم لِقِيامِها نَوْعٌ مُعَيَّنٌ مِن المناخ، فَصِناعَةُ الغَزْلِ وَالنَسِيجِ مِثْلاً يَلْزَم لِنَجاحِها نِسْبَةٌ عالِيَةٌ مِن الرُطُوبَةِ فِي الهَواءِ حَتَّى لا تَتَقَصَّف التيله عِنْدَ غَزْلِها وَنسجها، وَيُظْهِر هٰذا فِي صِناعَةِ غَزْلِ وَنَسِيجِ القُطْنِ أَوْضَحُ مِنهُ فِي صِناعَةِ غَزْلِ وَنَسِيجِ الصوف؛ إِذ إِن الأَوْلَى تَحْتاج إِلَى نِسْبَةٍ مِن الرُطُوبَةِ أَعْلَى بِكَثِيرٍ مِمّا تَحْتاج إِلَيهِ الثانيه، وَالمِثالُ التَقْلِيدِيُّ الَّذِي يُضْرَب عادَةً لِتَوْضِيحِ هٰذِهِ الحَقِيقَةِ هُوَ أَنَّ صِناعَةَ القُطْنِ قَد تَمَرْكَزَت فِي مُقاطَعَةِ لنكشير فِي غَرْبِ انجلترا، حيث يَكُون الهَواءُ عادَةً مُحَمَّلاً بِنِسْبَةٍ مُرْتَفَعَةٍ جِدّاً مِن الرطوبه، بَيْنَما تَمَرْكَزَت صِناعَةُ الصُوفِ فِي مُقاطَعَةِ يوركشير المُقابَلَةِ لَها فِي الشَرْقِ حيث تَكُون نِسْبَةُ الرُطُوبَةِ فِي الهَواءِ أَقَلَّ نَوْعاً ما مِنها فِي لنكشير، وَلَعَلَّ هٰذا هُوَ السَبَبُ أَيْضاً فِي أَنَّ مُعْظَمَ صِناعاتِ الغَزْلِ وَالنَسِيجِ فِي مُصِرَّ تُوجَد بِصِفَةٍ خاصَّةٍ فِي النَصَفِ الشَمالِيِّ مِن الدلتا. وَمِن الصِناعاتِ الأُخْرَى الَّتِي اِشْتَهَرَت بِشِدَّةٍ حَسّاسِيَّتَها لِلظُرُوفِ الجَوِّيَّةِ صِناعَةُ السَجايِرِ وَالسيجار، فَهِيَ تَحْتاج إِلَى دَرَجَةِ حَرارَةٍ وَنِسْبَةِ رُطُوبَةٍ عاليتين، وَعَلَى العَكْسِ مِن ذٰلِكَ يُلاحَظ أَنَّ صِناعَةَ المَوادِّ الغذائيه، مِثْلَ صِناعَةِ</t>
  </si>
  <si>
    <t>كانَت التِجارَةُ أَعْظَمَ مُثِيرٍ لِلعالَمِ البدائي، لِأَنَّهُ لَم يَكُن هُناكَ ملك، وَبِالتَأَلِّي لَم يَكُن هُناكَ مِن نَظْمِ الحُكْمِ إِلّا قليل، قِبَلَ أَنَّ تَدْخُل فِي حَياةِ الناسِ وَتُجْر وَراءَها ذُيُولَها مِن أَمْوالٍ وَارباح، فَفِي المَراحِلِ الأَوْلَى مِن التَطَوُّرِ الاِقْتِصادِيِّ كانَت المِلْكِيَّةُ محصوره- فِي الاعم الاغلب- فِي حُدُودِ الأَشْياءِ الَّتِي يَسْتَخْدِمها المالِكُ لِشخصه، وَكانَ مَعْنَى المِلْكِيَّةِ هٰذا مِن القُوَّةِ بِحيث لازَمَت الأَشْياءُ المَمْلُوكَةُ مالكها، فَغالِباً ما دَفَنَت معه فِي قَبْرِهِ (وانطبق هٰذا عَلَى الزَوْجَةِ نفسها)، وَأَمّا الأَشْياءُ الَّتِي لا تَتَعَلَّق بِشَخْصِ المالِكِ فَلَم تَكُن المِلْكِيَّةُ مَفْهُومَةً بِالنِسْبَةِ إِلَيها مِثْلَ هٰذا الفَهْمِ القوي، فَلا يَكْفِي أَنَّ نَقُول إِن فِكْرَةَ المِلْكِيَّةِ لَيِسَت فِطْرِيَّةً فِي الانسان، إِنَّما يَجِب أَنَّ تُضِيف إِلَى ذٰلِكَ أَنَّها فِي مِثْلِ هٰذِهِ الأَشْياءِ البَعِيدَةِ عَن شَخْصِيَّةِ المالك، كانَت مِن الضُعْفِ فِي أَذْهانِ الناسِ بِحيث تَحْتاج إِلَى تَقْوِيَةٍ مُسْتَمِرَّةٍ وَتَلْقِينٍ مستمر. 
فَتَكاد تَجِد الأَرْضَ فِي كُلِّ الشُعُوبِ البِدائِيَّةِ مَلِكاً لِلمُجْتَمَعِ بِاسره، فَالهُنُودُ فِي أَمْرِيكا الشماليه، وَأَهالِيُ بيرو، وَقَبائِلُ الهُنُودِ الَّتِي عَلَى تَلِّ تشيتاجونج، وَأَهْلِ بورنيو، وَسُكّانُ الجُزُرِ فِي البَحْرِ الجنوبي، مِثْلَ هؤلاء- فِيما نرجح- كانُوا يَمْلِكُونَ الأَرْضَ جَماعَةً وَيَحْرُثُونَها جَماعَةً وَيَقْتَسِمُونَ الثِمارَ جماعه، وَفِي ذٰلِكَ قالَ هُنُودُ اوماها: "ان الأَرْضَ كَالماءِ وَالهَواءِ لا يُمْكِن أَنَّ تباع"، وَكَذٰلِكَ لَم يَكُن بَيْعُ الأَرْضِ مَعْرُوفاً فِي ساموا قِبَلَ قُدُومِ الرَجُلِ الأَبْيَضِ</t>
  </si>
  <si>
    <t>كانت التجارة أعظم مثير للعالم البدائي، لأنه لم يكن هناك ملك، وبالتالي لم يكن هناك من نظم الحكم إلا قليل، قبل أن تدخل في حياة الناس وتجر وراءها ذيولها من أموال وأرباح، ففي المراحل الأولى من التطور الاقتصادي كانت الملكية محصورة- في الأعم الأغلب- في حدود الأشياء التي يستخدمها المالك لشخصه، وكان معنى الملكية هذا من القوة بحيث لازمت الأشياء المملوكة مالكها، فغالبا ما دفنت معه في قبره (وانطبق هذا على الزوجة نفسها)، وأما الأشياء التي لا تتعلق بشخص المالك فلم تكن الملكية مفهومة بالنسبة إليها مثل هذا الفهم القوي، فلا يكفي أن نقول إن فكرة الملكية ليست فطرية في الإنسان، إنما يجب أن تضيف إلى ذلك أنها في مثل هذه الأشياء البعيدة عن شخصية المالك، كانت من الضعف في أذهان الناس بحيث تحتاج إلى تقوية مستمرة وتلقين مستمر.
فتكاد تجد الأرض في كل الشعوب البدائية ملكا للمجتمع بأسره، فالهنود في أمريكا الشمالية، وأهالي بيرو، وقبائل الهنود التي على تل تشيتاجونج، وأهل بورنيو، وسكان الجزر في البحر الجنوبي، مثل هؤلاء- فيما نرجح- كانوا يملكون الأرض جماعة ويحرثونها جماعة ويقتسمون الثمار جماعة، وفي ذلك قال هنود أوماها: "إن الأرض كالماء والهواء لا يمكن أن تباع"، وكذلك لم يكن بيع الأرض معروفا في ساموا قبل قدوم الرجل الأبيض</t>
  </si>
  <si>
    <t>لٰكِن بَيْنَما كانَت الزِراعَةُ تُنْشِئ المَدَنِيَّةَ انشاء، فَأَنَّها إِلَى جانِبِ اِنْتِهائِها إِلَى نِظامِ الملكيه، اِنْتَهَت كَذٰلِكَ إِلَى نِظامِ الرِقِّ الَّذِي لَم يَكُن مَعْرُوفاً فِي الجَماعاتِ الَّتِي كانَت تُقِيم حَياتَها عَلَى الصَيْدِ الخالص. لِأَنَّ زَوْجَةَ الصائد وَأَبْناءِهِ كانُوا يَقُومُونَ بِالأَعْمالِ الدنيه، وَكانَ فِيهِم الكِفايَةُ لِذلك، وَأَمّا الرِجالُ فَقَد كانَت تَتَعاقَب فِي حَياتِهِم مَرْحَلَةً تَضْطَرِب بِنَشاطِ الصَيْدِ أَو القِتالِ يَتْلُوها مَرْحَلَةٌ مِن فُتُورِ الاِسْتِرْخاءِ وَالدَعَةِ بُعْدَ الإِجْهادِ وَالعناء؛ وَلَعَلَّ ما تَنْطَبِع بِهِ الشُعُوبُ البِدائِيَّةُ مِن كَسَلٍ قَد بدا- فِيما نظن- مِن هٰذِهِ العاده، عادَةَ الاِسْتِجْمامِ البَطِيء بُعْدَ عَناءِ القِتالِ وَالصيد؛ وَلَو أَنَّها لَم تَكُن عِنْدَئِذٍ كَسَلاً بِمِقْدارِ ما كانَت راحَةً وَاستجماما؛ فَلِكَي تَحُول هٰذا النَشاطَ المُتَقَطِّعَ إِلَى عَمَلٍ مطرد، لا بُدَّ لَكَ مِن شيئين: العِنايَةُ بِالأَرْضِ عِنايَةٌ تَتَكَرَّر كُلَّ يوم، وَتَنْظِيمُ العمل. 
وَأَمّا تَنْظِيمُ العَمَلِ فَيَظَلّ مَنْحَلَ العُرْي لِدُنَى النَشاطِ ما دامَ الناسُ يَعْمَلُونَ لِانفسهم؛ لٰكِنَّهُم إِذا كانُوا يَعْمَلُونَ لِغَيْرِهِم فَأَنَّ تَنْظِيمَ العَمَلِ لا بُدَّ أَنَّ يُعْتَمَد فِي النِهايَةِ عَلَى القُوَّةِ وَالارغام؛ وَذٰلِكَ أَنَّ نَشْأَةَ الزِراعَةِ وَحُدُوثَ التَفاوُتِ بَيِّنَ الناسِ اِنْتَهَيا إِلَى اِسْتِخْدامِ الضُعَفاءِ اِجْتِماعِيّاً بِواسِطَةِ الأَقْوِياءِ اجتماعيا، وَلَم يَتَنَبَّه الظافِرُ فِي القِتالِ قِبَلَ ذٰلِكَ إِلَى أَنَّ الأَسِيرَ الَّذِي يُنَفِّعه هُوَ الأَسِيرُ الحَيُّ</t>
  </si>
  <si>
    <t>لكن بينما كانت الزراعة تنشئ المدنية إنشاء، فإنها إلى جانب انتهائها إلى نظام الملكية، انتهت كذلك إلى نظام الرق الذي لم يكن معروفا في الجماعات التي كانت تقيم حياتها على الصيد الخالص. لأن زوجة الصائد وأبناءه كانوا يقومون بالأعمال الدنية، وكان فيهم الكفاية لذلك، وأما الرجال فقد كانت تتعاقب في حياتهم مرحلة تضطرب بنشاط الصيد أو القتال يتلوها مرحلة من فتور الاسترخاء والدعة بعد الإجهاد والعناء؛ ولعل ما تنطبع به الشعوب البدائية من كسل قد بدأ- فيما نظن- من هذه العادة، عادة الاستجمام البطيء بعد عناء القتال والصيد؛ ولو أنها لم تكن عندئذ كسلا بمقدار ما كانت راحة واستجماما؛ فلكي تحول هذا النشاط المتقطع إلى عمل مطرد، لا بد لك من شيئين: العناية بالأرض عناية تتكرر كل يوم، وتنظيم العمل.
وأما تنظيم العمل فيظل منحل العرى لدنى النشاط ما دام الناس يعملون لأنفسهم؛ لكنهم إذا كانوا يعملون لغيرهم فإن تنظيم العمل لا بد أن يعتمد في النهاية على القوة والإرغام؛ وذلك أن نشأة الزراعة وحدوث التفاوت بين الناس انتهيا إلى استخدام الضعفاء اجتماعيا بواسطة الأقوياء اجتماعيا، ولم يتنبه الظافر في القتال قبل ذلك إلى أن الأسير الذي ينفعه هو الأسير الحي</t>
  </si>
  <si>
    <t>وَبِما أَنَّ الكُونْت يوليان قَد اِنْقَلَبَ عَلَى حُكُومَةِ القَوْطِ الآنَ وَنَصَرَ أَعْداءَهُم حَتَّى أَصْبَحَ مِن أَنْصارِنا فَلِذٰلِكَ وَجَبَ عَلَينا كَشْفُ هٰذا السِرِّ لَهُ وَكانَ سُلَيْمان يَتَكَلَّم وَهُم يَتَطاوَلُونَ بِأَعْناقِهِم وَلا سِيَّما يوليان فَقَد حَسِبَ نَفْسَهُ فِي حُلْمٍ وَكانَ وَهُوَ يَسْمَع الحَدِيثَ يَبْحَث بِبَصَرِهِ عَن بَدْر فِي جَوانِبِ الخَيْمَةِ وَقَلْبُهُ يُخْفِق وَكانَت الشَمْسُ قَد غابَت وَأَظْلَمَت الخَيْمَةُ وَأَحَسَّ طارِق مِن تِلْكَ الساعَةِ كانَ غِشاوَةً ازيحت عَن عَيْنَيْهِ إِذ عَرَفَ أَصْلَ هٰذا الغُلامِ وَاِلْتَفَتَ وَنادَى بَدْر فَلَم يُجِبه أَحَدٌ ثَمَّ اِنْشَقَّ بابَ الخَيْمَةِ وَدَخَلَ بَدْر وَقَد اِسْتَبْدَلَ سَيْفَهُ فَلَما رَآهُ يوليان وَثَبَ وَهُوَ لا يَدْرِي ماذا يَقُول وَنادَى طوماس طوماس وَهَرَعَ نَحْوَهُ فَلَما رَآهُ بَدْر مسرعا إِلَيهِ تَراجَعَ وَيَدُهُ عَلَى قَرّابِ سَيْفِهِ كَأَنَّهُ يُهِمّ أَنَّ يَضْرِبه أَو يَتَلَقَّى ضَرْبَةً بِهِ فَوَقَفَ سُلَيْمان وَقالَ تُعال يا بَدْر وَقَبِلَ يَدَ الكُونْت وَهُوَ يَقْبَلكَ فَأَنَّهُ أَبُوُكَ فَبَغَت بَدْر وَاِتَّخَذَ الكَلامَ هُزُؤاً حَتَّى تَقَدَّمَ إِلَيهِ طارِق وَقالَ لَهُ نَحْمَد اللّٰه أَنَّكَ وَجَدْتَ أَباَكَ وَقَد كُنّا مُنْذُ عرفناك وَنَحْنُ نَتَساءَل عَنهُ فَنَظَرَ بَدْر إِلَى طارِق وَهُوَ يَقُول الكُونْت يوليان أَبِي وَفلورندا أُخْتِي مِن أَيْنَ أَتَت هٰذِهِ القَرابَةُ وَكانَ يوليان فِي أَثْناءِ ذٰلِكَ واقِفاً أَمامَ بَدْر وَهُوَ يَتَفَرَّس فِيهِ عَلَى نُورِ الشَفَقِ ثَمَّ جاءُوا بِمِصْباحٍ تَناوَلَهُ يوليان بِيَدِهِ وَجَعَلَ يَتَفَرَّس فِي بَدْر وَيَتَأَمَّل مَلامِحَهُ وَمَعانِي وَجْهِهِ فَتَذَكَّرَ بُعْدَ قَلِيلٍ أَنَّ لِتِلْكَ الصُورَةِ شِبْهاً فِي ذِهْنِهِ فَثارَ الحَنانُ فِي قَلْبِهِ فَأَكَبَّ عَلَى بَدْر وَضَمَّهُ إِلَى صَدْرِهِ وَجَعَلَ يَقْبَله وَيَتَنَشَّق رِيحُهُ وَيَبْكَى بُكاءَ الفَرَحِ وَالناسُ وُقُوفٌ وَما فِيهِم إِلّا مَن تَحَرَّكَت عَواطِفُهُ لِذٰلِكَ المَنْظَرِ الغَرِيبِ وَلَم يَتَحَقَّق بَدْر أَنَّهُ فِي يَقَظَةٍ إِلّا بُعْدَ قَلِيلٍ فَقَبِلَ يَدُ والِدِهِ وَوَقَفَ كَأَنَّهُ أُصِيبَ بِالجُمُودِ مَضَت دَقائِقُ قَلِيلَةٌ وَأَهْلُ الخَيْمَةِ يَتَبادَلُونَ عِباراتِ الاِسْتِغْرابِ وَيَحْمَدُونَ اللّٰه عَلَى نَجاةِ بَدْر مِن سَيْفِ والده.</t>
  </si>
  <si>
    <t>وَكانَت الشَمْسُ قَد تَكَبَّدَت السَماءَ وَأَطَلَّت عَلَى مُعَسْكَرِ القَوْطِ فَاِنْعَكَسَت أَشِعَّتُها عَن مَلابِسِهِم وَبُنُودِهِم وَخُوَذِهِم وَلا سِيَّما عَن مَوْكِبِ رودريك فَجَعَلَ سُلَيْمان طَرِيقَهُ مِن وَراءِ الجُنْدِ وَالناسُ فِي شُغْلٍ لِما هُم فِيهِ مِن التَأَهُّبِ فَرَأَى جُنْدُ القَوْطِ قَد تَرَتَّبَ عَلَى هَيْئَةِ كراديس مِثْلَ نِظامِ جُنْدِ الرُومِ وَكانَ العَرَبُ إِلَى ذٰلِكَ العَهْدِ لا يَزالُونَ يُنَظِّمُونَ جُيُوشَهُم صُفُوفاً متراصه وَكانَ جُنْدُ رودريك مُؤَلِّفاً مِن مَيْمَنَةٍ وَمَيْسَرَةٍ يَقُود كُلّاً مِنهُما قائِدٌ كَبِيرٌ أَحَدُهُما الفونس قائِدُ الميسره. وَأَمّا القَلْبُ فَكانَ قائِدُهُ رودريك نَفْسُهُ وَمعه الكُونْت كوميس، وَقَد جَلَسَ رودريك عَلَى سَرِيرِهِ وَفَوْقَ رَأْسِهِ رِواقٌ مِن دِيباجٍ يَظْلَله وَهُوَ فِي غابَةٍ مِن البُنُودِ وَالإِعْلامِ وَبَيِّنَ يَدَيْهِ المُقاتِلُونَ بِالسِلاحِ وَفِيهِم الفُرْسانُ بِالثِيابِ المُزَرْكَشَةِ وَإِمّا ثِيابُ رودريك فَقَد كانَت مرصعه بِالدَرِّ وَالياقُوتِ وَالزَبَرجَدِ حَتَّى خُفِّهِ فَأَنَّهُ كانَ مِن الذَهَبِ المرصع فَأَعْجَبَ سُلَيْمان بِالفِرَقِ بَيِّنَ بَساطَةِ العَرَبِ وَبَذَخِ هٰؤُلاءِ القَوْطِ وَأَيْنَ جُلُوسُ رودريك عَلَى ذٰلِكَ السَرِيرِ مِن رَكُوبِ طارِق عَلَى ذٰلِكَ الجَوادِ عَلَى أَنَّهُ رَأَى فِي مَوْكِبِ رودريك رَجُلاً طَوِيلاً واقِفاً عَلَى دَكَّةٍ مُرْتَفَعَةٍ عَلَيهِ مَلابِسُ الكَهَنُوتِ وَقَد رَفَعَ يَدَيْهِ نَحْوَ السَماءِ وَفِي إِحْداِهِما صَلِيبٌ مرصع وَرَفَعَ صَوْتَهُ فِي الصَلاةِ لِيَتَضَرَّع إِلَى اللّٰه لِيَنْصُر جُنْدَ القَوْطِ فَعَرَفَهُ سُلَيْمان مِن طُولِ قامَتِهِ وَقُوَّةِ عارِضَتِهِ أَنَّهُ اوباس فَوَقَفَ بِالرَغْمِ عَنهُ فَرَآهُ لِما فَرَّغَ مِن الصَلاةِ وَالتَضَرُّعِ قَد أَخَذَ فِي حث الناسِ عَلَى الصَبْرِ وَالاِتِّحادِ وَذَكَرَهُم بِمَجْدِ آباءِهِم وَشِدَّةِ بَطْشِهِم وَكَيْفَ فَتَحُوا هٰذِهِ البِلادَ بِدِمائِهِم وَلَم يُقَدِّر سُلَيْمان عَلَى الصَبْرِ هُناكَ فَسارَ مسرعا حَتَّى وَصَلَ إِلَى مَسِيرَةِ الجُنْدِ وَكانَت عَيْناهُ مُضْطَرِبَتَيْنِ تَبْحَثانِ عَن يَعْقُوب لِيَدْفَع الكِتابَ إِلَيهِ فَلَم يَجِده فِي مَصافِّ الجُنْدِ فَتَحَوَّلَ لِلتَفْتِيشِ عَنهُ فِي الخَيْمَةِ فَلَما وَصَلَ إِلَى الخَيْمَةِ رَأَى بِبابِها رَجُلاً فِي مِثْلِ زِيِّ الجُنْدِ لٰكِنَّهُ لَم يَكَد يَتَفَرَّس فِيهِ حَتَّى عَرَفَ أَنَّهُ مِن رِجالِ يوليان فَعَلِمَ أَنَّهُ هُوَ الَّذِي نَقَلَ رِسالَةَ يوليان إِلَى الفونس فَلَما وَصَلَ إِلَيهِ قالَ لَهُ بِحيث لا يَسْمَعه أَحَدٌ سِواه هَل أَتَيْتِ بِرِسالَةِ يوليان قالَ نَعَم وَالفونس فِي هٰذِهِ الخَيْمَةِ يَتْلُوها وَعِنْدَهُ خادِمُهُ مُغالَبَةُ العَواطِفِ.</t>
  </si>
  <si>
    <t>وكانت الشمس قد تكبدت السماء وأطلت على معسكر القوط فانعكست أشعتها عن ملابسهم وبنودهم وخوذهم ولا سيما عن موكب رودريك فجعل سليمان طريقه من وراء الجند والناس في شغل لما هم فيه من التأهب فرأى جند القوط قد ترتب على هيئة كراديس مثل نظام جند الروم وكان العرب إلى ذلك العهد لا يزالون ينظمون جيوشهم صفوفا متراصه وكان جند رودريك مؤلفا من ميمنة وميسرة يقود كلا منهما قائد كبير أحدهما الفونس قائد الميسره. وأما القلب فكان قائده رودريك نفسه ومعه الكونت كوميس، وقد جلس رودريك على سريره وفوق رأسه رواق من ديباج يظلله وهو في غابة من البنود والإعلام وبين يديه المقاتلون بالسلاح وفيهم الفرسان بالثياب المزركشة وإما ثياب رودريك فقد كانت مرصعه بالدر والياقوت والزبرجد حتى خفه فأنه كان من الذهب المرصع فأعجب سليمان بالفرق بين بساطة العرب وبذخ هؤلاء القوط وأين جلوس رودريك على ذلك السرير من ركوب طارق على ذلك الجواد على أنه رأى في موكب رودريك رجلا طويلا واقفا على دكة مرتفعة عليه ملابس الكهنوت وقد رفع يديه نحو السماء وفي إحداهما صليب مرصع ورفع صوته في الصلاة ليتضرع إلى الله لينصر جند القوط فعرفه سليمان من طول قامته وقوة عارضته أنه اوباس فوقف بالرغم عنه فرآه لما فرغ من الصلاة والتضرع قد أخذ في حث الناس على الصبر والاتحاد وذكرهم بمجد آباءهم وشدة بطشهم وكيف فتحوا هذه البلاد بدمائهم ولم يقدر سليمان على الصبر هناك فسار مسرعا حتى وصل إلى مسيرة الجند وكانت عيناه مضطربتين تبحثان عن يعقوب ليدفع الكتاب إليه فلم يجده في مصاف الجند فتحول للتفتيش عنه في الخيمة فلما وصل إلى الخيمة رأى ببابها رجلا في مثل زي الجند لكنه لم يكد يتفرس فيه حتى عرف أنه من رجال يوليان فعلم أنه هو الذي نقل رسالة يوليان إلى الفونس فلما وصل إليه قال له بحيث لا يسمعه أحد سواه هل أتيت برسالة يوليان قال نعم والفونس في هذه الخيمة يتلوها وعنده خادمه مغالبة العواطف.</t>
  </si>
  <si>
    <t>باب فِى قَوْلِهِ تَعَالَى (وَلاَ تُكْرِهُوا فَتَيَاتِكُمْ عَلَى الْبِغَاءِ) حَدَّثَنَا أَبُو بَكْرِ بْنُ أَبِى شَيْبَةَ وَأَبُو كُرَيْبٍ جَمِيعًا عَنْ أَبِى مُعَاوِيَةَ - وَاللَّفْظُ لأَبِى كُرَيْبٍ - حَدَّثَنَا أَبُو مُعَاوِيَةَ حَدَّثَنَا الأَعْمَشُ عَنْ أَبِى سُفْيَانَ عَنْ جَابِرٍ قَالَ كَانَ عَبْدُ اللَّهِ بْنُ أُبَىٍّ ابْنُ سَلُولَ يَقُولُ لِجَارِيَةٍ لَهُ اذْهَبِى فَابْغِينَا شَيْئًا فَأَنْزَلَ اللَّهُ عَزَّ وَجَلَّ (وَلاَ تُكْرِهُوا فَتَيَاتِكُمْ عَلَى الْبِغَاءِ إِنْ أَرَدْنَ تَحَصُّنًا لِتَبْتَغُوا عَرَضَ الْحَيَاةِ الدُّنْيَا وَمَنْ يُكْرِهْهُنَّ فَإِنَّ اللَّهَ مِنْ بَعْدِ إِكْرَاهِهِنَّ) لَهُنَّ (غَفُورٌ رَحِيمٌ) وحدثني أَبُو كَامِلٍ الْجَحْدَرِىُّ حَدَّثَنَا أَبُو عَوَانَةَ عَنِ الأَعْمَشِ عَنْ أَبِى سُفْيَانَ عَنْ جَابِرٍ أَنَّ جَارِيَةً لِعَبْدِ اللَّهِ بْنِ أُبَىٍّ ابْنِ سَلُولَ يُقَالُ لَهَا مُسَيْكَةُ وَأُخْرَى يُقَالُ لَهَا أُمَيْمَةُ فَكَانَ يُكْرِهُهُمَا عَلَى الزِّنَى فَشَكَتَا ذَلِكَ إِلَى النَّبِىِّ -صلى الله عليه وسلم- فَأَنْزَلَ اللَّهُ ( وَلاَ تُكْرِهُوا فَتَيَاتِكُمْ عَلَى الْبِغَاءِ) إِلَى قَوْلِهِ ( غَفُورٌ رَحِيمٌ) 
باب في قَوْلِهِ تَعَالَى (أُولَئِكَ الَّذِينَ يَدْعُونَ يَبْتَغُونَ إِلَى رَبِّهِمُ الْوَسِيلَةَ)
حَدَّثَنَا أَبُو بَكْرِ بْنُ أَبِى شَيْبَةَ حَدَّثَنَا عَبْدُ اللَّهِ بْنُ إِدْرِيسَ عَنِ الأَعْمَشِ عَنْ إِبْرَاهِيمَ عَنْ أَبِى مَعْمَرٍ عَنْ عَبْدِ اللَّهِ في قَوْلِهِ عَزَّ وَجَلَّ ( أُولَئِكَ الَّذِينَ يَدْعُونَ يَبْتَغُونَ إِلَى رَبِّهِمُ الْوَسِيلَةَ أَيُّهُمْ أَقْرَبُ) قَالَ كَانَ نَفَرٌ مِنَ الْجِنِّ أَسْلَمُوا وَكَانُوا يُعْبَدُونَ فَبَقِىَ الَّذِينَ كَانُوا يَعْبُدُونَ عَلَى عِبَادَتِهِمْ وَقَدْ أَسْلَمَ النَّفَرُ مِنَ الْجِنِّ. حَدَّثَنِى أَبُو بَكْرِ بْنُ نَافِعٍ الْعَبْدِىُّ حَدَّثَنَا عَبْدُ الرَّحْمَنِ حَدَّثَنَا سُفْيَانُ عَنِ الأَعْمَشِ عَنْ إِبْرَاهِيمَ عَنْ أَبِى مَعْمَرٍ عَنْ عَبْدِ اللَّهِ (أُولَئِكَ الَّذِينَ يَدْعُونَ يَبْتَغُونَ إِلَى رَبِّهِمُ الْوَسِيلَةَ) قَالَ كَانَ نَفَرٌ مِنَ الإِنْسِ يَعْبُدُونَ نَفَرًا مِنَ الْجِنِّ فَأَسْلَمَ النَّفَرُ مِنَ الْجِنِّ. وَاسْتَمْسَكَ الإِنْسُ بِعِبَادَتِهِمْ فَنَزَلَتْ (أُولَئِكَ الَّذِينَ يَدْعُونَ يَبْتَغُونَ إِلَى رَبِّهِمُ الْوَسِيل</t>
  </si>
  <si>
    <t>باب فى قوله تعالى (ولا تكرهوا فتياتكم على البغاء) حدثنا أبو بكر بن أبى شيبة وأبو كريب جميعا عن أبى معاوية - واللفظ لأبى كريب - حدثنا أبو معاوية حدثنا الأعمش عن أبى سفيان عن جابر قال كان عبد الله بن أبى ابن سلول يقول لجارية له اذهبى فابغينا شيئا فأنزل الله عز وجل (ولا تكرهوا فتياتكم على البغاء إن أردن تحصنا لتبتغوا عرض الحياة الدنيا ومن يكرههن فإن الله من بعد إكراههن) لهن (غفور رحيم) وحدثني أبو كامل الجحدرى حدثنا أبو عوانة عن الأعمش عن أبى سفيان عن جابر أن جارية لعبد الله بن أبى ابن سلول يقال لها مسيكة وأخرى يقال لها أميمة فكان يكرههما على الزنى فشكتا ذلك إلى النبى -صلى الله عليه وسلم- فأنزل الله ( ولا تكرهوا فتياتكم على البغاء) إلى قوله ( غفور رحيم) 
باب في قوله تعالى (أولئك الذين يدعون يبتغون إلى ربهم الوسيلة)
حدثنا أبو بكر بن أبى شيبة حدثنا عبد الله بن إدريس عن الأعمش عن إبراهيم عن أبى معمر عن عبد الله في قوله عز وجل ( أولئك الذين يدعون يبتغون إلى ربهم الوسيلة أيهم أقرب) قال كان نفر من الجن أسلموا وكانوا يعبدون فبقى الذين كانوا يعبدون على عبادتهم وقد أسلم النفر من الجن. حدثنى أبو بكر بن نافع العبدى حدثنا عبد الرحمن حدثنا سفيان عن الأعمش عن إبراهيم عن أبى معمر عن عبد الله (أولئك الذين يدعون يبتغون إلى ربهم الوسيلة) قال كان نفر من الإنس يعبدون نفرا من الجن فأسلم النفر من الجن. واستمسك الإنس بعبادتهم فنزلت (أولئك الذين يدعون يبتغون إلى ربهم الوسيل</t>
  </si>
  <si>
    <t>(سور القران) الَّتِي تَقْرَأ عَلَى الأَمْواتِ غالِباً قِراءَتُها فِي المَنامِ تَدُلّ عَلَى مَوْتِ المَرِيضِ وَقِراءَةِ سَوْرَةِ تصاريف المَرِيضِ سُرُورٌ وَأَفْراحٌ وَرِزْقٌ وَتَجْدِيدُ وَلَدٍ يَقْرَأ القُرْآنَ وَالسَوْرَةَ زَوْجَةً أَو وَلَدٌ أَو دَراهِمِ أَو دَنانِيرُ عَلَى قَدْرِ عَدَدِها وَرُبَّما دَلَّت السَوْرَةُ إِذا كانَت مَكِّيَّةً مَدَنِيَّةً كَالمائِدَةِ وَالأَنْعامِ وَالنَحْلِ وَالحَجِّ وَلُقْمان وَالسَجْدَةِ وَالتغابن عَلَى الحَجِّ لِأَنَّ مِن السُورِ المَكِّيِّ المَدَنِيِّ وَلَحَظَت ذٰلِكَ وَجَرِبَتُهُ فَكانَ كَذلك. - وَمَن قَرَأَ فِي مَنامِهِ (سوره الفاتحه) فَتَحَ اللّٰه تَعالَى عَلَيهِ أَسْبابَ الخَيْرِ وَقالَ نافِع وَاِبْن كَثِير وَجَعْفَر الصادِق وَسَعِيد بِن المسيب رَضِيَ اللّٰه عنهم. (ومن راي) أَنَّهُ يَقْرَأ سَوْرَةَ الفاتِحَةِ أَو شَيْئاً مِنها فَأَنَّهُ يَدْعُو بِدُعاءِ وَيُسْتَجاب لَهُ وَكَذٰلِكَ قالَ الكسائي وَزادَ فِيهِ وَيَنال فائِدَةً يَرْثَى بِها وَقالَ أَبُو بَكْر الصِدِّيق رَضِيَ اللّٰه عَنهُ أَنَّ تَأَلِّيَها فِي النَوْمِ يَتَزَوَّج سَبْعَ نِسْوَةٍ مُتَفَرِّقاتٍ وَيَكُون مستجاب الدَعْوَةِ وَالدَلِيلُ عَلَى ذٰلِكَ فِعْلُ رَسُولِ اللّٰه صَلَّى اللّٰه عَلَيهِ وَسَلَّمَ فَأَنَّهُ كانَ يقرؤها قِبَلَ الدُعاءِ وَبُعْدَهُ وَقالَ عُمَر بِن الخِطاب رَضِيَ اللّٰه عَنهُ مَن تَلاها فِي نَوْمِهِ كانَ مَحْفُوظاً فِي دِينِهِ إِلّا أَنَّ يَكُون عَلِيلاً فَقَد قَرُبَ أَجْلُهُ وَقَيَّلَ مَن قَرَأَ الفاتِحَةَ فِي مَنامِهِ أَو شَيْئاً مِنها أَو تليت عَلَيهِ غَلَقَ اللّٰه عَنهُ أَبْوابَ الشَرِّ وَفَتَحَ لَهُ أَبْوابَ الخَيْرِ وَقَيَّلَ قِراءَةَ الفاتِحَةِ فِي المَنامِ حج. (ومن راي) أَنَّهُ قَرَأَ (سوره البقره) فِي المَنامِ أَو شَيْئاً مِنها أَو تليت عَلَيهِ قالَ نافِع وَاِبْن كَثِير يَرْزُق عِلْماً وَعُمْراً طَوِيلاً وَصَلاحاً فِي دِينِهِ وَنَجاةً فِي وَلَدِهِ وَوافَقَهُ الكسائي عَلَى ذٰلِكَ وَقالَت عائِشَة رَضِيَ اللّٰه عَنها مَن تَلاها فِي مَنامِهِ أَو بِعَضُّها اِنْتَقَلَ مِن مَوْضِعٍ إِلَى مَوْضِعٍ وَيَكُون حَظُّهُ فِي المَوْضِعِ الَّذِي يَنْتَقِل إِلَيهِ وَقالَ اِبْن فُضالَة رَحِمَهُ اللّٰه تَعالَى أَنَّ تَلاها فِي النَوْمِ أَنَّ كانَ قاضِياً قَرُبَت مُدَّتُهُ وَأَنَّ كانَ عالِماً طالَ عُمْرُهُ وَحَسَّنَت حالَتُهُ وَقالَ بِعَضِّ العُلَماءِ مَن قَرَأَ سَوْرَةَ البَقَرَةِ فَأَنَّهُ يَكُون جامِعاً لِلدِينِ مُسارِعاً إِلَى كُلِّ ثَوابٍ وَيَكُون طَوِيلَ العُمْرِ قَلِيلَ الشَرِّ صابِرٌ عَلَى الأَذَى فَأَنَّ قَرَأَ مِنها آيَةَ الكُرْسِيّ فِي المَنامِ دَلَّ عَلَى حِفْظِهِ وَذَكائِهِ وَقِراءَةِ سَوْرَةَ البَقَرَةِ مِيراثٌ يَقَع فِيهِ خصام يَكُون مِن اِبْنٍ أَو عم.</t>
  </si>
  <si>
    <t>التَّعَلُّمُ الْأُسْبُوعِيّ 
يُعَرَّفُ التَّصَحُّرُ بِأَنَّهُ تَرَدِّي الْأَرَاضِي وَفِقْدَانُهَا لِلْقُدْرَةِ عَلَى الْإِنْتَاجِ الزِّرَاعِيِّ لأِسْبَابٍ طَبِيعِيَّةٍ أَوْ بَشَرِيَّةٍ، وَهُوَ ظَاهِرَةٌ عَالَمِيَّةٌ طَفَتْ عَلَى السَّطْحِ بِقُوَّةٍ مُنْذُ سِتِّينِيَّاتِ الْقَرْنِ الْمَاضِي، حِينَمَا ضَرَبَتْ مَوْجَاتٌ مِنَ الْجَفَافِ بِقَاعًا شَتَّى عَبْرَ الْعَالَمِ، مُسَبِّبَةً خَسَائِرَ بَشَرِيَّةً وَاقْتِصَادِيَّةً وَبِيئِيَّةً فَادِحَةً.
وَيُعَانِي الْوَطَنُ الْعَرَبِيُّ بِشِدَّةٍ مِنْ هَذِهِ الظَّاهِرَةِ بِسَبَبِ وُقُوعِهِ ضِمْنَ النِّطَاقِ الصَّحْرَاوِيِّ وَشِبْهِ الصَّحْرَاوِيِّ الْمُمْتَدِّ مِنْ شَمَالِ أَفْرِيقْيَا إِلَى آسْيَا. وَتُشَكِّلُ نِسْبَةُ الْمِسَاحَاتِ الْمُتَصَحِّرَةِ وَالْأَرَاضِي الْقَاحِلَةِ فِي الْمَنْطِقَةِ حوَالَيْ 88% مِنْ إِجْمَالِيِّ الْمِسَاحَةِ الْكُلِّيَّةِ، أَيْ حَوَالَيْ 28% مِنْ إِجْمَالِيِّ الْمَنَاطِقِ الْمُتَصَحِّرَةِ عَلَى مُسْتَوَى الْعَالَمِ.</t>
  </si>
  <si>
    <t>التعلم الأسبوعي 
يعرف التصحر بأنه تردي الأراضي وفقدانها للقدرة على الإنتاج الزراعي لأسباب طبيعية أو بشرية، وهو ظاهرة عالمية طفت على السطح بقوة منذ ستينيات القرن الماضي، حينما ضربت موجات من الجفاف بقاعا شتى عبر العالم، مسببة خسائر بشرية واقتصادية وبيئية فادحة.
ويعاني الوطن العربي بشدة من هذه الظاهرة بسبب وقوعه ضمن النطاق الصحراوي وشبه الصحراوي الممتد من شمال أفريقيا إلى آسيا. وتشكل نسبة المساحات المتصحرة والأراضي القاحلة في المنطقة حوالي 88% من إجمالي المساحة الكلية، أي حوالي 28% من إجمالي المناطق المتصحرة على مستوى العالم.</t>
  </si>
  <si>
    <t>انْطَلَقَتْ بِالْعَاصِمَةِ الْعُمَانِيَّةِ مَسْقَطَ مَسَاءَ الْخَمِيسِ فَعالِيَّاتُ مِهْرَجَانِ عُمَانَ الْبَحْرِيِّ الْأوَّلِ، وَهُوَ مِهْرَجَانٌ شَعْبِيٌّ تُرَاثِيٌّ ثَقَافِيٌّ مُتَنَوِّعُ الْفَعالِيَّاتِ يُسَلِّطُ الضَّوءَ عَلَى مُفْرَدَاتِ الثَّقَافَةِ الْبَحْرِيَّةِ الْعُمَانِيَّةِ وَفُنُونِهَا، بِهَدَفِ رَبْطِ الشَّبَابِ الْعُمَانِيِّ بِمَوْرُوثِهِ وَأمْجَادِهِ الْبَحْرِيَّةِ الْقَدِيمَةِ.
وَيَجْمَعُ الْمِهْرَجَانُ -عَلَى مَدَى عَشْرَةِ أيَّامٍ- كَافَّةَ الْمُفْرَدَاتِ الثَّقَافِيَّةِ لِلتُّرَاثِ الْبَحْرِيِّ الْعُمَانِيِّ بِمَا فِيهَا الْفُنُونُ الْبَحْرِيَّةُ الْمُغَنَّاةُ كَفَنِّ "الشُّوبَانِيِّ" وَ"النِّهَامِ" وَ"الْمَدِيمَةِ"، وَتُقَدَّمُ فِيهِ أوْرَاقٌ ثَقَافِيَّةٌ حَوْلَ التَّارِيخِ الْبَحْرِيِّ الْعُمَانِيِّ، وَمَعَارِضُ لِصَنَاعَاتٍ حِرْفِيَّةٍ بَحْرِيَّةٍ وَمَخْطُوطَاتٌ بَحْرِيَّةٌ قَدِيمَةٌ وَصُوَرٌ لِهُوَاةِ التَّصْوِيرِ الْبَحْرِيِّ، وَمَدِينَةٌ بَحْرِيَّةٌ لِلْأطْفَالِ.
وَتَشْمَلُ بَرَامِجُ الْمِهْرَجَانِ أيْضًا سِبَاقَاتٍ لِلْقَوَارِبِ التَّقْلِيدِيَّةِ، وَألْعَابًا شاطِئِيَّةً تُرَاثِيَّةً، وَبُطُولَاتِ الْترِاياثْلُونَ، وَمَدْرَسَةً مُصَغَّرَةً لِلْإبْحَارِ الشِّرَاعِيِّ.</t>
  </si>
  <si>
    <t>انطلقت بالعاصمة العمانية مسقط مساء الخميس فعاليات مهرجان عمان البحري الأول، وهو مهرجان شعبي تراثي ثقافي متنوع الفعاليات يسلط الضوء على مفردات الثقافة البحرية العمانية وفنونها، بهدف ربط الشباب العماني بموروثه وأمجاده البحرية القديمة.
ويجمع المهرجان -على مدى عشرة أيام- كافة المفردات الثقافية للتراث البحري العماني بما فيها الفنون البحرية المغناة كفن "الشوباني" و"النهام" و"المديمة"، وتقدم فيه أوراق ثقافية حول التاريخ البحري العماني، ومعارض لصناعات حرفية بحرية ومخطوطات بحرية قديمة وصور لهواة التصوير البحري، ومدينة بحرية للأطفال.
وتشمل برامج المهرجان أيضا سباقات للقوارب التقليدية، وألعابا شاطئية تراثية، وبطولات التراياثلون، ومدرسة مصغرة للإبحار الشراعي.</t>
  </si>
  <si>
    <t>كَشَفَتْ دِرَاسَةٌ أَمِيرِكِيَّةٌ أَنَّ الْمَشَاعِرَ الْأَسَاسِيَّةَ السِّتّ (سَعِيدٌ وَحَزِينٌ وَخَائِفٌ وَغَضْبانُ وَمُنْدَهِشٌ وَمُشْمَئِزٌّ) لَا تُغَطِّي كُلَّ التَّعَابِيرِ الَّتِي تَظْهَرُ عَلَى الْوَجْهِ كَمَا كَانَ يُعْتَقَدُ، وَأَنَّ هُنَاكَ مَجْمُوعَةً أُخْرَى مِنَ التَّعَابِيرِ.
وَتَمَكَّنَ الْبَاحِثُونَ -بِاسْتِخْدَامِ بَرْنَامَجِ حَاسُوبٍ جَدِيدٍ- مِنْ رَسْمِ خَرِيطَةٍ لِمَا لَا يَقِلُّ عَنْ 21 حَالَةً عَاطِفِيَّةً تَرْتَسِمُ عَلَى الْوَجْهِ، بَعْضُهَا مُعَقَّدٌ مِثْلَ "مُشْمَئِزٌ بِسَعَادَةٍ" وَ"غَضْبانُ بِحُزْنٍ". وَيَقُولُ الْبَاحِثُونَ إِنَّ اكْتِشَافَ هَذَا الْعَدَدِ الْكَبِيرِ مِنْ تَعَابِيرِ الْوَجْهِ يُمْكِنُ أَنْ يُسَاعِدَ الْأَطِبَّاءَ الْمُتَخَصِّصِينَ فِي تَشْخِيصِ الاِضْطِرَابَاتِ النَّفْسِيَّةِ.</t>
  </si>
  <si>
    <t>كشفت دراسة أميركية أن المشاعر الأساسية الست (سعيد وحزين وخائف وغضبان ومندهش ومشمئز) لا تغطي كل التعابير التي تظهر على الوجه كما كان يعتقد، وأن هناك مجموعة أخرى من التعابير.
وتمكن الباحثون -باستخدام برنامج حاسوب جديد- من رسم خريطة لما لا يقل عن 21 حالة عاطفية ترتسم على الوجه، بعضها معقد مثل "مشمئز بسعادة" و"غضبان بحزن". ويقول الباحثون إن اكتشاف هذا العدد الكبير من تعابير الوجه يمكن أن يساعد الأطباء المتخصصين في تشخيص الاضطرابات النفسية.</t>
  </si>
  <si>
    <t>لا يُذْكَرُ اسْمُ الْوَرْدِ إلَّا اسْتَحْضَرَت الْأَذْهَانُ مَدِينَةَ الطَّائِفِ الَّتِي يُعْتَبَرُ عِطْرُهَا مِنْ أَغْلَى الْعُطُورِ.
 يَرْتَبِطُ الْوَرْدُ بَيْنَ النَّاسِ بِالصَّبَاحَاتِ وَالْمَسَاءَاتِ وَالْهَدَايَا وَالزِّيَارَاتِ أَمَّا عِنْدَ أَهْلِ الطَّائِفِ فَهُوَ ارْتِبَاطٌ رُوحِيٌّ وَتَارِيخِيٌّ وَعِشْقٌ مُتَبَادَلٌ، يَسْقُونَهُ وَيَعْرِفُونَهُ كَمَا يَعْرِفُهُمْ مُنْذُ الْقَرْنِ التَّاسِعِ الْهِجْرِيِّ.
لا يُذْكَرُ اسْمُ الْوَرْدِ إلَّا اسْتَحْضَرَت الْأَذْهَانُ مَدِينَةَ الطَّائِفِ (88 كِيلُومِتْرًا شَرْقَ مَكَّةَ الْمُكَرَّمَةَ) وَرَائِحَةَ عِطْرِ وَرْدِها الْفَوَّاحَةَ، الَّذِي يَعْتَبِرُهُ صُنَّاعُ الْعُطُورِ مِنْ أَغْلَى الْعُطُورِ.
وَأَطْيَبُ الْوَرْدِ الطَّائِفِيِّ مَا كَانَ فِي جِبَالِ الْهَدَا وَالشِّفَاءِ، وَأَعْبَقُهَا مَا يُرْوَى مِنْ مِيَاهِ الْمَطَرِ وَلَمْ يُؤْذِهِ قَرٌّ أَوْ حَرٌّ، يَطِيبُ الْمُزَارِعُ مَعَهُ فَيْزَدَادُ طِيبًا.
وَفِي كُلِّ عَامٍ مِنْ مَوْسِمِ الْوَرْدِ الطَّائِفِيِّ (نِهَايَةَ مَارِسَ/آذَارَ وَأَوَائِلَ أبْرِيلَ/نِيسَانَ) تُرْوَى قِصَّةُ حُبٍّ بَيْنَهُ وَبَيْنَ أَهْلِهِ عَلَى قِمَمِ وَسُفُوحِ جِبَالِ الطَّائِفِ.</t>
  </si>
  <si>
    <t>لا يذكر اسم الورد إلا استحضرت الأذهان مدينة الطائف التي يعتبر عطرها من أغلى العطور.
 يرتبط الورد بين الناس بالصباحات والمساءات والهدايا والزيارات أما عند أهل الطائف فهو ارتباط روحي وتاريخي وعشق متبادل، يسقونه ويعرفونه كما يعرفهم منذ القرن التاسع الهجري.
لا يذكر اسم الورد إلا استحضرت الأذهان مدينة الطائف (88 كيلومترا شرق مكة المكرمة) ورائحة عطر وردها الفواحة، الذي يعتبره صناع العطور من أغلى العطور.
وأطيب الورد الطائفي ما كان في جبال الهدا والشفاء، وأعبقها ما يروى من مياه المطر ولم يؤذه قر أو حر، يطيب المزارع معه فيزداد طيبا.
وفي كل عام من موسم الورد الطائفي (نهاية مارس/آذار وأوائل أبريل/نيسان) تروى قصة حب بينه وبين أهله على قمم وسفوح جبال الطائف.</t>
  </si>
  <si>
    <t>Correct detection</t>
  </si>
  <si>
    <t>Number of correct detection</t>
  </si>
  <si>
    <t>Max Input Characters</t>
  </si>
  <si>
    <t>Min Input Characters</t>
  </si>
  <si>
    <t>Average Input Characters</t>
  </si>
  <si>
    <t>Input Characters Statistics</t>
  </si>
  <si>
    <t>Example Count: Classical Arabic &amp; MSA</t>
  </si>
  <si>
    <t>Source Composition</t>
  </si>
  <si>
    <t>Example Collection by Source</t>
  </si>
  <si>
    <t>Example Count</t>
  </si>
  <si>
    <t>Obtained from book called Nukhbt Alfiker  'حاشية السندي على سنن ابن ماجة'</t>
  </si>
  <si>
    <t>Obtained from book called Fadha'el Majales Althikr 'حاشية السندي على سنن ابن ماجة'</t>
  </si>
  <si>
    <t>Obtained from book called Ftooh Alsham  'فتوح الشام'</t>
  </si>
  <si>
    <t>Obtained from book called 'ميلاد مجتمع'</t>
  </si>
  <si>
    <t>Obtained from book called   'سيرة عمر بن عبدالعزيز'</t>
  </si>
  <si>
    <t>Obtained from book called   'رسالة النفس'</t>
  </si>
  <si>
    <t>Obtained from book called Saheh Muslim 'صحيح مسلم'</t>
  </si>
  <si>
    <t>Obtained from book called 'تعطير الأنام في تعبير المنام'</t>
  </si>
  <si>
    <t>Obtained from book called 'تاريخ الفلسفة الحديث'</t>
  </si>
  <si>
    <t>Obtained from book called Naja't Alraayed نجعة الرائد'</t>
  </si>
  <si>
    <t>Obtained from book called   'المحلى'</t>
  </si>
  <si>
    <t>Obtained from book called   'الجغرافيا المناخية والنباتية'</t>
  </si>
  <si>
    <t>Obtained from book called   "السعادة المفقودة"</t>
  </si>
  <si>
    <t>Obtained from book called   "سيرة ابن هشام"</t>
  </si>
  <si>
    <t>Obtained from book called Mutaa Malik 'موطأ مالك '</t>
  </si>
  <si>
    <t>Obtained from book called Shrh Meyarah 'شرح مياره '</t>
  </si>
  <si>
    <t>Obtained from book called  'الاشباه والنظائر '</t>
  </si>
  <si>
    <t>Obtained from book called  'الروض الأنف '</t>
  </si>
  <si>
    <t>Obtained from book called  'الزاهد '</t>
  </si>
  <si>
    <t>Obtained from book called Sunan Albehaqy 'سنن البيهقي '</t>
  </si>
  <si>
    <t>Obtained from book called Fath Andalus 'فتح الاندلس '</t>
  </si>
  <si>
    <t>Obtained from book called 'سحر البلاغة وسر البراعة'</t>
  </si>
  <si>
    <t>Obtained from book called 'نسب عدنان وقحطان'</t>
  </si>
  <si>
    <t>Obtained from book called 'صفة جزيرة العرب'</t>
  </si>
  <si>
    <t>Obtained from book called 'البلدان لابن الفقيه'</t>
  </si>
  <si>
    <t>Obtained from book called 'نمو الإنسان من مرحلة الجنين إلى مرحلة المسنين'</t>
  </si>
  <si>
    <t>Obtained from book called 'علم نفس النمو'</t>
  </si>
  <si>
    <t>Obtained from book called 'التدخين وكيف نحمي الجيل الجديد منه'</t>
  </si>
  <si>
    <t>Obtained from book called 'شرح التدمرية'</t>
  </si>
  <si>
    <t>Obtained from book called 'الأصل لمحمد بن الحسن'</t>
  </si>
  <si>
    <t>Obtained from book called 'الرد على الحهمية للدرامي'</t>
  </si>
  <si>
    <t>Obtained from book called 'اختلاف الحديث'</t>
  </si>
  <si>
    <t>Obtained from book called 'مختصر المزني'</t>
  </si>
  <si>
    <t>Obtained from book called 'منهج الإمام أحمد في إعلال الأحاديث'</t>
  </si>
  <si>
    <t>Obtained from book called 'موطأ ابن وهب الصغير'</t>
  </si>
  <si>
    <t>Obtained from book called 'بدائع الفوائد'</t>
  </si>
  <si>
    <t>Obtained from book called 'المختصر من كتاب الصياق لتاريخ نيسابور'</t>
  </si>
  <si>
    <t>Obtained from book called 'الجامع الصحيح'</t>
  </si>
  <si>
    <t>Obtained from book called 'أخبار قبائل الخزرج'</t>
  </si>
  <si>
    <t>Obtained from book called 'قصة الحضارة'</t>
  </si>
  <si>
    <t>Obtained from book called Naja't Alraayed 'نجعة الرائد'</t>
  </si>
  <si>
    <t>Obtained from book called   'السعادة المفقودة'</t>
  </si>
  <si>
    <t>Obtained from book called   'سيرة ابن هشام'</t>
  </si>
  <si>
    <t>Correct Detection Analysis</t>
  </si>
  <si>
    <t xml:space="preserve"> قال ابن إسحاق : وفي وفد بني تميم نعيم بن يزيد وقيس بن الحارث ، وقيس بن عاصم ، أخو بني سعد في وفد عظيم من بني تميم . قال ابن هشام : وعطارد بن حاجب ، أحد بني دارم بن مالك بن حنظلة بن مالك بن زيد مناة بن تميم ، والأقرع بن حابس أحد بني دارم بن مالك والحتات بن يزيد أحد بني دارم بن مالك والزبرقان بن بدر ، أحد بني بهدلة بن عوف بن كعب بن سعد بن زيد مناة بن تميم ، وعمرو بن الأهتم ، أحد بني منقر بن عبيد بن الحارث بن عمرو بن كعب بن سعد بن زيد مناة بن تميم ، وقيس بن عاصم ، أحد بني منقر بن عبيد بن الحارث . قال ابن إسحاق : ومعهم عيينة بن حصن بن حذيفة بن بدر الفزاري ، وقد كان الأقرع بن حابس وعيينة بن حصن شهدا مع رسول الله صلى الله عليه وسلم فتح مكة وحنينا والطائف .فلما قدم وفد بني تميم كانا معهم فلما دخل وفد بني تميم المسجد نادوا رسول الله صلى الله عليه وسلم من وراء حجراته أن اخرج إلينا يا محمد فآذى ذلك  صلى الله عليه وسلم من صياحهم فخرج إليهم فقالوا : يا محمد جئناك نفاخرك ، فأذن لشاعرنا وخطيبنا ، قال قد أذنت لخطيبكم فليقل فقام عطارد بن حاجب ، فقال الحمد لله الذي له علينا الفضل والمن ، وهو أهله الذي جعلنا ملوكا ، ووهب لنا أموالا عظاما ، نفعل فيها المعروف وجعلنا أعز أهل المشرق وأكثره عددا ، وأيسره عدة فمن مثلنا في الناس ؟ ألسنا برءوس الناس وأولي فضلهم ؟ فمن فاخرنا فليعدد مثل ما عددنا ، وإنا لو نشاء لأكثرنا الكلام ولكنا نحيا من الإكثار فيما أعطانا ، وإنا نعرف بذلك . أقول هذا لأن تأتوا بمثل قولنا ، وأمر أفضل من أمرنا . ثم جلس .</t>
  </si>
  <si>
    <t>و حَدَّثَنِي عَنْ مَالِك عَنْ زَيْدِ بْنِ أَسْلَمَ عَنْ عَطَاءِ بْنِ يَسَارٍ عَنْ رَجُلٍ مِنْ بَنِي أَسَدٍ أَنَّهُ قَالَ
نَزَلْتُ أَنَا وَأَهْلِي بِبَقِيعِ الْغَرْقَدِ فَقَالَ لِي أَهْلِي اذْهَبْ إِلَى رَسُولِ اللَّهِ صَلَّى اللَّهُ عَلَيْهِ وَسَلَّمَ فَاسْأَلْهُ لَنَا شَيْئًا نَأْكُلُهُ وَجَعَلُوا يَذْكُرُونَ مِنْ حَاجَتِهِمْ فَذَهَبْتُ إِلَى رَسُولِ اللَّهِ صَلَّى اللَّهُ عَلَيْهِ وَسَلَّمَ فَوَجَدْتُ عِنْدَهُ رَجُلًا يَسْأَلُهُ وَرَسُولُ اللَّهِ صَلَّى اللَّهُ عَلَيْهِ وَسَلَّمَ يَقُولُ لَا أَجِدُ مَا أُعْطِيكَ فَتَوَلَّى الرَّجُلُ عَنْهُ وَهُوَ مُغْضَبٌ وَهُوَ يَقُولُ لَعَمْرِي إِنَّكَ لَتُعْطِي مَنْ شِئْتَ فَقَالَ رَسُولُ اللَّهِ صَلَّى اللَّهُ عَلَيْهِ وَسَلَّمَ إِنَّهُ لَيَغْضَبُ عَلَيَّ أَنْ لَا أَجِدَ مَا أُعْطِيهِ مَنْ سَأَلَ مِنْكُمْ وَلَهُ أُوقِيَّةٌ أَوْ عَدْلُهَا فَقَدْ سَأَلَ إِلْحَافًا قَالَ الْأَسَدِيُّ فَقُلْتُ لَلَقْحَةٌ لَنَا خَيْرٌ مِنْ أُوقِيَّةٍ قَالَ مَالِك وَالْأُوقِيَّةُ أَرْبَعُونَ دِرْهَمًا قَالَ فَرَجَعْتُ وَلَمْ أَسْأَلْهُ فَقُدِمَ عَلَى رَسُولِ اللَّهِ صَلَّى اللَّهُ عَلَيْهِ وَسَلَّمَ بَعْدَ ذَلِكَ بِشَعِيرٍ وَزَبِيبٍ فَقَسَمَ لَنَا مِنْهُ حَتَّى أَغْنَانَا اللَّهُ عَزَّ وَجَلَّ</t>
  </si>
  <si>
    <t>و حَدَّثَنِي عَنْ مَالِك عَنْ عَبْدِ اللَّهِ بْنِ عَبْدِ الرَّحْمَنِ بْنِ مَعْمَرٍ عَنْ أَبِي الْحُبَابِ سَعِيدِ بْنِ يَسَارٍ عَنْ أَبِي هُرَيْرَةَ أَنَّهُ قَالَ قَالَ رَسُولُ اللَّهِ صَلَّى اللَّهُ عَلَيْهِ وَسَلَّمَ إِنَّ اللَّهَ تَبَارَكَ وَتَعَالَى يَقُولُ يَوْمَ الْقِيَامَةِ أَيْنَ الْمُتَحَابُّونَ لِجَلَالِي الْيَوْمَ أُظِلُّهُمْ فِي ظِلِّي يَوْمَ لَا ظِلَّ إِلَّا ظِلِّي.
و حَدَّثَنِي عَنْ مَالِك عَنْ خُبَيْبِ بْنِ عَبْدِ الرَّحْمَنِ الْأَنْصَارِيِّ عَنْ حَفْصِ بْنِ عَاصِمٍ عَنْ أَبِي سَعِيدٍ الْخُدْرِيِّ أَوْ عَنْ أَبِي هُرَيْرَةَ أَنَّهُ قَالَ قَالَ رَسُولُ اللَّهِ صَلَّى اللَّهُ عَلَيْهِ وَسَلَّمَ سَبْعَةٌ يُظِلُّهُمْ اللَّهُ فِي ظِلِّهِ يَوْمَ لَا ظِلَّ إِلَّا ظِلُّهُ إِمَامٌ عَادِلٌ وَشَابٌّ نَشَأَ فِي عِبَادَةِ اللَّهِ وَرَجُلٌ قَلْبُهُ مُعَلَّقٌ بِالْمَسْجِدِ إِذَا خَرَجَ مِنْهُ حَتَّى يَعُودَ إِلَيْهِ وَرَجُلَانِ تَحَابَّا فِي اللَّهِ اجْتَمَعَا عَلَى ذَلِكَ وَتَفَرَّقَا وَرَجُلٌ ذَكَرَ اللَّهَ خَالِيًا فَفَاضَتْ عَيْنَاهُ وَرَجُلٌ دَعَتْهُ ذَاتُ حَسَبٍ وَجَمَالٍ فَقَالَ إِنِّي أَخَافُ اللَّهَ</t>
  </si>
  <si>
    <t>و حدثني عن مالك عن عبد الله بن عبد الرحمن بن معمر عن أبي الحباب سعيد بن يسار عن أبي هريرة أنه قال قال رسول الله صلى الله عليه وسلم إن الله تبارك وتعالى يقول يوم القيامة أين المتحابون لجلالي اليوم أظلهم في ظلي يوم لا ظل إلا ظلي.
و حدثني عن مالك عن خبيب بن عبد الرحمن الأنصاري عن حفص بن عاصم عن أبي سعيد الخدري أو عن أبي هريرة أنه قال قال رسول الله صلى الله عليه وسلم سبعة يظلهم الله في ظله يوم لا ظل إلا ظله إمام عادل وشاب نشأ في عبادة الله ورجل قلبه معلق بالمسجد إذا خرج منه حتى يعود إليه ورجلان تحابا في الله اجتمعا على ذلك وتفرقا ورجل ذكر الله خاليا ففاضت عيناه ورجل دعته ذات حسب وجمال فقال إني أخاف الله</t>
  </si>
  <si>
    <t xml:space="preserve"> و حَدَّثَنِي مَالِك عَنْ صَيْفِيٍّ مَوْلَى ابْنِ أَفْلَحَ عَنْ أَبِي السَّائِبِ مَوْلَى هِشَامِ بْنِ زُهْرَةَ أَنَّهُ قَالَ دَخَلْتُ عَلَى أَبِي سَعِيدٍ الْخُدْرِيِّفَوَجَدْتُهُ يُصَلِّي فَجَلَسْتُ أَنْتَظِرُهُ حَتَّى قَضَى صَلَاتَهُ فَسَمِعْتُ تَحْرِيكًا تَحْتَ سَرِيرٍ فِي بَيْتِهِ فَإِذَا حَيَّةٌ فَقُمْتُ لِأَقْتُلَهَا فَأَشَارَ أَبُو سَعِيدٍ أَنْ اجْلِسْ فَلَمَّا انْصَرَفَ أَشَارَ إِلَى بَيْتٍ فِي الدَّارِ فَقَالَ أَتَرَى هَذَا الْبَيْتَ فَقُلْتُ نَعَمْ 
قَالَ إِنَّهُ قَدْ كَانَ فِيهِ فَتًى حَدِيثُ عَهْدٍ بِعُرْسٍ فَخَرَجَ مَعَ رَسُولِ اللَّهِ صَلَّى اللَّهُ عَلَيْهِ وَسَلَّمَ إِلَى الْخَنْدَقِ فَبَيْنَا هُوَ بِهِ إِذْ أَتَاهُ الْفَتَى يَسْتَأْذِنُهُ فَقَالَ يَا رَسُولَ اللَّهِ ائْذَنْ لِي أُحْدِثُ بِأَهْلِي عَهْدًا فَأَذِنَ لَهُ رَسُولُ اللَّهِ صَلَّى اللَّهُ عَلَيْهِ وَسَلَّمَ وَقَالَ خُذْ عَلَيْكَ سِلَاحَكَ فَإِنِّي أَخْشَى عَلَيْكَ بَنِي قُرَيْظَةَ فَانْطَلَقَ الْفَتَى إِلَى أَهْلِهِ فَوَجَدَ امْرَأَتَهُ قَائِمَةً بَيْنَ الْبَابَيْنِ فَأَهْوَى إِلَيْهَا بِالرُّمْحِ لِيَطْعُنَهَا وَأَدْرَكَتْهُ غَيْرَةٌ فَقَالَتْ لَا تَعْجَلْ حَتَّى تَدْخُلَ وَتَنْظُرَ مَا فِي بَيْتِكَ فَدَخَلَ فَإِذَا هُوَ بِحَيَّةٍ مُنْطَوِيَةٍ عَلَى فِرَاشِهِ فَرَكَزَ فِيهَا رُمْحَهُ ثُمَّ خَرَجَ بِهَا فَنَصَبَهُ فِي الدَّارِ فَاضْطَرَبَتْ الْحَيَّةُ فِي رَأْسِ الرُّمْحِ وَخَرَّ الْفَتَى مَيِّتًا فَمَا يُدْرَى أَيُّهُمَا كَانَ أَسْرَعَ مَوْتًا الْفَتَى أَمْ الْحَيَّةُ فَذُكِرَ ذَلِكَ لِرَسُولِ اللَّهِ صَلَّى اللَّهُ عَلَيْهِ وَسَلَّمَ فَقَالَ إِنَّ بِالْمَدِينَةِ جِنًّا قَدْ أَسْلَمُوا فَإِذَا رَأَيْتُمْ مِنْهُمْ شَيْئًا فَآذِنُوهُ ثَلَاثَةَ أَيَّامٍ فَإِنْ بَدَا لَكُمْ بَعْدَ ذَلِكَ فَاقْتُلُوهُ فَإِنَّمَا هُوَ شَيْطَانٌ</t>
  </si>
  <si>
    <t xml:space="preserve"> و حدثني مالك عن صيفي مولى ابن أفلح عن أبي السائب مولى هشام بن زهرة أنه قال دخلت على أبي سعيد الخدريفوجدته يصلي فجلست أنتظره حتى قضى صلاته فسمعت تحريكا تحت سرير في بيته فإذا حية فقمت لأقتلها فأشار أبو سعيد أن اجلس فلما انصرف أشار إلى بيت في الدار فقال أترى هذا البيت فقلت نعم
قال إنه قد كان فيه فتى حديث عهد بعرس فخرج مع رسول الله صلى الله عليه وسلم إلى الخندق فبينا هو به إذ أتاه الفتى يستأذنه فقال يا رسول الله ائذن لي أحدث بأهلي عهدا فأذن له رسول الله صلى الله عليه وسلم وقال خذ عليك سلاحك فإني أخشى عليك بني قريظة فانطلق الفتى إلى أهله فوجد امرأته قائمة بين البابين فأهوى إليها بالرمح ليطعنها وأدركته غيرة فقالت لا تعجل حتى تدخل وتنظر ما في بيتك فدخل فإذا هو بحية منطوية على فراشه فركز فيها رمحه ثم خرج بها فنصبه في الدار فاضطربت الحية في رأس الرمح وخر الفتى ميتا فما يدرى أيهما كان أسرع موتا الفتى أم الحية فذكر ذلك لرسول الله صلى الله عليه وسلم فقال إن بالمدينة جنا قد أسلموا فإذا رأيتم منهم شيئا فآذنوه ثلاثة أيام فإن بدا لكم بعد ذلك فاقتلوه فإنما هو شيطان</t>
  </si>
  <si>
    <t>الشاهِدُ يَجُوز لَهُ أَنَّ يَشْهَد لِأَخِيِهِ إِذا كانَ مُبَرِّزاً أَيْ : سابِقاً فِي العَدالَةِ وَقَد تَقَدَّمَ الكَلامُ عَلَيهِ ، وَأَمّا غَيْرُ المُبَرِّزِ فَلا يَجُوز أَنَّ يَشْهَد لِأَخِيِهِ ، وَإِنَّما تَجُوز شَهادَةُ المُبَرَّزِ لِأَخِيِهِ إِذا لَم تُلْحِقه فِي ذٰلِكَ تُهْمَةٌ ، فَأَنَّ لَحِقَتْهُ تُهْمَةٌ مِثْلَ أَنَّ يَنْفِي عَن أَخِيه وَصْمَةً ، أَو يَدْفَع عَنهُ بِشَهادَةِ مِحْنَةٍ فَأَنَّهُ فِي هٰذِهِ الحالَةِ كَالشاهِدِ لِنَفْسِهِ لِما يُلْحِقه مِن قِبَلِ أَخِيه بِذٰلِكَ مِن المَعَرَّةِ ، وَما يَطْرُقه مِن إِمْكانِ التَساهُلِ بِما يَدْفَع عَنهُ ، وَحاصِلُ الأَمَرِّ أَنَّهُ يَرْجِع إِلَى قُوَّةِ التُهْمَةِ وَضُعْفِها ، وَشَهادَةُ الأَخ لِأَخِيِهِ هِيَ إِحْدَى النَظائِرِ الَّتِي يَشْتَرِط فِي شاهِدِها أَنَّ يَكُون مُبَرِّزاً . ( وَقالَ اِبْن بَشِير ) : سِتَّةٌ لا يُقْبَل فِيها إِلّا العَدْلُ المُبَرِّزُ : الشَهادَةُ لِلأَخ ، وَشَهادَةُ المَوْلَى لِمَن أَعْتَقَهُ ( قالَ اِبْن القاسِم ) : ما لَم يَدْفَع بِها عَن نَفْسِهِ شَرّاً ، أَو يُجْر إِلَيهِ بِها مَنْفَعَةً ، وَالشَهادَةُ لِلصَدِيقِ الملاطف ، وَلِشَرِيكِهِ المُفاوِضِ فِي غَيْرِ مالِ المُفاوَضَةِ وَإِذا زادَ فِي شَهادَتِهِ أَو نَقَصَ بُعْدَ أَدائِها ، وَالشَهادَةُ فِي التَعْدِيلِ ، وَزادَ اِبْن رَشَد ، وَالأَجِيرُ لِمَن اِسْتَأْجَرَهُ أَنَّ لَم يَكُن فِي عِيالِهِ وَمَن سُئِلَ فِي مَرَضِهِ شَهادَةٌ لِتَنْقُل عَنهُ فَقالَ : لا أَعْلَمها ثَمَّ شَهِدَ بِها وَاِعْتَذَرَ بِأَنَّهُ خَشِيَ فِي مَرَضِهِ عَدَمَ تَثَبُّتِهِ فِيها ، وَإِلَى هٰذِهِ النَظائِرِ أَشارَ الشَيْخُ بِقَوْلِهِ بِخِلافِ أَخ لِأَخ أَنَّ بَرَزَ وَلَو بِتَعْدِيلٍ وَتاولت أَيْضاً بِخِلافِهِ كَأَجِير وَمَوْلَى ، وَملاطف وَمُفاوِضٍ فِي غَيْرِ مُفاوَضَةٍ ، وَزائِدٍ ، وَناقِصٍ ، وَذاكر بُعْدَ شَكٍّ ، وَتزكيه.</t>
  </si>
  <si>
    <t>وَتَزَوّجَ رَسُولُ اللّهِ صَلّى اللّهُ عَلَيْهِ وَسَلّمَ جُوَيْرِيَةَ بِنْتَ الْحَارِثِ بْنِ أَبِي ضِرَارٍ الْخُزَاعِيّة ، كَانَتْ فِي سَبَايَا بَنِي الْمُصْطَلِقِ مِنْ خُزَاعَةَ ، فَوَقَعَتْ فِي السّهْمِ لِثَابِتِ بْنِ قَيْسِ بْنِ الشّمّاسِ الْأَنْصَارِيّ فَكَاتَبَهَا عَلَى نَفْسِهَا ، فَأَتَتْ رَسُولَ اللّهِ صَلّى اللّهُ عَلَيْهِ وَسَلّمَ تَسْتَعِينُهُ فِي كِتَابَتِهَا ، فَقَالَ لَهَا :  هَلْ لَك فِي خَيْرٍ مِنْ ذَلِكَ ؟ لَمّا قَالَتْ وَمَا هُوَ ؟ قَالَ  أَقْضِي عَنْك كِتَابَتَك وَأَتَزَوّجُك ؟  فَقَالَتْ نَعَمْ فَتَزَوّجَهَا .قَالَ ابْنُ هِشَامٍ : حَدّثْنَا بِهَذَا الْحَدِيثِ زِيَادُ بْنُ عَبْدِ اللّهِ الْبُكَائِيّ ، عَنْ مُحَمّدِ بْنِ إسْحَاقَ عَنْ مُحَمّدِ بْنِ جَعْفَرِ بْنِ الزّبَيْرِ ، عَنْ عُرْوَةَ عَنْ عَائِشَةَ . قَالَ ابْنُ هِشَامٍ : وَيُقَالُ لَمّا انْصَرَفَ رَسُولُ اللّهِ صَلّى اللّهُ عَلَيْهِ وَسَلّمَ مِنْ غَزْوَةِ بَنِي الْمُصْطَلِقِ ، وَمَعَهُ جُوَيْرِيَةُ بِنْتُ الْحَارِثِ ، فَكَانَ بِذَاتِ الْجَيْشِ دَفَعَ جُوَيْرِيَةَ إلَى رَجُلٍ مِنْ الْأَنْصَارِ وَدِيعَةً وَأَمَرَهُ بِالِاحْتِفَاظِ بِهَا ، وَقَدِمَ رَسُولُ اللّهِ صَلّى اللّهُ عَلَيْهِ وَسَلّمَ الْمَدِينَةَ ، فَأَقْبَلَ أَبُوهَا الْحَارِثُ بْنُ أَبِي ضِرَارٍ بِفِدَاءِ ابْنَتِهِ فَلَمّا كَانَ بِالْعَقِيقِ نَظَرَ إلَى الْإِبِلِ الّتِي جَاءَ بِهَا لِلْفِدَاءِ فَرَغِبَ فِي بَعِيرَيْنِ مِنْهَا ، فَغَيّبَهُمَا فِي شِعْبٍ مِنْ شِعَابِ الْعَقِيقِ ، ثُمّ أَتَى النّبِيّ صَلّى اللّهُ عَلَيْهِ وَسَلّمَ فَقَالَ يَا مُحَمّدُ ، أَصَبْتُمْ ابْنَتِي ، وَهَذَا فَدَاؤُهَا ، فَقَالَ رَسُولُ اللّهِ صَلّى اللّهُ عَلَيْهِ وَسَلّمَ  فَأَيْنَ الْبَعِيرَانِ اللّذَانِ غَيّبْت بِالْعَقِيقِ فِي شِعْبِ كَذَا وَكَذَا ؟  فَقَالَ الْحَارِثُ أَشْهَدُ أَنْ لَا إلَهَ إلّا اللّهُ ، وَأَنّك رَسُولُ اللّهِ صَلّى اللّهُ عَلَيْك ، فَوَاَللّهِ مَا اطّلَعَ عَلَى ذَلِكَ إلّا اللّهُ تَعَالَى فَأَسْلَمَ الْحَارِثُ وَأَسْلَمَ مَعَهُ ابْنَانِ لَهُ وَنَاسٌ مِنْ قَوْمِهِ وَأَرْسَلَ إلَى الْبَعِيرَيْنِ فَجَاءَ بِهِمَا فَدَفَعَ الْإِبِلَ إلَى النّبِيّ صَلّى اللّهُ عَلَيْهِ وَسَلّمَ وَدُفِعَتْ إلَيْهِ ابْنَتُهُ جُوَيْرِيَةُ فَأَسْلَمَتْ وَحَسُنَ إسْلَامُهَا ، وَخَطَبَهَا رَسُولُ اللّهِ صَلّى اللّهُ عَلَيْهِ وَسَلّمَ إلَى أَبِيهَا ، فَزَوّجَهُ إيّاهَا ، وَأَصْدَقَهَا أَرْبَعَ مِائَةِ دِرْهَمٍ وَكَانَ قَبْلَ رَسُولِ اللّهِ صَلّى اللّهُ عَلَيْهِ وَسَلّمَ عِنْدَ ابْنِ عَمّ لَهَا يُقَالُ لَهُ عَبْدُ اللّهِ . قَالَ ابْنُ هِشَامٍ : وَيُقَالُ اشْتَرَاهَا رَسُولُ اللّهِ صَلّى اللّهُ عَلَيْهِ وَسَلّمَ مِنْ ثَابِتِ بْنِ قَيْسٍ ، فَأَعْتَقَهَا وَتَزَوّجَهَا ، وَأَصْدَقَهَا أَرْبَعَ مِائَةِ دِرْهَمٍ .</t>
  </si>
  <si>
    <t>وتزوج رسول الله صلى الله عليه وسلم جويرية بنت الحارث بن أبي ضرار الخزاعية ، كانت في سبايا بني المصطلق من خزاعة ، فوقعت في السهم لثابت بن قيس بن الشماس الأنصاري فكاتبها على نفسها ، فأتت رسول الله صلى الله عليه وسلم تستعينه في كتابتها ، فقال لها :  هل لك في خير من ذلك ؟ لما قالت وما هو ؟ قال  أقضي عنك كتابتك وأتزوجك ؟  فقالت نعم فتزوجها . قال ابن هشام : حدثنا بهذا الحديث زياد بن عبد الله البكائي ، عن محمد بن إسحاق عن محمد بن جعفر بن الزبير ، عن عروة عن عائشة . قال ابن هشام : ويقال لما انصرف رسول الله صلى الله عليه وسلم من غزوة بني المصطلق ، ومعه جويرية بنت الحارث ، فكان بذات الجيش دفع جويرية إلى رجل من الأنصار وديعة وأمره بالاحتفاظ بها ، وقدم رسول الله صلى الله عليه وسلم المدينة ، فأقبل أبوها الحارث بن أبي ضرار بفداء ابنته فلما كان بالعقيق نظر إلى الإبل التي جاء بها للفداء فرغب في بعيرين منها ، فغيبهما في شعب من شعاب العقيق ، ثم أتى النبي صلى الله عليه وسلم فقال يا محمد ، أصبتم ابنتي ، وهذا فداؤها ، فقال رسول الله صلى الله عليه وسلم  فأين البعيران اللذان غيبت بالعقيق في شعب كذا وكذا ؟  فقال الحارث أشهد أن لا إله إلا الله ، وأنك رسول الله صلى الله عليك ، فوالله ما اطلع على ذلك إلا الله تعالى فأسلم الحارث وأسلم معه ابنان له وناس من قومه وأرسل إلى البعيرين فجاء بهما فدفع الإبل إلى النبي صلى الله عليه وسلم ودفعت إليه ابنته جويرية فأسلمت وحسن إسلامها ، وخطبها رسول الله صلى الله عليه وسلم إلى أبيها ، فزوجه إياها ، وأصدقها أربع مائة درهم وكان قبل رسول الله صلى الله عليه وسلم عند ابن عم لها يقال له عبد الله . قال ابن هشام : ويقال اشتراها رسول الله صلى الله عليه وسلم من ثابت بن قيس ، فأعتقها وتزوجها ، وأصدقها أربع مائة درهم .</t>
  </si>
  <si>
    <t>الفصل الخامس عشر: حدود الرشد وأهمية مرحلة القوة في حياة الإنسان
سبق أن أشرنا إلى أن الخطة العامة التي يسير عليها هذا الكتاب هي الالتزام بالتقسيم الثلاثي "لمراحل نمو الإنسان" كما حددها القرآن الكريم، في قوله تعالى: {الله الذي خلقكم من ضعف ثم جعل من بعد ضعف قوة ثم جعل من بعد قوة ضعفا وشيبة يخلق ما يشاء وهو العليم القدير} .
وقد تناولنا من الباب الثاني وحتى الباب الرابع من هذا الكتاب، وعلى مدى أربعة عشر فصلا المرحلة الأولى من حياة الإنسان، وهي مرحلة الضعف الأول على حد التعبير القرآني المعجز، والذي يمتد به جنينا في رحم الأم حتى يصل به شابا فتيا على أعتاب الرشد</t>
  </si>
  <si>
    <t>جاءَ وَقْتٌ كانَ فِيهِ عُلَماءُ النَفْسِ بِصِفَةٍ عامَّةٍ يَعْتَقِدُونَ أَنَّ نَفْسَ مَبادِئِ الوِراثَةِ تَحْكُم كُلّاً مِن السِماتِ الجِسْمِيَّةِ وَالعقليه، وَقَد رَكَّزَ بِعَضِّ العُلَماءِ مثل: تشارْلز داروين، وَكارل بيرسون اِهْتِمامَهُم عَلَى العَلاقَةِ بَيِّنَ الصِفاتِ الجِسْمِيَّةِ المَوْرُوثَةِ وَالسُلُوكِ المُتَرَتِّبِ عليها. وَكانَ ظُهُورُ السُلُوكِيَّةِ سَبَباً فِي اِسْتِبْعادِ الاِفْتِراضِ بِأَنَّ السُلُوكَ يُورِث كَما تُورِث السِماتُ الجسميه، وَاِفْتَرَضُوا أَنَّ السُلُوكَ يَتَحَدَّد فَقَط بِالتَأْثِيراتِ البِيئِيَّةِ وَيَخْضَع لِقَوانِينِ التعلم، وَمِن هُنا ثارَ جَدَلٌ كَبِيرٌ وَاِتَّسَعَت الهُوَّةُ بَيِّنَ عِلْمِ الأَحْياءِ وَعِلْمِ النفس، وَنَتِيجَةً لِذلك: فَقَد واجَهَ عُلَماءُ السُلُوكِ النَواحِيَ الوراثيه، وَتَأَثَّرَ عِلْمُ نَفْسِ النُمُوِّ بِصِفَةٍ خاصَّةٍ بِالتَقَدُّمِ الهائِلِ الَّذِي تَحَقَّقَ حَدِيثاً فِي عِلْمِ الوراثه؛ لِأَنَّهُ يَتَضَمَّن دِراسَةَ الاِسْتِعْدادِ البيولوجي، وَالتَأْثِيراتِ البيئيه، وَالتَفاعُلِ فِيما بَيِّنَ كَلَأ المتغيرين. وَلَقَد اِجْتَذَبَ الأَساسُ البِيُولُوجِيُّ لِلسُلُوكِ فِي الفَتْرَةِ الأَخِيرَةِ اِهْتِماماً كَبِيراً بِسَبَبِ ظُهُورِ آراءَ نَظَرِيَّةٍ تَنُصّ عَلَى أَنَّ بِعَضِّ أَنْماطِ السُلُوكِ مثل: "اللغه" ما هِيَ إِلّا نَتِيجَةٌ حَتْمِيَّةٌ لِلتَكْوِينِ الجِسْمِيِّ لِلكائِناتِ البَشَرِيَّةِ الَّتِي تَتَفاعَل مع ثَقافَةٍ لُغَوِيَّةٍ معينه، وَيُقَدِّم هٰذا الفَصْلُ مُناقَشَةً عَن المَبادِئِ الأَساسِيَّةِ لِلوِراثَةِ وَالتطور، مع الاِهْتِمامِ بِصِفَةٍ خاصَّةٍ بِآثارِ الوِراثَةِ وَالتَطَوُّرِ عَلَى فَهْمِ النُمُوِّ الانساني، وَتَأْثِيرِها عَلَى النُمُوِّ النَفْسِيِّ لِلأَطْفالِ بِصِفَةٍ خاصه، ثَمَّ نُرَكِّز عَلَى البِيئَةِ المُحِيطَةِ بِالفَرْدِ وَتَأْثِيرِها عَلَى النُمُوِّ الانساني، وَالتَفاعُلِ الحادِثِ بَيِّنَ العَوامِلِ الوِراثِيَّةِ وَالبِيئِيَّةِ فِي تَشْكِيلِ الكِيانِ البَشَرِيِّ</t>
  </si>
  <si>
    <t>جاء وقت كان فيه علماء النفس بصفة عامة يعتقدون أن نفس مبادئ الوراثة تحكم كلا من السمات الجسمية والعقلية، وقد ركز بعض العلماء مثل: تشارلز داروين وكارل بيرسون اهتمامهم على العلاقة بين الصفات الجسمية الموروثة والسلوك المترتب عليها. وكان ظهور السلوكية سببا في استبعاد الافتراض بأن السلوك يورث كما تورث السمات الجسمية، وافترضوا أن السلوك يتحدد فقط بالتأثيرات البيئية ويخضع لقوانين التعلم، ومن هنا ثار جدل كبير واتسعت الهوة بين علم الأحياء وعلم النفس، ونتيجة لذلك: فقد واجه علماء السلوك النواحي الوراثية، وتأثر علم نفس النمو بصفة خاصة بالتقدم الهائل الذي تحقق حديثا في علم الوراثة؛ لأنه يتضمن دراسة الاستعداد البيولوجي، والتأثيرات البيئية، والتفاعل فيما بين كلا المتغيرين.
ولقد اجتذب الأساس البيولوجي للسلوك في الفترة الأخيرة اهتماما كبيرا بسبب ظهور آراء نظرية تنص على أن بعض أنماط السلوك مثل: "اللغة" ما هي إلا نتيجة حتمية للتكوين الجسمي للكائنات البشرية التي تتفاعل مع ثقافة لغوية معينة، ويقدم هذا الفصل مناقشة عن المبادئ الأساسية للوراثة والتطور، مع الاهتمام بصفة خاصة بآثار الوراثة والتطور على فهم النمو الإنساني، وتأثيرها على النمو النفسي للأطفال بصفة خاصة، ثم نركز على البيئة المحيطة بالفرد وتأثيرها على النمو الإنساني، والتفاعل الحادث بين العوامل الوراثية والبيئية في تشكيل الكيان البشري</t>
  </si>
  <si>
    <t>لَقَد تَأَثَّرَت بُحُوثُ النُمُوِّ الخُلْقِيِّ بِعُدَّةِ نَظَرِيّاتٍ سِيكُولُوجِيَّةٍ أَهَمُّها نَظَرِيَّةُ التَحْلِيلِ النفسي، وَالنَظَرِيَّةُ السُلُوكِيَّةُ أَو التَعَلُّمُ الاِجْتِماعِيُّ بِشَكْلٍ خاص، وَنَظَرِيّاتُ النُمُوِّ المعرفيه، فَقَد رَبَطَ فرويد بَيِّنَ الغرائز الجِنْسِيَّةِ وَبَيِّنَ الحاجاتِ الانفعاليه. وَتُعالِج نَظَرِيَّةُ التَحْلِيلِ النَفْسِيِّ النُمُوَّ الخُلْقِيَّ فِي إِطارِ مَبْدَأ اللَذَّةِ وَفِكْرَةِ الاثم، أَمّا نَظَرِيَّةُ التَعَلُّمِ فَقَد أَكَّدَت عَلَى أَهَمِّيَّةِ الحاجاتِ البِيُولُوجِيَّةِ وَاشباعها، فَإِشْباعُ الحاجاتِ البِيُولُوجِيَّةِ وَتَعْزِيزِها هِيَ العامِلُ الَّتِي تُحَدِّد السُلُوكَ الانساني، كَما يَعْتَقِد أَصْحابُ نَظَرِيّاتِ التَعَلُّمِ أَنَّ النمذجه وَالاِسْتِجاباتِ السُلُوكِيَّةَ المُتَعَلِّمَةَ هِيَ الَّتِي تُحَدِّد النُمُوَّ الخُلْقِيَّ وَالاِجْتِماعِيَّ وَهكذا نَجِد أَنَّ الاِتِّجاهَيْنِ السابِقَيْنِ يَبْدَآنِ تَقْرِيباً مِن اِفْتِراضٍ واحد، وَهُوَ أَنَّ الطِفْلَ يَبْدَأ أَنانِيّاً بِالمَعْنَى الاخلاقي، أَنَّهُ يَسْعَى لِإِشْباعِ حاجاتِهِ أَو غرائزه، وَتَبْرُز نَظَرِيَّةُ التَحْلِيلِ النَفْسِيِّ فِكْرَةَ الإِثْمِ وَالشُعُورِ بِالذنب، وَالوَسِيلَةُ الأَساسِيَّةُ لِلخَلاصِ مِنهُ تَكْمُن فِي التَدَخُّلِ المُبَكِّرِ مِن جانِبِ الراشدين، وَتَلْقِينِ الطِفْلِ القِيَمَ الاخلاقيه. فَالأَخْلاقِيَّةُ مِن وُجْهَةِ نَظَرِهِم تُرَكِّز فِي فِكْرَةِ الضمير، وَهُوَ مَجْمُوعَةٌ مِن القَواعِدِ الثَقافِيَّةِ وَالأَفْكارِ الاِجْتِماعِيَّةِ الَّتِي تَمَّ تَمَثُّلُها بِواسِطَةِ الفرد. وَأَحَدُ المُؤَشِّراتِ الأَساسِيَّةِ لِوُجُودِ مَعايِيرَ خُلْقِيَّةٍ تَمَّ اِكْتِسابُها هُوَ الشُعُورُ بِالذنب، اي: اِسْتِجاباتُ نَقْدِ الذاتِ وَعقابها، وَالقَلَقُ الَّذِي يَنْشَأ لَدَى الفَرْدِ عَنْدَماً يَتَعَدَّى عَلَى المَعايِيرِ الثقافيه. وَنَظَرِيِّي التَعَلُّمِ الاِجْتِماعِيِّ وَلِيدَةُ نَظَرِيَّةِ الصَفْحَةِ البَيْضاءِ. فَالطِفْلُ الوَلِيدُ لَيِسَ فاسِداً اخلاقيا، وَلا هُوَ نَقِيّاً بِالفطره، وَإِنَّما هُوَ طَبِيعَةٌ مَرِنَةٌ قابِلَةٌ لِلتَشْكِيلِ عَلَى آيَةِ صوره، وَمَرَّةٍ اخري، فَأَنَّ تَدَخُّلَ الراشِدِينَ هُوَ العامِلُ الحاسِمُ فِي اِكْتِسابِ الطِفْلِ المَعايِيرَ الخقليه، فَلَوْلا تَدَخُّلَ الراشِدِينَ لَكانَ مُمْكِناً أَنَّ تَسْتَمِرّ دافِعِيهِ الطِفْلِ عِنْدَ مُسْتَوَى الحاجاتِ البيولوجيه. وَعَن طَرِيقِ التَعْزِيزِ بِاِسْتِخْدامِ الثَوابِ وَالعِقابِ يَتَعَلَّم الطِفْلُ أَفْعالَ مُعَيَّنَةً تُسَمَّى بِالأَفْعالِ الخُلْقِيَّةِ.</t>
  </si>
  <si>
    <t>لقد تأثَّرت بحوث النمو الخلقي بعدة نظريات سيكولوجية أهمها نظرية التحليل النفسي، والنظرية السلوكية أو التعلُّم الاجتماعي بشكل خاص، ونظريات النمو المعرفية، فقد ربط فرويد بين الغرائز الجنسية وبين الحاجات الانفعالية. وتعالج نظرية التحليل النفسي النمو الخلقي في إطار مبدأ اللذة وفكرة الإثم، أمَّا نظرية التعلُّم فقد أكَّدت على أهمية الحاجات البيولوجية وإشباعها، فإشباع الحاجات البيولوجية وتعزيزها هي العامل التي تحدد السلوك الإنساني، كما يعتقد أصحاب نظريات التعلُّم أن النمذجة والاستجابات السلوكية المتعلَّمة هي التي تحدد النمو الخلقي والاجتماعي. وهكذا نجد أن الاتجاهين السابقين يبدآن تقريبًا من افتراض واحد، وهو أن الطفل يبدأ أنانيًّا بالمعنى الأخلاقي، إنه يسعى لإشباع حاجاته أو غرائزه، وتبرز نظرية التحليل النفسي فكرة الإثم والشعور بالذنب، والوسيلة الأساسية للخلاص منه تكمن في التدخُّل المبكر من جانب الراشدين، وتلقين الطفل القيم الأخلاقية. فالأخلاقية من وجهة نظرهم تركّز في فكرة الضمير، وهو مجموعة من القواعد الثقافية والأفكار الاجتماعية التي تَمَّ تمثُّلها بواسطة الفرد. وأحد المؤشرات الأساسية لوجود معايير خلقية تَمَّ اكتسابها هو الشعور بالذنب، أي: استجابات نقد الذات وعقابها، والقلق الذي ينشأ لدى الفرد عندما يتعدَّى على المعايير الثقافية. ونظريى التعلُّم الاجتماعي وليدة نظرية الصفحة البيضاء. فالطفل الوليد ليس فاسدًا أخلاقيًّا، ولا هو نقيًّا بالفطرة، وإنما هو طبيعة مرنة قابلة للتشكيل على أية صورة، ومرة أخرى، فإن تدخل الراشدين هو العامل الحاسم في اكتساب الطفل المعايير الخقلية، فلولا تدخُّل الراشدين لكان ممكنًا أن تستمرَّ دافعية الطفل عند مستوى الحاجات البيولوجية. وعن طريق التعزيز باستخدام الثواب والعقاب يتعلّم الطفل أفعال معينة تسمَّى بالأفعال الخلقية</t>
  </si>
  <si>
    <t>فَنَشْهَدُ أَنَّ لَا إِلَهَ إِلَّا اللَّهِ وَحْدَهُ لَا شَرِيكَ لَهُ، وَأَنَّ مُحَمَّدًا عَبْدَهُ وَرَسُولَهُ، اصْطَفَاهُ لِوَحْيِهِ، وَانْتَجَبَهُ لِرَسَالَتِهِ، وَاخْتَارَهُ مِنْ خَلْقِهِ لِخَلْقِهِ فَأَنْزَلَ عَلَيْهِ كَلَامَهَ الْمُبِينَ، وَكِتَابَهُ الْعَزِيزَ الَّذِي {لَا يَأْتَيهِ الْبَاطِلُ مِنْ بَيْنِ يَدَيْهِ وَلَا مِنْ خَلْفِهِ تَنْزِيلٌ مِنْ حَكِيمٍ حَمِيدٍ}  ، {قُرْآنًا عَرَبِيًا غَيْرَ ذِي عِوَجٍ} ، {يَهْدِي لِلَّتِي هِيَ أَقْوَمُ وَيُبَشَّرُ الْمُؤْمِنِينَ} . فِيهِ نبَأُ الْأَوَّلِينَ وَخَبَرُ الْآخِرِينَ، لَا تَنْقَضِي عِبَرُهُ، وَلَا تَفْنَى عَجَائِبُهُ، غَيْرَ مَخْلُوقٍ وَلَا مَنْسُوبٍ إِلَى مَخْلُوقٍ {نَزَلَ بِهِ الرُّوحُ الْأَمِينُ عَلَى قَلْبِكَ لِتَكُونَ مِنَ الْمُنْذِرِينَ} مِنْ لِدُنْ حَكِيمٍ عَلِيمٍ.</t>
  </si>
  <si>
    <t>فنشهد أن لا إله إلا الله وحده لا شريك له، وأن محمدا عبده ورسوله، اصطفاه لوحيه، وانتجبه لرسالته، واختاره من خلقه لخلقه فأنزل عليه كلامه المبين، وكتابه العزيز الذي {لا يأتيه الباطل من بين يديه ولا من خلفه تنزيل من حكيم حميد}  ، {قرآنا عربيا غير ذي عوج} ، {يهدي للتي هي أقوم ويبشر المؤمنين} . فيه نبأ الأولين وخبر الآخرين، لا تنقضي عبره، ولا تفنى عجائبه، غير مخلوق ولا منسوب إلى مخلوق {نزل به الروح الأمين على قلبك لتكون من المنذرين} من لدن حكيم عليم.</t>
  </si>
  <si>
    <t>وَسَبْعُ مِئَةٍ أَثارَ لِاِمْتِلاكِهِ نُسْخَةً منه، وَكتب: «تاريخ نيسابور وَهُوَ عِنْدِي أَعُود التَوارِيخَ عَلَى الفُقَهاءِ بِفائده، وَمِن نَظَرِهِ عَرَفَ تَفَنَّنَ الرَجُلُ فِي العُلُومِ جميعها.» وَنَقَلَ مِنهُ كثيرا، وَكُلُّ ما كَتَبَ فِي طَبَقاتِ الشافِعِيَّةِ مِن أَحْوالِهِم تَقْرِيباً أَخَذَهُ مِن الحِقْبَةِ الَّتِي أَلَّفَ فِيها الحاكِمُ كتابه. وَكانَ هٰذا الأَثَرُ لَدَى شَمْس الدِين الذَهَبِيّ المُتَوَفَّى سَنَةَ ثِمانَ وَأَرْبَعِينَ وَثَمانِي مِئَةٍ ايضا، وَقَد اختصره، وَنَقَلَ مِنهُ كَثِيراً فِي تارِيخِ الإِسْلامِ وَآثارِهِ الاخري. وَبُعْدَ الحاكِمِ النيسابوري سَعَى عُدَّةً لِتَحْرِيرِ أَحْوالِ عُلَماءِ نيسابور وَجمعها، وَلَم يُوَفِّق لِذٰلِكَ غَيْرَ مُؤَلِّفِ الأَثَرِ الَّذِي بَيِّنَ ايديكم، وَهُوَ عَبْد الغافر بِن إِسْماعِيل بِن عَبْد الغافر الفارِسِيّ. مُدَوَّنُ تَكْمِلَةِ تارِيخِ نيسابور وَجامِعُهُ هُوَ العالَمُ النيسابوري الشَهِيرُ أَبُو الحَسَن عَبْد الغافر بِن إِسْماعِيل بِن عَبْد الغافر بِن مُحَمَّد بِن عَبْد الغافر بِن أَحْمَد بِن مُحَمَّد بِن سَعِيد الفارسي. وَأَقْدَمُ تَعْرِيفٍ لِهٰذا الرَجُلِ أَقْوالٌ فِي آخَرِ أَحَدِ تَلْخِيصَيْنِ لِكِتابِ السِياقِ عنوانه: المُنْتَخَبُ مِن السِياقِ لِتارِيخِ نيسابور، وَهُوَ لِإِبْراهِيم بِن مُحَمَّد بِن الأَزْهَر الصريفيني المُتَوَفَّى سَنَةَ إِحْدَى وَأَرْبَعِينَ وَسِتُّ مئه. وَهٰذا ما ذَكَرَهُ اِبْن خلكان فِي وَفَياتِ الأَعْيانِ وَالسبكي فِي طَبَقاتِ الشافِعِيَّةِ الكُبْرِي وَالذَهَبِيّ فِي تارِيخِ الإِسْلام.</t>
  </si>
  <si>
    <t>وسبع مئة أثار لامتلاكه نسخة منه، وكتب: «تاريخ نيسابور وهو عندي أعود التواريخ على الفقهاء بفائده، ومن نظره عرف تفنن الرجل في العلوم جميعها.» ونقل منه كثيرا، وكل ما كتب في طبقات الشافعية من أحوالهم تقريبا أخذه من الحقبة التي ألف فيها الحاكم كتابه. وكان هذا الأثر لدى شمس الدين الذهبي المتوفى سنة ثمان وأربعين وثماني مئة ايضا، وقد اختصره، ونقل منه كثيرا في تاريخ الإسلام وآثاره الاخري. وبعد الحاكم النيسابوري سعى عدة لتحرير أحوال علماء نيسابور وجمعها، ولم يوفق لذلك غير مؤلف الأثر الذي بين ايديكم، وهو عبد الغافر بن إسماعيل بن عبد الغافر الفارسي. مدون تكملة تاريخ نيسابور وجامعه هو العالم النيسابوري الشهير أبو الحسن عبد الغافر بن إسماعيل بن عبد الغافر بن محمد بن عبد الغافر بن أحمد بن محمد بن سعيد الفارسي. وأقدم تعريف لهذا الرجل أقوال في آخر أحد تلخيصين لكتاب السياق عنوانه: المنتخب من السياق لتاريخ نيسابور، وهو لإبراهيم بن محمد بن الأزهر الصريفيني المتوفى سنة إحدى وأربعين وست مئه. وهذا ما ذكره ابن خلكان في وفيات الأعيان والسبكي في طبقات الشافعية الكبري والذهبي في تاريخ الإسلام.</t>
  </si>
  <si>
    <t>‌‌كتب الفارِسِيّ فِي تَرْجَمَةِ نفسه: 
الشَيْخُ الأَمامُ الحافِظُ مَجْد الدِين أَبُو الحَسَن عَبْد الغافر بِن إِسْماعِيل بِن عَبْد الغافرين مُحَمَّد بِن الحُسَيْن الفارسي، حافد أَبِي الحُسَيْن عَبْد الغافر. 
آخَرُ مَن رَوَى صَحِيحَ مُسْلِم عَن [ابي أَحْمَد مُحَمَّد بِن عِيسَى بِن مُحَمَّد بِن عَبْد الرَحْمٰن الزاهد] الجلودي. وَهُوَ مِن أَسْباطِ زَيْنِ الإِسْلامِ أَبِي القاسِم القشيري وَالشَيْخِ أَبِي عَلِيّ الدقاق. وَكانَت وِلادَتُهُ فِي شَهْرِ رَبِيع الآخَرِ سَنَةَ إِحْدَى وَخَمْسِينَ وَاربعماه وَسَلَّمَ إِلَى المَكْتَبِ وَقَرَأَ القُرْآنَ وَلَقَّنَ الاِعْتِقادَ بِالفارِسِيَّةِ وَهُوَ اِبْنُ خَمْسِ سِنِينَ ثَمَّ تَعَهَّدَ أَخْوالَهُ فِي سَنَةِ سَبْعٍ بِاسماع الحَدِيثِ وَإِحْضارِ المَجالِسِ حَتَّى سَمِعَ مِن زَيْنِ الإِسْلامِ أَكْثَرَ مَسْمُوعاتِهِ فِي صِباِهِ مِنها مِسْنَدُ أَحْمَد بِن عُبَيْد الصَفار عَن أَبِي الحَسَن اِبْن عبدان، فَقَد سَمِعَ أَكْثَرَهُ بِالليالي.</t>
  </si>
  <si>
    <t>‌‌كتب الفارسي في ترجمة نفسه:
الشيخ الامام الحافظ مجد الدين ابو الحسن عبد الغافر بن اسماعيل بن عبد الغافرين محمد بن الحسين الفارسي، حافد ابى الحسين عبد الغافر.
آخر من روى صحيح مسلم عن [أبى احمد محمد بن عيسى بن محمد بن عبد الرحمن الزاهد] الجلودي.
وهو من اسباط زين الاسلام ابى القاسم القشيري والشيخ ابى على الدقاق.
وكانت ولادته في شهر ربيع الاخر سنة احدى وخمسين وأربعماة وسلم إلى المكتب وقرأ القرآن ولقن الاعتقاد بالفارسية وهو ابن خمس سنين ثم تعه] أخواله في سنة سبع باسماع الحديث واحضار المجالس حتى سمع من زين الاسلام أكثر مسموعاته في صباه منها مسند احمد بن عبيد الصفار عن ابى الحسن ابن عبدان، فقد سمع أكثره بالليالي.</t>
  </si>
  <si>
    <t>وقد ذكر الشيخ عصام الحسيني ما تيسر له من الشروح والتعليقات على "صحيح البخاري"، فعدد ما بلغ 375 مؤلفا، في كتاب له بعنوان "إتحاف القاري بمعرفة جهود وأعمال العلماء على صحيح البخاري"، وقد يكون عددها أكثر من هذا، وفي الزوايا خبايا لم تقع عليها عين ولم تطلع عليها شمس.
قال العلامة أبو الحسن الندوي في تقديمه على "لامع الدراري":
اتفاق الأمة وعلمائها على أصحية كتاب البخاري، وفضله على سائر الكتب، ليس مجرد اتفاق ومصادفة، بل كان هذا الاتفاق إلهاما من الله تعالى، مكافأة على ما قام به مؤلف هذا الكتاب من جهاد في تأليفه، واستنباط المسائل الدقيقة في تراجمه، بأن قيض الله تعالى أفواجا من العلماء والأذكياء في كل عصر ومصر يخدمون الكتاب بصنوف من الخدمة وأنواع من الجهد، لم تخطر ببال أي جماعة قبلهم، ولم تتيسر لكتاب بعد كتاب الله، وأشعل في قلوبهم حب هذا الكتاب</t>
  </si>
  <si>
    <t>Error rate</t>
  </si>
  <si>
    <t>قَوْله ( فَمَا سَمِعْته يُحَدِّث إِلَخْ ) وَلَعَلَّهُمْ كَانُوا يُحَدِّثُونَ عِنْد شِدَّة الْحَاجَة وَرَغْبَة الطَّالِب وَالْأَحَادِيث الْمَشْهُورَة عَنْهُمْ رَوَوْهَا عَلَى هَذَا الْوَجْه وَإِلَّا كَيْف أَشْهَر هَؤُلَاءِ هَذِهِ الْأَحَادِيث وَلَعَلَّهُمْ حَمَلُوا حَدِيث لِيُبَلِّغ الشَّاهِدُ الْغَائِبَ التَّبْلِيغ عِنْد الْحَاجَة أَوْ أَنَّهُمْ تَرَكُوا الرِّوَايَة بَعْد أَنْ بَلَّغُوا أَيْ بَعْض الْغَائِبِينَ مَا كَانَ عِنْدهمْ مِنْ الْحَدِيث وَرَأَوْا أَنَّ هَذَا كَافٍ فِي اِمْتِثَال الْأَمْر أَوْ حَمَلُوا ذَلِكَ عَلَى الْوُجُوب عَلَى الْكِفَايَة فَإِذَا قَامَ بِهِ الْبَعْض كَأَبِي هُرَيْرَة سَقَطَ الطَّلَب عَنْ الْبَاقِينَ وَاللَّهُ تَعَالَى أَعْلَمُ . قَوْله ( مَنْ كَذَبَ عَلَيَّ مُتَعَمِّدًا ) أَيْ قَاصِدًا الْكَذِب عَلَيَّ لِغَرَضٍ مِنْ الْأَغْرَاض لَا أَنَّهُ وَقَعَ فِيهِ خَطَأ أَوْ سَهْوًا فَإِنَّ ذَلِكَ مُكَفِّر عَنْ هَذِهِ الْأُمَّة وَقَيْد التَّعَمُّد يَدُلّ عَلَى أَنَّ الْكَذِب يَكُون بِدُونِ التَّعَمُّد أَيْضًا كَمَا عَلَيْهِ الْمُحَقِّقُونَ فَقَالُوا هُوَ الْإِخْبَار عَنْ الشَّيْء عَلَى خِلَاف مَا هُوَ عَلَيْهِ عَمْدًا كَانَ أَوْ سَهْوًا لَا كَمَا زَعَمْت الْمُعْتَزِلَة أَنَّ التَّعَمُّد شَرْط فِي تَحَقُّق الْكَذِب. قَوْله ( فَلْيَتَبَوَّأْ مَقْعَده مِنْ النَّار )
أَيْ فَلْيَتَّخِذْ مَنْزِلَة مِنْهَا ثُمَّ قِيلَ أَنَّهُ دُعَاء بِلَفْظِ الْأَمْر أَيْ بَوَّأَهُ اللَّه ذَلِكَ وَقِيلَ خَبَر بِلَفْظِ الْأَمْر وَمَعْنَاهُ فَقَدْ اِسْتَوْجَبَ ذَلِكَ وَفِي التَّعْبِير بِلَفْظِ الْأَمْر الْوَاجِب إِشَارَة فِي تَحَقُّق الْوُقُوع قَالَ النَّوَوِيّ مَعْنَى الْحَدِيث أَنَّ هَذَا جَزَاؤُهُ وَيَجُوز أَنَّ الْكَرِيم يَعْفُو عَنْهُ ثُمَّ إِنْ جُوزِيَ فَلَا يُخَلَّد فِيهَا وَفِي الْحَدِيث دَلَالَة عَلَى أَنَّ الْكَذِب عَلَيْهِ صَلَّى اللَّه تَعَالَى عَلَيْهِ وَسَلَّمَ كَبِيرَة لَكِنْ لَا يَكْفُر مُرْتَكِبه وَكَانَ وَالِد إِمَام الْحَرَمَيْنِ يَقُول بِكُفْرِهِ لَكِنْ رَدَّهُ إِمَام الْحَرَمَيْنِ بِأَنَّهُ قَوْلٌ لَمْ يَقُلْهُ أَحَد مِنْ الْأَصْحَاب فَهُوَ هَفْوَةٌ عَظِيمَةٌ وَهَلْ إِذَا تَابَ مَنْ تَعَمَّدَ الْكَذِب تُقْبَل تَوْبَته وَرِوَايَته ذَلِكَ فِيهِ قَوْلَانِ وَالصَّحِيح الْمُوَافِق لِلْقَوَاعِدِ الْقَبُول وَكَيْف وَالْكَافِر إِذَا تَابَ تُقْبَل تَوْبَته وَرِوَايَته وَالْكَاذِب مُتَعَمِّدًا دُون ذَلِكَ ثُمَّ مَعْنَى كَذَبَ عَلَيْهِ أَنَّهُ نَسَبَ إِلَيْهِ مِنْ فِعْل أَوْ قَوْل مَا لَيْسَ لَهُ وَقَوْل مَنْ قَالَ كَذَبَ عَلَيْهِ فِي مُقَابَلَة كَذَبَ لَهُ فَمَفْهُوم الْحَدِيث أَنَّ الْكَذِب لَهُ جَائِز فَيَجُوز وَضْع الْحَدِيث فِي التَّرْغِيب وَالتَّرْهِيب وَالْمَوَاعِظ وَغَيْر ذَلِكَ فَإِنَّهُ كَذِب لَهُ لِأَنَّهُ لِأَجْلِ نَشْر دِينه جَهْلٌ بِاللُّغَةِ عَلَى أَنَّهُ لَوْ صَحَّ لَكَانَ مَرْدُودًا هُنَا بِشَهَادَةِ جَمْع أَحَادِيث الْبَاب فَإِنَّ أَحَادِيث الْبَاب إِذَا جُمِعَتْ فَهِيَ تَدُلّ عَلَى أَنَّ الْكَذِب فِي شَأْنه مُطْلَقًا مِنْ أَشَدّ الذُّنُوب وَأَقْبَحهَا .</t>
  </si>
  <si>
    <t>قوله ( فما سمعته يحدث إلخ ) ولعلهم كانوا يحدثون عند شدة الحاجة ورغبة الطالب والأحاديث المشهورة عنهم رووها على هذا الوجه وإلا كيف أشهر هؤلاء هذه الأحاديث ولعلهم حملوا حديث ليبلغ الشاهد الغائب التبليغ عند الحاجة أو أنهم تركوا الرواية بعد أن بلغوا أي بعض الغائبين ما كان عندهم من الحديث ورأوا أن هذا كاف في امتثال الأمر أو حملوا ذلك على الوجوب على الكفاية فإذا قام به البعض كأبي هريرة سقط الطلب عن الباقين والله تعالى أعلم. قوله ( من كذب علي متعمدا ) أي قاصدا الكذب علي لغرض من الأغراض لا أنه وقع فيه خطأ أو سهوا فإن ذلك مكفر عن هذه الأمة وقيد التعمد يدل على أن الكذب يكون بدون التعمد أيضا كما عليه المحققون فقالوا هو الإخبار عن الشيء على خلاف ما هو عليه عمدا كان أو سهوا لا كما زعمت المعتزلة أن التعمد شرط في تحقق الكذب. قوله ( فليتبوأ مقعده من النار )
أي فليتخذ منزلة منها ثم قيل أنه دعاء بلفظ الأمر أي بوأه الله ذلك وقيل خبر بلفظ الأمر ومعناه فقد استوجب ذلك وفي التعبير بلفظ الأمر الواجب إشارة في تحقق الوقوع قال النووي معنى الحديث أن هذا جزاؤه ويجوز أن الكريم يعفو عنه ثم إن جوزي فلا يخلد فيها وفي الحديث دلالة على أن الكذب عليه صلى الله تعالى عليه وسلم كبيرة لكن لا يكفر مرتكبه وكان والد إمام الحرمين يقول بكفره لكن رده إمام الحرمين بأنه قول لم يقله أحد من الأصحاب فهو هفوة عظيمة وهل إذا تاب من تعمد الكذب تقبل توبته وروايته ذلك فيه قولان والصحيح الموافق للقواعد القبول وكيف والكافر إذا تاب تقبل توبته وروايته والكاذب متعمدا دون ذلك ثم معنى كذب عليه أنه نسب إليه من فعل أو قول ما ليس له وقول من قال كذب عليه في مقابلة كذب له فمفهوم الحديث أن الكذب له جائز فيجوز وضع الحديث في الترغيب والترهيب والمواعظ وغير ذلك فإنه كذب له لأنه لأجل نشر دينه جهل باللغة على أنه لو صح لكان مردودا هنا بشهادة جمع أحاديث الباب فإن أحاديث الباب إذا جمعت فهي تدل على أن الكذب في شأنه مطلقا من أشد الذنوب وأقبحها .</t>
  </si>
  <si>
    <t>برنردينو تليزيو:
أ- ثلاثة فلاسفة إيطاليين من أهل الجنوب يظنون أنفسهم رجال العلم الحديث والفلسفة الحديثة، فيؤلفون فريقًا على حدة، ويختلفون عن فلاسفة شمال إيطاليا الذين كانوا أفلاطونيين أو أرسطوطاليين رشديين. وفيلسوف ألماني يحاول أن يحل مسألة صدور الكثير عن الواحد، فيضع مذهبًا من الغرابة بمكان.
ب- أول الفلاسفة الإيطاليين برنردينو تليزيو. ولد بالقرب من نابولي، وتلقى العلم في ميلانو، ثم قصد إلى روما فإلى بادوفا. وبعد أن أقام مدة في بلاط البابا بولس الرابع، الذي كان يقدره تقديرًا كبيرًا حتى أراد أن يعينه رئيس أساقفة، عاد إلى نابولي، وعلم فيها، وأسس أكاديمية لتقدم العلوم الطبيعية عرفت باسمه "أكاديميا تليزيانا". وفي سنة 1565 ظهر القسم الأول من كتابه "في طبيعة الأشياء" وبعد اثنتين وعشرين سنة " 1587 " ظهر القسم الخاص بالإنسان من الوجهتين النفسية والخلقية</t>
  </si>
  <si>
    <t>نقولا ماكيافلي: أ- أشهر أشياع الوثنية في عصره. ولد بفلورنسا في أسرة شريفة، وفي سن مبكرة انتظم في السلك السياسي، وكانت الجمهوريات الإيطالية متنابذة أشد التنابذ، تستبيح في حروبها كل صنوف الدسيسة والغدر والقسوة. فشهد كل ذلك، وقرأ مثله في كتب التاريخ، فاعتقد أن هذه هي الطبيعة الإنسانية، وانتهى إلى "سياسة واقعية" قوامها أن الحذر والقوة هما الخصلتان الضروريتان للحاكم، كما قال سوفسطائيو اليونان. وعرض مذهبه في كتب، أشهرها كتاب "الأمير" " 1513 " و"مقالات على المقالات العشر الأولى في تاريخ تيتو ليفيو" 1513 - 1521 " وهي خير ما كتب.
ب- في كتبه جميعًا يقارن بين الأخلاق القديمة والأخلاق المسيحية؛ فيرى أن القدماء كانوا يحبون الجاه والصحة والقوة البدنية، وكانت ديانتهم تخلع هيبة إلهية على القواد والأبطال والمشرعين. أما المسيحية فإنها على العكس ترجئ غاية الإنسان إلى الآخرة، وتحث على الإعراض عن الجاه الدنيوي، وتمجد التواضع والنزاهة، وتضع الحياة النظرية الباطنة فوق الحياة العملية الظاهرة. فأوهنت عزيمة الإنسان، وأسلمت الدنيا لأهل الجرأة والعنف. فهي نافعة وضرورية للجمهور، فقط المطلوب منه الطاعة، ويجب على الحاكم أن يحميها ويؤيدها حتى ولو اعتقد بطلانها.</t>
  </si>
  <si>
    <t xml:space="preserve"> حَرارَةُ الجَوِّ : أَنَّ دِراسَةَ حَرارَةِ الجَوِّ وَتَوْزِيعِها العامِّ عَلَى سَطْحِ الكُرَةِ الأَرْضِيَّةِ لا يُمْكِن فَصْلُها عَن دِراسَةِ الإِشْعاعِ الشَمْسِيِّ وَتَوْزِيعِهِ العام، وَذٰلِكَ لِأَنَّ الإِشْعاعَ الشَمْسِيَّ هُوَ المَصْدَرُ الوَحِيدُ لِحَرارَةِ الجَوِّ وَلِأَنَّ تَوْزِيعَ كُلِّيُّهُما يَرْتَبِط اِرْتِباطاً وَثِيقاً بِدَرَجاتِ العرض، إِذ إِن هٰذِهِ الدَرَجاتِ هِيَ الَّتِي تُحَدِّد الساعاتِ المُحْتَمَلَةَ لِسُطُوعِ الشمس، أَيْ طُولَ النهار، كَما تُحَدِّد الزاوِيَةُ الَّتِي تَسْقُط بِها الأَشِعَّةُ عَلَى سَطْحِ الأَرْضِ فِي الفُصُولِ المختلفه. وَإِلَى جانِبِ الدَرَجاتِ العَرْضِيَّةِ الَّتِي تُمَثِّل العامِلَ الرَئِيسِيَّ لِتَوْزِيعِ حَرارَةِ الجَوِّ عَلَى مُسْتَوَى العالَمِ وَمُسْتَوَى القارّاتِ فَأَنَّ هٰذا التَوْزِيعَ يَتَأَثَّر بِعَوامِلِ أُخْرَى أَهَمُّها تَوْزِيعُ الماءِ وَاليابِسِ وَتَضارِيسُ سَطْحِ الأَرْضِ</t>
  </si>
  <si>
    <t xml:space="preserve"> تعريف الإشعاع الشمسي ونصيب الأرض منه:
الإشعاع الشمسي بمعناه العام هو الطاقة الإشعاعية التي تطلقها الشمس في كل الاتجاهات، والتي تستمد منها كل الكواكب التابعة لها وأقمارها كل حرارة أسطحها وأجوائها، وهي طاقة ضخمة جدًّا يقدرها البعض بنحو170 ألف حصان لكل متر مربع من سطح الشمس، ولكن الأرض لا يصيبها إلا حوالي جزء من ألفي مليون جزء من هذه الطاقة، وهذا القدر الضئيل هو المسئول عن كل الطاقة الحرارية لسطح الأرض وغلافها الجوي، وهو الذي نقصده عادة عند الكلام على الإشعاع الشمسي كعنصر من عناصر المناخ، 
- حرارة الجو:
إن دراسة حرارة الجو وتوزيعها العام على سطح الكرة الأرضية لا يمكن فصلها عن دراسة الإشعاع الشمسي وتوزيعه العام، وذلك لأن الإشعاع الشمسي هو المصدر الوحيد لحرارة الجو ولأن توزيع كليهما يرتبط ارتباطًا وثيقًا بدرجات العرض، إذ إن هذه الدرجات هي التي تحدد الساعات المحتملة لسطوع الشمس، أي طول النهار، كما تحدد الزاوية التي تسقط بها الأشعة على سطح الأرض في الفصول المختلفة. وإلى جانب الدرجات العرضية التي تمثل العامل الرئيسي لتوزيع حرارة الجو على مستوى العالم ومستوى القارات فإن هذا التوزيع يتأثر بعوامل أخرى أهمها توزيع الماء واليابس وتضاريس سطح الأرض</t>
  </si>
  <si>
    <t>1- تركيبه:
 الغِلافُ الجَوِّيُّ "او الجو" هُوَ الغِلافُ الغازي، الَّذِي يُحِيط بِالكُرَةِ الأَرْضِيَّةِ إِحاطَةً تامه، وَهُوَ يَتُكُّونَ مِن قِطاعِهِ الأَسْفَلِ القَرِيبِ مِن سَطْحِ الأَرْضِ مِن الهَواءِ الحقيقي، الَّذِي يتركب، وَهُوَ جافٌّ وَنقي، مِن عُدَّةِ عَناصِرَ غازِيَّةٍ مُتَّحِدَةٍ مع بِعَضِّها بِنِسَبٍ معينه، وَأَهَمُّها النِيترُوجِين "الازوت" وَالاكسوجين اللَّذانِ يُشَكِّلانِ مَعاً حوالي99% مِن حَجْمِ الهَواءِ "78% نِيترُوجِين و21% اكسوجين"، وَأَمّا الباقِي وَقَدْرُهُ 1% فَتَشْتَرِك فِيهِ مَجْمُوعَةٌ مِن العَناصِرِ الأُخْرَى أَهَمُّها الأَرْجُون " 0.8%" وَثانِي اوكسيد الكَرْبُونِ "0.03%" وَالإِيدرُوجِينُ "0.01%" وَعَدَدٌ آخَرُ مِن الغازاتِ الَّتِي تُوجَد بِنِسَبٍ ضَئِيلَةٍ جِدّاً مِثْلَ النيون وَالاوزون. وَالنِسَبُ المَذْكُورَةُ لِتَرْكِيبِ الهَواءِ ثابِتَةٌ تَقْرِيباً فِي كُلِّ مَكانٍ عِنْدَ سَطْحِ الارض، بِاِسْتِثْناءِ ثانِي اوكسيد الكَرْبُونِ الَّذِي يَتَغَيَّر تَغَيُّراً بَسِيطاً عَلَى حَسَبِ تَوَفُّرِ مَصادِرِهِ وَأَهَمُّها عَمَلِيّاتُ الاِحْتِراقِ وَالتَلَوُّثِ فِي المَناطِقِ الصِناعِيَّةِ وَالمُدُنِ المزدحمه. وَيَنْطَبِق هٰذا أَيْضاً عَلَى عُنْصُرِ الاوزون، وَهُوَ شَكْلٌ مِن الأَشْكالِ الَّتِي يَتَحَوَّل إِلَيها الاكسوجين، إِذ إِن نِسْبَتَهُ تَتَغَيَّر تَغَيُّراً بَسِيطاً مع تَغَيُّرِ الأَحْوالِ الجويه، حيث تَرْتَفِع نَوْعاً ما فِي الجَوِّ المُضْطَرِبِ عَنها فِي الجَوِّ الساكن، وَقَد أَظْهَرَت الأَبْحاثُ الحَدِيثَةُ أَنَّ نِسْبَتَهُ قَد تَناقَصَت فِي الوَقْتِ الحاضِرِ وَصَغَّرَ سَمَكِ الطَبَقَةِ الأَوْلَى الَّتِي تُوجَد فِيها بِسَبَبِ تَزايُدِ مُلَوِّثاتِ الهَواءِ.</t>
  </si>
  <si>
    <t>و حدثني عن مالك عن زيد بن أسلم عن عطاء بن يسار عن رجل من بني أسد أنه قال
نزلت أنا وأهلي ببقيع الغرقد فقال لي أهلي اذهب إلى رسول الله صلى الله عليه وسلم فاسأله لنا شيئا نأكله وجعلوا يذكرون من حاجتهم فذهبت إلى رسول الله صلى الله عليه وسلم فوجدت عنده رجلا يسأله ورسول الله صلى الله عليه وسلم يقول لا أجد ما أعطيك فتولى الرجل عنه وهو مغضب وهو يقول لعمري إنك لتعطي من شئت فقال رسول الله صلى الله عليه وسلم إنه ليغضب علي أن لا أجد ما أعطيه من سأل منكم وله أوقية أو عدلها فقد سأل إلحافا قال الأسدي فقلت للقحة لنا خير من أوقية قال مالك والأوقية أربعون درهما قال فرجعت ولم أسأله فقدم على رسول الله صلى الله عليه وسلم بعد ذلك بشعير وزبيب فقسم لنا منه حتى أغنانا الله عز وجل.</t>
  </si>
  <si>
    <t>ذكر بعض مدن الأتراك وعجائبها
قال سعيد بن الحسن السمرقندي: منهم بادية يحلون ويرتحلون وينتجعون الغيث ويتبعون الكلأ كما تفعل البوادي في بلد الإسلام. وهم لا يدينون لملك ولا يعطون طاعة لأحد. يغير بعضهم على بعض فيسبون الحرم والذراري وربما فارق القوم منهم الحيّ الذي كانوا فيه وصاروا إلى حي آخر ومعهم من حرم أهل ذلك الحي الذين قد صاروا إليه وأولادهم قد استعبدوهم فلا يطالبونهم بهم، وهم ينظرون إليهم عبيدا لهم سنّة فيهم وشيء قد اصطلحوا عليه.
ولهم مدن كثيرة في بعضها تجار وأموال وفي جميعها أسواق.
فمنها مدينة التغزغز وهي أكبر مدائنهم وأحصنها ولها سور عظيم مبني بالصخر وله خندق دائر به، فيه ماء غزير، وأهلها لهم شدة وإقدام في الحرب وأكثر سلاحهم السيوف.
ومن مدنهم أيضا مدينة يقال لها حيوس تقرب من الشاش وهي كبيرة أيضا وأهلها بغير دين وهم شرار خلق الله يغير بعضهم على بعض ويقتل أقدرهم</t>
  </si>
  <si>
    <t>يعد تخصيص مرحلة خاصة في النمو الإنساني تسمى مرحلة المراهقة والشباب اختراعا اجتماعيا ولغويا حديث العهد، فمنذ عهد قريب كان التوحيد بين البلوغ الجنسي والرشد شائعا، إلا أنه منذ نهاية القرن التاسع عشر ومطلع القرن العشرين وظهور تغيرات اجتماعية وثقافية عديدة في المجتمع الحديث، تطلب الأمر تناول مرحلة خاصة للنمو الإنساني بين هذين الحدثين، نقصد: البلوغ الجنسي والرشد، ويعود الفضل إلى ج. ستانلي هول مؤسس علم نفس النمو في اقتراح المصطلح الذي يدل على هذه المرحلة، وهو في اللغة الإنجليزية. وأجرى بحوثه المبكرة في مجال النمو في هذه المرحلة بالفعل، ونشرها في كتاب شهير من مجلدين عام 1891، وشاعت أفكاره حول طبيعة المراهقة، وظلت مسيطرة على الميدان لفترة طويلة من الزمن.
لقد اعتمدت أفكار ستانلي هول -كما بينا في الفصل الثاني- على نظرية التطور لداروين وخاصة مفهوم "التلخيص"، والذي يعني أن الأفراد يمرون خلال مراحل النمو ما يعكس التطور الاجتماعي للجنس البشري، والنمو من الميلاد إلى النضج يتبع نمط النمو الاجتماعي من البدائية إلى التحضر، وفي هذا السياق تكون المراهقة -في رأيه- مرحلة "الضغوط والعواصف" التي تعكس خصائص مراحل الانتقال المضطربة في تطور المجتمعات البشرية، وفي رأيه أن البيئة لا تؤثر في الميكانيزمات ذات الطبيعة البيولوجية، والتي تتحكم في التغيرات التي تحدث في المراهقة، وهو الرأي الذي تحداه أصحاب وجهة النظر البيئية، وأكدت بحوثهم أن المراهقين في الثقافات المختلفة يتعرضون لخبرات مختلفة، ولعل أشهر هذه البحوث ما قامت به عالمة الأنثروبولوجيا مارجريت ميد، ففي بعض المجتمعات يعزى للأطفال بعض أدوار الراشدين، وفيها يتحدد الرشد بالبلوغ الجنسي، ولهذا يرى البعض أن مفهوم المراهقة بمعناه وخصائصه وحدوده الزمنية صنعته ظروف المجتمع الصناعي الحديث بتعقده وتركيبه، ولا ندري ماذا سيحدث في المستقبل في المجتمعات التي يطلق عليها توفلر مجتمعات "الموجة الثالثة".</t>
  </si>
  <si>
    <t>أَنَّ هٰذِهِ المَدِينَةَ الَّتِي كانَت ف يُسابِق أَيّامَها غَنِيَّةً مزدهره، باتَت الآنَ بِلا صِناعَةٍ … وَكانَ فِي هٰذا الإِقْلِيمِ مَصانِعُ كثيره، وَلٰكِنَّها اليَوْمَ هَجَرَت .... وَكانَت الأَرْضُ تُدِر فِي سابِقِ الأَيّامِ أَكْثَرَ مِمّا تَفْعَل الان، وَمُنْذُ عِشْرِينَ عاماً كانَت الزِراعَةُ أَكْثَرَ اِزْدِهاراً بِشَكْلٍ غَيْرِ محدود. وَتَناقَصَ السُكّانِ بِمِقْدارِ الخَمْسِ فِي السِنِينَ الثَلاثِينَ الأَخِيرَةِ … وَفِي 1694 وَجَّهَ فنيلون، الَّذِي سَيُصْبِح عَمّا قَرِيبٍ رَئِيسَ أَساقِفَةِ كمبراي، إِلَى لُوِيس الرابِعِ عَشَر خِطاباً غَفَلاً مِن التوقيع، يُعَدّ أَبْلَغَ تَعْبِيرٍ عَن الرُوحِ الفرنسيه: مولاي، أَنَّ هٰذا الَّذِي يَسْمَح لِنَفْسِهِ أَنَّ يَكْتُب إِلَيكَ هٰذِهِ الرساله، لَيِسَ لَهُ مَصْلَحَةٌ دنيويه، وَلا يَكْتُب بِدافِعِ اليَأْسِ وَلا الطمع، وَلا بِدافِعِ الرَغْبَةِ فِي التَدَخُّلِ فِي أُمَّهاتِ المسائل. أَنَّهُ يُحِبّكَ دُونَ أَنَّ يَكُون مَعْرُوفاً لديك، وَيَرَى اللّٰه فِي شَخْصِكَ .... أَنَّهُ لا يُبالِي بايِ أَذَى يَحْتَمِله عَن طِيبِ خاطر، فِي سَبِيلِ إِدْراكِكَ لِلحَقائِقِ الضَرُورِيَّةِ لِخلاصك. وَلا تُدْهِش إِذا وَجَّهَ إِلَيكَ حَدِيثاً شَدِيدَ اللهجه، فَما ذاكَ إِلّا لِأَنَّ الحَقَّ حُرٌّ وَفوي، وَلَو أَنَّكَ لَم تَأْلَف سماعه. وَيُخْطِئ الَّذِينَ تَعَوَّدُوا المَلِقَ وَالنفاق، فَيَظُنُّونَ الحَقَّ الصُراحَ الخالِصَ اِسْتِياءَ أَو مَرارَةً أَو إِفْراطاً وَمبالغا. وَقَد يَكُون خِيانَةً لِلحَقِّ أَنَّ نَحْجُبه عنك. وَاللّٰه خَيْرُ شاهِدٍ عَلَى أَنَّ الَّذِي يَحْدُثكَ الان، إِنَّما يَفْعَل ذٰلِكَ بِقَلْبٍ عامِرٍ بِالغَيْرَةِ وَالحَماسَةِ وَبِالإِجْلالِ وَالثِقَةِ وَالاخلاص، لِكُلِّ ما فِيهِ مَصْلَحَتُكَ الحَقِيقِيَّةُ.</t>
  </si>
  <si>
    <t xml:space="preserve">c </t>
  </si>
  <si>
    <t>فَانْطَلَقْنَا حَتّى أَتَيْنَاهُمْ فِي سَقِيفَةِ بَنِي سَاعِدَةَ ، فَإِذَا بَيْنَ ظَهْرَانَيْهِمْ رَجُلٌ مُزَمّلٌ فَقُلْت : مَنْ هَذَا ؟ فَقَالُوا : سَعْدُ بْنُ عُبَادَةَ ، فَقُلْت : مَا لَهُ ؟ فَقَالُوا : وَجِعَ . فَلَمّا جَلَسْنَا تَشَهّدَ خَطِيبُهُمْ فَأَثْنَى عَلَى اللّهِ بِمَا هُوَ لَهُ أَهْلٌ ثُمّ قَالَ أَمّا بَعْدُ فَنَحْنُ أَنْصَارُ اللّهِ وَكَتِيبَةُ الْإِسْلَامِ وَأَنْتُمْ يَا مَعْشَرَ الْمُهَاجِرِينَ رَهْطٌ مِنّا ، وَقَدْ دَفّتْ دَافّةٌ مِنْ قَوْمِكُمْ قَالَ وَإِذَا هُمْ يُرِيدُونَ أَنْ يَحْتَازُونَا مِنْ أَصْلِنَا ، وَيَغْصِبُونَا الْأَمْرَ فَلَمّا سَكَتَ أَرَدْت أَنْ أَتَكَلّمَ وَقَدْ زَوّرَتْ فِي نَفْسِي مَقَالَةٌ قَدْ أَعْجَبَتْنِي ، أُرِيدُ أَنْ أُقَدّمَهَا بَيْنَ يَدَيْ أَبِي بَكْرٍ وَكُنْت أَدَارِي مِنْهُ بَعْضَ الْحَدّ فَقَالَ أَبُو بَكْرٍ عَلَى رِسْلِك يَا عُمَرَ فَكَرِهْت أَنْ أُغْضِبَهُ فَتَكَلّمَ وَهُوَ كَانَ أَعْلَمَ مِنّي وَأَوْقَرَ فَوَاَللّهِ مَا تَرَك مِنْ كَلِمَةٍ أَعْجَبَتْنِي مِنْ تَزْوِيرِي إلّا قَالَهَا فِي بَدِيهَتِهِ أَوْ مِثْلَهَا أَوْ أَفْضَلَ حَتّى سَكَتَ قَالَ أَمّا مَا ذَكَرْتُمْ فِيكُمْ مِنْ خَيْرٍ فَأَنْتُمْ لَهُ أَهْلٌ وَلَنْ تَعْرِفَ الْعَرَبُ هَذَا الْأَمْرَ إلّا لِهَذَا الْحَيّ مِنْ قُرَيْشٍ ، هُمْ أَوْسَطُ الْعَرَبِ نَسَبًا وَدَارًا ، وَقَدْ رَضِيتُ لَكُمْ أَحَدَ هَذَيْنِ الرّجُلَيْنِ فَبَايِعُوا أَيّهمَا شِئْتُمْ وَأَخَذَ بِيَدَيْ وَبِيَدِ أَبِي عُبَيْدَةَ بْنِ الْجَرّاحِ وَهُوَ جَالِسٌ بَيْنَنَا ، وَلَمْ أَكْرَهْ شَيْئًا مِمّا قَالَهُ غَيْرُهَا ، كَانَ وَاَللّهِ أَنْ أُقَدّمَ فَتُضْرَبُ عُنُقِي ، لَا يُقَرّبُنِي ذَلِكَ إلَى إثْمٍ أَحَبّ إلَيّ مِنْ أَنْ أَتَأَمّرَ عَلَى قَوْمٍ فِيهِمْ أَبُو بَكْرٍ . قَالَ قَائِلٌ مِنْ الْأَنْصَارِ : أَنَا جُذَيْلُهَا الْمُحَكّكُ وَعُذَيْقُهَا [ ص 660 ] قُرَيْشٍ . قَالَ فَكَثُرَ اللّغَطُ وَارْتَفَعَتْ الْأَصْوَاتُ حَتّى تَخَوّفْت الِاخْتِلَافَ فَقُلْت : اُبْسُطْ يَدَك يَا أَبَا بَكْرٍ فَبَسَطَ يَدَهُ فَبَايَعْته ، ثُمّ بَايَعَهُ الْمُهَاجِرُونَ ، ثُمّ بَايَعَهُ الْأَنْصَارُ ، وَنَزَوْنَا عَلَى سَعْدِ بْنِ عُبَادَةَ ، فَقَالَ قَائِلٌ مِنْهُمْ قَتَلْتُمْ سَعْدَ بْنَ عُبَادَةَ . قَالَ فَقُلْت : قَتَلَ اللّهُ سَعْدَ بْنَ عُبَادَةَ .</t>
  </si>
  <si>
    <t>قال الواقدي: ثم هم أبو عبيدة رضي الله عنه بالرحيل إلى حمص وإذ قد ورد عليه صاحب عين الجوز يطلب منه الصلح فصالحه على نصف ما صالحه عليه أهل بعلبك وولي عليهم سالم بن ذؤيب السلمي وأوصاه بمثل ما أوصى به رافع بن عبد الله ورحل الأمير أبو عبيدة رضي الله عنه يطلب حمص فلما وصل إلى بين الرأس والكفيلة لاقاه صاحب الجوسيه ومعه هدية كثيرة فقبلها منه وجدد معه صلحا وسار الأمير أبو عبيدة رضي الله عنه حتى نزل على حمص. قال الواقدي: حدثنا حبان بن تميم الثقفي قال كنت فيمن أقام مع رافع بن عبد الله السهمي في جملة أصحابه وذلك أننا نصبنا بيوت الشعر على العمد وأقمنا خارج المدينة لا يدخل إليها أحد منا ونحن مع ذلك نشن الغارة على سواحل الروم</t>
  </si>
  <si>
    <t>قالَ عَبْد الرَحْمٰن وَكانَ خالِد أَمامَنا فِي حَمْلَتِهِ وَنَحْنُ مِن وَرائِهِ وَكانَ شِعارُنا يا مُحَمَّد يا مَنْصُور أُمَّتَكَ أُمَّتَكَ فَلَم يَزَل خالِد فِي حَمْلَتِهِ وَنَحْنُ مِن وَرائِهِ حَتَّى وَصَلَ إِلَى الديرجان وَكانَ قائِماً فِي مَوْضِعِهِ الَّذِي أَقامَهُ فِيهِ ماهان معه صَلِيبٌ مِن الجَوْهَرِ وَمعه أَصْحابُهُ يَنْتَظِرُونَ حَمْلَتَهُ فَيَحْمِلُونَ معه فَلَما وَصَلَت خَيْلُ خالِد إِلَى مَوْضِعِهِ قالَ لَهُ البطارقه: أَيُّها المَلِكُ أَمّا أَنَّ لَكَ أَنَّ تَحْمِل نَحْمِل معك أَو تَوَلِّي فَقَد خالَطَتْنا خَيْلُ العَرَبِ فَقالَ لِاصحابه: اعلموا أَنَّ يَوْمَ السُوء لا أُحِبّه وَلا أُحِبّ أَنَّ أَراه وَلا أُحَضِّره وَقَد أَحْضَرَنِي المَلِكُ إِلَى هٰذا المَوْقِفِ وَأَنا كارِهُهُ وَلٰكِن لَفُّوا وَجْهِي وَرَأْسِي فِي هٰذا الثَوْبِ حَتَّى لا أَرَى الحَرْبَ قالَ فَلَفُّوا وَجْهَهُ وَرَأْسَهُ فِي ثَوْبِ دِيباجٍ وَالناسُ يَقْتَتِلُونَ حَتَّى اِنْهَزَمَت الرُومُ بَيِّنَ أَيْدِي المُسْلِمِينَ وَوَصَلُوا إِلَى الديرجان وَهُوَ مَلْفُوفُ الرَأْسِ فَحَمَلَ عَلَيهِ ضرار بِن الأَزْوَر فَقتله. 
قالَ الواقدي: وَكانَ أَحْسَنُ صَنْعِ اللّٰه تَعالَى بِالمُسْلِمِينَ أَنَّ جِرْجِير وَقَناطِر اِخْتَلَفا وَتَنازَعا وَكانَ جِرْجِير فِي المَيْمَنَةِ مع الأَرْمَنِ وَقَناطِرُ فِي المَيْسَرَةِ تَحْتَهُ فَقالَ جِرْجِير لِقَناطِرِ أَحْمِل عَلَى العَرَبِ فَما هٰذا وَقْتُ الوُقُوفِ فَقالَ قَناطِرُ تَأْمُرنِي أَنَّ أَحْمِل وَكَيْفَ</t>
  </si>
  <si>
    <t>‌‌المرض الاجتماعي 
وهكذا الأمر دائما، فإذا ما تطور مجتمع ما على آية صوره، فأن هذا التطور مسجل كما وكيفا في شبكة علاقاته .. وعندما يرتخى التوتر في خيوط الشبكه، فتصبح عاجزة عن القيام بالنشاط المشترك بصورة فعاله، فذلك أمارة على أن المجتمع مريض، وأنه ماض إلى نهايته. أما إذا تفككت الشبكة نهائيا، فذلك إيذان بهلاك المجتمع، وحينئذ لا يبقى منه غير ذكرى مدفونة في كتب التاريخ. ولقد تحين هذه النهاية والمجتمع متخم بالأشخاص والأفكار والأشياء كما كانت حال المجتمع الإسلامي في الشرق، في نهاية العصر العباسي، وفي الغرب، في نهاية عصر الموحدين. وربما كانت هذه الحالة من التحلل والتمزق في المجتمع الاسلامي- حين أصبح عاجزا عن أي نشاط مشترك- هي التي أشار إليها قول رسول الله - صلى الله عليه وسلم -: «يوثك أن تداعى الأمم عليكم كما تداعى الأكلة إلى قصعتها، قالوا: أو من قلة نحن يومئذ يا رسول الله؟ - قال: لا .. بل أنتم كثير، ولكنكم غثاء كغثاء السيل، ولينزعن الله من قلوب أعدائكم المهابة منكم، وليقذفن في قلوبكم الوهن، قيل وما الوهن يارسول الله؟ قال: حب الدنيا وكراهية الموت»</t>
  </si>
  <si>
    <t>عَلَيْهَا وَرُبمَا لحقه بهَا الْمَمْلُوك فيعنفه ويطبع بِخَاتمِهِ فتتسخ الطينة من العنبر فَلم يزل على ذَلِك حَتَّى ولي الْخلَافَة فزهد فِي الدُّنْيَا ورفضها
‌اعتذار عمر الى سعيد بن الْمسيب. 
قَالَ وَأرْسل عمر بن عبد الْعَزِيز فِي ولَايَته على الْمَدِينَة رَسُولا إِلَى سعيد بن الْمسيب يسْأَله عَن مَسْأَلَة وَكَانَ سعيد لَا يَأْتِي أَمِيرا وَلَا خَليفَة فَأَخْطَأَ الرَّسُول فَقَالَ هَل الْأَمِير يَدْعُوك فَأخذ نَعْلَيْه وَقَامَ إِلَيْهِ (من وقته) فَلَمَّا رَآهُ قَالَ لَهُ عزمت عَلَيْك يَا أَبَا مُحَمَّد إِلَّا رجعت إِلَى مجلسك حَتَّى يَسْأَلك رَسُولنَا عَن حاجتنا فَإنَّا لم نزسله ليدعوك وَلكنه أَخطَأ إِنَّمَا أرسلناه ليسألك وَلم ير سعيد أَنه يَسعهُ التَّخَلُّف عَنهُ
‌‌تنحي عمر فِي الْمَسْجِد مرضاة لِابْنِ الْمسيب
قَالَ وَخرج عمر بن عبد الْعَزِيز ذَات لَيْلَة إِلَى الْمَسْجِد فَقَامَ ليُصَلِّي وَكَانَ حسن الصَّوْت فصلى قَرِيبا من سعيد بن الْمسيب فَقَالَ سعيد لغلامه برد يَا برد نح عَن هَذَا القارىء فقد آذَانا بِصَوْتِهِ وَتَمَادَى عمر فِي صلَاته فَعَاد سعيد لبرد فَقَالَ يَا برد وَيحك ألم أقل لَك نح هَذَا القارىء عَنَّا فَقَالَ برد لَيْسَ الْمَسْجِد لنا فَسمع ذَلِك عمر فَأخذ نَعْلَيْه وَتَنَحَّى إِلَى نَاحيَة من الْمَسْجِد.
‌‌خُرُوج عمر مَعَ سُلَيْمَان بن عبد الْملك
قَالَ وَخرج عمر بن عبد الْعَزِيز مَعَ سُلَيْمَان بن عبد الْملك إِلَى مخرج من مخارجه لم يكن عمر قدم فِيهِ ثقلا فَبلغ الْمنزل وَصَارَ كل رجل إِلَى مضربه الَّذِي قدمه وَصَارَ سُلَيْمَان إِلَى حجرَة ثمَّ فقد عمر فَقَالَ اطلبوه فَمَا أرَاهُ قدم شَيْئا فَطلب فَوجدَ تَحت شَجَرَة باكيا فَأخْبر بذلك سُلَيْمَان فَدَعَاهُ فَقَالَ مَا يبكيك.</t>
  </si>
  <si>
    <t>وَتَبَيَّنَ أَيْضاً هُنالِكَ أَنَّ هٰذِهِ المادَّةَ الأَوْلَى لَيِسَ يُمْكِن فِيها أَنَّ تَتَعَرَّى عَن الصُورَةِ لِأَنَّها لَو عَرِيَت مِنها لَكانَ ما لا يُوجَد بِالفِعْلِ مَوْجُوداً بِالفعل.
 وَتَبَيَّنَ مع هٰذا فِي السَماءِ وَالعالَمِ أَنَّ الأَجْسامَ الَّتِي تُوجَد صُوَرُها فِي المادَّةِ الأَوْلَى وُجُوداً اولا، وَلا يُمْكِن أَنَّ تَتَعَرَّى مِنها المادَّةُ هِيَ الأَجْسامُ البَسِيطَةُ الأَرْبَعَةُ - النارُ - وَالهَواءُ - وَالماءُ - وَالارض. 
وَتَبَيَّنَ أَيْضاً فِي كِتابِ الكَوْنِ وَالفَسادِ مِن أَمَرِّ هٰذِهِ البَسائِطِ أَنَّها اسطقسات سائِرِ الأَجْسامِ المُتَشابِهَةِ الاجزاء.
وَأَنَّ تُوَلِّدها عَنها إِنَّما يَكُون عَلَى جِهَةِ الاِخْتِلاطِ وَالمزاج. وَأَنَّ الفاعِلَ الأَقْصَى لِهٰذا الاِخْتِلاطِ وَالمِزاجِ عَلَى نِظامٍ وَدَوْرٍ مَحْدُودٍ هِيَ الإِجْرامُ السماويه. وَتَبَيَّنَ أَيْضاً فِي الرابِعَةِ مِن الآثارِ العَلَوِيَّةِ أَنَّ الاِخْتِلاطَ الحَقِيقِيَّ وَالمِزاجَ فِي جَمِيعِ الأَجْسامِ المُتَشابِهَةِ الأَجْزاءِ الَّتِي تُوجَد فِي الماءِ وَالأَرْضِ إِنَّما يَكُون بِالطبخ، وَالطَبْخُ يَكُون بِالحَرارَةِ المُلائِمَةِ لِذٰلِكَ الشَيْء المنطبخ، وَهِيَ الحَرارَةُ الغَرِيزِيَّةُ الَّتِي تَخُصّ مَوْجُوداً موجودا، وَأَنَّ فُصُولَ هٰذِهِ الأَجْسامِ المُتَشابِهَةِ الأَجْزاءِ إِنَّما تَنْسُب إِلَى المِزاجِ فقط. 
وَأَنَّ فاعِلَها الأَقْرَبُ هُوَ الحارُّ المازج لها، وَالأَقْصَى الإِجْرامُ السماويه. وَبِالجُمْلَةِ فَتُبَيِّن هُناكَ أَنَّ فِي الاسطقسات وَالإِجْرامِ السَماوِيَّةِ كِفايَةٌ فِي وُجُودِ هٰذِهِ الأَجْسامِ المُتَشابِهَةِ وَإِعْطاءِ ما بِهِ يتقوم، وَذٰلِكَ أَنَّ جَمِيعَ فُصُولِها مَنْسُوبَةٌ إِلَى الكيفيات الأَرْبَعِ</t>
  </si>
  <si>
    <t>أما بعد فإنك يرحمك الله بتوفيق خالقك ذكرت أنك هممت بالفحص عن تعرف جملة الأخبار المأثورة عن رسول الله -صلى الله عليه وسلم- فى سنن الدين وأحكامه وما كان منها فى الثواب والعقاب والترغيب والترهيب وغير ذلك من صنوف الأشياء بالأسانيد التى بها نقلت وتداولها أهل العلم فيما بينهم فأردت - أرشدك الله - أن توقف على جملتها مؤلفة محصاة وسألتنى أن ألخصها لك فى التأليف بلا تكرار يكثر فإن ذلك - زعمت - مما يشغلك عما له قصدت من التفهم فيها والاستنباط منها. وللذى سألت - أكرمك الله - حين رجعت إلى تدبره وما تؤول به الحال إن شاء الله عاقبة محمودة ومنفعة موجودة وظننت - حين سألتنى تجشم ذلك - أن لو عزم لى عليه وقضى لى تمامه كان أول من يصيبه نفع ذلك إياى خاصة قبل غيرى من الناس لأسباب كثيرة يطول بذكرها الوصف إلا أن جملة ذلك أن ضبط القليل من هذا الشان وإتقانه أيسر على المرء من معالجة الكثير منه. ولا سيما عند من لا تمييز عنده من العوام إلا بأن يوقفه على التمييز غيره. فإذا كان الأمر فى هذا كما وصفنا فالقصد منه إلى الصحيح القليل أولى بهم من ازدياد السقيم وإنما يرجى بعض المنفعة فى الاستكثار من هذا الشان وجمع المكررات منه لخاصة من الناس ممن رزق فيه بعض التيقظ والمعرفة بأسبابه وعلله فذلك إن شاء الله يهجم بما أوتى من ذلك على الفائدة فى الاستكثار من جمعه. فأما عوام الناس الذين هم بخلاف معانى الخاص من أهل التيقظ والمعرفة فلا معنى لهم فى طلب الكثير وقد عجزوا عن معرفة القليل.</t>
  </si>
  <si>
    <t>(جبريل عَلَيهِ السلام) مَن رَآهُ فِي المَنامِ مُسْتَبْشِراً بِهِ يُكَلِّمه بِكَلامِ بَرٍّ وَمَوْعِظَةٍ أَو وَصِيَّةٍ أَو بَشَرِيٍّ فَأَنَّهُ يَنال شَرَفاً وَعِزّاً وَقُوَّةً وَظَفَراً وَبِشارَةً وَأَنَّ كانَ مَظْلُوماً نَصَرَ أَو مَرِيضاً شَفَى أَو خائِفاً أَمَّنَ أَو فِي هَمٍّ فَرَّجَ عَنهُ أَو لَم يَحُجّ حَجَّ وَهُوَ دَلِيلٌ عَلَى الشَهادَةِ يَرْزُقها وَأَنَّ عاشَ طَوِيلاً فَأَنَّ أَخَذَ مِنهُ شَيْئاً كَالطَعامِ مِن أَهْلِ الجنه. 
(فان راه) الكافِرُ تَناله شِدَّةً وَخَوْفٌ وَعقوبه. (وان راي) كَأَنَّهُ يُعادِل جِبْرِيل وَميكائيل عَلَيهِما السَلامُ فَأَنَّهُ مُوافِقٌ لِرَأْيِ اليَهُودِ فِي الجَبْرِ وَيُباشِر أَمْراً فِيهِ الخِلافُ عَلَى اللّٰه تَعالَى وَالنَقْمَةُ عليه. (ومن راي) أَنَّ جِبْرِيل عَلَيهِ السَلام يُسَلِّم عَلَيهِ يَصِيره عالَماً رَفِيعاً يَسْمُو ذَكَرُهُ وَيَعْز بَيِّنَ نُظَرائِهِ وَرُؤْيَةُ جِبْرِيل عَلَيهِ السَلام تَدُلّ عَلَى رَسُولِ المَلِكِ وَعَلَى الأَسْرارِ وَعَلَى البِشارَةِ بِحَمْلِ الأَوْلادِ الذُكُورِ وَتَدُلّ رُؤْيَتُهُ عَلَى التَعَبُّدِ أَو العِلْمِ وَعَلَى تَعْلِيمِ الأَسْرارِ لِأَرْبابِها وَتَدُلّ رُؤْيَتُهُ عَلَى سَرَيانِ الرُوحِ فيمن يُشْرِف عَلَى التَلَفِ وَالمَوْتِ وَرُبَّما دَلَّت رُؤْيَتُهُ عَلَى التَنَقُّلِ وَالحُرْماتِ وَالجِهادِ وَالنَصْرِ عَلَى الأَعْداءِ وَتَدُلّ رُؤْيَتُهُ عَلَى الاِطِّلاعِ عَلَى العُلُومِ الشَرْعِيَّةِ وَالنجوميه وَغيرها.</t>
  </si>
  <si>
    <t>برنردينو تليزيو:
 ا- ثَلاثَةُ فَلاسِفَةٍ إِيطالِيِّينَ مِن أَهْلِ الجَنُوبِ يَظُنُّونَ أَنْفُسَهُم رِجالَ العِلْمِ الحَدِيثِ وَالفَلْسَفَةِ الحديثه، فَيُؤَلِّفُونَ فَرِيقاً عَلَى حده، وَيَخْتَلِفُونَ عَن فَلاسِفَةِ شَمالِ إِيطالِيا الَّذِينَ كانُوا افلاطونيين أَو ارسطوطاليين رشديين. وَفَيْلَسُوفٌ أَلْمانِيٌّ يُحاوِل أَنَّ يَحِلّ مَسْأَلَةَ صُدُورِ الكَثِيرِ عَن الواحد، فَيَضَع مَذْهَباً مِن الغَرابَةِ بِمكان. 
ب- أَوَّلُ الفَلاسِفَةِ الإِيطالِيِّينَ برنردينو تليزيو. وُلِدَ بِالقُرْبِ مِن نابولي، وَتَلَقَّى العِلْمَ فِي ميلانو، ثَمَّ قَصَدَ إِلَى رُوما فَإِلَى بادوفا. وَبُعْدَ أَنَّ أَقامَ مُدَّةً فِي بَلاطِ البابا بِوَلْس الرابع، الَّذِي كانَ يُقَدِّره تَقْدِيراً كَبِيراً حَتَّى أَرادَ أَنَّ يُعَيِّنه رَئِيسَ اساقفه، عادَ إِلَى نابولي، وَعَلِمَ فيها، وَأَسَّسَ أَكادِيمِيَّةً لِتَقَدُّمِ العُلُومِ الطَبِيعِيَّةِ عُرِفَت بِاِسْمِهِ "اكاديميا تليزيانا". وَفِي سَنَةِ 1565 ظَهَرَ القِسَمُ الأَوَّلُ مِن كِتابِهِ "في طَبِيعَةِ الاشياء" وَبُعْدَ اِثْنَتَيْنِ وَعِشْرِينَ سَنَةَ " 1587 " ظَهَرَ القِسَمُ الخاصُّ بِالإِنْسانِ مِن الوُجْهَتَيْنِ النَفْسِيَّةِ وَالخُلْقِيَّةِ</t>
  </si>
  <si>
    <t>وَتُرابُ المَدِينَةِ وَهَواؤُها أَطْيَبُ رِيحاً مِن رائِحَةِ الأَفاوِيه بِسائِرِ البلدان، وَيَكْتَفِي بِالمَدِينَةِ الرَجُلُ الأَكُول بِقرصتين، وَلا يَكْتَفِي فِي غَيْرِها بِخَمْسَةِ ارغفه، وَلَيِسَ ذٰلِكَ لِغِلَظٍ فِيهِ أَو فَسادٍ فِي حُبِّهِ وَطحنه، وَلَو كانَ كَذٰلِكَ لَظَهَرَ فِي التخم، وَلَهُم الفِقْهُ وَالصحبه، وَلَهُم حُبُّ البان. وَمِنها يَحْمِل إِلَى جَمِيعِ البلدان- وَهِيَ حَشِيشَةٌ تُنْبَت فِي باديتها- وَجَبَلُها احد.
قالَ رَسُولُ الله: رضوي رَضِيَ اللّٰه عنه، وَقُدُسٌ قَدَّسَهُ الله، وَأَحَد جَبَلٌ يُحِبّنا وَنحبه، جاءَنا سائِراً إِلَينا متعبدا، لَهُ تَسْبِيحٌ يَزُفّ زفا وَمِن عَجائِبِها جَبَلُ العَرَجِ الَّذِي بَيِّنَ المَدِينَةِ وَمكه، يَمْضِي إِلَى الشام حَتَّى يَتَّصِل بِلُبْنان مِن حمص، وَيَمُرّ حَتَّى يَتَّصِل بِجِبالِ أَنْطاكِيَّة وَالمصيصه.</t>
  </si>
  <si>
    <t>وتراب المدينة وهواؤها أطيب ريحا من رائحة الأفاويه بسائر البلدان، ويكتفي بالمدينة الرجل الأكول بقرصتين، ولا يكتفي في غيرها بخمسة أرغفة، وليس ذلك لغلظ فيه أو فساد في حبّه وطحنه، ولو كان كذلك لظهر في التخم، ولهم الفقه والصحبة، ولهم حبّ البان. ومنها يحمل إلى جميع البلدان- وهي حشيشة تنبت في باديتها- وجبلها أحد.
قال رسول الله: رضوى رضي الله عنه، وقدس قدّسه الله، وأحد جبل يحبّنا ونحبّه، جاءنا سائرا إلينا متعبّدا، له تسبيح يزفّ زفّا ومن عجائبها جبل العرج الذي بين المدينة ومكّة، يمضي إلى الشام حتى يتّصل بلبنان من حمص، ويمرّ حتى يتّصل بجبال أنطاكية والمصّيصة,</t>
  </si>
  <si>
    <t>الفِرَقُ بَيِّنَ تِهامَةَ وَالحِجازِ
 قالَ الاصمعي: إِذا خَلَّفَت عجلزا مَصْعَداً فَقَد انجدت، فَلا تَزال مُنَجِّداً حَتَّى تَنْحَدِر فِي ثَناياِ ذاتِ عرق، فَإِذا فَعَلَت ذٰلِكَ فَقَد اتهمت، وَإِنَّما سَمَّى الحِجازُ حِجازاً لِأَنَّهُ يَحْجُز بَيِّنَ تِهامَةَ وَنجد. وَقالَ اِبْن الاعرابي، الجَزِيرَةُ ما كانَ فَوْقَ بقه، وَإِنَّما سَمَّيْتِ الجَزِيرَةُ لِأَنَّها تَقْطَع الفُراتَ وَدجله، وَبُعْدَ تَقْطَع البر، وَإِنَّما سَمَّيْتِ المَوْصِل لِأَنَّها وَصَلَت بَيِّنَ الجَزِيرَةِ وَالشام. وَقالَ اِبْن الكلبي: الحِجازُ ما يَحْجُز بَيِّنَ تِهامَةَ وَالعروض، وَما بَيِّنَ اليَمَنِ وَنجد. وَقالَ جعفر: أَوْدِيَةُ نَجْدٍ تَسِيل مُشْرِقَةً وَأَوْدِيَةُ تِهامَةَ تَسِيل مُغَرَّبَةً وَقَد قيل: فَرَّقَ ما بَيِّنَ الحِجازِ وَنَجْد أَنَّهُ لَيِسَ بِالحِجازِ غَضّاً فَما أَنَّبَت الغضا فَهُوَ نَجْدُ وَما أَنْبَتَ الطَلْحَ وَالسَمَرَ وَالاسل- وَواحِدُهُ اسله- فَهُوَ حِجازٌ وَقالَ الاصمعي: طَرَفُ تِهامَةَ مِن قِبَلِ الحِجازِ مَدارِجُ العرج، وَأَوَّلُ تِهامَةَ مِن قِبَلِ نَجْدٍ ذاتِ عرق. وَقالوا: طُولُ تِهامَةَ ما بَيِّنَ جَبَلِ السَراةِ إِلَى شَطِّ البحر، وَطُولُ الحِجازِ مِن حَدِّ العَرَجِ إِلَى السَراةِ فطائف. وَالمَدِينَةُ مِن نَجْدٍ وَأَرْضِ اليَمامَةِ وَالبَحْرَيْنِ إِلَى عَمّانَ مِن العُرُوضِ وَتِهامَة تُسايِر البحر.</t>
  </si>
  <si>
    <t>ذَكَرَ بِعَضِّ مُدُنِ الأَتْراكِ وَعَجائِبَها قالَ سَعِيد بِن الحَسَن السمرقندي: مِنهُم بادِيَةٌ يَحِلُّونَ وَيَرْتَحِلُونَ وَيَنْتَجِعُونَ الغَيْثَ وَيَتْبَعُونَ الكَلَأَ كَمّاً تَفْعَل البَوادِي فِي بَلَدِ الاسلام. وَهُم لا يَدِينُونَ لِمَلِكٍ وَلا يُعْطُونَ طاعَةً لِاحد. يُغَيِّر بِعَضُّهُم عَلَى بِعَضٍّ فَيَسُبُّونَ الحَرَمَ وَالذَرارِيّ وَرُبَّما فارَقَ القَوْمُ مِنهُم الحَيَّ الَّذِي كانُوا فِيهِ وَصارُوا إِلَى حَيٍّ آخِرٍ وَمعهم مَن حَرَمِ أَهْلَ ذٰلِكَ الحَيِّ الَّذِينَ قَد صارُوا إِلَيهِ وَأَوْلادُهُم قَد اِسْتَعْبَدُوهُم فَلا يُطالِبُونَهُم بهم، وَهُم يَنْظُرُونَ إِلَيهِم عَبِيداً لَهُم سَنَةً فِيهِم وَشَيْء قَد اِصْطَلَحُوا عليه. 
وَلَهُم مُدُنٌ كَثِيرَةٌ فِي بِعَضِّها تُجّارٌ وَأَمْوالٌ وَفِي جَمِيعِها اسواق. فَمِنها مَدِينَةُ التغزغز وَهِيَ أَكْبَرُ مَدائِنِهِم وَاحصنها وَلَها سُورٌ عَظِيمٌ مَبْنِيٌّ بِالصَخْرِ وَلَهُ خَنْدَقٌ دائِرٌ به، فِيهِ ماءُ غزير، وَأَهْلُها لَهُم شِدَّةٌ وَأَقْدامٌ فِي الحَرْبِ وَأَكْثَرُ سِلاحِهِم السيوف. 
وَمِن مُدُنِهِم أَيْضاً مَدِينَةٌ يُقال لَها حيوس تَقْرُب مِن الشاشِ وَهِيَ كَبِيرَةٌ أَيْضاً وَأَهْلُها بِغَيْرِ دِينٍ وَهُم شَرارُ خَلْقِ اللّٰه يُغَيِّر بِعَضُّهُم عَلَى بِعَضٍّ وَيَقْتُل أَقْدَرُهُم</t>
  </si>
  <si>
    <t>وَهٰذا الكِتابُ هُوَ كِتابُنا المُشْتَرَكُ الثانِي بُعْدَ كِتابِنا الاول: "علم النَفْسِ التربوي"، وَإِذا كانَ مَوْضُوعُ هٰذا الكِتابِ هُوَ "نمو الانسان"، فَأَنَّهُ بِذٰلِكَ يُعَدّ اِمْتِداداً وَتَوْسِيعاً لِآفاقِ كِتابِنا الاول، فَعِلْمُ نَفْسِ النُمُوِّ لَم يَسْتَقِل أَبَداً عَن مَيْدانِ عِلْمِ النَفْسِ التَرْبَوِيِّ مَجالُهُ الرَحَبُ وَأُفُقُهُ الواسع، فَكُلُّ بَحْثٍ فِي النُمُوِّ الإِنْسانِيِّ وَكُلُّ دِراسَةٍ حَوْلَهُ إِنَّما تَتِمّ وَعَيْنُ الكاتِبِ وَقَلْبُ الباحِثِ عَلَى طُرُقِ تُوَيْجِهِ هٰذا النمو؛ بِحيث يَتَحَقَّق لِلإِنْسانِ فِي كُلِّ مَراحِلِ حَياتِهِ هٰذا التالِفُ السَعِيدُ بَيِّنَ عالَمِهِ الشَخْصِيِّ وَعالَمِهِ الاجتماعي، وَعُلَماءُ النَفْسِ التَرْبَوِيُّونَ هُم كَتِيبَةٌ مِن فَيْلَقٍ عَظِيمٍ مِن المُتَخَصِّصِينَ فِي العُلُومِ الانسانيه، يَسْعَُونَ جاهِدِينَ لِيُحَقِّقُوا لِلإِنْسانِ حُلْمَهُ المنشود. 
وَالكِتابُ الَّذِي بَيِّنَ يَدَيْكَ هُوَ وَصْفٌ لِأَبْدَعِ رِحْلاتِ الانسان، هٰذِهِ الرِحْلَةُ المُعْجِزَةُ الَّتِي تَبْدَأ بِهِ خَلِيَّةُ أَحادِيثِ التكوين، وَيَتَحَوَّل خلالها إِلَى جنين، فَطفل، فَمراهق، فَشاب، فراشد، فَكهل، ثَمَّ إِلَى شيخ، فَهَرِمَ فان. هٰذِهِ الرِحْلَةُ الَّتِي وَصَفَها القُرْآنُ الكَرِيمُ فِي مَواضِعَ كثيره، وَالَّتِي تَتَضَمَّن الكَثِيرَ مِن آياتِ اللّٰه -سبحانه وَتعالي- وَسَنَتَهُ فِي خَلْقِهِ</t>
  </si>
  <si>
    <t>الفَصْلُ الاول: طَبِيعَةُ النُمُوِّ الإِنْسانِيِّ
 أَنَّ الَّذِينَ يَبْحَثُونَ عَن إِجاباتٍ سَهْلَةٍ لِاسئلتهم، وَحُلُولٍ جاهِزَةٍ لِمشكلاتهم، سَوْفَ يَجِدُونَ النُمُوَّ الإِنْسانِيَّ مَوْضُوعاً مُحْبِطاً لِتوقعاتهم، أَمّا الَّذِينَ يَتَسامَحُونَ مع الغموض، وَيُحِبُّونَ التَعامُلَ مع الأَسْئِلَةِ الَّتِي لَم يَجِب عَنها بعد، بَل الَّذِينَ يُفَضِّلُونَ المَوْضُوعاتِ الَّتِي تَطْرَح المَزِيدَ مِن الأَسْئِلَةِ أَكْثَرَ مِمّا تَقَدَّمَ مِن اجابات، فَسَوْفَ يَجِدُونَ فِيهِ مَوْضُوعاً لِلتَحَدِّي وَالاستثاره، بَل وَالإِبْداعِ العلمي. وَالسُؤالُ الَّذِي نَبْدَأ بِهِ هٰذا الكِتابَ هو: ما النمو؟ أَنَّ مُعْظَمَ دارِسِي هٰذا المَوْضُوعِ -كغيرهم مِن دارِسِي الفُرُوعِ الأُخْرَى مِن عِلْمِ النفس- يَخْتَلِفُونَ عَن دارِسِي العُلُومِ الطَبِيعِيَّةِ وَالبيولوجيه، فِي أَنَّهُم يَشْعُرُونَ بِأَنَّ مَوْضُوعَهُم مَأْلُوفٌ لَدَيهِم قِبَلَ البَدْء فِي أَيّ دِراسَةٍ مُنَظَّمَةٍ له، فَنَحْنُ جَمِيعاً نَعْرِف شَيْئاً عَن أَنْفُسِنا فِي مَراحِلِ عُمْرِنا المختلفه، وَكُلُّ مِنّا لاحَظَ عَن قُرْبٍ شَخْصاً آخَرَ ينمو، طِفْلاً أَو شابّاً أَو راشِداً أَو كَهْلاً أَو شيخا، وَكَثِيرُونَ مِنّا ساهَمُوا فِي هٰذِهِ العَمَلِيَّةِ مِن خلال أَدْوارِ الوالديه، أَو عَمَلِيّاتِ التَنْشِئَةِ وَالتطبيع، وَمُعْظَمُنا سَمِعَ البرامج، وَشاهَدَ الافلام، وَقَرَأَ ما هُوَ شائِعٌ عَن تَقَدُّمِ الإِنْسانِ وَتَدَهْوُرِهِ فِي مُخْتَلِفِ مَراحِلِ حياته، وَلِهٰذا السَبَبِ رُبَّما يَكُون مَوْضُوعُ النُمُوِّ هُوَ المَوْضُوعُ الوَحِيدُ مِن بَيِّنِ مَوْضُوعاتِ مُخْتَلِفِ العُلُومِ الإِنْسانِيَّةِ وَالاِجْتِماعِيَّةِ الَّذِي يَجْعَل قارِئَهُ مُشارِكاً مع كاتِبِهِ فِي حِوارٍ دائم، يَتَّفِق معه وَيختلف، بَل قَد يَشْعُر فِي كَثِيرٍ مِن الأَحْيانِ أَنَّ خِبْرَتَهُ الشَخْصِيَّةَ لا تُدَعِّم النَتائِجَ الَّتِي تَمَّ التَوَصُّلُ إِلَيها</t>
  </si>
  <si>
    <t>إِذا كانَ طَوْرُ الجَنِينِ هُوَ فِي جَوْهَرِهِ طَوْرُ التَكْوِينِ البِيُولُوجِيِّ لِلانسان، فَأَنَّ طَوْرَ الطُفُولَةِ هُوَ فِي أَساسِهِ طَوْرُ التَكْوِينِ السِيكُولُوجِيِّ له، أَنَّهُ بِالطَبْعِ اِمْتِدادٌ لِلطَوْرِ السابق، إِلّا أَنَّهُ -وهذا هُوَ الاهم- أَساسٌ لِلمَراحِلِ وَالأَطْوارِ التاليه، وَهٰذا هُوَ جَوْهَرُ النُمُوِّ عَلَى أَنَّهُ "دوره حياه" او"مدي حياه"، وَهُوَ التَصَوُّرُ الَّذِي يَلْتَزِم بِهِ هٰذا الكتاب. 
وَإِذا كانَ طَوْرُ الجَنِينِ يُمَثِّل الفَصْلَ الأَوَّلَ مِن المَرْحَلَةِ الأَوْلَى فِي رِحْلَةِ الإِنْسانِ فِي الحياه، فَأَنَّ الطُفُولَةَ هِيَ فَصْلُها الثاني، وَالمُراهِقَةُ هِيَ فَصْلُها الثالث، وَالمَرْحَلَةُ الأَوْلَى لِلإِنْسانِ بِفُصُولِها الثَلاثَةِ تُمَثِّل الضُعْفَ الَّذِي خَلَقَ عَلَيهِ تَمْهِيداً لِلقُوَّةِ وَالرَشَدِ الَّذِي سَوْفَ يَتَحَوَّل إِلَيهِما فِيما بعد، يَقُول اللّٰه -سبحانه وَتعالي: {الله الَّذِي خَلَقَكُم مِن ضُعْفٍ ثَمَّ جَعَلَ مِن بُعْدِ ضُعْفِ قوه.....}</t>
  </si>
  <si>
    <t>يُعَدّ تَخْصِيصُ مَرْحَلَةٍ خاصَّةٍ فِي النُمُوِّ الإِنْسانِيِّ تُسَمَّى مَرْحَلَةُ المُراهِقَةِ وَالشَبابِ اِخْتِراعاً اِجْتِماعِيّاً وَلُغَوِيّاً حَدِيثَ العهد، فَمُنْذُ عَهْدٍ قَرِيبٍ كانَ التَوْحِيدُ بَيِّنَ البُلُوغِ الجِنْسِيِّ وَالرَشَدِ شائعا، إِلّا أَنَّهُ مُنْذُ نِهايَةِ القَرْنِ التاسِعِ عَشَرَ وَمَطْلَعِ القَرْنِ العِشْرِينَ وَظُهُورِ تَغَيُّراتٍ اِجْتِماعِيَّةٍ وَثَقافِيَّةٍ عَدِيدَةٍ فِي المُجْتَمَعِ الحديث، تَطَلَّبَ الأَمَرُّ تَناوُلَ مَرْحَلَةٍ خاصَّةٍ لِلنُمُوِّ الإِنْسانِيِّ بَيِّنَ هٰذَيْنِ الحدثين، نقصد: البُلُوغُ الجِنْسِيُّ وَالرشد، وَيَعُود الفَضْلُ إِلَى ج. ستانلي هَوْل مُؤَسِّسُ عِلْمِ نَفْسِ النُمُوِّ فِي اِقْتِراحِ المُصْطَلَحِ الَّذِي يَدُلّ عَلَى هٰذِهِ المرحله، وَهُوَ  فِي اللُغَةِ الانجليزيه. وَأَجْرَى بُحُوثَهُ المُبَكِّرَةَ فِي مَجالِ النُمُوِّ فِي هٰذِهِ المَرْحَلَةِ بِالفعل، وَنَشَرَها فِي كِتابٍ شَهِيرٍ مِن مُجَلَّدَيْنِ عامَ 1891، وَشاعَت أَفْكارُهُ حَوْلَ طَبِيعَةِ المراهقه، وَظَلَّت مُسَيْطِرَةً عَلَى المَيْدانِ لِفَتْرَةٍ طَوِيلَةٍ مِن الزمن.
 لَقَد اِعْتَمَدَت أَفْكارُ ستانلي هَوْل -كما بَيَّنّا فِي الفَصْلِ الثاني- عَلَى نَظَرِيَّةِ التَطَوُّرِ لِداروين وَخاصَّةً مَفْهُومِ "التلخيص"، وَالَّذِي يَعْنِي أَنَّ الأَفْرادَ يَمُرُّونَ خلال مَراحِلِ النُمُوِّ ما يَعْكِس التَطَوُّرَ الاِجْتِماعِيَّ لِلجِنْسِ البشري، وَالنُمُوُّ مِن المِيلادِ إِلَى النَضْجِ يَتْبَع نَمَطَ النُمُوِّ الاِجْتِماعِيِّ مِن البَدائِيَّةِ إِلَى التحضر، وَفِي هٰذا السِياقِ تَكُون المُراهِقَةُ -في رايه- مَرْحَلَةَ "الضغوط وَالعواصف" الَّتِي تَعْكِس خَصائِصَ مَراحِلِ الاِنْتِقالِ المُضْطَرِبَةِ فِي تَطَوُّرِ المُجْتَمَعاتِ البشريه، وَفِي رَأْيِهِ أَنَّ البِيئَةَ لا تُؤَثِّر فِي الميكانيزمات ذاتِ الطَبِيعَةِ البيولوجيه، وَالَّتِي تَتَحَكَّم فِي التَغَيُّراتِ الَّتِي تَحْدُث فِي المراهقه، وَهُوَ الرَأْيُ الَّذِي تَحَدّاهُ أَصْحابُ وُجْهَةِ النَظَرِ البيئيه، وَأَكَّدَت بُحُوثُهُم أَنَّ المُراهِقِينَ فِي الثَقافاتِ المُخْتَلِفَةِ يَتَعَرَّضُونَ لِخِبْراتٍ مختلفه، وَلَعَلَّ أَشْهُرَ هٰذِهِ البُحُوثِ ما قامَت بِهِ عالِمَةُ الأَنْثرُوبُولُوجِيا مارجريت ميد، فَفِي بِعَضِّ المُجْتَمَعاتِ يُعْزَى لِلأَطْفالِ بِعَضِّ أَدْوارِ الراشدين، وَفِيها يَتَحَدَّد الرَشَدُ بِالبُلُوغِ الجنسي، وَلِهٰذا يَرَى البَعْضُ أَنَّ مَفْهُومَ المُراهِقَةِ بِمَعْناِهِ وَخَصائِصِهِ وَحُدُودِهِ الزَمَنِيَّةِ صَنَعَتْهُ ظُرُوفُ المُجْتَمَعِ الصِناعِيِّ الحَدِيثِ بِتَعَقُّدِهِ وَتركيبه، وَلا نَدْرِي ماذا سَيَحْدُث فِي المُسْتَقْبَلِ فِي المُجْتَمَعاتِ الَّتِي يُطْلَق عَلَيها توفلر مُجْتَمَعاتِ "الموجه الثالثه"</t>
  </si>
  <si>
    <t>الفَصْلُ الخامِسُ عشر: حُدُودُ الرَشَدِ وَأَهَمِّيَّةُ مَرْحَلَةِ القُوَّةِ فِي حَياةِ الإِنْسانِ سَبَقَ أَنَّ أَشَرْنا إِلَى أَنَّ الخُطَّةَ العامَّةَ الَّتِي يَسِير عَلَيها هٰذا الكِتابُ هِيَ الاِلْتِزامُ بِالتَقْسِيمِ الثُلاثِيِّ "لمراحل نُمُوِّ الانسان" كَما حَدَّدَها القُرْآنُ الكريم، فِي قَوْلِهِ تعالي: {الله الَّذِي خَلَقَكُم مِن ضُعْفٍ ثَمَّ جَعَلَ مِن بُعْدِ ضُعْفِ قُوَّةٍ ثَمَّ جَعَلَ مِن بُعْدِ قُوَّةً ضُعْفاً وَشَيْبَةً يَخْلُق ما يَشاء وَهُوَ العَلِيمُ القدير}.
 وَقَد تَناوَلْنا مِن البابِ الثانِي وَحَتَّى البابِ الرابِعِ مِن هٰذا الكتاب، وَعَلَى مَدَى أَرْبَعَةِ عَشَرَ فَصْلاً المَرْحَلَةَ الأَوْلَى مِن حَياةِ الانسان، وَهِيَ مَرْحَلَةُ الضُعْفِ الأَوَّلِ عَلَى حَدِّ التَعْبِيرِ القُرْآنِيِّ المعجز، وَالَّذِي يَمْتَدّ بِهِ جَنِيناً فِي رَحِمِ الأُمِّ حَتَّى يَصِل بِهِ شابّاً فَتِيّاً عَلَى أَعْتابِ الرَشَدِ.</t>
  </si>
  <si>
    <t>وَهكذا نَأْتِي إِلَى خاتِمَةِ رِحْلَةِ نُمُوِّ الانسان، تِلْكَ الرِحْلَةُ الَّتِي وَصَفْناها فِي مُقَدِّمَةِ هٰذا الكِتابِ بِأَنَّها أَبْدَعُ رِحْلاتِ الانسان، وَهِيَ الرِحْلَةُ المُعْجِزَةُ الَّتِي تَبْدَأ بِهِ خَلِيَّةٌ أُحادِيَّةُ التكوين، وَيَتَحَوَّل خلالها إِلَى جنين؛ فَطفل؛ فَمراهق؛ فَشاب؛ فراشد؛ فَكهل؛ فَشيخ، ثَمَّ إِلَى هَرَمِ فان، هٰذِهِ الرِحْلَةُ الَّتِي وَصَفَها القُرْآنُ الكَرِيمُ فِي مَواضِعَ كثيره، وَالَّتِي تَتَضَمَّن الكَثِيرَ مِن آياتِ اللّٰه -سبحانه وَتعالي- وَسُنَنِهِ فِي خلقه. 
وَهٰذا الكِتابُ مُحاوَلَةٌ لِبِناءِ وُجْهَةٍ إِسْلامِيَّةٍ لِعِلْمِ نَفْسِ النمو، وَلِهٰذا كانَ الاِعْتِمادُ فِي تَصْنِيفِ مَراحِلِ النُمُوِّ فِي القُرْآنِ الكَرِيمِ وَعَلَى السَنَةِ النَبَوِيَّةِ الشريفه، ثَمَّ عَلَى ما تَناوَلَهُ فُقَهاءُ المُسْلِمِينَ وَمُفَكِّرِيهِم وَفلاسفتهم، وَقَد أَدَّى بِنا ذٰلِكَ إِلَى بِناءِ نَمُوذَجٍ لِلنُمُوِّ الإِنْسانِيِّ فِي هٰذا الإِطارِ الإِسْلامِيِّ الشامل، كانَ مُوَجَّهاً وَوُجْهَةُ الكِتابِ كله.لقد عَبَّرَ الكِتابُ عَن المَراحِلِ الكُبْرِي الثَلاثِ لِنُمُوِّ الإِنْسانِيِّ بِالأَعْمارِ الثلاثه، وَقَد وَجَّهَ هٰذِهِ التَصْنِيفُ تَقْسِيمَ القُرْآنِ الكَرِيمِ لَها بِقَوْلِهِ تعالي: {الله الَّذِي خَلَقَكُم مِن ضُعْفٍ ثَمَّ جَعَلَ مِن بُعْدِ ضُعْفِ قُوَّةٍ ثَمَّ جَعَلَ مِن بُعْدِ قُوَّةٍ ضُعْفاً وَشيبه} [الروم: 54]</t>
  </si>
  <si>
    <t xml:space="preserve"> قال الواقدي: فلما وصل كتاب عمر إلى أبي عبيدة أنفذ إلى يزيد ثلاثة آلاف فارس مع حرب بن عدي وبقي أبو عبيدة في سبعة عشر إلفا وأكثرهم من اليمن وكان أبو عبيدة قد صالح أهل قنسرين والعواصم على خمسة عشر إلف مثقال من الذهب ومثلها من فضة وإلف ثوب من أصناف الديباج وخمسمائة وسق من التين والزيت فلما تم الصلح وجاءوا بما ضمنوه من مدينتهم كتب لهم كتاب وشرط فيه الشروط ودخل أبو عبيدة وخالد في رجال من المؤمنين وسادات المسلمين فحطوا بها مسجدا فبلغ ذلك أهل حلب من الصلح لقنسرين ومسير العرب فاضطربوا اضطرابا شديدا وكان عليهم رئيسان أخوان لآب وأم وكانا يسكنان في القلعة ولم تكن القلعة محيطة بالمدينة بل كانت المدينة منفردة بذاتها وكان البطريقان يقال لاحدهما: يوقنا والآخر يوحنا وكان أبوهما ملك البلد وأعماله وضياعه ورساتيقه إلى حدود الضروب وإلى حدود الفرات وقد ملك حلب سنين لا ينازعه فيها منازع وكان هرقل طاغية الروم يهابه ويوقره ولا يحاربه كل ذلك لبقاء ملكهم واجتماع كلمتهم لأنه كان قد انتزع من رومية إلى أقصى البلاد لئلا يجيش عليه أحد جيشا ولا ينازعه في ملكه لكثرة شره وتدبيره وشدة بنى عمه فلما نزل بالعواصم استخلص لنفسه قلعة حلب وبناها وحصنها ومكن في البلاد فلما هلك آل الأمر بعده لولده يوقنا وكان الكبير وكان شجاعا بطلا جامعا للأموال مقداما للحروب لا يصطلي له بنار ولا يدفع شره وكان أخوه يوحنا دينا قد نزع يده من الرياسة وترهب وكان أعلم الناس في أهل زمانه وأنه لما بلغهم الخبر أن أبا عبيدة قد قصد إليهم قال لاخيه: يوقنا على ماذا عولت قال على قتال العرب ولا أدعهم يقربون من أرضنا وبلادنا حتى يرى العرب أني لست كمن لقوا من بطارقة الشام ولا من غيرها وكان يوحنا قد درس الإنجيل وقرأ المزامير وليس له همة إلا عمارة الكنائس والأديرة وتشييد المواضع وكثرة الشمامسة والقسوس والرهبان والقيام بأمورهم فلما بلغ هذين الأخوين فتح العواصم عنوة وقنسرين صلحا وأن العرب نازلون عليها وأن خيلهم تضرب إلى الفرات والعواصم والبقاع فأقبل يوحنا على أخيه الأكبر يوقنا وقال: يا أخي أريد أن أختلى بك الليلة وأشاورك وأطلعك </t>
  </si>
  <si>
    <t xml:space="preserve">‌‌الدين وَالعَلاقاتُ الاِجْتِماعِيَّةُ
رَأَيْنا أَنَّ المُجْتَمَعَ لا يُنْتِج القِيمَةَ الخُلْقِيَّةَ الَّتِي تُنَظِّم حياته، أَو بِحَسَبِ ما اِصْطَلَحْنا عليه: تَنْظِيمُ العَلاقَةِ الَّتِي تُتِيح لَهُ أَنَّ يَتِمّ نَشاطُهُ المشترك.وراينا مِن ناحِيَةٍ أُخْرَى أَنَّ هٰذا العَمَلَ يَبْدَأ إِذا ما تَمَّ تَرْكِيبُ الإِنْسانِ وَالتُرابِ وَالوقت.لكن هٰذا التركيب- الَّذِي يَتَّفِق مِن الوُجْهَةِ التارِيخِيَّةِ مع ظُهُورِ حَضارَةٍ معينه- لا يُنْتِج تلقائيا، إِذ أَنَّ هُناكَ جَماعاتٍ بَشَرِيَّةً ما زالَت تَعِيش حَتَّى الآنَ فِي حالَةِ ما قِبَلَ الحَضارَةِ. وَإِنَّما يَتَمَ هٰذا التَرْكِيبُ عَلَى أَثَرِ حُدُوثِ (عارض غَيْرِ عادي)، أَو بِعِبارَةٍ أُخْرَى (ظرف استثنائي). لَقَد اِخْتَلَفَت آراءُ المَدارِسِ المُخْتَلِفَةِ فِيما بَيِّنَها فِي تَفْسِيرِ ماهِيَّةِ هٰذا (العارض). فَتوينبي يَرَى أَنَّهُ يُظْهِر فِي صُورَةِ (تحد) يَخْلُقه الوَسَطُ الطَبِيعِيُّ أَو البشري، خَلْقاً يُصْبِح معه المُجْتَمَعُ مُلْزَماً بِمُواجَهَتِهِ وَالإِجابَةِ عليه، كَما سَبَقَ أَنَّ رَأَيْنا. وَهيجل يَرَى أَنَّ (الظرف الاستثنائي) إِنَّما يُظْهِر فِي صُورَةِ تَعارُضٍ بَيِّنَ قَضِيَّةٍ وَنَقِيضِها. </t>
  </si>
  <si>
    <t xml:space="preserve">‌‌قدوم رَجُلٍ عَلَى عُمَر بِن عَبْد العَزِيز لِتَعْزِيَتِهِ وَنَصْحُهُ
قالَ وَأَتَى رَجُلٌ إِلَى عُمَر بِن عَبْد العَزِيز حِينَ هَلَكَ سُلَيْمان فَقالَ لَهُ أَرَّضَ بِقَضاءِ اللّٰه وَسَلَّمَ لِأَمَرِّهِ وَأَرَج ما عِنْدَهُ فَأَنَّ عِنْدَ اللّٰه الخَيْرُ الدائِمُ وَالعِوَضُ مِن المَصائِبِ أُنْظُرْ إِلَى الَّذِي كُنْتَ تَخْشاه عَلَى سُلَيْمان فَأَخْشَه عَلَى نَفْسِكَ ثَمَّ قامَ الرَجُلُ فَقالَ عُمَر عَلَيَّ بِهِ فَلَما جاءَهُ قالَ لَهُ عُمَر لِأَيّ شَيْء قُلْتَ لِيَ هٰذا قالَ الرَجُلُ أَنَّ أَمَّنَتْنِي حَدَثَتْكِ قالَ أَنْتَ أَمْنٌ قالَ رَأَيْتُكَ بِالمَدِينَةِ تُذَيِّل إِزارَكَ وَتُرْخِي شِعْرَكَ وَتَعْصِف رِيحَكَ فَكُنْتُ أَعْجَبُ كَيْفَ يَدْعكَ اللّٰه فِي سُكّانِ أَرْضِهِ فَلَما جاءَت حالَتُكَ هٰذِهِ رَأَيْتُ عَلَيَّ مِن الحَقِّ تَعْزِيَتَكَ وَأَداءَ حَقِّكَ فَقالَ لَهُ عُمْرُ يا أَخِي أَنَّ كُنْتَ مُقِيماً معنا بِأَرْضِنا فَتَعاهَدْنا وَأَنَّ خَرَجْتَ فَفِي حِفْظِ اللّٰه
‌‌المشية العُمْرِيَّةُ وَإِفْراطُ عُمَر قِبَلَ الخِلافَةِ فِي النَعِيمِ
قالَ وَكانَ عُمَر بِن عَبْد العَزِيز مِن أَعْظَمِ أُمَوِيِّ تَرَفَها وَتَمَلُّكاً غَذَّى بِالمَلِكِ وَنَشَأَ فِيهِ لا يُعْرَف إِلّا وَهُوَ تَعْصِف رِيحُهُ فَتُوجِد رائِحَتُهُ فِي المَكانِ الَّذِي يَمُرّ فِيهِ وَيَمْشَى مِشْيَةً تُسَمَّى العُمْرِيَّةُ فَكانَ الجَوارِي يَتَعَلَّمْنَها مِن حُسْنِها وَتَبَخْتُرِهِ فِيها وَأَنَّهُ تَرَكَ كُلَّ شَيْء كانَ فِيهِ لِما اِسْتَخْلَفَ غَيْرَ مِشْيَتِهِ فَأَنَّهُ لَم يَسْتَطِع تَرْكَها فَرُبَّما قالَ لِمُزاحِم ذَكَرَنِي إِذا رَأَيْتِنِي أَمْشَى فَيَذْكُره فَيَخْلِطها ثَمَّ لا يَسْتَطِيع إِلّا إِيّاها فَيَرْجِع إِلَيها وَكانَ يُسَبِّل إِزارَهُ حَتَّى رُبَّما دَخَلَت نَعْلُهُ فِيهِ فَيَتَحامَل عَلَيهِ فَيَشُقّه وَلا يَخْلَعها وَيَسْقُط أَحَدٌ شَقِيّ رِدائِهِ عَن مَنْكِبِهِ فَلا يَرْفَعه وَتَنْقَطِع نَعْلُهُ فَلا يَعْرُج. </t>
  </si>
  <si>
    <t xml:space="preserve">  وعاب على سلفنا وأنا والله لا نصبر له على ذلك فقل له يكف عما نكره ففعل ذلك عبد الملك ودخل عليه فأخبره بذلك فكان عمر وجد في نفسه مما قال فقال له عبد الملك يا أمير المؤمنين أمض لما تريد فوالله لوددت أنه قد غلت بي وبك القدور في الله فقال له جزاك الله خيرا من ولد ثم قال الحمد لله الذي شد ظهري بسهل أخي وعبد الملك ومزاحم ‌‌قدوم مولى ابن عياش وأصحابه على عمر وإباحته لهم بيت المال قال وقدم عليه زياد مولى ابن عياش وأصحاب له فأتى الباب وبه جماعة من الناس فآذن له دونهم فدخل عليه فنسي أن يسلم عليه بالخلافة ثم ذكر فقال السلام عليك يا أمير المؤمنين فقال له عمر والأولي لم تضرني ثم نزل عمر عن موضع كان عليه إلى الأرض وقال أني أعظم أن أكون في موضع اعلو فيه على زياد فلما قضى زياد ما يريد خرج فأمر عمر خازن بيت المال أن يفتحه لزياد ومن معه يأخذون منه حاجتهم فنظر إليه خازن بيت المال فاقتحمته عينه عن أن يكون يفتح لمثله بيت المال ويسلط عليه وهو به غير عارف ففعل الخازن ما أمر به فدخل زياد فأخذ لنفسه ولأصحابه بضعا وثمانين درهما أو بضعا وتسعين درهما فلما رأى ذلك الخازن قال أمير المؤمنين أعلم بمن يسلط على بيت المال ‌‌جواب عمر من ناداه يا خليفة الله في الأرض </t>
  </si>
  <si>
    <t xml:space="preserve">  قال وكتب عمر بن عبد العزيز من عبد الله عمر أمير المؤمنين إلى هؤلاء العصابة الذين خرجوا أما بعد فإني أدعوكم إلى كتاب الله وسنة نبيه صلى الله عليه وسلم فإن الله تبارك وتعالى يقول {ومن أحسن قولا ممن دعا إلى الله وعمل صالحا وقال إنني من المسلمين} وقال {ادع إلى سبيل ربك بالحكمة والموعظة الحسنة وجادلهم بالتي هي أحسن إن ربك هو أعلم بمن ضل عن سبيله وهو أعلم بالمهتدين} وإني أذكركم الله في دمائكم أن تفعلوا فعل كبرائكم {كالذين خرجوا من ديارهم بطرا ورئاء الناس ويصدون عن سبيل الله والله بما يعملون محيط} فبأي ذنب تخرجون من دينكم فتستحلون الدم الحرام وتصيبون المال الحرام فلو كانت ذنوب أبي بكر وعمر رضوان الله عنهما مخرجة رعيتهما من دينهم فقد كان لأبي بكر وعمر ذنوب قد كانت آباؤكم في جماعتهم فلم يخرجوا فيها بشوكتكم على الجنود وإنما عدتكم بضعة وأربعون رجلا أقسم بالله لو كنتم أبكاري من أولادي ورغبتم عما فرشنا للعامة فيما ولينا لدفقت دماءكم أبتغي بذلك وجه الله والدار الآخرة فإنه يقول {تلك الدار الآخرة نجعلها للذين لا يريدون علوا في الأرض ولا فسادا والعاقبة للمتقين} فهذا النصح إن أحببتم وإن تستغشوني فقديما ما استغش الناصحون والسلام عليكم ورحمة الله وبركاته </t>
  </si>
  <si>
    <t xml:space="preserve">وتبين أيضا هنالك أن هذه المادة الأولى ليس يمكن فيها أن تتعرى عن الصورة لأنها لو عريت منها لكان ما لا يوجد بالفعل موجودا بالفعل.
 وتبين مع هذا في السماء والعالم أن الأجسام التي توجد صورها في المادة الأولى وجودا اولا، ولا يمكن أن تتعرى منها المادة هي الأجسام البسيطة الأربعة - النار - والهواء - والماء - والارض. 
وتبين أيضا في كتاب الكون والفساد من أمر هذه البسائط أنها اسطقسات سائر الأجسام المتشابهة الاجزاء.
وأن تولدها عنها إنما يكون على جهة الاختلاط والمزاج. وأن الفاعل الأقصى لهذا الاختلاط والمزاج على نظام ودور محدود هي الإجرام السماويه. وتبين أيضا في الرابعة من الآثار العلوية أن الاختلاط الحقيقي والمزاج في جميع الأجسام المتشابهة الأجزاء التي توجد في الماء والأرض إنما يكون بالطبخ، والطبخ يكون بالحرارة الملائمة لذلك الشيء المنطبخ، وهي الحرارة الغريزية التي تخص موجودا موجودا، وأن فصول هذه الأجسام المتشابهة الأجزاء إنما تنسب إلى المزاج فقط. 
وأن فاعلها الأقرب هو الحار المازج لها، والأقصى الإجرام السماويه. وبالجملة فتبين هناك أن في الاسطقسات والإجرام السماوية كفاية في وجود هذه الأجسام المتشابهة وإعطاء ما به يتقوم، وذلك أن جميع فصولها منسوبة إلى الكيفيات الأربع </t>
  </si>
  <si>
    <t xml:space="preserve">وتبين بهذا كله في كتاب الحيوان أن أنواع التركيبات ثلاثه: "فاولها" التركيب الذي يكون من وجود الأجسام البسائط في المادة الأولى التي هي غير مصورة بالذات. "والثاني" التركيب الذي يكون عن هذه البسائط وهي الأجسام المتشابهة الاجزاء. "والثالث" تركيب الأعضاء الآلية وهي أتم ما يكون وجودا في الحيوان الكامل كالقلب والكبد. وقد توجد على جهة المقايسة والتشبيه في الحيوان الذي ليس بكامل وفي النبات أيضا كالأصول والاغصان. وتبين أيضا في هذا الكتاب أن المكون القريب لهذه الأجسام الآلية ليست حرارة اسطقسيه، فأن الحرارة الاسطقسيه إنما فعلهما التصليب والتليين، وغير ذلك من الأشياء المنسوبة إلى الأجسام المتشابهه، بل المكون لها هو قوة شبيهة بقوة المهنة والصناعة كما يقول ارسطر، وذلك أيضا مع حرارة ملائمة للتخليق والتصوير وإعطاء الشكل، وأن معطى هذه الصورة الحرارة وصورتها المزاجية التي بها تفعل في الحيوان المتناسل والنبات المتناسل هو الشخص الذي هو من نوع ذلك المتولد عنه أو مناسب له من جهة ما هو شخص متنفس بتوسط القوة والحرارة الموجودة في البزر والمني. وأما في الحيوان والنبات الذي ليس بمتناسل فمعطيها هو الإجرام السماويه. </t>
  </si>
  <si>
    <t>وَمِن هٰذِهِ الأُمُورِ بِعَيْنِها يُمْكِن أَنَّ نَقِف مِن أَمَرِّها عَلَى ما هُوَ أَكْثَرُ ذٰلِكَ متشوق مِن امرها، وَهُوَ هَل يُمْكِن فِيها أَنَّ تُفارِق أَم لا، إِلّا أَنَّهُ يَنْبَغِي أَنَّ يَكُون عَتِيداً قِبَلَ هٰذا الفَحْصِ عَلَى أَيّ جِهَةٍ يُمْكِن أَنَّ تُوجِد صُورَةً مُفارَقَةً فِي الهَيُّولَى أَنَّ وجدت، وَفِي أَيّ المَواضِعِ وَالشِبْلِ يُمْكِن أَنَّ يُوقِف عَلَى ذٰلِكَ أَنَّ كان.
فَنَقُول أَنَّ المُفارَقَةَ إِنَّما تَكُون أَنَّ تُوجَد فِي أَشْياءَ مَنْسُوبَةٍ إِلَى الأُمُورِ الهيولانيه بِأَنَّ تَكُون نِسْبَتُها إِلَيها لا نِسْبَةَ الصُورَةِ إِلَى المادَّةِ بَل تَكُون لِاِتِّصالِها بِالهَيُّولَى اِتِّصالاً لَيِسَ فِي جَوْهَرِها. كَما يُقال فِي العَقْلِ الفَعّالِ أَنَّهُ فِي المَنَى وَالبزر، وَيُقال إِن المُحَرِّكَ الأَوَّلَ فِي المحيط، فَأَنَّ نِسْبَةَ الصُورَةِ إِلَى الهَيُّولَى هِيَ نِسْبَةٌ لا يُمْكِن فِيها أَصْلاً أَنَّ تَتَصَوَّر المُفارَقَةَ فِيها مِن جِهَةٍ ما فِي صُورَةٍ هيولانيه، فَأَنَّ هٰذا الوَضْعَ يُناقِض نَفْسَهُ لِأَنَّ أَحَدَ ما يَضَع صاحِبَ هٰذا العِلْمِ عَلَى أَنَّهُ بَيَّنَ بِنَفْسِهِ هُوَ أَنَّ هٰذِهِ الصُورَةَ الطَبِيعِيَّةَ بَيَّنَ مِن أَمَرِّها أَنَّها تتقوم بِالهيولي، وَلِذٰلِكَ كانَت حادِثَةً وَتابِعَةً فِي حُدُوثِها لِلتَغَيُّرِ وَطبيعته.
وَأَيْضاً فَمَتَى أَنْزَلْنا خِلافَ هذا، أَعْنِي أَنَّها أَزَلِيَّةٌ سَواءَ فَرَضْناها مُنْتَقِلَةً مِن مَوْضِعٍ إِلَى مَوْضِعٍ أَوَّلاً مِن مَوْضِعٍ إِلَى موضع، وَهٰذا هُوَ احفظ لِهٰذا الوضع، لِأَنَّها إِذا كانَت أَزَلِيَّةً فَما بالَها لا تُوجَد إِلّا فِي موضوع، فَأَنَّهُ يَلْزَم عَن ذٰلِكَ مُحالاتٌ كَثِيرَةٌ</t>
  </si>
  <si>
    <t xml:space="preserve">منها أن يكون الموجود يتكون عن موجود بالفعل، لأن المادة إذا كانت غير حادثة والصورة أيضا غير حادثة فليس هاهنا كون اصلا، ولا يكون هنالك غناء للمحرك والكون بل لا يكون هنالك فاعل اصلا. وأيضا أن أنزلنا الصورة موجودة قبل وجودها في الهيولى المشار إليها فلا يخلو أن يكون وجودها تغيرا أو تابعا لتغير أو لا يكون هنالك للصورة مغائره اصلا، لكن متى أنزلنا الصورة ليس لها تغير أصلا ولا وجودها في الهيولى المشار إليها تابع لتغير وكذلك فسادها لزم أن يكون الشيء الواحد بعينه قبل التكون كحاله بغد التكون وقبل الفساد كحاله بعد الفساد، حتى تكون الأضداد موجودة معا في موضوع واحد، كأنك قلت صورة الماء وصورة النار، وهذا كله خلاف المعقول. وأن أنزلنا أيضا حدوثها تغيرا، أعني أنها تتغير عند الحدوث من لا هيولى إلى هيولى أو من هيولى إلى هيولي، كما يقول أصحاب التناسخ لزم ضرورة أن تكون الصورة جسما ومنقسمة حسب ما تبين من أن كل متغير منقسم. وإذا كان هذا هكذا فلم يبق أن يكون حدوثها في الهيولى إلا على أن وجودها تابع لتغير على ما يظهر من أمر الصور الكائنه، فأن أحدا ما يتم به. وتتكون صورة الهواء في هيولى الماء إنما هو لوجود الاستحالة المتقدمة في الماء بحدوث صورة الهواء، لكن هذه الصورة من أجل وجودها في متغير لا من جهة أنها متغيرة بذاتها، فكانت ليست بجسم ولا تنقسم. ولذلك ما قيل أنه ليس حركة في الجوهر، وهذا كله قد يظهر في السماع الطبيعي </t>
  </si>
  <si>
    <t>‌‌القول فِي قُوَّةِ البَصَرِ
وَهٰذِهِ القُوَّةُ هِيَ الَّتِي مِن شَأْنِها أَنَّ تَقْبَل مَعانِي الأَلْوانِ مُجَرَّدَةً عَن الهَيُّولَى مِن جِهَةٍ ما هِيَ مَعانٍ شخصيه، وَذٰلِكَ بَيِّنَ مِمّا تَقَدَّمَ إِذ كانَت تُدْرِك المُتَضادَّيْنِ مَعاً كَمّاً قلنا.
وَالَّذِي بَقِيَ عَلَينا مِن أَمَرِّها أَنَّ نُبَيِّن كَيْفَ يَكُون هٰذا القُبُولُ وَبِأَيّ شَيْء يكون، وَبِالجُمْلَةِ جَمِيعُ الأَشْياءِ الَّتِي تتقوم هٰذا الإِدْراكُ فَنَقُول لَما كانَت المَحْسُوساتُ بِعَضُّها مُماسَّة لِلحَواسِّ وَمَلاقِيَهُ لَها كَمَحْسُوساتِ اللَمْسِ وَالذوق، وَبِعَضُّها غَيْرُ مَلاقِيه وَلا مُماسَّة كَالبَصَرِ وَالسَمْعِ وَالشم، وَكانَت المَحْسُوساتُ هِيَ المُحَرِّكَةُ لِلحَواسِّ وَالمُخْرِجَةُ لَها مِن القُوَّةِ إِلَى الفعل، وَالمُحَرِّكُ كَما تَبَيَّنَ إِذا كانَ مُحَرِّكاً قَرِيباً فَإِنَّما يُحَرَّك بِأَنَّ يُماس المحرك، وَأَنَّ كانَ بَعِيداً فَإِنَّما يُحَرِّكه بِتَوَسُّطِ جِسْمٍ اخر،، إِمّا واحِدٌ وَإِمّا أَكْثَرُ مِن واحد، وَذٰلِكَ بِأَنَّ يُحَرِّك هُوَ الَّذِي يَلِيه ثَمَّ يُحَرِّك ذٰلِكَ الآخَرَ الَّذِي يَلِيه إِلَى أَنَّ يَنْتَهِي التَحْرِيكُ إِلَى الاخير.
وَأَعْنِي هاهنا بِالتَحْرِيكِ التَغَيُّرَ عَلَى العُمُومِ سَواءَ كانَ فِي زَمانٍ أَو لَم يكن، كَالحالِ فِي هٰذا التغير، فَبِالواجِبِ ما اِحْتاجَت هٰذِهِ الحَواسُّ الثَلاثُ إِلَى مُتَوَسِّطٍ بِهِ يَكُون قُبُولُها لِلمَحْسُوساتِ وَلِيسِ بِآيَةِ حالَةٍ اِتَّفَقَت حَتَّى يَكُون هُوَ المتوسط، بَل يَلْزَم ضَرُورَةَ أَنَّ يَكُون بِحالٍ يُمْكِنه بِها أَنَّ يَقْبَل التَحْرِيكَ عَن المَحْسُوساتِ حَتَّى تُؤَدِّيه إِلَى الحواس، وَلَيِسَت هٰذِهِ الحالُ شَيْئاً أَكْثَرَ مِن أَنَّ يَكُون فِي نَفْسِهِ عادِماً لِهٰذِهِ المَعانِي الَّتِي يَقْبَلها عَن المحسوسات، حَتَّى يَكُون لا لَوْنَ لَهُ وَلا رائِحَةً وَبِكَوْنِ قُبُولِهِ لَها بِوَجْهٍ مُناسِبٍ لِقُبُولِ الحاسه، أَعْنِي أَنَّ لا يَكُون قُبُولُهُ هَيُولانِيّاً بَل بِضَرْبٍ مِن التَوَسُّطِ بَيِّنَ الهَيُولانِيّ وَالروحاني، وَهٰذا أَيْضاً أَحَدُ ما اِضْطَرَّ إِلَى وُجُودِ المتوسط، فَأَنَّ الطَبِيعَةَ إِنَّما تَفْعَل بِتدريج، وَلِذٰلِكَ كانَت هٰذِهِ المَحْسُوساتُ إِذا أَلْقَيْتِ عَلَى آلَةِ الحِسِّ لَم تدرك، وَهٰذِهِ حالُ الماءِ وَالهَواءِ اللَّذَيْنِ تُدْرَك بِتَوَسُّطِهِما هٰذِهِ المَحْسُوساتِ. فَقَد ظَهَرَ مِن هٰذا القَوْلِ ضَرُورَةُ اِحْتِياجِ هٰذِهِ الثَلاثِ الحَواسِّ إِلَى المتوسط، وَبِأَيّ صِفَةٍ يَنْبَغِي أَنَّ يَكُون عَلَى العموم، وَأَنَّهُ لَيِسَ يُمْكِن أَنَّ يَكُون أَبْصارٌ وَلا واحِدٌ مِن هٰذِهِ الإِدْراكاتِ بِانخلاء عَلَى ما كانَ يَرَى كَثِيرٌ مِمَّن سَلَّفَ مِن القُدَماءِ</t>
  </si>
  <si>
    <t>‌‌القول فِي الذَوْقِ
وَهٰذِهِ القُوَّةُ هِيَ تُدْرِك بِها مَعانِي الطُعُومِ وَقَد تُلَخِّص قِبَلَ ما هِيَ الطعوم، وَهٰذِهِ القُوَّةُ كَأَنَّها لَمْسُ ما إِذ كانَت إِنَّما تُدْرِك مَحْسُوسَها بِوَضْعِهِ عَلَى آلَةِ الحاسَّةِ. وَلِذٰلِكَ ما يَرَى الاسكندر أَنَّ هٰذِهِ القُوَّةَ لَيِسَت تَحْتاج إِلَى مُتَوَسِّطٍ عَلَى ما سَيُظْهِر مِن أَمَرِّ اللمس، إِلّا أَنا نَجِد هٰذِهِ القُوَّةَ الَّتِي آلَتْها اللِسانُ إِنَّما تُدْرِك الطُعُومَ بِتَوَسُّطِ الرُطُوبَةِ الَّتِي فِي الفَمِ وَبِخاصَّةٍ الأَشْياءِ اليابسه، وَذٰلِكَ أَنَّهُ يَعْرِض لِمَن عَدَمَ هٰذِهِ الرُطُوبَةِ أَلّا يُدْرِك الطعوم، وَأَنَّ أَدْرَكَها فَبِعَسِرٍ. وَكَذٰلِكَ يَعْرِض لِمَن فَسَدَت هٰذِهِ الرُطُوبَةُ فِي فَمِهِ بِاِنْحِرافِها نَحْوَ مِزاجٍ ما أَنَّ يَجِد الطُعُومَ كُلُّها عَلَى غَيْرِ كنهها.
وَبِالجُمْلَةِ فَيُظْهِر أَنَّ أَحَدَ ما يتقوم بِهِ إِدْراكُ هٰذِهِ الحاسَّةِ هُوَ هٰذِهِ الرطوبه، وَلِذٰلِكَ جَعَلَت النغانغ دائِماً لِتَوْلِيدِ هٰذِهِ الرُطُوبَةِ وَجَعَلَ لَها فِيها مَسْلَكانِ مُفَضَّيانِ إِلَى أَصْلِ اللسان، فَمِن هٰذِهِ الأَشْياءِ كُلِّها قَد نَظُنّ أَيْضاً أَنَّ هٰذِهِ الحاسَّةَ إِنَّما تُدْرِك مَحْسُوساتِها بِمُتَوَسِّطٍ وَهِيَ هٰذِهِ الرطوبه، وَقَد صَرَّحَ بِذٰلِكَ أَبُو بَكْر بِن الصائِغ فِي كِتابِهِ فِي النَفْسِ وَثامسطيوس.
وَيَنْبَغِي أَنَّ نَنْظُر فِي ذٰلِكَ فَنَقُول أَنَّ الحاجَةَ إِلَى المُتَوَسِّطِ قَد تَبَيَّنَ فِيما سَلَّفَ أَنَّها أَحَدُ امرين: إِمّا أَنَّ يَكُون المُتَوَسِّطُ هُوَ الَّذِي يُؤَدِّي تَحْرِيكَ المَحْسُوسِ لِآلَةِ الحاسَّةِ لِكَوْنِ المَحْسُوسِ غَيْرِ مُماسّ لها، كَالحالِ فِي المَحْسُوساتِ الثَلاثِ الَّتِي يَرَ الأَلْوانَ وَالأَصْواتَ وَالرَوائِحَ. وَإِمّا أَنَّ تَكُون الضَرُورَةُ الداعِيَةُ إِلَى المُتَوَسِّطِ لا فِي هٰذِهِ فَقَط بَل فِي أَنَّ يَكُون وُجُودُ الصُوَرِ المَحْسُوسَةِ فِيهِ بِضَرْبٍ مِن التَوَسُّطِ بَيِّنَ وُجُودِها الهَيُولانِيّ المَحْضِ وَبَيِّنَ وُجُودِها فِي النفس، كَالحالِ فِي الالوان.
وَإِذا كانَ هٰذانِ هُما جِهَتا ضَرُورَةِ الحاجَةِ إِلَى المُتَوَسِّطِ فَبَيَّنَ أَنَّ الذَوْقَ لَيِسَ يَحْتاج إِلَى المُتَوَسِّطِ بِالمَعْنَى الاول، وَهُوَ أَشْهُرُ المَعانِي الداعِيَةِ إِلَى التوسط، إِذ كانَ المَحْسُوسُ مِنها بِتَحَرُّكِ آلَةِ الحِسِّ بِمُماسَّةٍ لها.
وَأَمّا الجِهَةُ الثانِيَةُ مِن جِهَتَيْ الحاجَةِ إِلَى المُتَوَسِّطِ فَفِي إِيجابِها لِهٰذِهِ الحاسَّةِ مَوْضِعُ نظر، فَأَنَّهُ قَد نَظُنّ أَنَّهُ إِنَّما يُمْكِن تَصَوُّرُ هٰذا النَحْوِ مِن المُتَوَسِّطِ فِي لِوُجُود لِلمَحْسُوساتِ الَّتِي يَقْبَلها المُرَكَّبُ وَالبَسِيطُ كَالأَلْوانِ الَّتِي يَقْبَلها الهَواءُ بِضَرْبٍ مِن التَوَسُّطِ بَيِّنَ وُجُودِها الهَيُولانِيّ وَبَيِّنَ وُجُودِها فِي النَفْسِ</t>
  </si>
  <si>
    <t xml:space="preserve">   فهم وإن كانوا بما وصفنا من العلم والستر عند أهل العلم معروفين فغيرهم من أقرانهم ممن عندهم ما ذكرنا من الإتقان والاستقامة فى الرواية يفضلونهم فى الحال والمرتبة لأن هذا عند أهل العلم درجة رفيعة وخصلة سنية ألا ترى أنك إذا وازنت هؤلاء الثلاثة الذين سميناهم عطاء ويزيد وليثا بمنصور بن المعتمر وسليمان الأعمش وإسماعيل بن أبى خالد فى إتقان الحديث والاستقامة فيه وجدتهم مباينين لهم لا يدانونهم لا شك عند أهل العلم بالحديث فى ذلك للذى استفاض عندهم من صحة حفظ منصور والأعمش وإسماعيل وإتقانهم لحديثهم وأنهم لم يعرفوا مثل ذلك من عطاء ويزيد وليث وفى مثل مجرى هؤلاء إذا وازنت بين الأقران كابن عون وأيوب السختيانى مع عوف بن أبى جميلة وأشعث الحمرانى وهما صاحبا الحسن وابن سيرين كما أن ابن عون وأيوب صاحباهما إلا أن البون بينهما وبين هذين بعيد فى كمال الفضل وصحة النقل وإن كان عوف وأشعث غير مدفوعين عن صدق وأمانة عند أهل العلم ولكن الحال ما وصفنا من المنزلة عند أهل العلم وإنما مثلنا هؤلاء فى التسمية ليكون تمثيلهم سمة يصدر عن فهمها من غبى عليه طريق أهل العلم فى ترتيب أهله فيه فلا يقصر بالرجل العالى القدر عن درجته ولا يرفع متضع القدر فى العلم فوق منزلته ويعطى كل ذى حق فيه حقه وينزل منزلته. </t>
  </si>
  <si>
    <t xml:space="preserve">  وهذا القول - يرحمك الله - فى الطعن فى الأسانيد قول مخترع مستحدث غير مسبوق صاحبه إليه ولا مساعد له من أهل العلم عليه وذلك أن القول الشائع المتفق عليه بين أهل العلم بالأخبار والروايات قديما وحديثا أن كل رجل ثقة روى عن مثله حديثا وجائز ممكن له لقاؤه والسماع منه لكونهما جميعا كانا فى عصر واحد وإن لم يأت فى خبر قط أنهما اجتمعا ولا تشافها بكلام فالرواية ثابتة والحجة بها لازمة إلا أن يكون هناك دلالة بينة أن هذا الراوى لم يلق من روى عنه أو لم يسمع منه شيئا فأما والأمر مبهم على الإمكان الذى فسرنا فالرواية على السماع أبدا حتى تكون الدلالة التى بينا. فيقال لمخترع هذا القول الذى وصفنا مقالته أو للذاب عنه قد أعطيت فى جملة قولك أن خبر الواحد الثقة عن الواحد الثقة حجة يلزم به العمل ثم أدخلت فيه الشرط بعد فقلت حتى نعلم أنهما قد كانا التقيا مرة فصاعدا أو سمع منه شيئا فهل تجد هذا الشرط الذى اشترطته عن أحد يلزم قوله وإلا فهلم دليلا على ما زعمت فإن ادعى قول أحد من علماء السلف بما زعم من إدخال الشريطة فى تثبيت الخبر طولب به ولن يجد هو ولا غيره إلى إيجاده سبيلا وإن هو ادعى فيما زعم دليلا يحتج به قيل له وما ذاك الدليل؟ </t>
  </si>
  <si>
    <t xml:space="preserve">  (سور القران) التي تقرأ على الأموات غالبا قراءتها في المنام تدل على موت المريض وقراءة سورة تصاريف المريض سرور وأفراح ورزق وتجديد ولد يقرأ القرآن والسورة زوجة أو ولد أو دراهم أو دنانير على قدر عددها وربما دلت السورة إذا كانت مكية مدنية كالمائدة والأنعام والنحل والحج ولقمان والسجدة والتغابن على الحج لأن من السور المكي المدني ولحظت ذلك وجربته فكان كذلك. - ومن قرأ في منامه (سوره الفاتحه) فتح الله تعالى عليه أسباب الخير وقال نافع وابن كثير وجعفر الصادق وسعيد بن المسيب رضي الله عنهم. (ومن راي) أنه يقرأ سورة الفاتحة أو شيئا منها فأنه يدعو بدعاء ويستجاب له وكذلك قال الكسائي وزاد فيه وينال فائدة يرثى بها وقال أبو بكر الصديق رضي الله عنه أن تأليها في النوم يتزوج سبع نسوة متفرقات ويكون مستجاب الدعوة والدليل على ذلك فعل رسول الله صلى الله عليه وسلم فأنه كان يقرؤها قبل الدعاء وبعده وقال عمر بن الخطاب رضي الله عنه من تلاها في نومه كان محفوظا في دينه إلا أن يكون عليلا فقد قرب أجله وقيل من قرأ الفاتحة في منامه أو شيئا منها أو تليت عليه غلق الله عنه أبواب الشر وفتح له أبواب الخير وقيل قراءة الفاتحة في المنام حج. (ومن راي) أنه قرأ (سوره البقره) في المنام أو شيئا منها أو تليت عليه قال نافع وابن كثير يرزق علما وعمرا طويلا وصلاحا في دينه ونجاة في ولده ووافقه الكسائي على ذلك وقالت عائشة رضي الله عنها من تلاها في منامه أو بعضها انتقل من موضع إلى موضع ويكون حظه في الموضع الذي ينتقل إليه وقال ابن فضالة رحمه الله تعالى أن تلاها في النوم أن كان قاضيا قربت مدته وأن كان عالما طال عمره وحسنت حالته وقال بعض العلماء من قرأ سورة البقرة فأنه يكون جامعا للدين مسارعا إلى كل ثواب ويكون طويل العمر قليل الشر صابر على الأذى فأن قرأ منها آية الكرسي في المنام دل على حفظه وذكائه وقراءة سورة البقرة ميراث يقع فيه خصام يكون من ابن أو عم. </t>
  </si>
  <si>
    <t>(ثريا) هِيَ فِي المَنامِ رَجُلٌ حازِمٌ فِي الأُمُورِ فَمَن رَآها سَقَطَت عَلَى الأَرْضِ دَلَّ عَلَى مَوْتِ الأَنْعامِ وَقِلَّةِ الأَثْمارِ فِي ذٰلِكَ العامِ وَمَن رَآها مِن الصُنّاعِ دَلَّ عَلَى نِفاقِ ما يَصْنَع وَاحكامه.
- (ثلج) رُؤْيَتُهُ فِي المَنامِ دَلِيلٌ عَلَى الأَرْزاقِ وَالفَوائِدِ وَالشِفاءِ مِن الأَسْقامِ وَالأَمْراضِ البارِدَةِ خُصُوصاً لِمَن مَعِيشَتُهُ مِن ذٰلِكَ وَرُبَّما دَلَّ الثَلْجُ النارُ عَلَى الأُلْفَةِ لِأَنَّ النارَ لا تُذِيب الثَلْجَ وَالثَلْجَ لا يُطْفِئ النارَ فَأَنَّ رُؤَى الثَلْجَ فِي أَوانِهِ كانَ دَلِيلاً عَلَى ذَهابِ الهُمُومِ وَالغُمُومِ وَإِرْغامِ الأَعْداءِ وَالحُسّادِ وَأَنَّ ظَهَرَ فِي غَيْرِ أَوانِهِ كانَ دَلِيلاً عَلَى الأَمْراضِ البارِدَةِ وَالفالِجِ وَرُبَّما دَلَّ الثَلْجُ عَلَى تَعْطِيلِ الأَسْفارِ وَتَعَذُّرِ أَرْباحِ البَرِيدِ وَالسعاه وَالمُكارِيَةِ وَشِبْهِهِم وَالثَلْجُ الغالِبُ تَعْذِيبُ السُلْطانِ رَعِيَّتَهُ وَأَخْذُ أَمْوالِهِم وَجَفاؤُهُ لَهُم وَقُبْحُ كَلامِهِ لَهُم لِقَوْلِهِ تعالي: {فانزلنا عَلَيهِم رَجَزاً مِن السماء}. قِيلَ ثَلْجاً فَأَنَّ كانَ الثَلْجُ قَلِيلاً وَكانَ فِي البَلَدِ يَنْفَع أَهْلَهُ فَأَنَّهُ خصب.
(ومن راي) أَنَّ الثَلْجَ يَقَع عَلَيهِ سافَرَ سَفَراً بَعِيداً وَرُبَّما كانَ فِيهِ مَضَرَّةٌ فَأَنَّ رَأَى أَنَّهُ نائِمٌ عَلَى الثَلْجِ قِيلَ فَأَنَّ كانَ هُوَ غالِباً وَهُم مِن عَدُوٍّ هاجَمَ إِلّا أَنَّ يَكُون الثَلْجُ قَلِيلاً غَيْرَ غالِبٍ فِي حِينِهِ وَفِي مَوْضِعِهِ الَّذِي يُثْلِج فِيهِ وَفِي المَواضِعِ الَّتِي لا يُنْكِر الثَلْجُ</t>
  </si>
  <si>
    <t xml:space="preserve">  (ومن راي) نوحا عليه السلام فأنه رجل له أعداء وجيران يحسدونه وسينجو منهم وينتقم الله تعالى منهم وقيل إن رؤيا نوح عليه السلام تدل على هلاك الكفار ودمارهم وعلى أمان المؤمنين ونجاتهم وأن رؤى في قحط دل على كثرة الأمطار وأن رؤى في سفينة دل على نجاتها ونجاة من فيها وقد تدل رؤيته على قوة أهل البدع والفجور وضعف أهل الإيمان ورؤيته عليه السلام تدل على طول العمر في طاعة الله تعالى والأمر بالمعروف والنهي عن المنكر وأن كان الرائي ملكا عصته رعيته وجاهروه بالعداوة وتدل رؤيته على النوح من اسمه وتدل رؤيته على معاداه الأهل والانتصار عليهم وتدل رؤيته على القحط وغلو الأسعار وربما دلت رؤيته على تفريج الهموم والأنكاد ونزول الغيث والنكد من الأولاد لمخالفتهم له وربما دلت رؤيته على صنعة النجارة والزرع وتسوية السفن والأسفار في البحار وحمل المتاع المختلف الطعم والجنس وتدل رؤيته على كل من له علم بأنساب الآدميين والحيوان أو الطير لحمله ذلك في السفينة بإذن الله تعالى وربما دلت رؤيته على رد المسألة أو الندم على ما فرط منه في حق أهله وربما ارتد أحد من أولاده عن دينه أو مذهبه أو سنته وامتحن لأجل ذلك بمحنة ومات عليها عاصيا وربما دلت عليه شفاعته والمرأة إذا رأت نوحا دل على عصيانها لزوجها وطاعتها لذوي الأرحام من الأهل والعشيرة وكذلك الحكم فيمن رأت من النساء لوطا عليه السلام بخلاف من رأت فرعون في المنام فأنه يدل على طاعتها لله تعالى وكتمانها لإيمانها  </t>
  </si>
  <si>
    <t>أَدِيبٌ كَما يَهْواه الانسانيون، وَرِياضِيٌّ وَفَيْلَسُوفٌ وَصُوفِيٌّ. وُلِدَ بِمَدِينَةِ كُوسا مِن أَعْمالِ المانيا، وَنَشَأَ عِنْدَ "اخوان العَيْشَةِ المشتركه" وَكانُوا مُتَأَثِّرِينَ لِلغايَةِ بِالتَصَوُّفِ الأَلْمانِيِّ فِي العَصْرِ الوسيط، فَاِنْطَبَعَ هُوَ بِهٰذا الطابِعِ. وَفِي الخامِسَةِ عَشَرَةَ أَخَذَ يَدْرُس الفَلْسَفَةَ بِجامِعَةِ هيدلبرج، وَكانَ أَساتِذَتُها اوكاميين، فَحَفِظَ شَيْئاً مِن تَعْلِيمِهِم. وَفِي السَنَةِ التالِيَةِ اِنْتَقَلَ إِلَى جامِعَةِ بادوفا بِايطاليا، وَكانَت مَعْقِلَ الرشديين، فَدَرَسَ فِيها القانُونَ وَالرِياضِيّاتِ وَالفلسفه، دُونَ أَنَّ يَأْخُذ بِشَيْء مِن الرشديه. ثَمَّ اِشْتَغَلَ بِالمحاماه، وَلٰكِنَّهُ عَدَّلَ عَنها إِلَى الكهنوت، فَتَرَقَّى فِي مراتبه، فَصارَ أَسْقُفاً فكردينالا، وَكانَ مَوْضِعَ إِعْجابٍ وَإِجْلالٍ فِي مُخْتَلِفِ المَناصِبِ الَّتِي تولاها؛ لِما كانَ متحليا بِهِ مِن التَقْوَى وَالعِلْمِ وَحُسْنِ تَصْرِيفِ الامور، حَتَّى مع البروتستانت، إِذ أَظْهَرَ نَحْوَهُم الشَيْء الكَثِيرَ مِن التُؤَدَةِ وَالتسامح.
كانَ "موسوعه" حيه، لَهُ رَسائِلُ فَلَكِيَّةٌ وَرِياضِيَّةٌ يَبْدُو فِيها مُمَهَّداً لِكوبرنك وَلِإِصْلاحِ التَقْوِيمِ. وَلَهُ كِتابٌ فَلْسَفِيٌّ اِسْمُهُ "الجهل الحكيم" " 1440 " وَهٰذا لَفْظٌ وارِدٌ عَن القِدِّيسِ بَوناً فنتورا، وَسَنُوضِح المَقْصُودَ مِنهُ فِيما بُعْدُ. وَالكِتابُ مُقَسَّمٌ إِلَى ثَلاثِ مقالات: فِي الله، فِي العالَمِ وَالانسان، فِي العَوْدَةِ إِلَى اللّٰه بِالفداء؛ وَمَذْهَبُهُ فِيهِ يَرْجِع إِلَى ديونيسيوس وَابروقلوس وَجُون سكُوت اريجنا وَمَن لَفَّ لِفَهْمِ مِن فَلاسِفَةِ العَصْرِ الوَسِيطِ. ذٰلِكَ أَنَّ الأَفْلاطُونِيَّة بانَت لَهُ الوَسِيلَةُ الوَحِيدَةُ لِتَخْلِيصِ المِيتافِيزِيقا مِن الدَمارِ الَّذِي اِنْتَهَت إِلَيهِ عَلَى أَيْدِي الاسميين، وَلَم تَكُن الارسطوطاليه فِي عَهْدِهِ تُوَفِّر لَهُ هٰذا الغرض، وَلٰكِنَّها كانَت رشديه ملحده،</t>
  </si>
  <si>
    <t xml:space="preserve">نُقُولاً ماكيافلي: ا- أَشْهُرُ أَشْياعِ الوَثَنِيَّةِ فِي عَصْرِهِ. وُلِدَ بِفلورنسا فِي أُسْرَةٍ شريفه، وَفِي سِنٍّ مُبَكِّرَةٍ اِنْتَظَمَ فِي السِلْكِ السياسي، وَكانَت الجُمْهُورِيّاتُ الإِيطالِيَّةُ متنابذه أَشَدَّ التنابذ، تَسْتَبِيح فِي حُرُوبِها كُلَّ صنوف الدَسِيسَةِ وَالغَدْرِ وَالقَسْوَةِ. فَشَهِدَ كُلَّ ذلك، وَقَرَأَ مِثْلَهُ فِي كُتُبِ التاريخ، فَاِعْتَقَدَ أَنَّ هٰذِهِ هِيَ الطَبِيعَةُ الانسانيه، وَاِنْتَهَى إِلَى "سياسه واقعيه" قِوامُها أَنَّ الحَذْرَ وَالقُوَّةَ هُما الخُصْلَتانِ الضَرُورِيَّتانِ لِلحاكم، كَما قالَ سوفسطائيو اليُونانِ. وَعَرَضَ مَذْهَبَهُ فِي كتب، أَشْهُرُها كِتابُ "الامير" " 1513 " و"مقالات عَلَى المَقالاتِ العَشَرِ الأَوْلَى فِي تارِيخِ تيتو ليفيو" 1513 - 1521 " وَهِيَ خَيْرُ ما كتب.
ب- فِي كُتُبِهِ جَمِيعاً يُقارِن بَيِّنَ الأَخْلاقِ القَدِيمَةِ وَالأَخْلاقِ المسيحيه؛ فَيَرَى أَنَّ القُدَماءَ كانُوا يُحِبُّونَ الجاهَ وَالصِحَّةَ وَالقُوَّةَ البدنيه، وَكانَت دِيانَتُهُم تَخْلَع هَيْبَةً إِلٰهِيَّةً عَلَى القُوّادِ وَالأَبْطالِ وَالمُشَرِّعِينَ. أَمّا المَسِيحِيَّةُ فَأَنَّها عَلَى العَكْسِ تُرْجِئ غايَةَ الإِنْسانِ إِلَى الاخره، وَتَحُثّ عَلَى الأَعْراضِ عَن الجاهِ الدنيوي، وَتُمَجِّد التَواضُعَ وَالنزاهه، وَتَضَع الحَياةَ النَظَرِيَّةَ الباطِنَةَ فَوْقَ الحَياةِ العَمَلِيَّةِ الظاهِرَةِ. فَأَوْهَنَت عَزِيمَةَ الانسان، وَأَسْلَمَت الدُنْيا لِأَهْلِ الجُرْأَةِ وَالعُنْفِ. فَهِيَ نافِعَةٌ وَضَرُورِيَّةٌ لِلجمهور، فَقَط المَطْلُوبُ مِنهُ الطاعه، وَيَجِب عَلَى الحاكِمِ أَنَّ يَحْمِيها وَيُؤَيِّدها حَتَّى وَلَو اِعْتَقَدَ بُطْلانَها. </t>
  </si>
  <si>
    <t xml:space="preserve"> يقال استعد للأمر ، وتأهب له ، وتهيأ ، وتجهز ، وشمر ، وتشمر ، وتحزم ، وتلبب ، وشد له حيازيمه، وجمع ذيله ، وقام على ساقه ، وحسر عن ساقه ، وعن يده ، وشحذ للأمر عزيمته ، وأرهف له غرار عزمه، وأخذ له عدته ، وعتاده ، وتجهز له بجهازه ، وتآدى له بأداته ، وتذرع له بذرائعه ، وهيأ له أسبابه ، واستعان بآلاته ، وجمع له أهبته ، وأرصد له الأهبة ، والأهب . ويقال آدى فلان للسفر إيداء إذا تهيأ له ، وقد أب للمسير يؤب أبا ، وائتب ، أي تهيأ له وتجهز ، وهو في أبابه ، وأبابته ، أي في جهازه . وجاء فلان حافلا حاشدا ، ومحتفلا محتشدا ، أي مستعدا متأهبا . ويقال أعددت الأمر ، وهيأته ، وأرصدته ، ومهدته ، ووطأته ، ودمثته، وفي المثل " دمث لجنبك قبل النوم مضطجعا . ويقال : قبل الرماء تملأ الكنائن، وقبل الرمي يراش السهم.  </t>
  </si>
  <si>
    <t xml:space="preserve"> يقال : قد كان ذلك مما أتوقعه ، وأترقبه ، وأترصده ، وأنتظره ، وأقدره ، وأظنه ، وأحتسبه ، وأتوهمه ، وأتخيله . ولم يعد الأمر ما كان في حسباني ، وفي تقديري ، وما كان يصوره لي الظن ، وتمثله لي الفراسة ، وتحدثني به الظنون . وهذا ما أسفرت عنه الدلائل ، وشفت عن القرائن ، وأومأت إليه المقدمات ، ونطقت به شواهد الحال ، وقد كان ذلك يخيل إلي ، ويتمثل لحسي، ويخطر ببالي ، ويجري في خلدي، ويهجس في صدري ، ويتخالج في صدري ، ويحك في صدري . وقد وقع في نفسي منه كذا ، وأوقع في نفسي ، وألقي في خلدي ، وألقي في روعي، ونفث في روعي .  </t>
  </si>
  <si>
    <t xml:space="preserve"> قول : رغمت الرجل على الأمر ، وأرغمته ، وأجبرته ، وأكرهته ، وقهرته ، وقسرته ، واقتسرته ، ودفعته إليه ، وأحرجته ، وألجأته ، وأجأته . وقد فعل هذا الأمر كارها ، وفعله كرها ، وجبرا ، وقهرا ، وفعله برغمه ، وبرغم أنفه ، وبالرغم من أنفه ، ومن معاطسه ، ومن مراعفه ، وهذا أمر لم يفعله إلا مكرها ، وما فعله إلا بعد ما عفر وأرغم، وبعد ما خزم وخيس، وقد أخذت بكظمه، وأخذت بمخنقه وضيقت خناقه ، وأغصصته بريقه ، وأجرضته بريقه ، وبلغت مجهوده ، وأبطرته ذرعه، وملكت عليه مذاهبه ، وأخذت عليه السبل ، وحلت دون مسربه.</t>
  </si>
  <si>
    <t xml:space="preserve">    وتقول هذا أمر لا محيد لك عنه ، ولا محيص عنه ، ولا مناص منه ، وأمر لا سبيل عنه ولا سبيل إلا إليه ، ولا تبرح حتى تفعل ، ولا تخط حتى تفعل ، ولتفعلنه طائعا أو كارها ، ولتفعلنه على المنشط والمكره، ولتفعلن ذلك صاغرا قميئا. ويقال لأكدنك كد الدبر، ولآخذنك أخذ عزيز مقتدر ، ولأعصبنك عصب السلمة ويقال جعلت فلانا لزازا لفلان أي ضاغطا عليه لا يدعه يخالف ولا يعاند . وتقول في خلاف ذلك فعل هذا الأمر طوعا ، وفعله طائعا ، وعن طوع ، وعن رضى ، وعن اختيار ، وعن إيثار.</t>
  </si>
  <si>
    <t>وَقَدْ أَرَغْتُ ذَلِكَ مِنْهُ بِاللِّينِ ، وَالرِّفْقِ ، وَالْهَوَادَةِ، وَأَخَذْتُهُ بِالْمُلاطَفَةِ ، وَالْمُلايَنَةِ ، وَالْمُسَانَاةِ، وَالْمُسَاهَاة، وَالْمُهَاوَنَة ، وَتَرَكْتُ الأَمْرَ إِلَى رَأْيِهِ ، وَإِلَى هَوَاهُ ، وَتَرَكْتُهُ فِي سَعَةٍ مِنْ فِعْلِهِ ، وَفِي مُتَّسَع . وَهَذَا أَمْر جَاءَ مِنْهُ عَفْواً ، وَقَدْ نَشِطَ لِفِعْلِهِ ، وَارْتَاحَ لَهُ ، وَاسْتَرْسَلَ إِلَيْهِ ، وَفَعَلَهُ مِنْ ذَات نَفْسه ، وَمِنْ ذِي نَفْسه ، وَفَعَلَهُ مُخْتَاراً ، وَمُرِيداً ، وَفَعَلَهُ مِنْ غَيْرِ إِكْرَاه وَلا إِجْبَار . وَتَقُولُ افْعَلْ هَذَا إِنْ أَحْبَبْتَ ، وَإِنْ رَأَيْتَ ، وَإِنْ نَشِطْتَ ، وَافْعَلْ كَذَا غَيْر مَأْمُور ، وَالأَمْر فِي ذَلِكَ إِلَيْك ، وَإِلَى رَأْيِك ، وَلَك فِي هَذَا الأَمْرِ رَأْيك ، وَأَنْتَ فَاعِلٌ إِنْ شَاءَ اللَّهُ.</t>
  </si>
  <si>
    <t>وقد أرغت ذلك منه باللين ، والرفق ، والهوادة، وأخذته بالملاطفة ، والملاينة ، والمساناة، والمساهاة، والمهاونة ، وتركت الأمر إلى رأيه ، وإلى هواه ، وتركته في سعة من فعله ، وفي متسع . وهذا أمر جاء منه عفوا ، وقد نشط لفعله ، وارتاح له ، واسترسل إليه ، وفعله من ذات نفسه ، ومن ذي نفسه ، وفعله مختارا ، ومريدا ، وفعله من غير إكراه ولا إجبار . وتقول افعل هذا إن أحببت ، وإن رأيت ، وإن نشطت ، وافعل كذا غير مأمور ، والأمر في ذلك إليك ، وإلى رأيك ، ولك في هذا الأمر رأيك ، وأنت فاعل إن شاء الله.</t>
  </si>
  <si>
    <t xml:space="preserve"> حرارة الجو : أن دراسة حرارة الجو وتوزيعها العام على سطح الكرة الأرضية لا يمكن فصلها عن دراسة الإشعاع الشمسي وتوزيعه العام، وذلك لأن الإشعاع الشمسي هو المصدر الوحيد لحرارة الجو ولأن توزيع كليهما يرتبط ارتباطا وثيقا بدرجات العرض، إذ إن هذه الدرجات هي التي تحدد الساعات المحتملة لسطوع الشمس، أي طول النهار، كما تحدد الزاوية التي تسقط بها الأشعة على سطح الأرض في الفصول المختلفه. وإلى جانب الدرجات العرضية التي تمثل العامل الرئيسي لتوزيع حرارة الجو على مستوى العالم ومستوى القارات فأن هذا التوزيع يتأثر بعوامل أخرى أهمها توزيع الماء واليابس وتضاريس سطح الأرض</t>
  </si>
  <si>
    <t>تَعْرِيفُ الإِشْعاعِ الشَمْسِيِّ وَنَصِيبُ الأَرْضِ منه:
الإِشْعاعُ الشَمْسِيُّ بِمَعْناِهِ العامِّ هُوَ الطاقَةُ الإِشْعاعِيَّةُ الَّتِي تُطْلِقها الشَمْسُ فِي كُلِّ الاتجاهات، وَالَّتِي تَسْتَمِدّ مِنها كُلُّ الكَواكِبِ التابِعَةِ لَها وَأَقْمارِها كُلَّ حَرارَةِ أَسْطُحِها وَاجوائها، وَهِيَ طاقَةٌ ضَخْمَةٌ جِدّاً يُقَدِّرها البَعْضُ بنحو170 إِلْفِ حِصانٍ لِكُلِّ مِتْرٍ مُرَبَّعٍ مِن سَطْحِ الشمس، وَلٰكِن الأَرْضَ لا يُصِيبها إِلّا حِوالِي جُزْء مِن إِلْفَيْ مِلْيُونِ جُزْء مِن هٰذِهِ الطاقه، وَهٰذا القَدْرُ الضَئِيلُ هُوَ المَسْئُولُ عَن كُلِّ الطاقَةِ الحَرارِيَّةِ لِسَطْحِ الأَرْضِ وَغِلافِها الجوي، وَهُوَ الَّذِي نَقْصِده عادَةً عِنْدَ الكَلامِ عَلَى الإِشْعاعِ الشَمْسِيِّ كَعُنْصُرٍ مِن عَناصِرِ المناخ،
- حَرارَةُ الجو:
أَنَّ دِراسَةَ حَرارَةِ الجَوِّ وَتَوْزِيعِها العامِّ عَلَى سَطْحِ الكُرَةِ الأَرْضِيَّةِ لا يُمْكِن فَصْلُها عَن دِراسَةِ الإِشْعاعِ الشَمْسِيِّ وَتَوْزِيعِهِ العام، وَذٰلِكَ لِأَنَّ الإِشْعاعَ الشَمْسِيَّ هُوَ المَصْدَرُ الوَحِيدُ لِحَرارَةِ الجَوِّ وَلِأَنَّ تَوْزِيعَ كُلِّيِّهِما يَرْتَبِط اِرْتِباطاً وَثِيقاً بِدَرَجاتِ العرض، إِذ إِن هٰذِهِ الدَرَجاتِ هِيَ الَّتِي تُحَدِّد الساعاتِ المُحْتَمَلَةَ لِسُطُوعِ الشمس، أَيْ طُولَ النهار، كَما تُحَدِّد الزاوِيَةَ الَّتِي تَسْقُط بِها الأَشِعَّةُ عَلَى سَطْحِ الأَرْضِ فِي الفُصُولِ المُخْتَلِفَةِ. وَإِلَى جانِبِ الدَرَجاتِ العَرْضِيَّةِ الَّتِي تُمَثِّل العامِلَ الرَئِيسِيَّ لِتَوْزِيعِ حَرارَةِ الجَوِّ عَلَى مُسْتَوَى العالَمِ وَمُسْتَوَى القارّاتِ فَأَنَّ هٰذا التَوْزِيعَ يَتَأَثَّر بِعَوامِلِ أُخْرَى أَهَمُّها تَوْزِيعُ الماءِ وَاليابِسِ وَتَضارِيسِ سَطْحِ الأَرْضِ</t>
  </si>
  <si>
    <t>1- تركيبه:
 الغلاف الجوي "او الجو" هو الغلاف الغازي، الذي يحيط بالكرة الأرضية إحاطة تامه، وهو يتكون من قطاعه الأسفل القريب من سطح الأرض من الهواء الحقيقي، الذي يتركب، وهو جاف ونقي، من عدة عناصر غازية متحدة مع بعضها بنسب معينه، وأهمها النيتروجين "الازوت" والاكسوجين اللذان يشكلان معا حوالي99% من حجم الهواء "78% نيتروجين و21% اكسوجين"، وأما الباقي وقدره 1% فتشترك فيه مجموعة من العناصر الأخرى أهمها الأرجون " 0.8%" وثاني اوكسيد الكربون "0.03%" والإيدروجين "0.01%" وعدد آخر من الغازات التي توجد بنسب ضئيلة جدا مثل النيون والاوزون. والنسب المذكورة لتركيب الهواء ثابتة تقريبا في كل مكان عند سطح الارض، باستثناء ثاني اوكسيد الكربون الذي يتغير تغيرا بسيطا على حسب توفر مصادره وأهمها عمليات الاحتراق والتلوث في المناطق الصناعية والمدن المزدحمه. وينطبق هذا أيضا على عنصر الاوزون، وهو شكل من الأشكال التي يتحول إليها الاكسوجين، إذ إن نسبته تتغير تغيرا بسيطا مع تغير الأحوال الجويه، حيث ترتفع نوعا ما في الجو المضطرب عنها في الجو الساكن، وقد أظهرت الأبحاث الحديثة أن نسبته قد تناقصت في الوقت الحاضر وصغر سمك الطبقة الأولى التي توجد فيها بسبب تزايد ملوثات الهواء.</t>
  </si>
  <si>
    <t>‌‌المناخ والصناعه: ولئن كانت دراسة المناخ والأحوال الجوية مهمة للزارعة فأن أهميتها لتبدو واضحة كذلك بالنسبة للصناعه، فمن المعروف أن بعض الصناعات يلزم لقيامها نوع معين من المناخ، فصناعة الغزل والنسيج مثلا يلزم لنجاحها نسبة عالية من الرطوبة في الهواء حتى لا تتقصف التيله عند غزلها ونسجها، ويظهر هذا في صناعة غزل ونسيج القطن أوضح منه في صناعة غزل ونسيج الصوف؛ إذ إن الأولى تحتاج إلى نسبة من الرطوبة أعلى بكثير مما تحتاج إليه الثانيه، والمثال التقليدي الذي يضرب عادة لتوضيح هذه الحقيقة هو أن صناعة القطن قد تمركزت في مقاطعة لنكشير في غرب انجلترا، حيث يكون الهواء عادة محملا بنسبة مرتفعة جدا من الرطوبه، بينما تمركزت صناعة الصوف في مقاطعة يوركشير المقابلة لها في الشرق حيث تكون نسبة الرطوبة في الهواء أقل نوعا ما منها في لنكشير، ولعل هذا هو السبب أيضا في أن معظم صناعات الغزل والنسيج في مصر توجد بصفة خاصة في النصف الشمالي من الدلتا. ومن الصناعات الأخرى التي اشتهرت بشدة حساسيتها للظروف الجوية صناعة السجاير والسيجار، فهي تحتاج إلى درجة حرارة ونسبة رطوبة عاليتين، وعلى العكس من ذلك يلاحظ أن صناعة المواد الغذائيه، مثل صناعة</t>
  </si>
  <si>
    <t>يُحْكَى أَنَّ رَجُلاً غَنِيّاً كَانَ عَلىَ قَدْرٍ كَبَيرٍ مِنْ اَلثَّرَاءِ ، وَكَانَ فِي أَكْثَرِ أَوْقَاتِهِ مَشْغُولاً فِي إِدَارَةِ أَعْمَالِهِ وَشُؤُونِهِ اۘلْمَالِيَّةِ ، وَلاَ يَجِدُ اۘلْوَقْتَ اۘلْكَافِي لِلْجُلُوسِ مَعَ زَوْجَتِهِ وَعَائِلَتِهِ جَلَسَاتٍ فِيهَا شَيْءٌ مِنْ اَلرَّاحَةِ وَهُدُوءِ اۘلْبَالِ. وَكَانَ لَهُ جَارٌ فَقِيرُ اۘلْحَالِ لاَ يَكَادُ يَجِدُ قُوتَ يَوْمِهِ ، وَلَكِنَّهُ كَانَ سَعِيداً فِي حَيَاتِهِ ، وَفِي كُلِّ يَوْمٍ كَانَ يَجْلِسُ اۘلسَّاعَاتِ اۘلطِّوَالَ مَعَ زَوْجَتِهِ وَأَفْرَادِ عَائِلَتِهِ . وَكَانَتْ زَوْجَةُ اۘلرَّجُلِ اۘلْغَنِيِّ تَرَى هَذِهِ اۘلْعَائِلَةَ اۘلْفَقِيرَةَ وَتَحْسُدُهُمْ عَلىَ تِلْكَ اۘلسَّعَادَةِ اۘلَّتِي تَفْتَقِدُهَا ، وَهِيَ اَلثَّرِيَّةُ اۘلْغَنِيَّةُ ، وَيَتَمَتَّعُ بِهَا هَؤُلاَءِ اۘلْفُقَرَاءُ اۘلَّذِينَ لاَ يَمْلُكُونَ شَيْئاً. وَتَحَدَّثَتْ ذَاتَ يَوْمٍ مَعَ زَوْجِهَا.</t>
  </si>
  <si>
    <t>يحكى أن رجلا غنيا كان على قدر كبير من الثراء ، وكان في أكثر أوقاته مشغولا في إدارة أعماله وشؤونه اۘلمالية ، ولا يجد اۘلوقت اۘلكافي للجلوس مع زوجته وعائلته جلسات فيها شيء من الراحة وهدوء اۘلبال. وكان له جار فقير اۘلحال لا يكاد يجد قوت يومه ، ولكنه كان سعيدا في حياته ، وفي كل يوم كان يجلس اۘلساعات اۘلطوال مع زوجته وأفراد عائلته . وكانت زوجة اۘلرجل اۘلغني ترى هذه اۘلعائلة اۘلفقيرة وتحسدهم على تلك اۘلسعادة اۘلتي تفتقدها ، وهي الثرية اۘلغنية ، ويتمتع بها هؤلاء اۘلفقراء اۘلذين لا يملكون شيئا. وتحدثت ذات يوم مع زوجها.</t>
  </si>
  <si>
    <t>وقالت له : يا رجل ماذا تنفعنا هذه اۘلأموال اۘلكثيرة ونحن لا نجد طعما للسعادة ، ولا يكاد اۘلواحد منا يرى اۘلآخر ، بينما هذه اۘلعائلة اۘلفقيرة اۘلتي تعيش بجوارنا لا يهمها من أمور اۘلدنيا شيء ، وهم في غاية اۘلسعادة واۘلهناء . وفكر اۘلرجل اۘلغني هنيهة ثم وعد زوجته بأن يتفرغ لهم ، وبأن يخصص بعضا من وقته ليقضيه معهم في جلسات هادئة هانئة. وفي اۘليوم اۘلتالي أرسل اۘلرجل اۘلغني من يدعو إليه جاره اۘلفقير ، واۘستغرب اۘلرجل اۘلفقير تلك اۘلدعوة ، فليس من عادة ذلك اۘلرجل أن يدعوه ، أو حتى يشعر به، فذهب إليه وعندما وصل استقبله اۘلرجل اۘلغني بلطف وأكرمه وتحدث معه بهدوء وقال له : أراك يا أخي تجلس كل يومك في اۘلبيت ، ألا تجد عملا تعمل به.</t>
  </si>
  <si>
    <t>فَقَالَ اۘلرَّجُلُ اۘلْفَقِيرُ : وَاۘللهِ يَا أَخِي لَيْسَ عِنْدِي مَا أَعْمَلُ بِهِ ، فَأَقْضِي لِذَلِكَ كُلَّ وَقْتِي فيِ اۘلْبَيْتِ. فَقَالَ لَهُ اۘلْغَنِيُّ : مَا رَأْيُكَ لَوْ أَعْطَيْتُكَ بَعَضَ اۘلْمَالِ كَرَأَسْمَالٍ تَشْتَرِي بِهِ بَيْضاً وَتَبِيعُهُ كُلَّ يَوْمٍ وَتَرْبَحُ مِنْهُ ، وَبِذَلِكَ تَعْمَلُ وَتُطْعِمُ عِيَالَكَ ، وَلاَ تَرْجِعْ ليِ مَاليِ إِلاَّ بَعَدَ أَنْ تَتَحَسَّنَ أَحْوَالُكَ ، وَيُصْبِحَ لَدَيْكَ رَأَسْمَالٌ كَافٍ تَعْمَلُ بِهِ . وَافَقَ اۘلرَّجُلُ اۘلْفَقِيرُ وَوَجَدَهَا فُرْصَةً سَانِحَةً لِيَعْمَلَ وَيَرْتَزِقَ وَيُطْعِمَ عِيَالَهُ بِكَرَامَةٍ ، وَأَخَذَ اۘلْمَالَ مِنْ اَلرَّجُلِ اۘلْغَنِيِّ ، وَعَادَ أَدْرَاجَهُ . وَفيِ اۘلصَّبَاحِ ذَهَبَ إِلىَ اۘلسُّوقِ وَاۘشْتَرَى بَيْضاً وَأَخَذَ يَبِيعُ وَيَشْتَرِي ، وَكَانَ فيِ سَاعَاتِ اۘلْفَرَاغِ بَدَلَ أَنْ يَجْلِسَ مَعَ أَفْرَادِ عَائِلَتِهِ ، يَأْخُذُ فيِ تَصْنِيفِ تِلْكَ اۘلْبُيُوضِ فَيَضَعُ اۘلْكَبِيرَةَ فيِ جِهَةٍ.</t>
  </si>
  <si>
    <t>فقال الرجل اۘلفقير : والله يا أخي ليس عندي ما أعمل به ، فأقضي لذلك كل وقتي في اۘلبيت. فقال له اۘلغني : ما رأيك لو أعطيتك بعض اۘلمال كرأسمال تشتري به بيضا وتبيعه كل يوم وتربح منه ، وبذلك تعمل وتطعم عيالك ، ولا ترجع لي مالي إلا بعد أن تتحسن أحوالك ، ويصبح لديك رأسمال كاف تعمل به . وافق اۘلرجل اۘلفقير ووجدها فرصة سانحة ليعمل ويرتزق ويطعم عياله بكرامة ، وأخذ اۘلمال من الرجل اۘلغني ، وعاد أدراجه . وفي اۘلصباح ذهب إلى اۘلسوق واۘشترى بيضا وأخذ يبيع ويشتري ، وكان في ساعات اۘلفراغ بدل أن يجلس مع أفراد عائلته ، يأخذ في تصنيف تلك اۘلبيوض فيضع اۘلكبيرة في جهة.</t>
  </si>
  <si>
    <t>وافق الرجل الفقير ووجدها فرصة سانحة ليعمل ويرتزق ويطعم عياله بكرامة ، وأخذ اۘلمال من الرجل اۘلغني ، وعاد أدراجه . وفي اۘلصباح ذهب إلى اۘلسوق واۘشترى بيضا وأخذ يبيع ويشتري ، وكان في ساعات اۘلفراغ بدل أن يجلس مع أفراد عائلته ، يأخذ في تصنيف تلك البيوض فيضع الكبيرة في جهة ، ويضع اۘلصغيرة في جهة أخرى ، حتى يبيع كل صنف منها بسعر. وبعد عدة أيام نظر الرجل الغني من شرفة منزله إلى جاره الفقير فوجده مشغولا في عد بيوضه وتصنيفها ، فاۘبتسم اۘبتسامة عريضة يملؤها الخبث والدهاء . وقال لزوجته : أهذا هو اۘلرجل اۘلذي تقولين إنه يقضي كل أوقاته مع زوجته وأولاده، انظري إليه ماذا يفعل اۘلآن. ونظرت المرأة فرأت ذلك الرجل مشغولا على تلك الحالة ، فتعجبت لتغير أحواله ، ولكنها لم تعرف السبب الذي سلب منه تلك اۘلسعادة التي كانت تحسده عليها . بينما كان زوجها يشيح بوجهه ويحدق في الفراغ ليخفي اۘبتسامة خبيثة كانت ترتسم على شفتيه.</t>
  </si>
  <si>
    <t>ويضع اۘلصغيرة في جهة أخرى ، حتى يبيع كل صنف منها بسعر. وبعد عدة أيام نظر اۘلرجل اۘلغني من شرفة منزله إلى جاره اۘلفقير فوجده مشغولا في عد بيوضه وتصنيفها ، فاۘبتسم اۘبتسامة عريضة يملؤها اۘلخبث واۘلدهاء . وقال لزوجته : أهذا هو اۘلرجل اۘلذي تقولين إنه يقضي كل أوقاته مع زوجته وأولاده، انظري إليه ماذا يفعل اۘلآن. ونظرت اۘلمرأة فرأت ذلك اۘلرجل مشغولا على تلك اۘلحالة ، فتعجبت لتغير أحواله ، ولكنها لم تعرف السبب اۘلذي سلب منه تلك اۘلسعادة اۘلتي كانت تحسده عليها . بينما كان زوجها يشيح بوجهه ويحدق في اۘلفراغ ليخفي اۘبتسامة خبيثة كانت ترتسم على شفتيه</t>
  </si>
  <si>
    <t>( بَابُ مُوجِبِ الْأَمْرِ ) أَيْ حُكْمُ الْأَمْرِ , الْبَابُ الْمُتَقَدِّمُ فِي بَيَانِ لُزُومِ الصِّيغَةِ لِلْمُرَادِ بِالْأَمْرِ بِحَيْثُ لَا يُوجَدُ ذَلِكَ الْمُرَادُ بِدُونِهَا وَبَيَانُ اخْتِصَاصِ ذَلِكَ الْمَعْنَى بِالصِّيغَةِ وَلَكِنْ لَيْسَ فِيهِ بَيَانُ ذَلِكَ الْمُرَادِ صَرِيحًا  وَهَذَا الْبَابُ فِي بَيَانِ الْمُرَادِ أَنَّهُ مُتَعَدِّدٌ أَمْ وَاحِدٌ , مُتَعَيِّنٌ أَوْ مُبْهَمٌ قَوْلُهُ ( وَإِذَا ثَبَتَ خُصُوصُ الصِّيغَةِ ) أَيْ لُزُومُهَا لِلْمَعْنَى وَاخْتِصَاصُهَا بِهِ ثَبَتَ خُصُوصُ الْمُرَادِ أَيْ انْفِرَادُ الْمَعْنَى وَتَعَيُّنُهُ فِي أَصْلِ الْوَضْعِ ; لِأَنَّهُ لَوْ لَمْ يَكُنْ مَعْنَاهُ مُنْفَرِدًا أَوْ مُتَعَيِّنًا مَعَ أَنَّ الصِّيغَةَ الْمَخْصُوصَةَ لَازِمَةٌ لَهُ يَلْزَمُ الِاشْتِرَاكُ أَوْ الْإِجْمَالُ فِي الصِّيغَةِ وَكِلَاهُمَا خِلَافُ الْأَصْلِ وَهَذَا ; لِأَنَّ الْغَرَضَ مِنْ وَضْعِ الْأَلْفَاظِ الْإِفْهَامُ لِلسَّامِعِ وَالِاشْتِرَاكُ وَالْإِجْمَالُ يُخِلَّانِ بِهِ إلَّا أَنَّ الِاشْتِرَاكَ وَالْإِجْمَالَ وَقَعَا لِعَوَارِضَ قَدْ ذَكَرْنَا وَسَنَذْكُرُهَا أَيْضًا إنْ شَاءَ اللَّهُ تَعَالَى ( فَإِنْ قِيلَ ) إنَّهُ فِي بَيَانِ خُصُوصِ اللَّفْظِ ; وَلِهَذَا قَالَ : الْخَاصُّ لَفْظٌ وُضِعَ لِكَذَا وَمَا ذُكِرَ فِي هَذَا الْبَابِ مِنْ أَقْسَامِ خُصُوصِ الْمَعْنَى فَكَيْفَ يَسْتَقِيمُ أَنْ يُجْعَلَ مِنْ أَقْسَامِ الْخَاصِّ اللَّفْظِيِّ ( قُلْنَا ) لَا يَتِمُّ خُصُوصُ اللَّفْظِ إلَّا بِبَيَانِ خُصُوصِ الْمَعْنَى أَعْنِي تَفَرُّدَهُ ; لِأَنَّهُ قَالَ فِي تَحْدِيدِ الْخَاصِّ لَفْظٌ وُضِعَ لِمَعْنًى وَاحِدٍ عَلَى الِانْفِرَادِ فَلَا بُدَّ مِنْ التَّعَرُّضِ لِجَانِبِ خُصُوصِ الْمَعْنَى لِيَتِمَّ خُصُوصُ اللَّفْظِ ; فَلِهَذَا جَعَلَهُ مِنْ أَقْسَامِ الْخَاصِّ . وَاعْلَمْ أَنَّ صِيغَةَ الْأَمْرِ اُسْتُعْمِلَتْ لِوُجُوهٍ وَالْمَشْهُورُ مِنْهَا ثَمَانِيَةَ عَشَرَ وَجْهًا , لِلْوُجُوبِ كَقَوْلِهِ تَعَالَى { , أَقِيمُوا الصَّلَاةَ وَآتُوا الزَّكَاةَ } وَلِلنَّدْبِ كَقَوْلِهِ تَعَالَى { فَكَاتِبُوهُمْ } وَلِلْإِرْشَادِ إلَى الْأَوْثَقِ كَقَوْلِهِ تَعَالَى { وَأَشْهِدُوا إذَا تَبَايَعْتُمْ , } وَالْفَرْقُ بَيْنَ الْإِرْشَادِ وَالنَّدْبِ أَنَّ النَّدْبَ لِثَوَابِ الْآخِرَةِ وَالْإِرْشَادَ لِلتَّنْبِيهِ عَلَى مَصْلَحَةِ الدُّنْيَا وَلَا يَنْقُصُ ثَوَابٌ بِتَرْكِ الْإِشْهَادِ فِي الْمُدَايَنَاتِ وَلَا يَزِيدُ بِفِعْلِهِ , وَلِلْإِبَاحَةِ كَقَوْلِهِ تَعَالَى { فَكُلُوا مِمَّا أَمْسَكْنَ عَلَيْكُمْ } وَلِلْإِكْرَامِ كَقَوْلِهِ تَعَالَى { اُدْخُلُوهَا بِسَلَامٍ آمَنِينَ } وَلِلِامْتِنَانِ كَقَوْلِهِ تَعَالَى { كُلُوا مِمَّا رَزَقَكُمْ اللَّهُ } وَلِلْإِهَانَةِ كَقَوْلِهِ تَعَالَى { ذُقْ إنَّك أَنْتَ الْعَزِيزُ الْكَرِيمُ}.</t>
  </si>
  <si>
    <t>( باب موجب الأمر ) أي حكم الأمر , الباب المتقدم في بيان لزوم الصيغة للمراد بالأمر بحيث لا يوجد ذلك المراد بدونها وبيان اختصاص ذلك المعنى بالصيغة ولكن ليس فيه بيان ذلك المراد صريحا  وهذا الباب في بيان المراد أنه متعدد أم واحد , متعين أو مبهم قوله ( وإذا ثبت خصوص الصيغة ) أي لزومها للمعنى واختصاصها به ثبت خصوص المراد أي انفراد المعنى وتعينه في أصل الوضع ; لأنه لو لم يكن معناه منفردا أو متعينا مع أن الصيغة المخصوصة لازمة له يلزم الاشتراك أو الإجمال في الصيغة وكلاهما خلاف الأصل وهذا ; لأن الغرض من وضع الألفاظ الإفهام للسامع والاشتراك والإجمال يخلان به إلا أن الاشتراك والإجمال وقعا لعوارض قد ذكرنا وسنذكرها أيضا إن شاء الله تعالى ( فإن قيل ) إنه في بيان خصوص اللفظ ; ولهذا قال : الخاص لفظ وضع لكذا وما ذكر في هذا الباب من أقسام خصوص المعنى فكيف يستقيم أن يجعل من أقسام الخاص اللفظي ( قلنا ) لا يتم خصوص اللفظ إلا ببيان خصوص المعنى أعني تفرده ; لأنه قال في تحديد الخاص لفظ وضع لمعنى واحد على الانفراد فلا بد من التعرض لجانب خصوص المعنى ليتم خصوص اللفظ ; فلهذا جعله من أقسام الخاص . واعلم أن صيغة الأمر استعملت لوجوه والمشهور منها ثمانية عشر وجها , للوجوب كقوله تعالى { , أقيموا الصلاة وآتوا الزكاة } وللندب كقوله تعالى { فكاتبوهم } وللإرشاد إلى الأوثق كقوله تعالى { وأشهدوا إذا تبايعتم , } والفرق بين الإرشاد والندب أن الندب لثواب الآخرة والإرشاد للتنبيه على مصلحة الدنيا ولا ينقص ثواب بترك الإشهاد في المداينات ولا يزيد بفعله , وللإباحة كقوله تعالى { فكلوا مما أمسكن عليكم } وللإكرام كقوله تعالى { ادخلوها بسلام آمنين } وللامتنان كقوله تعالى { كلوا مما رزقكم الله } وللإهانة كقوله تعالى { ذق إنك أنت العزيز الكريم}.</t>
  </si>
  <si>
    <t>قَالَ ابْنُ عَبّاسٍ : فَقَدِمْنَا الْمَدِينَةَ فِي عَقِبِ ذِي الْحَجّةِ فَلَمّا كَانَ يَوْمُ الْجُمُعَةِ عَجّلْت الرّوَاحَ حِينَ زَالَتْ الشّمْسُ فَأَجِدُ سَعِيدَ بْنَ زَيْدِ بْنِ عَمْرِو بْنِ نُفَيْلٍ جَالِسًا إلَى رُكْنِ الْمِنْبَرِ فَجَلَسْت حَذْوَهُ تَمَسّ رُكْبَتَيْ رُكْبَتَهُ فَلَمْ أَنْشَبْ أَنْ خَرَجَ عُمَرُ بْنُ الْخَطّابِ ، فَلَمّا رَأَيْته مُقْبِلًا ، قُلْت لِسَعِيدِ بْنِ زَيْدٍ لَيَقُولَنّ الْعَشِيّةَ عَلَى هَذَا الْمِنْبَرِ مَقَالَةً لَمْ يَقُلْهَا مُنْذُ اسْتَخْلَفَ قَالَ فَأَنْكَرَ عَلَيّ سَعِيدُ بْنُ زَيْدٍ ذَلِكَ وَقَالَ مَا عَسَى قَالَ أَمّا بَعْدُ فَإِنّي قَائِلٌ لَكُمْ الْيَوْمَ مَقَالَةً قَدْ قُدّرَ لِي أَنْ أَقُولَهَا ، وَلَا أَدْرِي لَعَلّهَا بَيْنَ يَدَيْ أَجَلِي ، فَمَنْ عَقَلَهَا وَوَعَاهَا فَيَأْخُذَ بِهَا حَيْثُ انْتَهَتْ بِهِ رَاحِلَتُهُ وَمَنْ خَشِيَ أَنْ لَا يَعِيَهَا فَلَا يَحِلّ لِأَحَدِ أَنْ يَكْذِبَ عَلَيّ إنّ اللّهَ بَعَثَ مُحَمّدًا ، وَأَنْزَلَ عَلَيْهِ الْكِتَابَ فَكَانَ مِمّا أَنَزَلَ عَلَيْهِ آيَةَ الرّجْمِ فَقَرَأْنَاهَا وَعُلّمْنَاهَا وَوَعَيْنَاهَا ، وَرَجَمَ رَسُولُ اللّهِ صَلّى اللّهُ عَلَيْهِ وَسَلّمَ وَرَجَمْنَا بَعْدَهُ فَأَخْشَى إنْ طَالَ بِالنّاسِ زَمَانٌ أَنْ يَقُولَ قَائِلٌ وَاَللّهِ مَا نَجِدُ الرّجْمَ فِي كِتَابِ اللّهِ فَيَضِلّوا بِتَرْكِ فَرِيضَةٍ أَنَزَلَهَا اللّهُ وَإِنّ الرّجْمَ فِي كِتَابِ اللّهِ حَقّ عَلَى مَنْ زَنَى إذَا أُحْصِنَ مِنْ الرّجَالِ وَالنّسَاءِ وَإِذَا قَامَتْ الْبَيّنَةُ أَوْ كَانَ الْحَبْلُ أَوْ الِاعْتِرَافُ ثُمّ إنّا قَدْ كُنّا نَقْرَأُ فِيمَا نَقْرَأُ مِنْ كِتَابِ اللّهِ لَا تَرْغَبُوا عَنْ آبَائِكُمْ فَإِنّهُ كُفْرٌ بِكُمْ أَنْ تَرْغَبُوا عَنْ آبَائِكُمْ أَلَا إنّ رَسُولَ اللّهِ صَلّى اللّهُ عَلَيْهِ وَسَلّمَ قَالَ  لَا تُطْرُونِي كَمَا أُطْرِيَ عِيسَى ابْنُ مَرْيَمَ ، وَقُولُوا : عَبْدُ اللّهِ وَرَسُولُهُ  ، ثُمّ إنّهُ قَدْ بَلَغَنِي أَنّ فُلَانًا قَالَ وَاَللّهِ لَوْ قَدْ مَاتَ عُمَرُ بْنُ الْخَطّابِ لَقَدْ بَايَعْت فُلَانًا ، فَلَا يَغُرّنّ امْرَأً أَنْ يَقُولُ إنّ بَيْعَةَ أَبِي بَكْر ٍ كَانَتْ فَلْتَةً فَتَمّتْ وَإِنّهَا قَدْ كَانَتْ كَذَلِكَ إلّا أَنّ اللّهَ قَدْ وَقَى شَرّهَا ،
وَلَيْسَ فِيكُمْ مَنْ تَنْقَطِعُ الْأَعْنَاقُ إلَيْهِ مِثْلَ أَبِي بَكْر ٍ فَمَنْ بَايَعَ رَجُلًا عَنْ غَيْرِ مَشُورَةٍ مِنْ الْمُسْلِمِينَ فَإِنّهُ لَا بَيْعَةَ لَهُ هُوَ وَلَا الّذِي بَايَعَهُ تَغِرّةً أَنْ يَقْتُلَا ، إنّهُ كَانَ مِنْ خَبَرِنَا حِينَ تَوَفّى اللّهُ نَبِيّهُ صَلّى اللّهُ عَلَيْهِ وَسَلّمَ أَنّ الْأَنْصَارَ خَالَفُونَا ، فَاجْتَمَعُوا بِأَشْرَافِهِمْ فِي سَقِيفَةِ بَنِي سَاعِدَةَ ، وَتَخَلّفَ عَنّا عَلِيّ بْنُ أَبِي طَالِبٍ وَالزّبِيرُ بْنُ الْعَوّامِ وَمَنْ مَعَهُمَا ، وَاجْتَمَعَ الْمُهَاجِرُونَ إلَى أَبِي بَكْرٍ فَقُلْت لِأَبِي بَكْرٍ انْطَلِقْ بِنَا إلَى إخْوَانِنَا هَؤُلَاءِ مِنْ الْأَنْصَارِ ، فَانْطَلَقْنَا نَؤُمّهُمْ حَتّى لَقِيَنَا مِنْهُمْ رَجُلَانِ صَالِحَانِ فَذَكَرَا لَنَا مَا تَمَالَأَ عَلَيْهِ الْقَوْمُ وَقَالَ أَيْنَ  قُلْنَا : نُرِيدُ إخْوَانَنَا هَؤُلَاءِ مِنْ الْأَنْصَارِ ، قَالَا : فَلَا عَلَيْكُمْ أَنْ لَا تَقْرَبُوهُمْ يَا مَعْشَرَ الْمُهَاجِرِينَ اقْضُوا أَمْرَكُمْ . قَالَ قُلْت : وَاَللّهِ لَنَأْتِيَهُمْ .</t>
  </si>
  <si>
    <t>قال ابن عباس : فقدمنا المدينة في عقب ذي الحجة فلما كان يوم الجمعة عجلت الرواح حين زالت الشمس فأجد سعيد بن زيد بن عمرو بن نفيل جالسا إلى ركن المنبر فجلست حذوه تمس ركبتي ركبته فلم أنشب أن خرج عمر بن الخطاب ، فلما رأيته مقبلا ، قلت لسعيد بن زيد ليقولن العشية على هذا المنبر مقالة لم يقلها منذ استخلف قال فأنكر علي سعيد بن زيد ذلك وقال ما عسى قال أما بعد فإني قائل لكم اليوم مقالة قد قدر لي أن أقولها ، ولا أدري لعلها بين يدي أجلي ، فمن عقلها ووعاها فيأخذ بها حيث انتهت به راحلته ومن خشي أن لا يعيها فلا يحل لأحد أن يكذب علي إن الله بعث محمدا ، وأنزل عليه الكتاب فكان مما أنزل عليه آية الرجم فقرأناها وعلمناها ووعيناها ، ورجم رسول الله صلى الله عليه وسلم ورجمنا بعده فأخشى إن طال بالناس زمان أن يقول قائل والله ما نجد الرجم في كتاب الله فيضلوا بترك فريضة أنزلها الله وإن الرجم في كتاب الله حق على من زنى إذا أحصن من الرجال والنساء وإذا قامت البينة أو كان الحبل أو الاعتراف ثم إنا قد كنا نقرأ فيما نقرأ من كتاب الله لا ترغبوا عن آبائكم فإنه كفر بكم أن ترغبوا عن آبائكم ألا إن رسول الله صلى الله عليه وسلم قال  لا تطروني كما أطري عيسى ابن مريم ، وقولوا : عبد الله ورسوله  ، ثم إنه قد بلغني أن فلانا قال والله لو قد مات عمر بن الخطاب لقد بايعت فلانا ، فلا يغرن امرأ أن يقول إن بيعة أبي بكر  كانت فلتة فتمت وإنها قد كانت كذلك إلا أن الله قد وقى شرها ،
وليس فيكم من تنقطع الأعناق إليه مثل أبي بكر  فمن بايع رجلا عن غير مشورة من المسلمين فإنه لا بيعة له هو ولا الذي بايعه تغرة أن يقتلا ، إنه كان من خبرنا حين توفى الله نبيه صلى الله عليه وسلم أن الأنصار خالفونا ، فاجتمعوا بأشرافهم في سقيفة بني ساعدة ، وتخلف عنا علي بن أبي طالب والزبير بن العوام ومن معهما ، واجتمع المهاجرون إلى أبي بكر فقلت لأبي بكر انطلق بنا إلى إخواننا هؤلاء من الأنصار ، فانطلقنا نؤمهم حتى لقينا منهم رجلان صالحان فذكرا لنا ما تمالأ عليه القوم وقال أين  قلنا : نريد إخواننا هؤلاء من الأنصار ، قالا : فلا عليكم أن لا تقربوهم يا معشر المهاجرين اقضوا أمركم . قال قلت : والله لنأتيهم .</t>
  </si>
  <si>
    <t>فانطلقنا حتى أتيناهم في سقيفة بني ساعدة ، فإذا بين ظهرانيهم رجل مزمل فقلت : من هذا ؟ فقالوا : سعد بن عبادة ، فقلت : ما له ؟ فقالوا : وجع . فلما جلسنا تشهد خطيبهم فأثنى على الله بما هو له أهل ثم قال أما بعد فنحن أنصار الله وكتيبة الإسلام وأنتم يا معشر المهاجرين رهط منا ، وقد دفت دافة من قومكم قال وإذا هم يريدون أن يحتازونا من أصلنا ، ويغصبونا الأمر فلما سكت أردت أن أتكلم وقد زورت في نفسي مقالة قد أعجبتني ، أريد أن أقدمها بين يدي أبي بكر وكنت أداري منه بعض الحد فقال أبو بكر على رسلك يا عمر فكرهت أن أغضبه فتكلم وهو كان أعلم مني وأوقر فوالله ما ترك من كلمة أعجبتني من تزويري إلا قالها في بديهته أو مثلها أو أفضل حتى سكت قال أما ما ذكرتم فيكم من خير فأنتم له أهل ولن تعرف العرب هذا الأمر إلا لهذا الحي من قريش ، هم أوسط العرب نسبا ودارا ، وقد رضيت لكم أحد هذين الرجلين فبايعوا أيهما شئتم وأخذ بيدي وبيد أبي عبيدة بن الجراح وهو جالس بيننا ، ولم أكره شيئا مما قاله غيرها ، كان والله أن أقدم فتضرب عنقي ، لا يقربني ذلك إلى إثم أحب إلي من أن أتأمر على قوم فيهم أبو بكر . قال قائل من الأنصار : أنا جذيلها المحكك وعذيقها [ ص 660 ] قريش . قال فكثر اللغط وارتفعت الأصوات حتى تخوفت الاختلاف فقلت : ابسط يدك يا أبا بكر فبسط يده فبايعته ، ثم بايعه المهاجرون ، ثم بايعه الأنصار ، ونزونا على سعد بن عبادة ، فقال قائل منهم قتلتم سعد بن عبادة . قال فقلت : قتل الله سعد بن عبادة .</t>
  </si>
  <si>
    <t>قال ابن إسحاق : قال الزهري أخبرني عروة بن الزبير أن أحد الرجلين اللذين لقوا من الأنصار حين ذهبوا إلى السقيفة عويم بن ساعدة والآخر معن بن عدي أخو بني العجلان . فأما عويم بن ساعدة فهو الذي بلغنا أنه قيل لرسول الله صلى الله عليه وسلم من الذين قال الله عز وجل لهم { فيه رجال يحبون أن يتطهروا والله يحب المطهرين } ؟ فقال رسول الله صلى الله عليه وسلم نعم المرء منهم عويم بن ساعدة ؛ وأما معن بن عدي فبلغنا أن الناس بكوا على رسول الله صلى الله عليه وسلم حين توفاه الله عز وجل وقالوا : والله لوددنا أنا متنا قبله إنا نخشى أن نفتتن بعده . قال معن بن عدي لكني والله ما أحب أني مت قبله حتى أصدقه ميتا كما صدقته حيا ؛ فقتل معن يوم اليمامة شهيدا في خلافة أبي بكر يوم مسيلمة الكذاب</t>
  </si>
  <si>
    <t>قالَ اِبْن إِسْحاق : وَفِي وَفْدِ بَنِي تَمِيم نَعِيم بِن يزيد وَقَيْس بِن الحارِث ، وَقَيْس بِن عاصِم ، أَخُو بَنِي سَعْد فِي وَفْدٍ عَظِيمٍ مِن بَنِي تَمِيم. قالَ اِبْن هِشام : وَعُطارِد بِن حاجِب ، أَحَدُ بُنَى دارم بِن مالِك بِن حَنْظَلَة بِن مالِك بِن زَيْد مَناة بِن تَمِيم ، وَالأَقْرَع بِن حابس أَحَدُ بُنَى دارم بِن مالِك وَالحُتات بِن يزيد أَحَدَ بُنَى دارم بِن مالِك وَالزبرقان بِن بَدْر ، أَحَدُ بُنَى بَهْدَلَة بِن عَوْف بِن كَعْب بِن سَعْد بِن زَيْد مَناة بِن تَمِيم ، وَعَمْرو بِن الاهتم ، أَحَدُ بُنَى منقر بِن عُبَيْد بِن الحارِث بِن عَمْرو بِن كَعْب بِن سَعْد بِن زَيْد مَناة بِن تَمِيم ، وَقَيْس بِن عاصِم ، أَحَدُ بُنَى منقر بِن عُبَيْد بِن الحارِث. قالَ اِبْن إِسْحاق : وَمعهم عيينه بِن حُصُن بِن حذيفه بِن بَدْر الفزاري ، وَقَد كانَ الأَقْرَع بِن حابس وَعيينه بِن حُصُن شَهِدا مع رَسُولِ اللّٰه صَلَّى اللّٰه عَلَيهِ وَسَلَّمَ فَتْحَ مَكَّةَ وَحَنِيناً وَالطائِف .فلما قَدَّمَ وَفْدُ بَنِي تَمِيم كانا معهم فَلَما دَخَلَ وَفْدُ بَنِي تَمِيم المَسْجِدَ نادَوْا رَسُولَ اللّٰه صَلَّى اللّٰه عَلَيهِ وَسَلَّمَ مِن وَراءِ حُجْراتِهِ أَنَّ أَخْرُج إِلَينا يا مُحَمَّد فَآذَى ذٰلِكَ صَلَّى اللّٰه عَلَيهِ وَسَلَّمَ مِن صِياحِهِم فَخَرَجَ إِلَيهِم فَقالُوا : يا مُحَمَّد جِئْناكَ نُفاخِركَ ، فَآذَنَ لِشاعِرِنا وَخَطِيبِنا ، قالَ قَد آذَنْتُ لِخَطِيبِكُم فَلِيَقُل فَقامَ عُطارِد بِن حاجِب ، فَقالَ الحَمْدُ لِلّٰهِ الَّذِي لَهُ عَلَينا الفَضْلُ وَالمن ، وَهُوَ أَهْلُهُ الَّذِي جَعَلَنا مُلُوكاً ، وَوَهَبَ لَنا أَمْوالاً عِظاماً ، نَفْعَل فِيها المَعْرُوفَ وَجَعَلْنا أَعَزَّ أَهْلَ المَشْرِقِ وَأَكْثَرِهِ عَدَداً ، وَأَيْسَرَهُ عُدَّةً فَمَن مِثْلَنا فِي الناسِ ؟ أَلْسُناً بِرءوس الناسِ وَأَوْلَى فَضْلِهِم ؟ فَمَن فاخَرْنا فَلِيُعْدِد مِثْلَ ما عَدَّدَنا ، وَأَنّا لَو نَشاء لَأَكْثَرَنا الكَلامَ وَلٰكِنّا نَحْيا مِن الإِكْثارِ فِيما أَعْطانا ، وَأَنّا نَعْرِف بِذٰلِكَ. أَقُول هٰذا لِأَنَّ تَأْتُوا بِمِثْلِ قَوْلِنا ، وَأَمْرٌ أَفْضَلُ مِن أَمَرِّنا. ثَمَّ جَلَسَ .</t>
  </si>
  <si>
    <t>قُدُومُ عَمْرو بِن مُعْد يكرب فِي أُناسٍ مِن بُنَى زُبَيْد وَقَدَّمَ عَلَى رَسُولِ اللّٰه صَلَّى اللّٰه عَلَيهِ وَسَلَّمَ عَمْرو بِن مُعْد يكرب فِي أُناسٍ مِن بُنَى زُبَيْد ، فَأَسْلَمَ وَكانَ عَمْرو قَد قالَ لِقَيْس بِن مكشوح المَرادِيّ حِينَ اِنْتَهَى إِلَيهِم أَمَرُّ رَسُولِ اللّٰه صَلَّى اللّٰه عَلَيهِ وَسَلَّمَ يا قَيْس ، آنُكٌ سَيِّدُ قَوْمِكَ ، وَقَد ذَكَرَ لَنا أَنَّ رَجُلاً مِن قُرَيْشٍ يُقال لَهُ مُحَمَّد قَد خَرَجَ بِالحِجازِ ، يَقُول أَنَّهُ نَبِيٌّ ، فَاِنْطَلَقَ بِنا إِلَيهِ حَتَّى نَعْلَم عِلْمَهُ فَأَنَّ كانَ نَبِيّاً كَما يَقُول فَأَنَّهُ لَن يُخْفَى عَلَيكَ ، وَإِذا لَقِيْناهُ اِتَّبَعْناهُ وَأَنَّ كانَ غَيْرَ ذٰلِكَ عَلِمَنا عِلْمَهُ فَأَبَى عَلَيهِ قَيْس ذٰلِكَ وَسَفُهَ رَأْيَهُ فَرَكَّبَ عَمْرو بِن مُعْد يكرب حَتَّى قَدَّمَ عَلَى رَسُولِ اللّٰه صَلَّى اللّٰه عَلَيهِ وَسَلَّمَ فَأَسْلَمَ وَصَدَّقَهُ وَأَمَّنَ بِهِ. فَلَما بَلَغَ ذٰلِكَ قَيْس بِن مكشوح أَوْعَدَ عُمْراً ، وَتَحَطَّمَ عَلَيهِ وَقالَ خالَفَنِي وَتَرَكَ رَأْيِي ؛ فَقالَ عَمْرو بِن مُعْد يكرب فِي ذٰلِكَ</t>
  </si>
  <si>
    <t>قدوم عمرو بن معد يكرب في أناس من بنى زبيد وقدم على رسول الله صلى الله عليه وسلم عمرو بن معد يكرب في أناس من بنى زبيد ، فأسلم وكان عمرو قد قال لقيس بن مكشوح المرادي حين انتهى إليهم أمر رسول الله صلى الله عليه وسلم يا قيس ، آنك سيد قومك ، وقد ذكر لنا أن رجلا من قريش يقال له محمد قد خرج بالحجاز ، يقول أنه نبي ، فانطلق بنا إليه حتى نعلم علمه فأن كان نبيا كما يقول فأنه لن يخفى عليك ، وإذا لقيناه اتبعناه وأن كان غير ذلك علمنا علمه فأبى عليه قيس ذلك وسفه رأيه فركب عمرو بن معد يكرب حتى قدم على رسول الله صلى الله عليه وسلم فأسلم وصدقه وأمن به. فلما بلغ ذلك قيس بن مكشوح أوعد عمرا ، وتحطم عليه وقال خالفني وترك رأيي ؛ فقال عمرو بن معد يكرب في ذلك</t>
  </si>
  <si>
    <t xml:space="preserve"> وأطلقت الحملة التي نظمتها الجمعية يوما كاملا من الفعاليات لتوعية المسلمين بالحاجة إلى التبرع بالدم بوصفه هبة منقذة للأرواح. وتندرج الحملة في إطار الأسبوع الوطني للتبرع بالدم في بريطانيا. / الرباط وجهة للثقافة المتوسطية عبر الاستثمار في الثقافة، يراهن المغرب على جعل العاصمة الرباط وجهة للثقافة المتوسطية. التعلم الأسبوعي - قال مسؤولون مغاربة أمس الجمعة إن المغرب يراهن على جعل العاصمة الرباط وجهة للثقافة المتوسطية عبر مواكبة الاستثمار في الثقافة بتعزيز البنية التحتية السياحية المناسبة لدعم المشروع الثقافي. وذكر وزير الثقافة المغربي أن المغرب فهم أهمية الاستثمار في الثقافة للانتقال من وضع المدينة الجميلة إلى وضع المدينة العالمية. 
وأضاف أن مشروع "وصال كابيتال" الأخير في بناء مسرح الرباط الكبير والمتحف الأركيولوجي جاء انطلاقا من هذه الرؤية. وكان صندوق "وصال كابيتال" قد أعلن الشهر الماضي عن استثمار 11.10 مليار دولار لتطوير الشطر الثاني من هضبة نهر بورقراق الذي يفصل الرباط عن جارتها سلا. </t>
  </si>
  <si>
    <t xml:space="preserve">وَأَطْلَقَت الحَمْلَةُ الَّتِي نَظَّمَتْها الجَمْعِيَّةُ يَوْماً كامِلاً مِن الفَعالِيّاتِ لِتَوْعِيَةِ المُسْلِمِينَ بِالحاجَةِ إِلَى التَبَرُّعِ بِالدَمِ بِوَصْفِهِ هِبَةٌ مُنْقِذَةً لِلأَرْواحِ. وَتَنْدَرِج الحَمْلَةُ فِي إِطارِ الأُسْبُوعِ الوَطَنِيِّ لِلتَبَرُّعِ بِالدَمِ فِي برِيطانِيا. / الرِباطُ وُجْهَةٌ لِلثَقافَةِ المُتَوَسِّطِيَّةِ عَبْرَ الاِسْتِثْمارِ فِي الثقافه، يُراهِن المَغْرِبُ عَلَى جَعْلِ العاصِمَةِ الرِباطِ وَجِهَةً لِلثَقافَةِ المُتَوَسِّطِيَّةِ. التَعَلُّمُ الأُسْبُوعِيُّ - قالَ مَسْؤُولُونَ مَغارِبَةٌ أَمَسّ الجُمْعَةَ إِن المَغْرِبَ يُراهِن عَلَى جَعْلِ العاصِمَةِ الرِباطِ وَجِهَةً لِلثَقافَةِ المُتَوَسِّطِيَّةِ عَبْرَ مُواكَبَةِ الاِسْتِثْمارِ فِي الثَقافَةِ بِتَعْزِيزِ البُنْيَةِ التَحْتِيَّةِ السِياحِيَّةِ المُناسِبَةِ لِدَعْمِ المَشْرُوعِ الثَقافِيِّ. وَذَكَرَ وَزِيرُ الثَقافَةِ المَغْرِبِيُّ أَنَّ المَغْرِبَ فَهِمَ أَهَمِّيَّةَ الاِسْتِثْمارِ فِي الثَقافَةِ لِلاِنْتِقالِ مِن وَضْعِ المَدِينَةِ الجَمِيلَةِ إِلَى وَضْعِ المَدِينَةِ العالَمِيَّةِ. 
وَأَضافَ أَنَّ مَشْرُوعَ "وصال كابيتال" الأَخِيرَ فِي بِناءِ مَسْرَحِ الرِباطِ الكَبِيرِ وَالمَتْحَفِ الاركيولوجي جاءَ اِنْطِلاقاً مِن هٰذِهِ الرُؤْيَةِ. وَكانَ صُنْدُوقُ "وصال كابيتال" قَد أَعْلَنَ الشَهْرَ الماضِي عَن اِسْتِثْمارِ 11.10 مِلْيارِ دُولارٍ لِتَطْوِيرِ الشَطْرِ الثانِي مِن هَضْبَةِ نَهْرِ بورقراق الَّذِي يَفْصِل الرِباطَ عَن جارَتِها سَلّاً. </t>
  </si>
  <si>
    <t>هل تعود أيا صوفيا مسجدا؟ صلى عشرات الآلاف من المسلمين أمام متحف أيا صوفيا باسطنبول، وعبروا عن أملهم في أن يعود مسجدا. التعلم الأسبوعي - ظل موقع أيا صوفيا صرحا مشتركا بين العقيدتين الإسلامية والمسيحية، منذ ارتفعت قبته الواسعة وفسيفساؤه الذهبية فوق إسطنبول في القرن السادس، حيث كان أعظم كاتدرائية للمسيحيين على مدى تسعمائة عام، ثم أحد أعظم مساجد المسلمين طيلة خمسمائة سنة. وأصبح هذا الصرح متحفا رسميا، وهو أكثر بناءات تركيا جذبا للزوار بحالته التي ترمز للطابع العلماني للدولة التركية الحديثة. غير أن عشرات الآلاف من المسلمين الذين صلوا بالمكان السبت الماضي يأملون أن يعود مسجدا مرة أخرى. إنه حلم يرون أن بإمكان رئيس الوزراء رجب طيب أردوغان تحقيقه. / معضلة الخرجين.. العائلة أم العمل؟ ما الأهم في الحياة، الأسرة أم العمل؟ خيار صعب يواجهه الخريجون في مثل هذا الوقت من العام. التعلم الأسبوعي</t>
  </si>
  <si>
    <t xml:space="preserve"> الهاتف الذكي ونهاية الحاسوب الشخصي تواصل الحواسيب الشخصية التراجع أمام الهواتف الذكية، التي تجمع بين وظائف الهاتف ووظائف الحاسوب. التعلم الأسبوعي - ساهمت الهواتف الذكية بشكل كبير في خفض شعبية الحواسيب الشخصية، ودفعت نحو تطوير الحواسيب اللوحية التي تعتبر حلا وسطا بين الهاتف الذكي والحاسوب الشخصي، فما هي الهواتف الذكية؟ يختلف الهاتف الذكي عن الهاتف التقليدي في أنه يقدم عددا من وظائف الحوسبة المتطورة وقدرات الاتصال المتقدمة إلى جانب وظائف الهاتف التقليدية الأخرى. كما يتميز الهاتف الذكي بشاشات اللمس المقاومة للخدوش، وكاميرات التصوير المدمجة ذات الدقة العالية، والمعالجات الثنائية والرباعية النوى، وذاكرة وصول عشوائي كافية.</t>
  </si>
  <si>
    <t>الهاتِفُ الذَكِيُّ وَنِهايَةُ الحاسُوبِ الشَخْصِيِّ تُواصِل الحَواسِيبُ الشَخْصِيَّةُ التَراجُعَ أَمامَ الهَواتِفِ الذكيه، الَّتِي تَجْمَع بَيِّنَ وَظائِفِ الهاتِفِ وَوَظائِفِ الحاسُوبِ. التَعَلُّمُ الأُسْبُوعِيُّ - ساهَمَت الهَواتِفُ الذَكِيَّةُ بِشَكْلٍ كَبِيرٍ فِي خَفْضِ شَعْبِيَّةِ الحَواسِيبِ الشخصيه، وَدَفَعَت نَحْوَ تَطْوِيرِ الحَواسِيبِ اللوحيه الَّتِي تُعْتَبَر حَلّاً وَسَطاً بَيِّنَ الهاتِفِ الذَكِيِّ وَالحاسُوبِ الشخصي، فَما هِيَ الهَواتِفُ الذكيه؟ يَخْتَلِف الهاتِفُ الذَكِيُّ عَن الهاتِفِ التَقْلِيدِيِّ فِي أَنَّهُ يُقَدِّم عَدَداً مِن وَظائِفِ الحوسبه المُتَطَوِّرَةِ وَقُدْراتِ الاِتِّصالِ المُتَقَدِّمَةِ إِلَى جانِبِ وَظائِفِ الهاتِفِ التَقْلِيدِيَّةِ الأُخْرَى. كَما يَتَمَيَّز الهاتِفُ الذَكِيُّ بِشاشاتِ اللَمْسِ المُقاوَمَةِ لِلخدوش، وَكامِيراتِ التَصْوِيرِ المُدْمَجَةِ ذاتِ الدِقَّةِ العاليه، وَالمُعالَجاتِ الثُنائِيَّةِ وَالرُباعِيَّةِ النوي، وَذاكِرَةِ وُصُولٍ عَشْوائِيٍّ كافيه.</t>
  </si>
  <si>
    <t xml:space="preserve"> الْبابا في زِيارَةٍ حَسَّاسَةٍ لِلشَّرْقِ الْأَوْسَطِ بِرِفْقَةِ رِجَالِ دِينٍ مِنَ الأدْيانِ الأُخْرَى، يَلْتَقِي بابا الْفاتِيكانِ بِمَسِيحِيِّي الشَّرْقِ وَيَدْعُو لإحْلالِ السَّلَامِ فِي الْمَنْطِقَةِ. التَّعَلُّمُ الْأُسْبُوعِيّ - وَصَلَ الْبَابَا فَرَانْشِيسْكُو إلَى الْعَاصِمَةِ الْأُرْدُنِيَّةِ عَمَّانَ، الْمَحَطَّةِ الْأُولَى فِي زِيَارَةٍ لِلْمَنْطِقَةِ تَسْتَمِرُّ ثَلَاثَةَ أيَّامٍ وَتَقُودُهُ كَذَلِكَ إلَى الْأَرَاضِي الْفِلَسْطِينِيَّةِ وَإسْرَائِيلَ. وَمِنَ الْمُنْتَظَرِ أنْ تُرَكِّزَ الزِّيَارَةُ عَلَى جُمْلَةٍ مِنَ الْمَوَاضِيعِ أبْرَزُهَا هِجْرَةُ الْمَسِيحِيِّينَ وَحِوَارُ الْأَدْيَانِ وَالْمُصَالَحَةُ بَيْنَ كَنَائِسِ الشَّرْقِ. وَاسْتَقْبَلَ الْبَابَا عَدَدٌ مِنَ الْمَسْؤُولِينَ وَرِجَالِ الدِّينِ عِنْدَ هُبُوطِهِ مِنَ الطَّائِرَةِ، وَمِنَ الْمُنْتَظَرِ أنْ يَلْتَقِيَ فِي عَمَّانَ قِيَادَاتٍ دِينِيَّةً إسْلَامِيَّةً وَمَسِيحِيَّةً، قَبْلَ أنْ يُتَوِّجَ زِيَارَتَهُ بِقُدَّاسٍ فِي مَلْعَبِ الْعَاصِمَةِ عَمَّانَ الَّذِي يَتَّسِعُ لِنَحْوِ ثَلَاثِينَ ألْفَ شَخْصٍ، ثُمَّ يَلْتَقِيَ مَسِيحِيِّينَ جَاءَ أغْلَبُهُمْ مِنْ سُورْيَا وَالْعِرَاقِ الْمُجَاوِرَتَيْنِ. وَوَجَّهَ الْبَابَا فرانْشِيسْكُو دَعْوَةً إلَى إيجَادِ حَلٍّ سِلْمِيٍّ لِلنِّزَاعِ فِي سُورِيَا وَحَلٍّ عَادِلٍ لِلصِّرَاعِ الْإسْرَائِيلِيِّ الْفِلَسْطِينِيِّ.</t>
  </si>
  <si>
    <t>السَعُودِيُّ مَسْرَحِيّ يَتَأَلَّق بِالدَوْحَةِ : حَلَّ السَعُودِيُّ يُوسِف مَسْرَحِيّ ثانِياً فِي سِباقِ 400م، بَيْنَما سَجَّلَ الرُوسِيُّ إِيفان اوخوف أَفْضَلَ رَقْمٍ لِهٰذا المَوْسِمِ فِي مُسابَقَةِ الوَثْبِ العالِي وَهُوَ 2.41م يَوْمَ الجُمْعَةِ فِي لِقاءِ الدَوْحَةِ لِأَلْعابِ القوي، المَرْحَلَةَ الأَوْلَى مِن الدَوْرِيِّ الماسي. وَأَحْرَزَ مَسْرَحِيّ المَرْكَزَ الثانِي فِي 44.77 ثانِيَةً خَلْفَ الأَمِيرْكِيِّ لاشون ميريت الَّذِي سَجَّلَ 44.44 ثانِيَةً وَأَمامَ التشِيكِيِّ بافِل ماشلاك (44.79 ثانيه). 
وَقَد حَلَّ اوخوف (28 عاماً وَبَطَلُ أُولِمْبِيادِ لَنْدَن 2012) بِالمَرْكَزِ الأَوَّلِ فِي الوَثْبِ (2.40م)، وَاِكْتَفَى القَطَرِيُّ مُعْتَزّ عِيسَى بِرَشْم بِالمَرْكَزِ الرابِعِ مُسَجَّلاً الرَقْمَ ذاتَهُ لٰكِن بِفارِقِ المحاولات.</t>
  </si>
  <si>
    <t>السعودي مسرحي يتألق بالدوحة : حل السعودي يوسف مسرحي ثانيا في سباق 400م، بينما سجل الروسي إيفان اوخوف أفضل رقم لهذا الموسم في مسابقة الوثب العالي وهو 2.41م يوم الجمعة في لقاء الدوحة لألعاب القوي، المرحلة الأولى من الدوري الماسي. وأحرز مسرحي المركز الثاني في 44.77 ثانية خلف الأميركي لاشون ميريت الذي سجل 44.44 ثانية وأمام التشيكي بافل ماشلاك (44.79 ثانيه). 
وقد حل اوخوف (28 عاما وبطل أولمبياد لندن 2012) بالمركز الأول في الوثب (2.40م)، واكتفى القطري معتز عيسى برشم بالمركز الرابع مسجلا الرقم ذاته لكن بفارق المحاولات.</t>
  </si>
  <si>
    <t>المُتْعَةُ مِفْتاحُ مُمارَسَةِ الرِياضَةِ : كَلْماً قَلَّ مُعَدَّلُ مُمارَسَةِ الأَنْشِطَةِ الحَرَكِيَّةِ اِرْتَفَعَت اِحْتِمالِيَّةُ إِصابَةِ الشَخْصِ بِزِيادَةِ الوزن، مِمّا يُؤَدِّي إِلَى تَراجُعِ قُدْرَتِهِ عَلَى مُمارَسَةِ أَيّ نَشاطٍ بَدَنِيٍّ. وَتُؤَكِّد اِخْتِصاصِيَّةُ عِلْمِ النَفْسِ جُولِيا شارنهورست، أَنَّ التَخَلُّصَ مِن هٰذِهِ الدائِرَةِ المُفْرَغَةِ لَيِسَ أَمْراً سَهْلاً عَلَى الإِطْلاقِ وَيَحْتاج لِبَذْلِ بِعَضِّ المَجْهُودِ فِي البدايه، وَذٰلِكَ لِتَحْوِيلِ الرِياضَةِ مِن مُجَرَّدِ نَشاطٍ إِلَى مُتْعَةٍ حَقِيقِيَّةٍ. وَلِلقِيامِ بِذٰلِكَ تُوصِي شارنهورست بِالبَدْء فِي خَطَواتٍ بَسِيطَةٍ لِمُمارَسَةِ الأَنْشِطَةِ الحركيه، دُونَ تَحْمِيلِ الجِسْمِ جَهْداً كَبِيراً فِي البِدايَةِ قَد يَتَسَبَّب فِي نُفُورِ الشَخْصِ مِن الاِسْتِمْرارِ. وَتُؤَكِّد عالِمَةُ النَفْسِ أَنَّ الأَسْبابَ المَنْطِقِيَّةَ المحفزه عَلَى مُمارَسَةِ الرِياضَةِ لا تَكْفِي وحدها، وَأَنَّ مَن يَرْغَب فِي تَغْيِيرِ سُلُوكِهِ بِصِفَةٍ دائِمَةٍ يَحْتاج لِلشُعُورِ بِالمُتْعَةِ إِلَى جانِبِ الدَوافِعِ المنطقيه.</t>
  </si>
  <si>
    <t>قال مالك ولا يقاد من أحد حتى تبرأ جراح صاحبه فيقاد منه فإن جاء جرح المستقاد منه مثل جرح الأول حين يصح فهو القود وإن زاد جرح المستقاد منه أو مات فليس على المجروح الأول المستقيد شيء وإن برأ جرح المستقاد منه وشل المجروح الأول أو برأت جراحه وبها عيب أو نقص أو عثل فإن المستقاد منه لا يكسر الثانية ولا يقاد بجرحه قال ولكنه يعقل له بقدر ما نقص من يد الأول أو فسد منها والجراح في الجسد على مثل ذلك.</t>
  </si>
  <si>
    <t>حَدَّثَنِي مَالِك عَنْ يَحْيَى بْنِ سَعِيدٍ عَنْ سُلَيْمَانَ بْنِ يَسَارٍ عَنْ أَبِي وَاقِدٍ اللَّيْثِيِّ أَنَّ عُمَرَ بْنَ الْخَطَّابِ أَتَاهُ رَجُلٌ وَهُوَ بِالشَّامِ فَذَكَرَ لَهُ أَنَّهُ وَجَدَ مَعَ امْرَأَتِهِ رَجُلًا فَبَعَثَ عُمَرُ بْنُ الْخَطَّابِ أَبَا وَاقِدٍ اللَّيْثِيَّ إِلَى امْرَأَتِهِ يَسْأَلُهَا عَنْ ذَلِكَ فَأَتَاهَا وَعِنْدَهَا نِسْوَةٌ حَوْلَهَا فَذَكَرَ لَهَا الَّذِي قَالَ زَوْجُهَا لِعُمَرَ بْنِ الْخَطَّابِ وَأَخْبَرَهَا أَنَّهَا لَا تُؤْخَذُ بِقَوْلِهِ وَجَعَلَ يُلَقِّنُهَا أَشْبَاهَ ذَلِكَ لِتَنْزِعَ فَأَبَتْ أَنْ تَنْزِعَ وَتَمَّتْ عَلَى الْاعْتِرَافِ فَأَمَرَ بِهَا عُمَرُ فَرُجِمَتْ.</t>
  </si>
  <si>
    <t>حدثني مالك عن يحيى بن سعيد عن سليمان بن يسار عن أبي واقد الليثي أن عمر بن الخطاب أتاه رجل وهو بالشام فذكر له أنه وجد مع امرأته رجلا فبعث عمر بن الخطاب أبا واقد الليثي إلى امرأته يسألها عن ذلك فأتاها وعندها نسوة حولها فذكر لها الذي قال زوجها لعمر بن الخطاب وأخبرها أنها لا تؤخذ بقوله وجعل يلقنها أشباه ذلك لتنزع فأبت أن تنزع وتمت على الاعتراف فأمر بها عمر فرجمت.</t>
  </si>
  <si>
    <t>قال مالك إن أحسن ما سمعت في المكاتب يعتقه سيده عند الموت أن المكاتب يقام على هيئته تلك التي لو بيع كان ذلك الثمن الذي يبلغ فإن كانت القيمة أقل مما بقي عليه من الكتابة وضع ذلك في ثلث الميت ولم ينظر إلى عدد الدراهم التي بقيت عليه وذلك أنه لو قتل لم يغرم قاتله إلا قيمته يوم قتله ولو جرح لم يغرم جارحه إلا دية جرحه يوم جرحه ولا ينظر في شيء من ذلك إلى ما كوتب عليه من الدنانير والدراهم لأنه عبد ما بقي عليه من كتابته شيء وإن كان الذي بقي عليه من كتابته أقل من قيمته لم يحسب في ثلث الميت إلا ما بقي عليه من كتابته.</t>
  </si>
  <si>
    <t>نظمته تذكرة وحين تم بما به البلوى تعم قد ألم سميته بتحفة الحكام في نكت العقود والأحكام النظم الجمع يقال : نظمت العقد إذا جمعت جواهره على وجه يستحسن وقوله : ( تذكرة ) مفعول لأجله هو بيان للسبب الحامل له على نظمه وهو تذكرة لمن تقدمت له معرفة ذلك ثم نسيه يعني وتبصرة لمن يتقدم له ذلك من الصغار والكبار فهو كقول ابن بري يكون للمبتدئين تبصرة البيت ، وقول العراقي في صدر ألفيته الحديثية نظمتها تبصرة للمبتدئ البيت ، وجملة ( سميته ) معطوفة على نظمته وحين يتعلق بتعم . و ( تم ) بمعنى كمل وبما يتعلق بألم ، و ( ألم ) معناه نزل والمناسب للمحل أنه من باب قولهم ألم بكذا أي أشعر به أو لا إلمام له بكذا أي لا إشعار له به ، وبه يتعلق بتعم والبلوى مبتدأ وجملة تعم خبره والجملة صلة ما ، وجملة قد ألم حال من فاعل تم ، وتقدير البيت نظمته تذكرة وسميته بكذا حين كمل حال كونه ملما أي مشعرا بما البلوى تعم به للقضاة ويتكرر وقوعه لديهم والتحفة ما أتحفت به الرجل من البر واللطف وكذا التحفة بفتح الحاء والجمع تحف ( والنكت ) جمع نكتة بالتاء المثناة وهي التنبيه على ما ينبو عنه النظر ولا يدرك بسرعة ( والعقود ) جمع عقد ، والمراد بها الصكوك والوثائق المكتوب فيها ما انبرم بين المتعاقدين من بيع أو نكاح أو غير ذلك ، ( والأحكام ) جمع حكم وهو ما يلزم به القاضي المتخاصمين أو أحدهما موافقا للشرع لأن الفتوى هي الإخبار</t>
  </si>
  <si>
    <t>الحكم الشرعي من غير إلزام والحكم هو الإلزام بالحكم الشرعي وفي هذه التسمية إشارة إلى أنه جرى مجرى المؤلفين في الأحكام من عدم تعرضهم للمعتقدات والعبادات بل اقتصروا على مسائل الأحكام والخصومات .
وقد جرى الناظم رحمه الله على عادة غيره من المؤلفين في تسمية تآليفهم بما يختارونه لها من الأسماء الدالة على ما يريدونه فيها وكلامه صريح في أن التسمية كانت بعد كمال النظم وتمامه وهذه التسمية مشعرة بأن للناظم كلاما على الوثائق وهو إنما تكلم على الأحكام خاصة وأجاب ولده بأن الفقه المذكور في النظم هو الذي بنيت عليه العقود ورسمت عليه الوثائق فمعرفته طريق لمعرفة ما عقد في الوثائق وطريقة التوثيق مبنية على الاحتياط والحزم والخروج عن الخلاف وارتكاب الوجه المتفق عليه قطعا للنزاع والخصومات ، وذلك كاشتراطهم إذن المضمون عنه للضامن في الضمان وإن كان المشهور عدم اشتراطه وسيقول الناظم ولا اعتبار برضا من ضمنا وكإنزال المشتري فيما اشتراه من الأصول أي إقباضه إياها وذلك للخروج من الخلاف الذي في انتقال الضمان هل هو بنفس العقد وهو المشهور أو إلا مع القبض فللخروج من هذا الخلاف يقول الموثقون في وثائقهم ونزل المبتاع فيما ابتاع ، وأبرأ البائع من درك الإنزال ؛ لأنه بنزوله فيما ابتاع يسقط الضمان عن البائع باتفاق .</t>
  </si>
  <si>
    <t>الشاهد يجوز له أن يشهد لأخيه إذا كان مبرزا أي : سابقا في العدالة وقد تقدم الكلام عليه ، وأما غير المبرز فلا يجوز أن يشهد لأخيه ، وإنما تجوز شهادة المبرز لأخيه إذا لم تلحقه في ذلك تهمة ، فإن لحقته تهمة مثل أن ينفي عن أخيه وصمة ، أو يدفع عنه بشهادة محنة فإنه في هذه الحالة كالشاهد لنفسه لما يلحقه من قبل أخيه بذلك من المعرة ، وما يطرقه من إمكان التساهل بما يدفع عنه ، وحاصل الأمر أنه يرجع إلى قوة التهمة وضعفها ، وشهادة الأخ لأخيه هي إحدى النظائر التي يشترط في شاهدها أن يكون مبرزا . ( وقال ابن بشير ) : ستة لا يقبل فيها إلا العدل المبرز : الشهادة للأخ ، وشهادة المولى لمن أعتقه ( قال ابن القاسم ) : ما لم يدفع بها عن نفسه شرا ، أو يجر إليه بها منفعة ، والشهادة للصديق الملاطف ، ولشريكه المفاوض في غير مال المفاوضة وإذا زاد في شهادته أو نقص بعد أدائها ، والشهادة في التعديل ، وزاد ابن رشد ، والأجير لمن استأجره إن لم يكن في عياله ومن سئل في مرضه شهادة لتنقل عنه فقال : لا أعلمها ثم شهد بها واعتذر بأنه خشي في مرضه عدم تثبته فيها ، وإلى هذه النظائر أشار الشيخ بقوله بخلاف أخ لأخ إن برز ولو بتعديل وتأولت أيضا بخلافه كأجير ومولى ، وملاطف ومفاوض في غير مفاوضة ، وزائد ، وناقص ، وذاكر بعد شك ، وتزكية.</t>
  </si>
  <si>
    <t xml:space="preserve">قاعِدَةٌ : وَما لا يَشْتَرِط التَعَرُّضُ لَهُ جُمْلَةً وَتَفْصِيلاً إِذا عَيَّنَهُ وَأَخْطَأَ لَم يَضُرّ ، كَتَعْيِينِ مَكانِ الصَلاةِ وَزَمانِها ، وَكَما إِذا عَيَّنَ الأَمامُ مَن يُصَلِّي خَلْفَهُ ، أَو صَلَّى فِي الغَيْمِ ، أَو صامَ الأَسِيرَ ، وَنَوَى الأَداءَ وَالقَضاءَ فَبانَ خِلافُهُ ، وَما يَشْتَرِط فِيهِ التَعْيِينُ ، فَالخَطَأُ فِيهِ مُبْطَلٌ ، كَالخَطَأِ مِن الصَوْمِ إِلَى الصَلاةِ وَعَكْسِهِ ، وَمِن صَلاةِ الظُهْرِ إِلَى العَصْرِ. وَما يَجِب التَعَرُّضُ لَهُ جُمْلَةً لا يَشْتَرِط تَعْيِينُهُ تَفْصِيلاً إِذا عَيَّنَهُ وَأَخْطَأَ ضِرُّ. وَفِي ذٰلِكَ فُرُوعٌ : أَحَدُها : نَوَى الاِقْتِداءَ بِزَيْد ، فَبانَ عُمْراً لَم يَصِحّ .
الثانِي : نَوَى الصَلاةَ عَلَى زَيْد فَبانَ عُمْراً ، أَو عَلَى رَجُلٍ فَكانَ اِمْرَأَةً أَو عَكَسَهُ لَم تَصِحّ ، وَمَحَلُّهُ فِي الصُورَتَيْنِ : ما لَم يُشِر ، كَمّاً سَيَأْتِي فِي مَبْحَثِ الإِشارَةِ ، وَقالَ السبكي فِي الصُورَةِ الأَوْلَى : يَنْبَغِي بُطْلانُ نِيَّةِ الاِقْتِداءِ لا نِيَّةَ الصَلاةِ ، ثَمَّ إِذا تابَعَهُ خَرَجَ عَلَى مُتابَعَةِ مَن لَيِسَ بِأَمامٍ ، بَل يَنْبَغِي هُنا الصِحَّةُ وَجَعَلَ ظَنَّهُ عُذْراً ، وَتابَعَهُ فِي المَهَمّاتِ عَلَى هٰذا البَحْثِ ، وَأُجِيب بِأَنَّهُ قَد يُقال : فَرَضَ المَسْأَلَةُ حُصُولَ المُتابَعَةِ ، فَأَنَّ ذٰلِكَ شَأْنُ مَن يَنْوِي الاِقْتِداءَ ، وَالأَصَحُّ فِي مُتابَعَةِ مَن لَيِسَ بِأَمامِ البُطْلانِ. </t>
  </si>
  <si>
    <t>الثَّالِثُ لَا يُشْتَرَطُ تَعْيِينُ عَدَدِ الرَّكَعَاتِ ، فَلَوْ نَوَى الظُّهْرَ خَمْسًا أَوْ ثَلَاثًا ، لَمْ يَصِحَّ لَكِنْ قَالَ فِي الْمُهِمَّاتِ : إنَّمَا فَرَضَ الرَّافِعِيُّ فِي الْمَسْأَلَةِ فِي الْعِلْم ، فَيُؤْخَذ مِنْهُ أَنَّهُ لَا يُؤَثِّر عِنْد الْغَلَط . قُلْت : ذَكَرَ النَّوَوِيُّ الْمَسْأَلَة فِي شَرْحِ الْمُهَذَّبِ فِي بَاب الْوُضُوء ، وَفَرَضَهَا فِي الْغَلَط فَقَالَ : وَلَوْ غَلِطَ فِي عَدَد الرَّكَعَات ، فَنَوَى الظُّهْر ثَلَاثًا أَوْ خَمْسًا ، قَالَ أَصْحَابنَا : لَا يَصِحُّ ظُهْره ، هَذِهِ عِبَارَته ، وَيُؤَيِّدهُ تَعْلِيله الْبُطْلَان فِي بَاب الصَّلَاة بِتَقْصِيرِهِ . وَنَظِير هَذِهِ الْمَسْأَلَةِ : مَنْ صَلَّى عَلَى مَوْتَى ، لَا يَجِب تَعْيِين عَدَدهمْ وَلَا مَعْرِفَته ، فَلَوْ اعْتَقَدَهُمْ عَشَرَةً فَبَانُوا أَكْثَر ، أَعَادَ الصَّلَاة عَلَى الْجَمِيع لِأَنَّ فِيهِمْ مَنْ لَمْ يُصَلِّ عَلَيْهِ ، وَهُوَ غَيْرُ مُعَيَّن ، قَالَهُ فِي الْبَحْرِ.</t>
  </si>
  <si>
    <t>الثالث لا يشترط تعيين عدد الركعات ، فلو نوى الظهر خمسا أو ثلاثا ، لم يصح لكن قال في المهمات : إنما فرض الرافعي في المسألة في العلم ، فيؤخذ منه أنه لا يؤثر عند الغلط . قلت : ذكر النووي المسألة في شرح المهذب في باب الوضوء ، وفرضها في الغلط فقال : ولو غلط في عدد الركعات ، فنوى الظهر ثلاثا أو خمسا ، قال أصحابنا : لا يصح ظهره ، هذه عبارته ، ويؤيده تعليله البطلان في باب الصلاة بتقصيره . ونظير هذه المسألة : من صلى على موتى ، لا يجب تعيين عددهم ولا معرفته ، فلو اعتقدهم عشرة فبانوا أكثر ، أعاد الصلاة على الجميع لأن فيهم من لم يصل عليه ، وهو غير معين ، قاله في البحر.</t>
  </si>
  <si>
    <t>الرابع : نوى قضاء ظهر يوم الاثنين ، وكان عليه ظهر يوم الثلاثاء ، لم يجزئه .
الخامس : نوى ليلة الاثنين صوم يوم الثلاثاء ، أو في سنة أربع صوم رمضان سنة ثلاث ، لم يصح بلا خلاف.
السادس : عليه قضاء يوم الأول من رمضان ، فنوى قضاء اليوم الثاني ، لم يجزئه على الأصح .
السابع : عين زكاة ماله الغائب ، فكان تالفا لم يجزئه عن الحاضر .
الثامن : نوى كفارة الظهار فكان عليه كفارة قتل لم يجزئه .
التاسع : نوى دينا ، وبان أنه ليس عليه ، لم يقع عن غيره ، ذكره السبكي ، وخرج عن ذلك صور : منها : لو نوى رفع حدث النوم ، مثلا ، وكان حدثه غيره ، أو رفع جنابة الجماع وجنابته باحتلام ، أو عكسه ، أو رفع حدث الحيض وحدثها الجنابة ، أو عكسه ، خطأ لم يضر وصح الوضوء والغسل في الأصح .</t>
  </si>
  <si>
    <t>وَنَظِيرُهُ فِي الاِقْتِداءِ : أَنَّ يَنْوِي الاِقْتِداءَ بِالحاضِرِ مع اِعْتِقادِ أَنَّهُ زَيْد ، وَهُوَ عَمْرو فَأَنَّهُ يَصِحّ قَطْعاً ، صَرَّحَ بِهِ الروياني فِي البَحْرِ. وَفِي الصَلاةِ : لَو أَدَّى الظُهْرَ فِي وَقْتِها ، مُعْتَقَداً أَنَّهُ يَوْمُ الاِثْنَيْنِ فَكانَ الثُلاثاء صَحَّ ، نَقَلَهُ فِي شَرْحِ المُهَذِّب عَن البغوي قالَ : وَلَو غَلِطَ فِي الآذانِ ، فَظَنَّ أَنَّهُ يُؤْذِن لِلظُهْرِ ،
وَكانَت العَصْرُ فَلا أَعْلَمُ فِيهِ نَقْلاً ، وَيَنْبَغِي أَنَّ يَصِحّ ؛ لِأَنَّ المَقْصُودَ الإِعْلامُ مِمَّن هُوَ أَهْلُهُ ، وَقَد حَصَلَ. وَلَو تَيَمَّمَ مُعْتَقَداً أَنَّ حَدَثَهُ أَصْغَرُ ، فَبانَ أَكْبَرَ ، أَو عَكَسَهُ يَصِحّ ، وَلَو طافَ الحاجُّ مُعْتَقَداً أَنَّهُ مُحَرَّمٌ بِعُمْرَةٍ ، أَو عَكَسَهُ أَجْزاهُ. تَنْبِيهٌ : مِن المُشْكِلِ عَلَى ما قَرَّرْناهُ ما صَحَّحُوهُ مِن أَنَّ الَّذِي أَدْرَكَ الأَمامَ فِي الجُمْعَةِ بُعْدَ ركوع الثانِيَةِ يَنْوِي الجُمْعَةَ مع أَنَّهُ إِنَّما يُصَلِّي الظُهْرَ ، وَعَلَّلَهُ الرافعي بِمُوافَقَةِ الأَمامِ ، قالَ الاسنوي : وَلا يُخْفَى ضُعْفَ هٰذا التَعْلِيلِ ، بَل الصَوابُ ما ذَكَرُوهُ فيمن لا عُذْرَ لَهُ ، إِذا تَرَكَ الأَحْرامَ بِالجُمْعَةِ ، حَتَّى رَفَعَ الأَمامُ مِن الرَكْعَةِ الثانِيَةِ ، ثَمَّ أَرادَ الأَحْرامَ بِالظُهْرِ قِبَلَ السَلامِ ، فَأَنَّهُم قالُوا : أَنَّ الأَصَحَّ عَدَمُ اِنْعِقادِها ، وَعَلَّلُوهُ بِأَنّا تَيَقَّنّا اِنْعِقادَ الجُمْعَةِ وَشَكَّكْنا فِي فَواتِها ؛ إِذ يَحْتَمِل أَنَّ يَكُون الأَمامُ قَد تَرَكَ رُكْناً مِن الرَكْعَةِ الأَوْلَى وَيَتَذَكَّره قِبَلَ السَلامِ ، فَيَأْتِي بِهِ ، وَعَلَى هٰذا فَلَيِسَ لَنا مَن يَنْوِي غَيْرَ ما يُؤَدِّي إِلّا فِي هٰذِهِ الصُورَةِ.</t>
  </si>
  <si>
    <t>ونظيره في الاقتداء : أن ينوي الاقتداء بالحاضر مع اعتقاد أنه زيد ، وهو عمرو فإنه يصح قطعا ، صرح به الروياني في البحر . وفي الصلاة : لو أدى الظهر في وقتها ، معتقدا أنه يوم الاثنين فكان الثلاثاء صح ، نقله في شرح المهذب عن البغوي قال : ولو غلط في الأذان ، فظن أنه يؤذن للظهر، 
وكانت العصر فلا أعلم فيه نقلا ، وينبغي أن يصح ؛ لأن المقصود الإعلام ممن هو أهله ، وقد حصل . ولو تيمم معتقدا أن حدثه أصغر ، فبان أكبر ، أو عكسه يصح ، ولو طاف الحاج معتقدا أنه محرم بعمرة ، أو عكسه أجزأه . تنبيه : من المشكل على ما قررناه ما صححوه من أن الذي أدرك الإمام في الجمعة بعد ركوع الثانية ينوي الجمعة مع أنه إنما يصلي الظهر ، وعلله الرافعي بموافقة الإمام ، قال الإسنوي : ولا يخفى ضعف هذا التعليل ، بل الصواب ما ذكروه فيمن لا عذر له ، إذا ترك الإحرام بالجمعة ، حتى رفع الإمام من الركعة الثانية ، ثم أراد الإحرام بالظهر قبل السلام ، فإنهم قالوا : إن الأصح عدم انعقادها ، وعللوه بأنا تيقنا انعقاد الجمعة وشككنا في فواتها ؛ إذ يحتمل أن يكون الإمام قد ترك ركنا من الركعة الأولى ويتذكره قبل السلام ، فيأتي به ، وعلى هذا فليس لنا من ينوي غير ما يؤدي إلا في هذه الصورة .</t>
  </si>
  <si>
    <t>الأصل أنه ممنوع من الصلاة إلا بطهارة عن هذه النجاسة ، فلما لم يغسل الجميع فهو شاك في زوال منعه من الصلاة ، وفي العاشرة : إنما بطل التيمم لأنه توجه الطلب عليه ، وفي الحادية عشرة في حل الصيد قولان ، فإن قلنا لا يحل فليس ترك يقين بشك لأن الأصل التحريم ، وقد شككنا في الإباحة ، وقد نقل النووي ذلك في شرح المهذب وقال ما قاله القفال فيه نظر والصواب في أكثر هذه المسائل مع ابن القاص . قال : وقد استثنى إمام الحرمين أيضا والغزالي ما إذا شك الناس في انقضاء وقت الجمعة فإنهم لا يصلون الجمعة ، وإن كان الأصل بقاء الوقت . قال : ومما يستثنى : إذا توضأ وشك ، هل مسح رأسه أم لا؟ وفيه وجهان الأصح صحة وضوئه ، ولا يقال الأصل عدم المسح . ومثله لو سلم من صلاته ، وشك هل صلى ثلاثا أو أربعا ؟ ، والأظهر أن صلاته مضت على الصحة . قال : فإن تكلف متكلف ، وقال : المسألتان داخلتان في القاعدة ، فإنه شك هل ترك أو لا ، والأصل عدمه ، فليس بشيء لأن الترك عدم باق على ما كان عليه ، وإنما المشكوك فيه الفعل ، والأصل عدمه ولم يعمل بالأصل . قال : وأما إذا سلم من صلاته فرأى عليه نجاسة ، واحتمل وقوعها في الصلاة وحدوثها بعدها ، فلا تلزمه إعادة الصلاة بل مضت على الصحة ، فيحتمل أن يقال الأصل عدم النجاسة فلا يحتاج إلى استثنائها لدخولها في القاعدة ، ويحتمل أن يقال : تحقق النجاسة وشك في انعقاد الصلاة ؛ والأصل عدمه ، وبقاؤها في الذمة ، فيحتاج إلى استثنائها . انتهى كلام النووي.</t>
  </si>
  <si>
    <t>وَزَادَ ابْنُ السُّبْكِيّ فِي نَظَائِرِهِ صُوَرًا أُخْرَى : مِنْهَا : إذَا جَاءَ مِنْ قُدَّامِ الْإِمَامِ وَاقْتَدَى بِهِ وَشَكَّ هَلْ هُوَ مُتَقَدِّمٌ عَلَيْهِ ؟ فَالصَّحِيحُ فِي التَّحْقِيقِ وَشَرْحِ الْمُهَذَّبِ أَنَّهُ تَصِحُّ صَلَاتُهُ . فَهَذَا تَرْكُ أَصْلٍ مِنْ غَيْرِ مُعَارِضٍ ، وَلِذَلِكَ رَجَّحَ ابْنُ الرِّفْعَةِ مُقَابِلَهُ : أَنَّهُ لَا يَصِحُّ عَمَلًا بِالْأَصْلِ السَّالِمِ عَنْ الْمُعَارِضِ ، وَلَوْ كَانَ جَاءَ مِنْ خَلْفِ الْإِمَامِ صَحَّتْ ، قَطْعًا ؛ لِأَنَّ الْأَصْلَ عَدَمُ تَقْدِيمِهِ . وَفِي نَظِيرِ هَذِهِ الْمَسْأَلَةِ لَوْ صَلَّى وَشَكَّ ، هَلْ تَقَدَّمَ عَلَى الْإِمَامِ بِالتَّكْبِيرِ أَوْ لَا ؟ ، لَا تَصِحُّ صَلَاتُهُ ، وَفَرَّقَ بِأَنَّ الصِّحَّةَ فِي التَّقْدِيمِ أَكْثَرُ وُقُوعًا ، فَإِنَّهَا تَصِحُّ فِي صُورَتَيْنِ : التَّأْخِيرِ وَالْمُسَاوَاةِ ، وَتَبْطُلُ فِي التَّقَدُّمِ خَاصَّةً ، وَالصِّحَّةُ فِي التَّكْبِيرِ أَقَلُّ وُقُوعًا ، فَإِنَّهَا تَبْطُلُ بِالْمُقَارَنَةِ وَالتَّقَدُّمِ ، وَتَصِحُّ فِي صُورَةٍ وَاحِدَةٍ ، وَهِيَ التَّأَخُّرُ . وَمِنْهَا : مَنْ لَهُ كَفَّانِ عَامِلَتَانِ أَوْ غَيْرُ عَامِلَتَيْنِ ، فَبِأَيِّهِمَا مَسَّ انْتَقَضَ وُضُوءُهُ مَعَ الشَّكِّ فِي أَنَّهَا أَصْلِيَّةٌ أَوْ زَائِدَةٌ ، وَالزَّائِدَةُ لَا تَنْقُضُ ، وَلِهَذَا لَوْ كَانَتْ إحْدَاهُمَا عَامِلَةٌ فَقَطْ انْتَقَضَ بِهَا وَحْدَهَا عَلَى الصَّحِيحِ . وَمِنْهَا : إذَا ادَّعَى الْغَاصِبُ تَلَفَ الْمَغْصُوبِ صُدِّقَ بِيَمِينِهِ عَلَى الصَّحِيحِ وَإِلَّا لَتَخَلَّدَ الْحَبْسُ عَلَيْهِ إذَا كَانَ صَادِقًا وَعَجَزَ عَنْ الْبَيِّنَةِ ، وَالثَّانِي يُصَدَّقُ الْمَالِكُ ؛ لِأَنَّ الْأَصْلَ الْبَقَاءُ. وَزَادَ الزَّرْكَشِيُّ فِي قَوَاعِدِهِ صُوَرًا أُخْرَى.</t>
  </si>
  <si>
    <t xml:space="preserve"> وزاد ابن السبكي في نظائره صورا أخرى : منها : إذا جاء من قدام الإمام واقتدى به وشك هل هو متقدم عليه ؟ ، فالصحيح في التحقيق وشرح المهذب أنه تصح صلاته . فهذا ترك أصل من غير معارض ، ولذلك رجح ابن الرفعة مقابله : أنه لا يصح عملا بالأصل السالم عن المعارض ، ولو كان جاء من خلف الإمام صحت ، قطعا ؛ لأن الأصل عدم تقديمه . وفي نظير هذه المسألة لو صلى وشك ، هل تقدم على الإمام بالتكبير أو لا ؟ ، لا تصح صلاته ، وفرق بأن الصحة في التقديم أكثر وقوعا ، فإنها تصح في صورتين : التأخير والمساواة ، وتبطل في التقدم خاصة ، والصحة في التكبير أقل وقوعا ، فإنها تبطل بالمقارنة والتقدم ، وتصح في صورة واحدة ، وهي التأخر . ومنها : من له كفان عاملتان أو غير عاملتين ، فبأيهما مس انتقض وضوءه مع الشك في أنها أصلية أو زائدة ، والزائدة لا تنقض ، ولهذا لو كانت إحداهما عاملة فقط انتقض بها وحدها على الصحيح . ومنها : إذا ادعى الغاصب تلف المغصوب صدق بيمينه على الصحيح وإلا لتخلد الحبس عليه إذا كان صادقا وعجز عن البينة ، والثاني يصدق المالك ؛ لأن الأصل البقاء. وزاد الزركشي في قواعده صورا أخرى.</t>
  </si>
  <si>
    <t>تَرْجَمَةُ ابْنِ إسْحَاقَ أَبُو بَكْرمُحَمّدُ بْنُ إسْحَاقَ بْنِ يَسَارٍ الْمُطّلِبِيّ بِالْوَلَاءِ لِأَنّ وَلَاءَهُ لِقَيْسِ بْنِ مَخْرَمَةَ بْنِ الْمُطّلِبِ بْنِ عَبْدِ مَنَافٍ ، وَكَانَ جَدّهُ يَسَارٌ مِنْ سَبْيِ عَيْنِ التّمْرِ، سَبَاهُ خَالِدُ بْنُ الْوَلِيدِ . 
وَمُحَمّدُ بْنُ إسْحَاق هَذَا - رَحِمَهُ اللّهُ - ثَبَتَ فِي الْحَدِيثِ عِنْدَ أَكْثَرِ الْعُلَمَاءِ وَأَمّا فِي الْمَغَازِي وَالسّيَرِ فَلَا تُجْهَلُ إمَامَتُهُ فِيهَا . قَالَ ابْنُ شِهَابٍ الزّهْرِيّ : مَنْ أَرَادَ الْمَغَازِيَ فَعَلَيْهِ بِابْنِ إسْحَاقَ . ذَكَرَهُ الْبُخَارِيّ فِي التّارِيخِ ، وَذَكَرَ عَنْ سُفْيَانَ بْنِ عُيَيْنَةَ أَنّهُ قَالَ مَا أَدْرَكْت أَحَدًا يَتّهِمُ ابْنَ إسْحَاقَ فِي حَدِيثِهِ وَذَكَرَ أَيْضًا عَنْ شُعْبَةَ بْنِ الْحَجّاجِ أَنّهُ قَالَ ابْنُ إسْحَاقَ أَمِيرُ الْمُؤْمِنِينَ يَعْنِي : فِي الْحَدِيثِ وَذَكَرَ أَبُو يَحْيَى السّاجِيّ - رَحِمَهُ اللّهُ - بِإِسْنَادِ لَهُ عَنْ الزّهْرِيّ أَنّهُ قَالَ خَرَجَ إلَى قَرْيَتِهِ بَاذَامَ فَخَرَجَ إلَيْهِ طُلّابُ الْحَدِيثِ فَقَالَ لَهُمْ أَيْنَ أَنْتُمْ مِنْ الْغُلَامِ الْأَحْوَلِ أوَ قَدْ خَلّفْت فِيكُمْ الْغُلَامَ الْأَحْوَلَ يَعْنِي : ابْنَ إسْحَاقَ ، وَذَكَرَ السّاجِيّ أَيْضًا قَالَ كَانَ أَصْحَابُ الزّهْرِيّ يَلْجَئُونَ إلَى مُحَمّدِ بْنِ إسْحَاقَ فِيمَا شَكّوا فِيهِ مِنْ حَدِيثِ الزّهْرِيّ ، ثِقَةً مِنْهُمْ بِحِفْظِهِ هَذَا مَعْنَى كَلَامِ السّاجِيّ نَقَلْته مِنْ حِفْظِي ، لَا مِنْ كِتَابٍ.</t>
  </si>
  <si>
    <t>ترجمة ابن إسحاق أبو بكرمحمد بن إسحاق بن يسار المطلبي بالولاء لأن ولاءه لقيس بن مخرمة بن المطلب بن عبد مناف ، وكان جده يسار من سبي عين التمر، سباه خالد بن الوليد . 
ومحمد بن إسحاق هذا - رحمه الله - ثبت في الحديث عند أكثر العلماء وأما في المغازي والسير فلا تجهل إمامته فيها . قال ابن شهاب الزهري : من أراد المغازي فعليه بابن إسحاق . ذكره البخاري في التاريخ ، وذكر عن سفيان بن عيينة أنه قال ما أدركت أحدا يتهم ابن إسحاق في حديثه وذكر أيضا عن شعبة بن الحجاج أنه قال ابن إسحاق أمير المؤمنين يعني : في الحديث وذكر أبو يحيى الساجي - رحمه الله - بإسناد له عن الزهري أنه قال خرج إلى قريته باذام فخرج إليه طلاب الحديث فقال لهم أين أنتم من الغلام الأحول أو قد خلفت فيكم الغلام الأحول يعني : ابن إسحاق ، وذكر الساجي أيضا قال كان أصحاب الزهري يلجئون إلى محمد بن إسحاق فيما شكوا فيه من حديث الزهري ، ثقة منهم بحفظه هذا معنى كلام الساجي نقلته من حفظي ، لا من كتاب.</t>
  </si>
  <si>
    <t>وَقُصَيّ اسْمُهُ زَيْدٌ وَهُوَ تَصْغِيرُ قَصِيّ أَيْ بَعِيدٌ لِأَنّهُ بَعُدَ عَنْ عَشِيرَتِهِ فِي بِلَادِ قُضَاعَةَ حِينَ احْتَمَلَتْهُ أُمّهُ فَاطِمَةُ مَعَ رَابّهِ رَبِيعَةَ بْنِ حَرَامٍ عَلَى مَا سَيَأْتِي بَيَانُهُ فِي الْكِتَابِ - إنْ شَاءَ اللّهُ تَعَالَى - وَصُغّرَ عَلَى فُعَيْلٍ وَهُوَ تَصْغِيرُ فَعِيلٍ لِأَنّهُمْ كَرِهُوا اجْتِمَاعَ ثَلَاثِ يَاءَاتٍ فَحَذَفُوا إحْدَاهُنّ وَهِيَ الْيَاءُ الزّائِدَةُ الثّانِيَةُ الّتِي تَكُونُ فِي فَعِيلٍ نَحْوَ قَضِيبٍ فَبَقِيَ عَلَى وَزْنِ فَعِيلٍ وَيَجُوزُ أَنْ يَكُونَ الْمَحْذُوفُ لَامَ الْفِعْلِ فَيَكُونُ وَزْنُهُ فُعَيّا ، وَتَكُونُ يَاءُ التّصْغِيرِ هِيَ الْبَاقِيَةَ مَعَ الزّائِدَةِ فَقَدْ جَاءَ مَا هُوَ أَبْلَغُ فِي الْحَذْفِ مِنْ هَذَا ، وَهِيَ قِرَاءَةُ قُنْبُلٍ يَا بُنَيْ بِبَقَاءِ يَاءِ التّصْغِيرِ وَحْدَهَا ، وَأَمّا قِرَاءَةُ حَفْصٍ يَا بُنَيّ فَإِنّمَا هِيَ يَاءُ التّصْغِيرِ مَعَ يَاءِ الْمُتَكَلّمِ وَلَامُ الْفِعْلِ مَحْذُوفَةٌ فَكَانَ وَزْنُهُ فُعَيّ وَمَنْ كَسَرَ الْيَاءَ قَالَ يَا بُنَيّ فَوَزْنُهُ يَا فُعَيْل ، وَيَاءُ الْمُتَكَلّمِ هِيَ الْمَحْذُوفَةُ فِي هَذِهِ الْقِرَاءَةِ.</t>
  </si>
  <si>
    <t>وقصي اسمه زيد وهو تصغير قصي أي بعيد لأنه بعد عن عشيرته في بلاد قضاعة حين احتملته أمه فاطمة مع رابه ربيعة بن حرام على ما سيأتي بيانه في الكتاب - إن شاء الله تعالى - وصغر على فعيل وهو تصغير فعيل لأنهم كرهوا اجتماع ثلاث ياءات فحذفوا إحداهن وهي الياء الزائدة الثانية التي تكون في فعيل نحو قضيب فبقي على وزن فعيل ويجوز أن يكون المحذوف لام الفعل فيكون وزنه فعيا ، وتكون ياء التصغير هي الباقية مع الزائدة فقد جاء ما هو أبلغ في الحذف من هذا ، وهي قراءة قنبل يا بني ببقاء ياء التصغير وحدها ، وأما قراءة حفص يا بني فإنما هي ياء التصغير مع ياء المتكلم ولام الفعل محذوفة فكان وزنه فعي ومن كسر الياء قال يا بني فوزنه يا فعيل ، وياء المتكلم هي المحذوفة في هذه القراءة.</t>
  </si>
  <si>
    <t>يحكى أنه كان هناك شاب زاهد متعبد يرتدي ثياب اۘلزاهدين ، من ثوب أبيض وعمامة خضراء وغيرها ، وكان هذا اۘلشاب هو اۘلذي يعيل أمه وإخوانه بعد وفاة والده ، وفي ذات يوم ضاقت في وجهه سبل اۘلعيش ولم يجد عملا ، أو أي شيء يرتزق منه ، وكان يتمشى في أحد اۘلأيام في سوق اۘلبلدة واۘلحزن يخيم عليه وعلامات اۘليأس واۘلقنوط ترتسم على وجهه فرآه شخص من معارفه ، وسأله ما اۘلذي بك يا فلان ؟ أراك على غير وضعك اۘلطبيعي ، فأخبره عن حاله وعن اۘلوضع اۘلمادي اۘلصعب اۘلذي يعيشه . فقال له : إعمل يا أخي في صنعة أبيك وتوكل على اۘلله.</t>
  </si>
  <si>
    <t xml:space="preserve"> وَلَمَّا كَانَ اۘلشَّابُّ لاَ يَعْرِفُ مَا هِيَ صَنْعَةُ أَبِيهِ ِلأَنَّ وَالِدَهُ مَاتَ وَهُمْ صِغَارٌ تَوَجَّهَ إِلىَ أُمِّهِ وَسَأَلَهَا قَائِلاً : مَاذَا كَانَ أَبِي يَعْمَلُ يَا أُمِّي ، وَمَا هِيَ صَنْعَتُهُ ؟ فَتَغَيَّرَ وَجْهُ اۘلأُمِّ وَأَصَابَهَا شَيْءٌ مِنَ اۘلْوُجُومِ وَقَالَتْ بِشَيْءٍ مِنْ عَدَمِ اۘلْمُبَـالاَةِ: كَانَ أَبُوكَ يَعْمَلُ فيِ اۘلتِّجَارَةِ يَشْتَرِي وَيَبِيعُ وَيَرْبَحُ وَيَرْتَزِقُ مِنْ ذَلِكَ ، غَيْرَ أَنَّ اۘلشَّابَّ لَمْ يَقْتَنِعْ بِهَذَا اۘلْكَلاَمِ فَقَالَ ِلأُمِّهِ: وَاۘللهِ إِنْ لَمْ تُخْبِرِينِي عَنْ صَنْعَةِ أَبِي َلأَتْرُكَنَّ هَذَا اۘلْبَيْتَ وَلَنْ أَعُودَ إِلَيْهِ مَرَّةً أُخْرَى . وَلَمَّا رَأَتِ اۘلأُمُّ اۘلإِصْرَارَ فيِ نَبَرَاتِ اۘبْنِهَا وَفيِ نَظَرَاتِ عَيْنَيْهِ ، وَأَيْقَنَتْ أَنَّهُ يَعْنيِ مَا يَقوُلُ تَنَهَّدَتْ وَهِيَ تَقُولُ : وَمَاذَا كَانَ يَصْنَعُ أَبوُكَ يَا اۘبْنِي؟!​</t>
  </si>
  <si>
    <t xml:space="preserve"> ولما كان اۘلشاب لا يعرف ما هي صنعة أبيه لأن والده مات وهم صغار توجه إلى أمه وسألها قائلا : ماذا كان أبي يعمل يا أمي ، وما هي صنعته ؟ فتغير وجه اۘلأم وأصابها شيء من اۘلوجوم وقالت بشيء من عدم اۘلمبالاة: كان أبوك يعمل في اۘلتجارة يشتري ويبيع ويربح ويرتزق من ذلك ، غير أن اۘلشاب لم يقتنع بهذا اۘلكلام فقال لأمه: واۘلله إن لم تخبريني عن صنعة أبي لأتركن هذا اۘلبيت ولن أعود إليه مرة أخرى . ولما رأت اۘلأم اۘلإصرار في نبرات اۘبنها وفي نظرات عينيه ، وأيقنت أنه يعني ما يقول تنهدت وهي تقول : وماذا كان يصنع أبوك يا اۘبني؟!</t>
  </si>
  <si>
    <t>وإذا بفتاة وحيدة تنام على سريرها ، فتعوذ بالله من اۘلشيطان مرة أخرى وأغلق اۘلباب ، وقال لنفسه : إن هذه اۘلأعمال اۘلتي أقوم به هي أعمال لا يرضاها اۘلله ، فترك هذا اۘلبيت وسار إلى اۘلبيت اۘلذي يجاوره ، وفتح بابه بعتلته كما فتح سابقيه ونظر داخله وإذا به يرى بضعة جرار ، فقال الآن أصبح اۘلوضع أحسن مما كان عليه في اۘلأول ، ثم دخل وفتح جرة من هذه اۘلجرار وإذا بها مليئة باۘلقطع اۘلذهبية واۘلنقدية ، وفتح بقية اۘلجرار ، ونظر داخلها وإذا بها مثل اۘلجرة اۘلأولى ، فقال لنفسه : إن هذا اۘلمال له أصحاب ادخروه ووفروه وتعبوا من أجله ، فمن أعطاني اۘلحق في سرقته ، واۘلله لن أسرقه ولكنني سآخذ منه اۘلزكاة ، سأقسمه وآخذ منه اۘلعشر ، فأشعل سراجا كان هناك وأفرغ واحدة من هذه اۘلجرار.</t>
  </si>
  <si>
    <t>أخبرنا أبو عبد الله الحافظ أنبأنا أبو الوليد حدثنا محمد بن أحمد بن زهير حدثنا عبد الله بن هاشم حدثنا وكيع عن إسرائيل عن عبد العزيز بن رفيع عن أبى بكر : أن رجلا كاتب غلاما له فنجمها نجوما فأتى بمكاتبته كلها فأبى أن يأخذها إلا نجوما فأتى المكاتب عمر رضى الله عنه فأرسل عمر رضى الله عنه إلى مولاه فجاء فعرض عليه فأبى أن يأخذها فقال عمر رضى الله عنه فإنى أطرحها فى بيت المال وقال للمولى خذها نجوما وقال للمكاتب اذهب حيث شئت.</t>
  </si>
  <si>
    <t>خبرنا أبو عبد الله الحافظ حدثنا أبو العباس : محمد بن يعقوب أنبأنا الربيع بن سليمان أنبأنا الشافعى أنبأنا مالك ح وأخبرنا أبو عبد الله أنبأنا أبو بكر أحمد بن سلمان الفقيه حدثنا إسماعيل بن إسحاق حدثنا ابن أبى أويس حدثنا مالك عن هشام بن عروة عن أبيه عن عائشة رضى الله عنها أنها قالت : جاءت بريرة فقالت إنى كاتبت أهلى على تسع أواق فى كل عام أوقية فأعينينى فقالت عائشة إن أحب أهلك أن أعدها لهم ويكون ولاؤك لى فعلت فذهبت بريرة إلى أهلها فقالت لهم ذلك فأبوا عليها فجاءت من عند أهلها ورسول الله -صلى الله عليه وسلم- جالس فقالت إنى قد عرضت عليهم ذلك فأبوا إلا أن يكون الولاء لهم فسمع ذلك رسول الله -صلى الله عليه وسلم- فسألها فأخبرته عائشة فقال :« خذيها واشترطى لهم الولاء فإنما الولاء لمن أعتق ». ففعلت عائشة ثم قام رسول الله -صلى الله عليه وسلم- فى الناس فحمد الله وأثنى عليه ثم قال :« ما بال رجال يشترطون شروطا ليست فى كتاب الله ما كان من شرط ليس فى كتاب الله فهو باطل وإن كان مائة شرط قضاء الله أحق وشرط الله أوثق وإنما الولاء لمن أعتق ». رواه البخارى فى الصحيح عن إسماعيل بن أبى أويس وأخرجه مسلم والبخارى من أوجه أخر عن هشام بن عروة. {ش} قال الشافعى رحمه الله إذا رضى أهلها بالبيع ورضيت المكاتبة بالبيع فإن ذلك ترك للكتابة.</t>
  </si>
  <si>
    <t>وكانت من جملة بنات الكونتات حكام الولايات تقيم في القصر الذي يجمعهم جميعا بجوار قصر الملك فنقلها الملك منذ بضعة أيام إلى القصر الصغير المتصل بقصره وهو إكرام حسدها عليه كل رفاقها ورفيقاتها ولكنه كان سببا كبيرا في تعاستها وانشغال بالها فلما خرج الملك ورجال دولته وساءر أهل البلاط للاحتفال بالعيد اعتذرت هي بانحراف صحتها وكان ذلك اليوم صحوا زاهيا يندر مثله في فصل الشتاء وقد أطلت الشمس من وراء الآكام وأرسلت أشعتها على نهر التاج وما على ضفافه من الحدائق وفي جملتها حديقة قصر الملك فبخرت ما كان على الأوراق والأزهار من الطل. ومثل هذا اليوم يحلو للناس الخروج فيه من المنازل إلى البساتين لاستقبال أشعة الشمس والتمتع بمناظر الطبيعة فانتهزت الفتاة فرصة غياب الملك وحاشيته ونزلت من القصر وتمشت في طرق تلك الحديقة وقد تدثرت فوق ثيابها برداء من الحرير الأحمر مبطن بالفرو اتقاء للبرد وقد غطى الرداء كتفيها ومعظم جسمها إلا ذيل ثوبها الأرجواني المزركش بالقصب فأنه ظل يتلالا في أشعة الشمس ويجر من وراءها جرا خفيفا وأما رأسها فقد كان مكشوفا وعليه شبكة من الحرير الأبيض تضم شعرها الذهبي ضمة واحدة وترسله إلى ظهرها مستعرضا كأنها خارجة من الحمام وتلك عادة الرومان في لباس الشعر اقتبسها عنهم القوط في تلك العصور وكان ذلك الشعر الذهبي يتلالا من خلال تلك الشبكة وخاصة إذا وقعت عليها أشعة الشمس في أثناء مرور الفتاة بين الأشجار على أن تسربلها بذلك الرداء لم يخف جمال قامتها ورشاقة مشيتها.</t>
  </si>
  <si>
    <t>‌‌في ذكر الصبية الصغار
 صبية كالفراخ العشوش، وأولاد الخفافيش. صبية يسعهم قفيز. أولاد جلهم صبيان، أكابرهم اصاغر، كأنهم أفرخ زغب. صبيان كأنهم صئبان، وولدان كأنهم كيزان، قد أرضعته بلبانها، وحملته على لبانها. طفل قريب العهد، بالمهد. ‌‌
في حسن مخايل المولود شهدت له الفراسة رضيعا، أن لا يكون وضيعا. والمخايل فطيما، أن يكون سمحا كريما، والشواهد صبيا، أن ينزل مكانا عليا. والشمائل غلاما أن يكون قرما هماما. ‌‌في ذكر الغلام الأمرد ووصف محاسنه زاد جماله، وأقمر هلاله. ترقرق في وجهه ماء الحسن. شادن فاتن، طرفه فاتر، ونظره ساحر. غلام تأخذه العين، ويقبله القلب فترتاح له الروح. تكاد العيون تاكله، والقلوب تشربه. جرى ماء الشباب في عوده فتمايل كالغصن، واستوفى أقسام الحسن. لبس ديباجة الملاحه. كأن البدر ركب على أزراره</t>
  </si>
  <si>
    <t>‌‌كتاب الممادح وَالاثنيه  وَما يُجْرِي مجراها، وَيَأْخُذ مَآخِذَها المَدْحُ بِشَرَفِ الأَصْلِ وَكَرْمِ النِسَبِ 
فُلانٌ مِن سِرِّ العُنْصُرِ الكريم، وَمَعْدِنِ الشَرَفِ الصميم. أَصْلٌ راسخ، وَفَرْعٌ شامخ، وَمَجْدٌ باذخ، وَحَسَبٌ شادخ. طَيِّبُ العُنْصُرِ وَالمركب، كَرِيمُ المَنْصِبِ وَالمنتسب. فُلانٌ كَرِيمُ الطرفين، شَرِيفُ الجانبين. قَد رَكَّبَ اللّٰه دَوْحَتَهُ فِي قَرارَةِ المجد، وَغَرَسَ نبعته فِي مَحَلِّ الفضل. أَصْلٌ شريف، وَعَرَقٌ كريم، وَمَغْرِسٌ عظيم، وَمَغْرَزٌ صميم. المَجْدُ لِسانُ اوصافه، وَالشَرَفُ نِسَبُ اسلافه. نِسَبٌ فخم، وَشَرَفٌ ضخم. يَسْتَوْفِي شَرَفَ الارومه، بِكَرْمِ الأُبُوَّةِ وَالامومه. ما أَتَتْهُ المَحاسِنُ عَن كلاله، وَلا ظَفِرَ بِالهَدْيِ عَن ضلاله، بَل تَناوَلَ المَجْدَ كابرا عَن كابر، وَأَخَذَ الفَخْرَ بَيِّنَ أُسْرَةٍ وَمنابر، وَاِكْتَسَبَ الشَرَفَ عَلَى الاصاغر وَالاكابر. ما يَخْتَصّ مِن ذٰلِكَ بِأَبْناءِ النُبُوَّةِ اِسْتَقَى عَرَقُهُ مِن مَنْبَعِ النبوه، وَرَضَعَت شَجَرَتُهُ مِن ثَدْيِ الرساله، وَتَهَدَّلَت أَغْصانُهُ عَن نَبْعِهِ الامامه، وَتبحبحت أَطْرافُهُ فِي عَرْصَةِ الشَرَفِ وَالسياده، وَتَفَقَّأَت بَيْضَتُهُ عَن سُلالَةِ الطهاره. قَد جَذَبَ القُرْآنُ بِضبعه، وَشَقَّ الوَحْيَ عَن بَصَرِهِ وَسمعه، مُخْتارٌ مِن أَكْرَمِ  المناسب. مُنْتَخَبٌ مِن أَشْرَفِ العَناصِرِ</t>
  </si>
  <si>
    <t>‌‌كتاب الممادح والأثنية وما يجري مجراها، ويأخذ مأخذها المدح بشرف الأصل وكرم النسب
فلان من سر العنصر الكريم، ومعدن الشرف الصميم. أصل راسخ، وفرع شامخ، ومجد باذخ، وحسب شادخ. طيب العنصر والمركب، كريم المنصب والمنتسب. فلان كريم الطرفين، شريف الجانبين. قد ركب الله دوحته في قرارة المجد، وغرس نبعته في محل الفضل. أصل شريف، وعرق كريم، ومغرس عظيم، ومغرز صميم. المجد لسان أوصافه، والشرف نسب أسلافه. نسب فخم، وشرف ضخم. يستوفي شرف الأرومة، بكرم الأبوة والأمومة. ما أتته المحاسن عن كلالة، ولا ظفر بالهدى عن ضلالة، بل تناول المجد كابراً عن كابر، وأخذ الفخر بين أسرة ومنابر، واكتسب الشرف على الأصاغر والأكابر.
ما يختص من ذلك بأبناء النبوة استقى عرقه من منبع النبوة، ورضعت شجرته من ثدي الرسالة، وتهدلت أغصانه عن نبعة الإمامة، وتبحبحت أطرافه في عرصة الشرف والسيادة، وتفقأت بيضته عن سلالة الطهارة. قد جذب القرآن بضبعه، وشق الوحي عن بصره وسمعه، مختار من أكرم المناسب. منتخب من أشرف العناصر</t>
  </si>
  <si>
    <t>كَتَبَ مِن خَطِّ عَلِيّ بِن عِيسَى بِن عَلِيّ الرماني، وَأَخْبَرْنا بِهِ الشَيْخُ أَبُو الحُسَيْن المُبارَك بِن عَبْد الجَبّار بِن أَحْمَد الصيرفي، قرئ عَلَيهِ وَأَنا أَسْمَع قال: أَخْبَرَنا الرَئِيسُ أَبُو الحُسَيْن هِلال بِن المُحْسِن بِن ابراهيم، قال: أَخْبَرَنا أَبُو الحَسَن عَلِيّ بِن عِيسَى بِن عَلِيّ النَحَوِيّ قِراءَةً عَلَيهِ وَأَنا اسمع، قال: أَخْبَرَنا أَبُو بَكْر مُحَمَّد بِن السَرِيّ السراج، قال: أَخْبَرَنا أَبُو العَبّاس مُحَمَّد بِن يزيد المُبَرَّد قال: مُضَر بِن نِزار بِن مُعْد بِن عَدْنان بِن ادد، ذَكَرُوا أَنَّ النَبِيَّ صَلَّى اللّٰه عَلَيهِ وَسَلَّمَ اِنْتَسَبَ إِلَى ادد ثَمَّ قال: كَذَبَ النَسّابُونَ. قالَ اللّٰه تبارك: (وقرونا بَيِّنَ ذٰلِكَ كثيرا) وَمُضَر بِن نِزار حيان، وَهما: خندف وَقَيْس فَأَمّا خندف فَهِيَ اِمْرَأَةُ اليَأْسِ بِن مضر، نَسَبَ وَلَدُ اليَأْسِ إِلَيها وَهِيَ والِدَتُهُم. وَأَمّا القَيْس فَهُوَ الناسُ بِن مُضَر " بِالنُونِ " وَيُقال أَنَّ عيلان كانَ عَبْداً لِمُضَر حَضَنَ اِبْنِهِ الناسَ فَنَسَبَ إِلَيهِ قيس، فَقيل: قَيْس اِبْن عيلان بِن مُضَر قالَ العجاج: لا قَدْحَ أَنَّ لَم تُور ناراً بِهَجْرٍ … ذاتَ سُنِّيّ يُوقِدها مَن أَفْتَخِر</t>
  </si>
  <si>
    <t>كتب من خط علي بن عيسى بن علي الرماني، وأخبرنا به الشيخ أبو الحسين المبارك بن عبد الجبار بن أحمد الصيرفي، قرئ عليه وأنا أسمع قال: أخبرنا الرئيس أبو الحسين هلال بن المحسن بن ابراهيم، قال: أخبرنا أبو الحسن علي بن عيسى بن علي النحوي قراءة عليه وأنا اسمع، قال: أخبرنا أبو بكر محمد بن السري السراج، قال: أخبرنا أبو العباس محمد بن يزيد المبرد قال: مضر بن نزار بن معد بن عدنان بن ادد، ذكروا أن النبي صلى الله عليه وسلم انتسب إلى ادد ثم قال: كذب النسابون. قال الله تبارك: (وقرونا بين ذلك كثيرا) ومضر بن نزار حيان، وهما: خندف وقيس فأما خندف فهي امرأة اليأس بن مضر، نسب ولد اليأس إليها وهي والدتهم. وأما القيس فهو الناس بن مضر " بالنون " ويقال أن عيلان كان عبدا لمضر حضن ابنه الناس فنسب إليه قيس، فقيل: قيس ابن عيلان بن مضر قال العجاج: لا قدح أن لم تور نارا بهجر … ذات سني يوقدها من أفتخر</t>
  </si>
  <si>
    <t>‌‌باب ما جاء عن ابن عباس رحمه الله تعالى في ذكر جزيرة العرب. أما حديث عبد الله بن عباس في جزيرة العرب فأنه ما نقل لنا عن محمد بن السائب الكلبى عن أبي صالح عن ابن عباس من وجه وعن معاوية بن عميره بن مخوس الكندي أنه سمع عبد الله بن عباس بن عبد المطلب وسأله رجل عن ولد نزار ابن معد قال: هم أربعة مضر وربيعه وأياد وانمار، فكثر أولاد معد بن عدنان ابن ادد ونموا وتلاحقوا ومنازلهم مكة وما والاها من تهامة وانتشروا فيما يليهم من البلاد وتنافسوا في المنازل والمحال، وأرض العرب يومئذ خاوية وليس فيها بتهامتها ونجدها وحجازها وعروضها كثير أحد لاخراب بخت نصر ايها وإجلاء أهلها إلا من كان اعتصم منهم برؤوس الجبال وشعابها ولحق بالمواضع التي لا يقدر عليه فيها أحد منتكبا لمسالك جنوده ومستن خيوله فارا إليها منهم، فاقتسموا الغور غور تهامة بينهم على سبعة أقسام لكل قسم ما يليه من ظواهر الحجاز ونجد وتهائم اليمن لمنازلهم ومجالهم ومسارح أنعامهم ومواشيهم، وبلاد العرب كلها يومئذ.</t>
  </si>
  <si>
    <t>صِفَةُ اليَمَنِ الخَضْراءِ سَمَّيْتِ اليَمَنُ الخَضْراءَ
 لِكَثْرَةِ أَشْجارِها وَثِمارِها وَزروعها، وَالبَحْرُ مطيف بِها مِن المَشْرِقِ إِلَى الجَنُوبِ فَراجِعاً إِلَى المغرب، وَيَفْصِل بَيِّنَها وَبَيِّنَ باقِي جَزِيرَةِ العَرَبِ خَطٌّ يَأْخُذ مِن حُدُودِ عَمّانَ وَيَبْرِيْنَ إِلَى حَدِّ ما بَيِّنَ اليَمَنِ وَاليَمامَةِ فَإِلَى حُدُودِ الهَجِيرَةِ وَتثليت وَأَنْهارِ جَرَش وَكتنه، مُنْحَدَراً فِي السَراةِ عَلَى شعف عنز، إِلَى تِهامَةَ عَلَى أُمّ جحدم، إِلَى البَحْرِ حِذاء جَبَلٍ يُقال لَهُ كدمل، بِالقُرْبِ مِن حمضه، وَذٰلِكَ حَدُّ ما بَيِّنَ بَلَدِ كِنانَة وَاليَمَنِ مِن بَطْنِ تهامه، وَأَوَّلُ إِحاطَةِ البَحْرِ بِاليَمَنِ مِن ناحِيَةِ دَماً فطنوي فَالجمجه فَرَأْسُ الفرتك فَأَطْرافُ جِبالِ اليحمد وَما سَقَطَ وَاِنْقادَ مِنها إِلَى ناحِيَةِ الشحر فَالشحر فَغَبَّ الخَيْسُ فَغَبَّ الغَيْثُ بَطَنَ مِن مَهَرَةَ فَغَبَّ القَمَرُ زِنَةَ قَمَرِ السَماءِ فَغَبَّ العَقارُ بَطَنَ مِن مَهَرَة فَالخيرج فَالاسعاء، وَفِي المُنْتَصَفِ مِن هٰذا الساحِلِ شَرْقاً بَيِّنَ عَمّانَ وَعَدْن ريسوت، وَهُوَ مَوْئِلٌ كَالقَلْعَةِ بَل قَلْعَةٌ مَبْنِيَّةٌ بُنْياناً عَلَى جبل، وَالبَحْرُ مُحِيطٌ بِها إِلّا مِن جانِبٍ واحِدٍ فَالبر، فَمَن أَرادَ عَدْن فَطَرِيقَهُ عَلَيها فَأَنَّ أَرادَ أَنَّ يَدْخُل دَخَلَ وَأَنَّ أَرادَ جازَ الطَرِيقُ وَلَم يَلْو عليها. وَبَيِّنَ الطَرِيقِ الَّذِي يُفَرِّق إِلَيها وَالطَرِيقُ المَسْلُوكُ إِلَى عَمّانَ مِقْدارَ ميل، وَبِها سَكَنٌ مِن الازد مِن بَنِي جَدِيد وَقَد كانَ قَوْمٌ مِن القَمَر فِي أَوَّلِ عَصْرِنا بَيَّتُوا مَن بِها لَيْلاً فَقتلوا، فَممن قُتِلَ بِها رَجُلٌ يُقال له: عَمْرو بِن يُوسِف الجديدي مِن رُؤُوسِ أَهْلِها ازدي، وَالَّذِينَ أَبْلَوْا ذاكَ مِن القَمَر بَنُو خنزريت وَأَخْرَجُوا مَن بَقِيَ مِن أَهْلِها مِنها فَتَفَرَّقُوا إِلَى بِلادِ الغَيْثِ</t>
  </si>
  <si>
    <t>‌‌مدن اليَمَنِ التهاميه
عَدْن جَنُوبِيَّةٌ تهاميه وَهِيَ أَقْدَمُ أَسْواقِ العَرَبِ وَهِيَ ساحِلٌ يُحِيط بِهِ جَبَلٌ لَم يَكُن فِيهِ طَرِيقٌ فَقَطَعَ فِي الجَبَلِ بابٌ بِزُبَر الحديد، وَصارَ لَها طَرِيقاً إِلَى البر، وَدَرْباً وَمَوْرِدُها ماءُ يُقال لَهُ الحَيْق أَحْساء فِي رَمْلٍ فِي جانِبِ فَلاة إِرَم وَبِها فِي ذاتِها بؤور مِلْحٍ وَشُرُوبٌ وَسَكَّنَها المُرَبُّونَ وَالحماحميون وَالمِلاحِيُّونَ وَالمُرَبُّونَ يَقُولُونَ أَنَّهُم مِن وَلَدِ هارون، وَمِن أَهْلِ عَدْنٍ اِبْن مناذر الشاعِرُ وَاِبْن أَبِي عُمَر المُحْدَثُ. وَلَحَج بِها الاصابح وَهُم وَلَدُ اصبح بِن عَمْرو بِن حارِث ذِي اصبح بِن مالِك بِن زَيْد بِن الغَوْث اِبْن سَعْد بِن عَوْف بِن عَدِيّ بِن مالِك بِن زَيْد بِن سُدَد بِن زرعه وَهُوَ حَمِير الاصغر.
وَأَبْيَن وَبِها مَدِينَةُ خنفر وَالرَواغ وَبِها بَنُو عامِر مِن كَنَدْه قَبِيلَةٌ عزيزه.
وَموزع، وَالشِقاقُ وَالمَنْدَبُ وَهُما لِبُنَى مَجِيد بِن حَيَدان بِن عَمْرو بِن الحاف، وَفُرْسانُ قَبِيلَةٍ مِن تَغَلُّب وَكانُوا قَدِيماً نَصارَى وَلَهُم كَنائِسُ فِي جَزائِر الفُرْسانِ قَد خَرَّبَت وَفِيهِم باس، قَد يُحارِبهم بَنُو مَجِيد وَيَعْمَلُونَ التِجارَةَ إِلَى بِلادِ الحَبَشِ وَلَهُم فِي السَنَةِ سفره، فَيَنْضَمّ إِلَيهِم كَثِيرٌ مِن الناسِ وَنَسّابُ حَمِير يَقُولُونَ أَنَّهُم مِن حَمِير. وَالحصيب وَهِيَ قَرْيَةُ زُبَيْد وَهِيَ لِلاشعريين، وَقَد خالَطَهُم بِآخِرَةِ بَنُو وَأَقُدّ مِن ثقيف، وَقَرَى بِوادِيِها حيس وَهِيَ لِلرُكَبِ مِن الاشعر، وَالقحمه لِلاشاعره</t>
  </si>
  <si>
    <t>صَعْدَة وَكانَت تُسَمَّى فِي الجاهِلِيَّةِ جِماع وَكانَ بِها فِي قَدِيمِ الدَهْرِ قَصْرٌ مشيد، فَصَدَرَ رَجُلٌ مِن أَهْلِ الحِجازِ مِن بِعَضِّ مُلُوكِ البحر، فَمَرَّ بِذٰلِكَ القَصْرِ وَهُوَ تعب، فَاِسْتَلْقَى عَلَى ظُهْرِهِ وَتَأَمَّلَ سَمَكَهُ فَلَما أَعْجَبَهُ قال: لَقَد صَعِدَهُ لَقَد صعده!! فَسَمَّيْتِ صَعْدَة مِن يومئذ، وَقالَ بِعَضِّ عُلَماءِ العراق: أَنَّ النِصالَ الصاعديه تَنْسُب إِلَى صَعْدَةَ وَإِنَّما يُقال فِيها الصعديه فَإِذا اِضْطَرَّ شاعِرٌ قالَ صاعديه فِي مَوْضِعِ صعديه. وَهِيَ كُورَةُ بِلادِ خولان وَمَوْضِعُ الدَبّاغِ فِي الجاهِلِيَّةِ الجُهَلاءِ وَذٰلِكَ أَنَّها فِي موسط بِلادِ القرظ وَهُوَ يَدُور عَلَيها فِي مَسافَةِ يَوْمَيْنِ فَحَدَّهُ مِن الجَنُوبِ خيوان وَبَلّاً وادعه، وَمِن الشَمالِ مهجره فِي رَأْسِ المنضج مِن أَرْضِ بَنِي حَيْف مِن وَداعَة أَيْضاً وَمِن المَشْرِقِ مَساقِط برط فِي الغائط، وَمِن المَغْرِبِ مَعْدِنُ القفاعه مِن بَلَدِ الاجدود مِن خولان، ثَمَّ لا مَدِينَةَ بُعْدَها مِن نَجْدِ اليمن، وَكانَ بِها حُرُوبٌ وَأَيّامٌ قَد ذَكَرْناها فِي بِعَضِّ كُتُبِنا وَذَكَرْنا مَن كانَ بِها مِن شُعَراءِ خولان، وَكَذٰلِكَ نَجْران كانَ بِها أَيّامٌ وَحُرُوبٌ وَشُعَراءُ مِن بلحارث وَهمدان وَكانَ مِن شُعَرائِها اِبْن البيلماني مِن الابناء.
ما وَقَعَ بِاليَمَنِ مِن جَبَلِ السَراةِ وَأَوَّلُهُ اليَمَنُ
أَمّا جَبَلُ السَراةِ الَّذِي يَصِل ما بَيِّنَ أَقْصَى اليَمَنِ وَالشام فَأَنَّهُ لَيِسَ بِجَبَلٍ واحِدٍ وَإِنَّما هِيَ جِبالٌ مُتَّصِلَةٌ عَلَى نَسَقٍ واحِدٍ مِن أَقْصَى اليَمِينِ إِلَى الشام فِي عَرْضِ أَرْبَعَةِ أَيّامٍ فِي جَمِيعِ طُولِ السَراةِ يَزِيد كَسْرَ يَوْمٍ فِي بِعَضِّ هٰذِهِ المَواضِعِ وَقَد يَنْقُص مِثْلُهُ فِي بعضها، فَمُبْتَدَأُ هٰذِهِ السَراةِ مِن أَرْضِ اليَمَنِ أَرْضَ المعافر فَحَيْق بَنِي مَجِيد فَعر عَدْنٍ وَهُوَ جَبَلٌ يُحِيط البَحْرُ به، وَهِيَ تَجَمُّعُ مِخْلافِ ذبحان وَالجؤه وَجُبّاً وَصَبْر وَذُخْر وَبرداد وَصَحّارَة وَالظباب وَالعشيش وَرسيان وَتباشعه وَيُسَكِّن هٰذِهِ المَواضِعَ نَسْلُ المعافرين يعفر وَمِن همدان وَمِن السكاسك وَبُنَى واقد، وَوادِي المِلْحِ وَيُسَكِّنه الأَشْعَر</t>
  </si>
  <si>
    <t>أودية السراة القاطعة فيها إلى تهامة حتى تنتهي في البحر أولها أودية موزع والشقاف يهريق فيها ذبحان والمعافر ففج وحرازة ووادي الملح من رسيان. وبلد الركب فيلتقي هو ونخلة بحيس وجانب وادي نخلة يهريق في القرتب من جنوبي زبيد.
ووادي زبيد وهو بعيد المأتى وأول مسايله من ذي جزب وأشراف الشرفة. وشرعة الغربية ويريم فسحمر والأحطوط والسملال حتى يلتقى سيل سية بالجبجبة فيمدها سيل لحج وملح ويلتقي الجميع سيل حمر وتجتمع كلها بحمض وأهله من حمير أهل حد، ثم تمر بمعط الفيل، ويضمها سيل نعمان ثم تنحدر كلها بلد الوحش، فتتلقى بسيل السحول وبلد الكلاع وصدور بعدان وريمان. ثم يلتقي بها أودية عنة ويجمعها الفنج والحفنة وحجر قمران والملاحيط إلى زبيد، فيسقي جميع ما حف به إلى البحر.
ثم يتلوه وادي رمع وهو حار ضيق، وأوله من أشراف جهران وغربي ذي خشران إلى وادي الشجبة، ويهريق فيه من يمينه وجنوبي ألهان فأنس، ومن شماله شمالي بلد جمع وسربة حتى يرد شجبان فشلك بين جبلان العركبة وجبلان ريمة، وظهر بذوال فسقى مزارعها إلى البحر، وفي أسفل موضع الماء الذي كان يسمى غسان. ثم يتلوه وادي سهام وأوله ورأسه نقيل السود من صنعاء على بعض يوم إلى ما بين جنوبها ومغربها ويهريق في جانبه الأيمن جنوبي</t>
  </si>
  <si>
    <t>أَوْدِيَةُ السَراةِ القاطِعَةُ فِيها إِلَى تِهامَةَ حَتَّى تَنْتَهِي فِي البَحْرِ أَوَّلُها أَوْدِيَةُ مُوَزِّع وَالشقاف يهريق فِيها ذبحان وَالمعافر فَفَجّ وَحرازه وَوادِي المِلْحِ مِن رسيان. وَبَلَدُ الرُكَبِ فَيَلْتَقَى هُوَ وَنَخْلَة بحيس وَجانِبُ وادِي نَخْلَة يهريق فِي القرتب مِن جَنُوبِيّ زبيد.
وَوادِي زُبَيْد وَهُوَ بَعِيدُ المَآتِي وَأَوَّلُ مَسايِله مِن ذِي جزب وَإِشْرافِ الشُرْفَةِ. وَشِرْعَةُ الغَرْبِيَّةِ وَيريم فَسحمر وَالاحطوط وَالسملال حَتَّى يَلْتَقَى سَيْلُ سيه بِالجبجبه فَيَمُدّها سَيْلُ لَحَج وَمِلْح وَيَلْتَقَى الجَمِيعُ سَيْلٌ حُمُرُ وَتَجْتَمِع كُلُّها بِحَمْض وَأَهْلِهِ مِن حَمِيرِ أَهْلِ حد، ثَمَّ تَمُرّ بِمَعِطِ الفيل، وَيَضُمّها سَيْلُ نُعْمان ثَمَّ تَنْحَدِر كُلُّها بَلَدَ الوحش، فَتَتَلَقَّى بِسَيْلِ السحول وَبَلَدِ الكلاع وَصُدُورِ بعدان وَريمان. ثَمَّ يَلْتَقَى بِها أَوْدِيَةُ عُنَّة وَيَجْمَعها الفنج وَالحَفْنَةُ وَحَجَرُ قمران وَالملاحيط إِلَى زبيد، فَيَسْقَى جَمِيعَ ما حَفَّ بِهِ إِلَى البحر.
ثَمَّ يَتْلُوه وادِي رمع وَهُوَ حارٌّ ضيق، وَأَوَّلُهُ مِن إِشْرافِ جهران وَغَرْبِيِّ ذِي خشران إِلَى وادِي الشجبه، وَيهريق فِيهِ مِن يَمِينِهِ وَجَنُوبِيِّ الهان فانس، وَمِن شَمالِهِ شَمالِيّ بَلَدِ جَمْع وَسُرْبَة حَتَّى يُرِد شجبان فَشَلِكَ بَيِّنَ جَبَلانِ العركبه وَجَبَلانِ ريمه، وَظَهَرَ بِذوال فَسَقَى مَزارِعُها إِلَى البحر، وَفِي أَسْفَلِ مَوْضِعِ الماءِ الَّذِي كانَ يُسَمَّى غَسّان. ثَمَّ يَتْلُوه وادِي سِهام وَأَوَّلُهُ وَرَأْسُهُ نَقِيلُ السُود مِن صَنْعاء عَلَى بِعَضِّ يَوْمٍ إِلَى ما بَيِّنَ جَنُوبِها وَمُغَرَّبِها وَيهريق فِي جانِبِهِ الأَيْمَنِ جَنُوبِيّ</t>
  </si>
  <si>
    <t>‌‌القول في اليمامة سميت اليمامة بامرأة من طسم بنت مره، وكانت منازل طسم وجديس اليمامة وما حولها إلى البحرين، ومنازل عاد الأولى الاحقاف وهو الرمل ما بين عمان إلى عدن، وكانت مساكن غسان بيثرب، ومساكن اميم بالرمل، ومساكن جرهم بتهائم اليمن، ثم لحقوا بمكة فنزلوا على اسماعيل، وكانت منازل العماليق موضع صنعاء اليوم ثم خرجوا فنزلوا مكه، ولحقت طائفة منهم بالشام ومصر، وتفرقت طائفة منهم في جزيرة العرب إلى العراق، ويقال: أن فراعنة مصر كانوا من العماليق منهم فرعون إبراهيم (عليه السلام) واسمه سنان بن علوان، وفرعون يوسف اسمه الريان بن الوليد وفرعون موسى اسمه الوليد بن مصعب، وملك الحجاز رجل من العماليق يقال له الارقم، وكان الضحاك من العماليق غلب على ملك العجم بالعراق وهو فيما بين موسى وداود.</t>
  </si>
  <si>
    <t>‌‌افتخار الشامِيِّينَ عَلَى البَصْرِيِّينَ وَفَضْلُ الحبله عَلَى النَخْلَةِ
قالَ أَبُو عَبّاد مُحَمَّد بِن سُلَّمَة البَصَرِيّ المَعْرُوفُ بِاِبْنِ العِلاف القارئ: أَنِّي لَفِّي يَوْمٍ مِن أَيّامِ المُعْتَزّ بِاللّٰهِ فِي دِيوانِ الخَراجِ بِسرمن رَأْي مع جَماعَةٍ مِن قُرّاءِ البَصْرِيِّينَ نُطالِب بِارزاقنا، وَفِيَّنا عَلِيّ بِن أَبِي ناشر، إِذ طَلَعَ عَلَينا فِتْيَةٌ مِن كِتابِ الانبار، وَمعهم أَبُو حمران الشاعر، وَنَحْنُ نَصَفُ البَصْرَةِ وَما خَصَّت بِهِ مِن أَرْضِ الصَدَقَةِ الَّتِي لا يَسُوغ لِلسُلْطانِ الأَعْظَمِ تبديلها، وَلا لِلعُمّالِ تغييرها، وَما فِيها مِن المَدِّ وَالجُزُرِ وَالخُلْجانِ وَمَقادِيرِ الساعاتِ وَمَنازِلِ القمر، فَقالَ أَبُو حمران: ما مِن بَلَدٍ إِلّا وَقَد أُعْطِيَ نَوْعاً مِن الفَضْلِ يَتَفَرَّد به، وَضَرْباً مِن المَرافِقِ مَعْدُولاً عَن غَيْرِهِ
قالوا: وَمِن أَسْخِياء الكوفه: هِلال بِن عتاب، وَأَسْماء بِن خارجه، وَعَكْرَمَة بِن رُبْعِيّ الفياض، وَمِن فتيانها: خالِد بِن عتاب، وَأَبُو سُفْيان بِن عُرْوَة بِن المُغِيرَة بِن شعبه، وَعَمْرو بِن مُحَمَّد بِن حمزه.
وَقالَ سَعِيد بِن مَسعُود المازني لِسُلَيْمان بِن عَبْد الملك: مِنّا احلم الناس:
الاحنف، وَأَحْمِلهم بِحماله: إِياس بِن قتاده، وَاسخاهم: طَلْحَة بِن عَبْد اللّٰه بِن خلف، وَأُشَجِّعهم عَبّاد بِن حُصَيْن وَالحريش «1» ، وَاعبدهم: عامِر بِن عَبْد قيس.
فَقالَ نُظّارُ الكوفه: مِنّا أَشْجَعُ الناسِ الاشتر «2» ، وَاسخاهم: خالِد بِن عتاب، وَاحملهم: عَكْرَمَة الفياض، وَاعبدهم: عَمْرو بِن عَتَبَة بِن فرقد.
وَقالُوا جميعا: إِذا كانَ عِلْمُ الرَجُلِ حِجازِيّاً وَطاعَتُهُ شامِيّاً وَسَخاؤُهُ كُوفِيّاً فَقَد كمل.</t>
  </si>
  <si>
    <t>‌‌ما ذكر في ذم بغداد وكراهة نزولها وقد كره قوم من العلماء السكنى ببغداد والمقام بها وعابوها وذكروا أنها دار فتنة لكثرة ما فيها من الفساد ومن أنواع الفجور وشرب الخمور والزنى وكثرة الربي. وروى أبو عثمان النهدي قال: كنت مع جرير بن عبد الله على قنطرة قطربل فقال: ما يدعى هذا النهر؟ قلت: دجله. قال: هذا؟ قلت: دجيل. قال: فهذا؟ قلت: الصراه. قال فهذا النخل؟ قلت: قطربل. فركب فرسه ثم أسرع حتى خرج عن القنطرة ثم قال: سمعت رسول الله (صلي الله عليه وسلم) يقول: تبنى مدينة بين دجلة والدجيل وقطربل والصراه تجبى إليها خزائن الارض. ينزلها الجبار، يخسف بها، فهي أسرع ذهابا في الأرض من الوتد الحديد في الأرض الرخوه. وقال أبو العاليه: يكون خليفة يملك عشرين سنة إلا شهرا ثم لا تسل عن هلكة العرب. تبنى مدينة بين قرية الخر ودجلة ولها أربعة أبواب مشيده، وشرقي وغربي وعراقي وشامي. يظهر فيها الفسق يخسف بها. ولبني حام عليكم نزوة ويحاربونكم حرب الاستئصال. ولبني قنطورا نزوة مثل ذلك. ثم لا تسأل عن هلكة العرب. وكان بشر بن الحارث يقول: ما ابتنيت بغداد إلا على البلاء. مرة حرق. ومرة غرق. ومرة فتن.</t>
  </si>
  <si>
    <t>تَسْتَمِدّ نَظَرِيّاتُ النُمُوِّ النَفْسِيِّ الاِجْتِماعِيِّ جُذُورَها مِن التَحْلِيلِ النفسي، وَتَرْتَبِط بِاِتِّجاهاتٍ أُخْرَى هامَّةٍ كَالاِتِّجاهِ الأَنْثرُوبُولُوجِيِّ وَالاجتماعي، وَتَسْتَنِد إِلَى حَقِيقَةٍ هِيَ أَنَّ الشَخْصِيَّةَ فِي نُمُوِّها تَتْبَع المَبادِئَ البيولوجيه. بِمعني: أَنَّ لِكُلِّ جُزْء وَقْتَهُ الخاص، فَإِذا لَم يَنَم أَو يَنْهَض فِي وَقْتِهِ المُحَدَّدِ فَلَن تُتاح لَهُ الفُرْصَةُ لِأَنَّ يَتَكَوَّن تكونا كاملا، ذٰلِكَ لِأَنَّ لَحْظَةَ النُمُوِّ السَرِيعِ لِجُزْء آخِرٍ تَكُون قَد حانَت وَجاءَ اوانها، فَضْلاً عَن ذٰلِكَ يُؤَثِّر الجُزْء الَّذِي يَفُوت عَلَيهِ وَقْتَ الظُهُورِ أَو النُمُوِّ أَو الَّذِي يَتَعَرَّض لِلتَلَفِ خلال فَتْرَةِ نُمُوِّهِ فِي الكُلِّ الَّذِي يَتُكُّونَ مِن أَعْضاءِ يَعْتَمِد بِعَضُّها عَلَى بعض، فَالسُرْعَةُ السَلِيمَةُ وَالتَتابُعُ السَوِيُّ كُلاُهُما ضَرُورِيٌّ إِذا أُرِيد لِلكائِنِ الإِنْسانِيِّ أَنَّ يَقُوم بِوَظائِفِهِ قِياماً متناسقا. جابِر عَبْد الحميد،</t>
  </si>
  <si>
    <t>تستمد نظريات النمو النفسي الاجتماعي جذورها من التحليل النفسي، وترتبط باتجاهات أخرى هامة كالاتجاه الأنثروبولوجي والاجتماعي، وتستند إلى حقيقة هي أن الشخصية في نموها تتبع المبادئ البيولوجيه. بمعني: أن لكل جزء وقته الخاص، فإذا لم ينم أو ينهض في وقته المحدد فلن تتاح له الفرصة لأن يتكون تكونا كاملا، ذلك لأن لحظة النمو السريع لجزء آخر تكون قد حانت وجاء اوانها، فضلا عن ذلك يؤثر الجزء الذي يفوت عليه وقت الظهور أو النمو أو الذي يتعرض للتلف خلال فترة نموه في الكل الذي يتكون من أعضاء يعتمد بعضها على بعض، فالسرعة السليمة والتتابع السوي كلاهما ضروري إذا أريد للكائن الإنساني أن يقوم بوظائفه قياما متناسقا. جابر عبد الحميد،</t>
  </si>
  <si>
    <t>وَلَقَد اِخْتَرْنا مِن نَظَرِيّاتِ النُمُوِّ النَفْسِيِّ الاِجْتِماعِيِّ نَظَرِيَّتانِ. الاولي: نَظَرِيَّةُ النُمُوِّ النَفْسِيِّ الاِجْتِماعِيِّ لِأَرِيك أَرِيكْسُون. وَهِيَ النَظَرِيَّةُ الَّتِي بَنَيْتِ عِلْمَ مَفاهِيمِ التَحْلِيلِ النَفْسِيِّ وَإِعادَةُ صِياغَةِ هٰذِهِ المَفاهِيمِ فِي ضَوْء التَأْثِيراتِ الاِجْتِماعِيَّةِ وَالتَغَيُّراتِ الثَقافِيَّةِ الحَدِيثَةِ. وَالثانيه: نَظَرِيَّةُ نُمُوِّ وَتَشْكِيلِ الهُوِيَّةِ لِجيمس مارشيا.
وَالهُوِيَّةُ هِيَ المَرْحَلَةُ الخامِسَةُ مِن مَراحِلِ النُمُوِّ النَفْسِيِّ الاِجْتِماعِيِّ فِي نَظَرِيَّةِ اريكسون، وَلٰكِن مارشيا قامَ بِتَفْصِيلٍ خَصائِصِ تَشْكِيلِ الهُوِيَّةِ وَجَوانِبِها وَكَيْفِيَّةِ تَقْيِيمِها. وَفِيما يَلِي تَفْصِيلُ الحَدِيثِ حَوْلَ هاتَيْنِ النظريتين.</t>
  </si>
  <si>
    <t>‌‌كيف يُمْكِن حَسْمُ القَضِيَّةِ اذن؟ أَنَّ المُتَأَمِّلَ لِلإِحْصاءاتِ السابِقَةِ يَسْتَلْفِت نَظَرَهُ حَقِيقَةً هامَّةً غايَةً فِي الاهميه، فَعَلَى الرَغْمِ مِن أَنَّ نِسْبَةَ المُدَخِّنِينَ مِن الأَطِبّاءِ تَبْلُغ نَحْوَ 43 % (وفي أَطِبّاءِ القَلْبِ 50 %) إِلّا أَنَّنا عَلَى النَقِيضِ حيث نَجِد أَنَّها تَبْلُغ نَحْوَ 18 % بَيِّنَ الرِياضِيِّينَ. هُنا نستبط حَقِيقَتَيْنِ هامتين:
- أَنَّهُ عَن طَرِيقِ الرِياضَةِ يُمْكِن حَسْمُ المُشْكِلَةِ لِدَرَجَةٍ مَعْقُولَةٍ وَمرضيه.
- الحَقائِقُ العِلْمِيَّةُ وَحَدَّها لا تَكْفِي - بِالطَبْعِ - لِحَسْمِ مُشْكِلَةِ التَدْخِينِ فَأَطِبّاءُ القَلْبِ هُم أَكْثَرُنا دِرايَةً بِمَشاكِلِ التَدْخِينِ وَالعَواقِبِ الوَخِيمَةِ لِلمُدَخِّنِ صِحِّيّاً وَنفسيا، وَمع ذٰلِكَ فَهُم مِن أَكْثَرِ الفِئاتِ إِدْماناً لِلسجائر!!!</t>
  </si>
  <si>
    <t>العلاقة بين المدخنين وانخفاض ذكاء الأطفال وضعف قدرتهم على التحصيل نتيجة الإصابة بالأنيميا (فى حالة تعرض هؤلاء الأطفال إلى دخان السجائر) في حالات التدخين السلبي.
-العلاقة بين التدخين وآثاره الضارة على المبيض وهرمونات الأنوثة.
-العلاقة بين التدخين وزيادة نسبة السكر فى الدم.
-العلاقة بين التدخين والتأثير السلبى لخصوبة الرجال وتضخم البروستاتا.
-العلاقة بين التدخين والشيخوخة المبكرة والتعجيل بسن اليأس عند المرأة.
-العلاقة بين التدخين وضعف الجهاز العظمى للمرأة.
-العلاقة بين التدخين وأمراض الحساسية للأنف والأذن والحنجرة.
-العلاقة بين التدخين وسرطان الحنجرة.
-العلاقة بين التدخين وأثره فى الإقلال من حدة الإبصار وتمييز الألوان.
-العلاقة بين التدخين والإقلال من فاعلية بعض العقاقير (خاصة التى تستخدم فى علاج الربو الشعبى والنزلات الشعبية المزمنة).</t>
  </si>
  <si>
    <t>العَلاقَةُ بَيِّنَ المُدَخِّنِينَ وَاِنْخِفاضِ ذَكاءِ الأَطْفالِ وَضُعْفِ قُدْرَتِهِم عَلَى التَحْصِيلِ نَتِيجَةَ الإِصابَةِ بِالأَنِيمِيا (في حالَةِ تَعَرُّضِ هٰؤُلاءِ الأَطْفالِ إِلَى دُخانِ السجائر) فِي حالاتِ التَدْخِينِ السلبي.
-العلاقه بَيِّنَ التَدْخِينِ وَآثارِهِ الضارَّةِ عَلَى المَبِيضِ وَهُرْمُوناتِ الانوثه.
-العلاقه بَيِّنَ التَدْخِينِ وَزِيادَةِ نِسْبَةِ السُكَّرِ فِي الدم.
-العلاقه بَيِّنَ التَدْخِينِ وَالتَأْثِيرِ السَلْبِيِّ لِخُصُوبَةِ الرِجالِ وَتَضَخُّمِ البروستاتا.
-العلاقه بَيِّنَ التَدْخِينِ وَالشَيْخُوخَةِ المُبَكِّرَةِ وَالتَعْجِيلِ بِسِنِّ اليَأْسِ عِنْدَ المراه.
-العلاقه بَيِّنَ التَدْخِينِ وَضُعْفِ الجِهازِ العَظْمِيّ لِلمراه.
-العلاقه بَيِّنَ التَدْخِينِ وَأَمْراضِ الحَسّاسِيَّةِ لِلأَنْفِ وَالإِذْنِ وَالحنجره.
-العلاقه بَيِّنَ التَدْخِينِ وَسَرَطانِ الحنجره.
-العلاقه بَيِّنَ التَدْخِينِ وَأَثَرِهِ فِي الإِقْلالِ مِن حِدَّةِ الأَبْصارِ وَتَمْيِيزِ الالوان.
-العلاقه بَيِّنَ التَدْخِينِ وَالإِقْلالِ مِن فاعِلِيَّةِ بِعَضِّ العَقاقِيرِ (خاصه الَّتِي تُسْتَخْدَم فِي عِلاجِ الرَبْو الشَعْبِيِّ وَالنَزَلاتِ الشَعْبِيَّةِ المزمنه).</t>
  </si>
  <si>
    <t>وَعَلَى طَرِيقَةِ الجويني اِعْتَمَدَ المُتَأَخِّرُونَ مِن الاشاعره، كَالغَزالِيّ (ت 505 ه) وَاِبْن الخَطِيب الرازي (ت 606 ه) وَخَلَطُوا مع المادَّةِ الاعتزاليه الَّتِي أَدْخَلَها الجويني مادَّةً فلسفيه، وَبِذٰلِكَ اِزْدادَت الاشعريه بُعْداً وَانحرافا.
فَالغَزالِيّ مادَّتُهُ الكَلامِيَّةُ مِن كَلامِ شَيْخِهِ الجويني فِي "الارشاد" و"الشامل" وَنَحْوِهِما مَضْمُوماً إِلَى ما تَلَقّاهُ مِن القاضِي أَبِي بَكْر الباقلاني. وَمادَّتُهُ الفَلْسَفِيَّةُ مِن كَلامِ اِبْن سينا، وَلِهٰذا يقال: أَبُو حامِد امرضه "الشفا"، وَمِن كَلامِ أَصْحابِ رَسائِلِ إِخْوانِ الصَفا وَرَسائِلِ أَبِي حيان التَوْحِيدِيّ وَنَحْوِ ذٰلِكَ. وَأَمّا الرازي فَمادَّتُهُ الكَلامِيَّةُ مِن كَلامِ أَبِي المَعالِي وَالشهرستاني فَأَنَّ الشهرستاني أَخَذَهُ عَن الأَنْصارِيّ النيسابوري عَن أَبِي المعالي، وَلَهُ مادَّةٌ اعتزاليه قَوِيَّةٌ مِن كَلامِ أَبِي الحُسَيْن البَصَرِيّ (ت 436 ه)، وَفِي الفَلْسَفَةِ مادَّتُهُ مِن كَلامِ اِبْن سِينا وَالشهرستاني وَنحوهما.</t>
  </si>
  <si>
    <t>بابُ الاِسْتِبْراء فِي الأُخْتَيْنِ فِي البَيْعِ وَغَيْرِهِ
وَإِذا كانَ لِلرَجُلِ أُمَّةٌ يطؤها ثَمَّ اِشْتَرَى أُخْتَها كانَ لَهُ أَنَّ يَطَأ الأَوْلَى الَّتِي كانَ يطؤها وَلا يَقْرُب أُخْتَها
فَأَنَّ لَم يَكُن وَطِئَ واحِدَةً مِنهُما فَلَهُ أَنَّ يَطَأ آيَتَهُما شاءَ. فَأَنَّ أَرادَ أَنَّ يَطَأ الَّتِي كانَت عِنْدَهُ وَطِئَها بِغَيْرِ اِسْتِبْراءِ فَأَنَّ وَطْئِهِما جَمِيعاً فَقَد أَساءَ فَلا يَقْرُب واحِدَةً مِنهُما ثانِيَةً حَتَّى يَبِيع الأُخْرَى أَو يُزَوِّجها. فَأَنَّ زَوَّجَ إِحْداِهِما بُعْدَ أَنَّ تَحِيض حَيْضَةً أَو قِبَلَ أَنَّ تَحِيض حَيْضَةً فَلَّهُ أَنَّ يُجامِع الباقِيَةَ مِنهُما غَيْرَ أَنِّي أُحِبّ لَهُ أَلّا يُجامِع الباقِيَةَ مِنهُما حَتَّى تَحِيض أُخْتَها حَيْضَةً. وَكَذٰلِكَ الزَوْجُ لَو لَم يَقْرُب الَّتِي تَزَوَّجَ حَتَّى تَحِيض حَيْضَةً كانَ أَحَبُّ إِلَيَّ وَالنِكاحُ جائِزٌ عَلَى كُلِّ حالٍ بَلَغَنا ذٰلِكَ عَن رَسُولِ اللّٰه صَلَّى اللّٰه عَلَيهِ وَسَلَّمَ أَنَّهُ قالَ لا يَنْبَغِي لِرجلين.</t>
  </si>
  <si>
    <t>من قال به صدق، ومن تمسك به هدي إلى صراط مستقيم، ثم قال لنبيه صلى الله عليه وسلم {وقرآنا فرقناه لتقرأه على الناس على مكث ونزلناه تنزيلا} [سورة: الإسراء، آية رقم: 106] ، فقرأه كما أمر، ودعا إليه سرا وجهرا، فلما سمع المشركون آيات مبينات قالوا: ساحر وكاهن، وشاعر، ومعلم مجنون {وانطلق الملأ منهم أن امشوا واصبروا على آلهتكم إن هذا لشيء يراد ما سمعنا بهذا في الملة الآخرة إن هذا إلا اختلاق} [سورة: ص، آية رقم: 6] ، و {إن هذا إلا قول البشر} [سورة: المدثر، آية رقم: 25] ، {لو نشاء لقلنا مثل هذا إن هذا إلا أساطير الأولين} [سورة: الأنفال، آية رقم: 31] ، وقالوا {إن هذا إلا إفك افتراه وأعانه عليه قوم آخرون} [سورة: الفرقان، آية رقم: 4] ، {وقالوا أساطير الأولين اكتتبها فهي تملى عليه بكرة وأصيلا} [سورة: الفرقان، آية رقم: 5] {إنما يعلمه بشر} [سورة: النحل، آية رقم: 103] ، مخلوق بكلام مخلوق مختلق</t>
  </si>
  <si>
    <t>قيل: الخبر عن رسول الله صلى الله عليه وسلم خبران: فخبر عامة عن عامة عن النبي صلى الله عليه وسلم يحمل ما فرض على العباد أن يأتوا به بألسنتهم وأفعالهم، ويؤتوا به من أنفسهم وأموالهم، وهذا ما لا يسع جهله، وما كان على أهل العلم والعوام أن يستووا فيه؛ لأن كلا كلفه كعدد الصلاة وصوم رمضان وتحريم الفواحش، وإن لله عليهم حقا في أموالهم، وخبر خاصة في خاص الأحكام لم يكلفه العامة، لم يأت أكثره كما جاء الأول، وكلف علم ذلك من فيه الكفاية للخاصة به دون العامة، وهذا مثل ما يكون منهم في الصلاة سهو يجب به سجود السهو، وما يكون منهم فيما لا يجب به سجود سهو، وما يفسد الحج، وما لا يفسده، وما تجب به البدنة، ولا تجب مما يفعل مما ليس فيه نص كتاب، وهو الذي على العلماء فيه عندنا والله أعلم قبول خبر الصادق على صدقه، ولا يسعهم رده كما لا يسعهم رد العدد من الشهود الذين قبلوا شهادتهم، وهو حق صدق عندهم على الظاهر كما يقال فيما شهد به الشهود، فمن أدخل في شيء من قبول خبر الواحد شيئا دخل عليه في قبول عدد الشهود الذين ليسوا بنص في كتاب، ولا سنة، مثل الشهود على القتل وغيره إن شاء الله</t>
  </si>
  <si>
    <t xml:space="preserve"> (قال الشافعي) : أخبرنا سفيان بن عيينة عن الزهري عن أبي سلمة عن أبي هريرة أن رسول الله - صلى الله عليه وسلم - قال «إذا استيقظ أحدكم من نومه فلا يغمس يده في الإناء حتى يغسلها ثلاثا فإنه لا يدري أين باتت يده» قال المزني أشك في ثلاث (قال) : فإذا قام الرجل إلى الصلاة من نوم أو كان غير متوضئ فأحب أن يسمي الله، ثم يفرغ من إنائه على يديه ويغسلهما ثلاثا، ثم يدخل يده اليمنى في الإناء فيغرف غرفة لفيه وأنفه ويتمضمض ويستنشق ثلاثا ويبلغ خياشيمه الماء إلا أن يكون صائما فيرفق، ثم يغرف الماء الثانية بيديه فيغسل وجهه ثلاثا من منابت شعر رأسه إلى أصول أذنيه ومنتهى اللحية إلى ما أقبل من وجهه وذقنه، فإن كان أمرد غسل بشرة وجهه كلها وإن نبتت لحيته وعارضاه أفاض الماء على لحيته وعارضيه وإن لم يصل الماء إلى بشرة وجهه التي تحت الشعر أجزأه إذا كان شعره كثيرا، ثم يغسل ذراعه اليمنى إلى المرفق، ثم اليسرى مثل ذلك ويدخل المرفقين في الوضوء في الغسل ثلاثا ثلاثا وإن كان أقطع اليدين غسل ما بقي منهما إلى المرفقين وإن كان أقطعهما من المرفقين فلا فرض عليه فيهما وأحب أن لو مس موضعه الماء ثم يمسح رأسه ثلاثا وأحب أن يتحرى جميع رأسه وصدغيه يبدأ بمقدم رأسه، ثم يذهب بهما إلى قفاه، ثم يردهما إلى المكان الذي بدأ منه ويمسح أذنيه ظاهرهما وباطنهما بماء جديد ويدخل أصبعيه في صماخي أذنيه، ثم يغسل رجليه ثلاثا ثلاثا إلى الكعبين والكعبان هما الناتئان وهما مجتمع مفصل الساق والقدم وعليهما الغسل كالمرفقين ويخلل أصابعهما لأمر رسول الله - صلى الله عليه وسلم - لقيط بن صبرة بذلك وذلك أكمل الوضوء إن شاء الله.</t>
  </si>
  <si>
    <t>‌‌المطلب الثاني: مَنْهَجُ عَرْضِ المادَّةِ العِلْمِيَّةِ فِي الكتاب.
فِي هٰذا الكِتابِ أَسْئِلَةٌ وَسَمّاعاتٌ يَقُول فِيها عَبْد الله: سَأَلْتُ ابي، وَسَمِعْتُ ابي، وَحَدَثَنِي أَبِي. وَكَذٰلِكَ تُوجَد وَجادات يَقُول فِيها عَبْد الله: وُجِدَت فِي كِتابِ أَبِي بِخَطِّ يده، وَأَغْلَبُها تَوارِيخُ عَن الأُمَمِ السالفه، وَالأَنْبِياءِ وَغَيْرُ ذٰلِكَ مِن الاخبار، وَهُوَ مِمّا يُرَجِّح أَنَّها مِن كِتابِ الأَمامِ أَحْمَد "التاريخ". وَمادَّةُ الكِتابِ عُرِضَت غَيْرَ مَرْتَبَةٍ وَلا مُصَنَّفَةٍ عَلَى نَسَقٍ واحد، وَما ذٰلِكَ إِلّا لِأَنَّ مُعْظَمَ الكِتابِ إِجاباتٍ عَن أَسْئِلَةٍ مَعْرُوضَةٍ عَلَى الأَمامِ أَحْمَد فِي أَوْقاتٍ وَمُناسَباتٍ مختلفه، بِعَضُّها مِن عَبْد الله، وَبِعَضُّها مِمّا سُئِلَ الأَمامُ أَحْمَد بِحَضْرَةِ عَبْد اللّٰه. وَكَذٰلِكَ ما يَتَعَلَّق بِمادَّةِ التارِيخِ مِن الكِتابِ لَم تُرَتِّب عَلَى تَرْتِيبٍ معين، لا عَلَى أَسْماءِ الرُواةِ وَلا عَلَى طَبَقاتِهِم أَو غَيْرِ ذٰلِكَ مِن الأَنْواعِ المُخْتَلِفَةِ المَنْقُولَةِ عَن عُلَماءِ الحَدِيثِ فِي تَرْتِيبِ مادَّتِهِم العِلْمِيَّةِ عِنْدَ التصنيف.</t>
  </si>
  <si>
    <t>‌‌الفصل الاول:
[الحاله العِلْمِيَّةُ فِي عمره]:
يُعْتَبَر العَصْرُ العَبّاسِيُّ الاول، الَّذِي عاشَ فِيهِ [عبدالله بِن وهب - رَحِمَهُ اللّٰه تَعالَى -] عَصْرَ أَوْجِ الثَقافَةِ الاسلاميه، وَنَهْضَةِ العِلْمِ وَالادب.
وَسَمّاهُ بِعَضُّهُم بِعَصْرِ الأَئِمَّةِ المجتهدين، وَذٰلِكَ لِأَنَّهُ ظَهَرَ فِيهِ عَدَدٌ كَبِيرٌ مِن إِجْلاءِ العلماء، الَّذِينَ اِعْتَبَرُوا أَئِمَّةً لِلفقه، وَقادَةَ الفِكْرِ الاسلامي، لِأَنَّهُم أَلْقَوْا وَدَوَّنُوا وَجَمَعُوا كُلَّ العلوم.
فَظَهَرَت آثارُهُم فِي تاليفهم، وَتلاميذهم، فَكَثُرَ الإِنْتاجُ العلمي، وَتَكَوَّنَت المَذاهِبُ الفقهيه، وَالمَدارِسُ العلميه.
يَقُول الذَهَبِيّ فِي حَوادِثِ سَنَةِ ثَلاثٍ وَأَرْبَعِينَ وَمائه: «وفي هٰذا العَصْرِ شَرَعَ عُلَماءُ الإِسْلامِ فِي تَدْوِينِ الحَدِيثِ وَالفِقْهِ وَالتَفْسِيرِ</t>
  </si>
  <si>
    <t>ولعل أكبر الأسباب في نشاط العلم والتعليم في هذا العصر، هو الاستقرار السياسي، واتساع رقعة بلاد الاسلام، وارتباط المدن والبلدان بقيادة واحده، وكثرة القضايا، ولكل قضية حكمها، وما يجري فيها فاتسعت دائرة الفقه والرأي نحو تلك القضايا، وكما قيل: «تحدث للناس اقصيه بقدر ما أحدثوا من الفجور».
 ومن أسباب تلك الحركة العلمية وازدهارها، اعتناء الخلفاء العباسيين في هذا العصر بالعلم واهله، وتشجيعهم على الجمع والتاليف، وتكريم العلماء، وإعطاء الجوائز على تأليف الكتب. وأدل دليل على ذلك ما قيل عن المنصور: أنه قيل له ذات يوم، هل بقي من لذات الدنيا شيئا لم تنله؟ قال: بقيت خصله، أن أقعد في مصطبة وحولي أصحاب الحديث</t>
  </si>
  <si>
    <t>وقال ابن وهب: لو عاش لنا عمرو بن الحارث، ما احتجنا معه إلى مالك، ولا إلى غيره. وقد كان عبد الله بن وهب، أحد أئمة هذا العصر، حيث تلقى العلم في بداية طلبه على علماء بلده، بمدينة الفسطاط بمصر، وكانت هذه المدينة من أكبر صروح العلم، وفيها أكبر المدارس والمراكز العلميه، وقد استمدت هذه المدرسة علمها ممن نوطنها من أصحاب النبي صلى الله عليه وسلم، وعلى راسهم: عبد الله بن عمرو بن العاص، ومن جاء بعده من الصحابه، مثل: الزبير بن العوام، وعبادة بن الصامت، وشمه بن مخلد، والمقداد بن الاسود، كما كان معه ابنه عبد الله بن عمرو بن العاص، أحد الحفاظ المكثرين عن رسول الله صلى الله عليه وسلم، والذي كان يدون الحديث بين يدي النبي صلى الله عليه وسلم، فقد مكث في مصر إلى ما بعد وفاة والده، وعنه رويكثير من محدثيها.</t>
  </si>
  <si>
    <t>وَقالَ اِبْن وهب: لَو عاشَ لَنا عَمْرو بِن الحارث، ما اِحْتَجْنا معه إِلَى مالك، وَلا إِلَى غَيْرِهِ. وَقَد كانَ عَبْد اللّٰه بِن وهب، أَحَدُ أَئِمَّةِ هٰذا العصر، حيث تَلَقَّى العِلْمَ فِي بِدايَةِ طَلَبِهِ عَلَى عُلَماءِ بلده، بِمَدِينَةِ الفُسْطاطِ بِمصر، وَكانَت هٰذِهِ المَدِينَةُ مِن أَكْبَرِ صُرُوحِ العلم، وَفِيها أَكْبَرُ المَدارِسِ وَالمَراكِزِ العلميه، وَقَد اِسْتَمَدَّت هٰذِهِ المَدْرَسَةُ عِلْمَها مِمَّن نُوَطِّنها مِن أَصْحابِ النَبِيِّ صَلَّى اللّٰه عَلَيهِ وَسلم، وَعَلَى راسهم: عَبْد اللّٰه بِن عَمْرو بِن العاص، وَمَن جاءَ بُعْدَهُ مِن الصحابه، مثل: الزُبَيْر بِن العوام، وَعِبادَة بِن الصامت، وَشمه بِن مخلد، وَالمِقْداد بِن الاسود، كَما كانَ معه اِبْنُهُ عَبْد اللّٰه بِن عَمْرو بِن العاص، أَحَدُ الحِفاظِ المكثرين عَن رَسُولِ اللّٰه صَلَّى اللّٰه عَلَيهِ وَسلم، وَالَّذِي كانَ يُدَوِّن الحَدِيثَ بَيِّنَ يَدَيْ النَبِيِّ صَلَّى اللّٰه عَلَيهِ وَسلم، فَقَد مَكَثَ فِي مُصِرَّ إِلَى ما بُعْدَ وَفاةِ والده، وَعَنهُ رويكثير مِن محدثيها.</t>
  </si>
  <si>
    <t>وَممن نَزَلَ مُصِرَّ مِن الصَحابَةِ رِضْوان اللّٰه عليهم: عَقَبَة بِن عامِر الجهني، وَخارِجَة بِن حذافه، وَعَبْد اللّٰه بِن سَعْد أَبُو سرح، وَعَبْد اللّٰه بِن الحارِث بِن جزء، وَأَبُو بَصْرَة الغفاري، وَأَبُو سَعْد الخير، وَمَعاذ بِن أَنَس الجهني، وَمُعاوِيَة بِن خديج، وَزِياد بِن الحارِث الصدائي، وَغَيْرُهُم. وَتَخَرَّجَ عَلَى أَيْدِي هٰؤُلاءِ خَلْقٌ كَثِيرٌ مِن أَهْلِ مصر، مِثْلَ يزيد بِن أَبِي حَبِيب مُحْدَثِ مصر، وَعَمْرو بِن الحارث، وَخَيْر بِن نَعِيم الحضرمي، وَعَبْد اللّٰه بِن سُلَيْمان الطويل، وَعَبْد الرَحْمٰن بِن شريح الغافقي، وَحيوه بِن شريح الغافقي، وَحيوه بِن شريح التجيبي، وَغيرهم.</t>
  </si>
  <si>
    <t>وَهٰذا الأَمَرُّ لَم يَصِف لَنا كَما أَرَدْناهُ أَنَّ يَكُون فَبَقِيَت بِعَضِّ المَواضِعِ لا تَخْلُو مِن أَشْكالٍ أَشَرْنا إِلَيها فِي الحواشي؛ إِذ نَسَخَ كِتابَ "نتائج الفكر" كانَت هِيَ الأُخْرَى مَشْحُونَةً بِالأَخْطاءِ وَالسقط، لٰكِن اِجْتِهادَ مُحَقِّقِهِ الأُسْتاذِ مُحَمَّد إِبْراهِيم البنا فِي تَصْحِيحِهِ أَقامَ كَثِيراً مِن اوده، وَاِسْتَفَدْنا فِي عَمَلِنا كَثِيراً مِن تَصْحِيحاتِهِ وَتعليقاته، وَصَرَّحْنا بِذٰلِكَ مرارا، وَاِسْتَفادَ هُوَ فِي التَصْحِيحِ مِن كِتابِ "البدائع" كَمّاً يُلاحَظ فِي كَثِيرٍ مِن تَعْلِيقاتِهِ -وان فاتَتْهُ مَواضِعُ اخري-.
كَما اِسْتَفَدْنا -ايضا- فِي تَصْحِيحِ الكِتابِ مِن المَصادِرِ الأُخْرَى الَّتِي نَقَلَ عَنها المؤلف، خاصَّةً تِلْكَ الَّتِي نَقَلَ مِنها نُصُوصاً مطوله، كَرَسائِلِ شَيْخِهِ اِبْن تيميه، وَكِتابِ "المدهش" لِاِبْن الجوزي، وَمَسائِلِ الأَمامِ احمد، و"الفروق" لِلقرافي.
أَمّا النُسَخُ الخطيه، فَقَد اِعْتَمَدْنا مِنها النُسَخَ ذَواتَ الرُمُوزِ (ظ، ق، ع، د)، أَمّا (ظ وَق) فكاملتان، وَ (د) مع كَوْنِها شِبْهَ كامِلَةٍ إِلّا أَنَّنا لَم نُقابِلها إِلّا بِالنَصَفِ الأَوَّلِ مِن الكتاب؛ لِأَنّا اِسْتَغْنَيْنا عَنها بِنُسْخَةِ (ع) إِذ هِيَ تُمَثِّل نَصَفَ الكِتابِ الثاني، وَهِيَ أَجْوَدُ النُسَخِ وَأَقْدَمُها كَمّاً مر.
وَقَد اِسْتَفَدْنا مِن مَصادِرِ الكِتابِ وَمِن هٰذِهِ النُسَخِ جَمِيعاً لِإِثْباتِ النص، وَأَنَّ كُنّا قَد عَوَّلْنا فِي نَصَفِهِ الأَخِيرِ كَثِيراً عَلَى نُسْخَةِ (ع)، وَأَثْبَتْنا الفُرُوقَ المُهِمَّةَ فِي هَوامِشِ الكتاب، وَقَيَّدْنا طائِفَةً مِن التَصْحِيفاتِ وَالأَخْطاءِ لِلدَلالَةِ عَلَى ما لَم نُثْبِته مِن جِنْسِها</t>
  </si>
  <si>
    <t>والثاني يملك به الانتفاع دون المعاوضه، وعليها أجارة ما استاجره، لأنه ملك المنفعة بخلاف المعارضة على البضع، فأنه لم يملكه، وإنما ملك أن ينتفع به. وكذلك أجارة ما ملك أن ينتفع به من الحقوق؛ كالجلوس بالرحاب، وبيوت المدارس والربط ونحو ذلك لا يملكها؛ لأنه لم يملك المنفعة وإنما ملك الانتفاع، وعلى هذا الخلاف تخرج أجارة المستعار، فمن منعها كالشافعي وأحمد ومن تبعهما قال لم يملك المنفعه، وإنما ملك الانتفاع ومن جوزها كمالك ومن تبعه قال هو قد ملك المنفعة ولهذا يلزم عنده بالتوقيت، ولو أطلقها لزمت في مدة ينتفع بمثلها عرفا فليس له الرجوع قبلها. 
فائدة
 قولهم: "اذا كان للحكم سببان، جاز تقديمه على احدهما"؛ ليس بجيد، وفي العبارة تسامح، والحكم لا يتقدم سببه، بل الأولى أن يقال: إذا كان للحكم سبب وشرط، جاز تقديمه على شرطه دون سببه، وأما تقديمه عليهما أو على سببه فممتنع، ولعل النزاع لفظي، فأن شرط الحكم من جملة أسبابه المعتبرة في ثبوته</t>
  </si>
  <si>
    <t>إذا أسقطا الخيار قبل التبايع؛ ففيه خلاف، فمن منعه نظر إلى تقدمه على السبب، ومن أجازه -وهو الصحيح- قال: الفرق بينهما أنهما قد عقدا العقد على هذا الوجه، فلم يتقدم هنا الحكم على سببه أصلا فإنه لم يثبت، وسقط بعد ثبوته، وقبل سببه، بل تبايعا على عدم ثبوته، وكأنه حق لهما رضيا بإسقاطه وعدم انعقاده، وتجرد السبب عن اقتضائه. فمن جعل هذه المسألة من هذه القاعدة، فقد فاته الصواب.
ونظيرها سواء: إسقاط الشفعة قبل البيع، فمن لم ير سقوطها، قال: هو تقديم للحكم على سببه، وليس بصحيح، بل هو إسقاط لحق كان بمعرض الثبوت، فلو أن الشفعة ثبتت، ثم سقطت قبل البيع، لزم ما ذكرتم، ولكن صاحبها رضي بإسقاطها، وأنإذا أسقطا الخيار قبل التبايع؛ ففيه خلاف، فمن منعه نظر إلى تقدمه على السبب، ومن أجازه -وهو الصحيح- قال: الفرق بينهما أنهما قد عقدا العقد على هذا الوجه، فلم يتقدم هنا الحكم على سببه أصلا فأنه لم يثبت، وسقط بعد ثبوته، وقبل سببه، بل تبايعا على عدم ثبوته، وكأنه حق لهما رضيا بإسقاطه وعدم انعقاده، وتجرد السبب عن اقتضائه. فمن جعل هذه المسألة من هذه القاعده، فقد فاته الصواب. ونظيرها سواء: إسقاط الشفعة قبل البيع، فمن لم ير سقوطها، قال: هو تقديم للحكم على سببه، وليس بصحيح، بل هو إسقاط لحق كان بمعرض الثبوت، فلو أن الشفعة ثبتت، ثم سقطت قبل البيع، لزم ما ذكرتم، ولكن صاحبها رضي باسقاطها، وأن لا يكون البيع سببا لأخذه بها، فالحق له، وقد اسقطه. وقد دل النص على سقوط الخيار والشفعة قبل البيع، وصار هذا كما لو آذن له في إتلاف ماله، وأسقط الضمان عنه قبل الاتلاف، فأنه لا يضمنه اتفاقا، فهذا موجب النص والقياس، وأما إذا أسقطت المرأة حقها من النفقه، والقسم؛ فلها الرجوع فيه، ولا يسقط
 لا يكون البيع سببا لأخذه بها، فالحق له، وقد أسقطه.
وقد دل النص على سقوط الخيار والشفعة قبل البيع، وصار هذا كما لو أذن له في إتلاف ماله، وأسقط الضمان عنه قبل الإتلاف، فإنه لا يضمنه اتفاقا، فهذا موجب النص والقياس، وأما إذا أسقطت المرأة حقها من النفقة، والقسم؛ فلها الرجوع فيه، ولا يسقط</t>
  </si>
  <si>
    <t>فائدة الخبر أن كان عن حكم عام يتعلق بالامه؛ فأما أن يكون مستنده السماع؛ فهو الروايه، وأن كان مستنده الفهم من المسموع، فهو الفتوي، وأن كان خبرا جزئيا يتعلق بمعين، مستنده المشاهدة أو العلم؛ فهو الشهاده، وأن كان خبرا عن حق يتعلق بالمخبر عنه، والمخبر به هو مستمعه أو نائبه؛ فهو الدعوي؛ وأن كان خبرا عن تصديق هذا الخبر؛ فهو الاقرار، 
وأن كان خبرا عن كذبه؛ فهو الانكار، وأن كان خبرا نشأ عن دليل؛ فهو النتيجه، وتسمى قبل أن يحصل عليها الدليل: مطلوبا، وأن كان خبرا عن شيء يقصد منه نتيجته؛ فهو دليل، وجزؤه مقدمه. ‌‌فائدة "شهد" في لسانهم لها معان: احدها: الحضور ومنه قوله: {فمن شهد منكم الشهر فليصمه} [البقره 185] وفيه قولان: احدهما: من شهد المصر في الشهر</t>
  </si>
  <si>
    <t>فِيما أَبْدَعَ العُلَماءُ المُسْلِمُونَ مِن آثارٍ مُخْتَلِفَةٍ فِي التَدْوِينِ التارِيخِيِّ نَوْعٌ خاصٌّ يُدْعَى تارِيخُ المدن، وَهُوَ أَوْسَعُ مِن تارِيخٍ مَحْضٍ لِمَدِينَةٍ ما، فَهُوَ كِتابُ تَراجِمِ وَسَيْرٍ لِعلمائها، وَلَو ضَمَّ شَيْئاً مِن تارِيخِها وَجُغْرافِيَّتِها. وَلَم يَبْقَ مِن هٰذِهِ الآثارِ غَيْرُ عُدَّةٍ ضَئِيلَةٍ مِن أَهَمِّها تارِيخُ نيسابور لِأَبِي عَبْد اللّٰه مُحَمَّد بِن عَبْد اللّٰه المَعْرُوفُ بِاِبْنِ البَيْعِ المُتَوَفَّى 405. وَكانَت نيسابور قَد نَمَت وَزَهَقَ فِي عَهْدِ الطاهريين لِكَوْنِها حاضِرَةَ خراسان، وَغَدَت مَحَطَّ أَنْظارِ العُلَماءِ وَالمُحْدَثِينَ. وَلِاِزْدِهارِها الاِقْتِصادِيِّ وَما إِلَيهِ فِي العَهْدِ الساماني أَصْحَبَت مِن المَراكِزِ العِلْمِيَّةِ المُهِمَّةِ فِي العالَمِ الإِسْلامِيِّ. وَاِزْدادَت أَهَمِّيَّتُها فِي العَهْدِ الغزنوي بِبِناءِ المَدارِسِ المُتَعَدِّدَةِ فِيها. وَعِنْدَ ما جاءَها الأَتْراكُ السَلاجِقَةُ سَنَةَ تُسْعِ وَعِشْرِينَ وَأَرْبَعُ مِئَةٍ كانَت مِن عَواصِمِ العِلْمِ الشافحه فِي العالَمِ الإِسْلامِيِّ. كُلُّ هٰذِهِ الأُمُورِ دَعَت إِلَى وَضْعِ كِتابٍ فِي تارِيخِها وَأَحْوالِ عُلَمائِها الأَمْواتِ وَالأَحْياءِ وَهٰذا ما أَنْجَزَهُ الحاكِمُ النيسابوري بِتَأْلِيفِ تارِيخِ نيسابور. وَكانَ هٰذا التارِيخُ مَوْجُوداً فِي القَرْنِ الثامن، فَتاج الدِين السبكي المُتَوَفَّى سَنَةَ إِحْدَى وَسَبْعِينَ</t>
  </si>
  <si>
    <t>وَسَمِعَ مِن الأَمامِ عَبْد الرَزّاق المنيعي شَيْئاً مِن طَرِيقَةِ القاضِي الأَمامِ الحُسَيْن المَرْو الروذي.
ثَمَّ اِخْتَلَفَ إِلَى خِدْمَةِ أَمامِ الحَرَمَيْنِ أَرْبَع سِنِينَ فَعَلَّقَ عَنهُ الخِلافُ وَالمذهب.
ثَمَّ خَرَجَ إِلَى النَواحِي وَإِلَى نسا فَسَمِعَ بِها وَخَرَجَ إِلَى خوارزم وَلَقِيَ بِها الأَفاضِلَ وَعَقَدَ المَجْلِسَ ثَمَّ خَرَجَ إِلَى غزنه وَمِنها إِلَى لِهَوْر وَبِلادِ الهِنْدِ وَسَمِعَ مِنهُ تَصانِيفَ زَيَّنَ الإِسْلامُ دُفْعاتٍ وَقَرَى عَلَيهِ لَطائِفَ الإِشاراتِ بِبِلادِ الهند.
ثَمَّ رَجَعَ إِلَى نيسابور وَأَمْلَى فِي مَسْجِدِ عَقِيل أَعْصار يَوْمَ الاِثْنَيْنِ سنين، ثَمَّ صَنَّفَ المفهم لِصَحِيحِ مسلم، وَفَرَّغَ مِن تَصْنِيفِ السِياقِ لِتارِيخِ نيسابور فِي أَواخِرِ ذِي العُقْدَة سَنَةَ عَشَرَةٍ وَخمسماه.</t>
  </si>
  <si>
    <t>وَقَد ذَكَرَ الشَيْخُ عِصام الحُسَيْنِيّ ما تَيَسَّرَ لَهُ مِن الشُرُوحِ وَالتَعْلِيقاتِ عَلَى "صحيح البخاري"، فَعَدَّدَ ما بَلَغَ 375 مؤلفا، فِي كِتابٍ لَهُ بِعُنْوانِ "اتحاف القارِي بِمَعْرِفَةِ جُهُودِ وَأَعْمالِ العُلَماءِ عَلَى صَحِيحِ البخاري"، وَقَد يَكُون عَدَدُها أَكْثَرَ مِن هذا، وَفِي الزَواياِ خَبايا لَم تَقَع عَلَيها عَيْنٌ وَلَم تُطْلِع عَلَيها شمس.
قالَ العَلامَةُ أَبُو الحَسَن الندوي فِي تَقْدِيمِهِ عَلَى "لامع الدراري":
اِتِّفاقُ الأُمَّةِ وَعُلَمائِها عَلَى أَصَحَّيْهِ كِتابِ البخاري، وَفَضْلِهِ عَلَى سائِرِ الكتب، لَيِسَ مُجَرَّدَ اِتِّفاقٍ وَمصادفه، بَل كانَ هٰذا الاِتِّفاقُ إِلْهاماً مِن اللّٰه تعالي، مُكافَأَةً عَلَى ما قامَ بِهِ مُؤَلِّفُ هٰذا الكِتابِ مِن جِهادٍ فِي تاليفه، وَاِسْتِنْباطِ المَسائِلِ الدَقِيقَةِ فِي تراجمه، بِأَنَّ قَيَّضَ اللّٰه تَعالَى أَفْواجاً مِن العُلَماءِ وَالأَذْكِياءِ فِي كُلِّ عَصْرٍ وَمِصْر يَخْدُمُونَ الكِتابَ بِصنوف مِن الخِدْمَةِ وَأَنْواعٍ مِن الجهد، لَم تَخْطِر بِبالِ أَيّ جَماعَةٍ قبلهم، وَلَم تَتَيَسَّر لِكِتابٍ بُعْدَ كِتابِ الله، وَأَشْعَلَ فِي قُلُوبِهِم حُبَّ هٰذا الكتاب.</t>
  </si>
  <si>
    <t>لَئِنَّ بَدَأَت إِنْسانِيَّةُ الإِنْسانِ بِالكلام، وَبَدَأَت المَدَنِيَّةُ بِالزراعه، فَقَد بَدَأَت الصِناعَةُ بِالنارِ الَّتِي لَم يَخْتَرِعها الإِنْسانُ اختراعا، بَل الأَرْجَحُ أَنَّ قَد صَنَعَت لَهُ الطَبِيعَةُ هٰذِهِ الأُعْجُوبَةَ بِاِحْتِكاكِ أَوْراقِ الشَجَرِ أَو غصونه، أَو بِلُمْعَةٍ مِن البَرْقِ أَو بِاِنْدِماجٍ شاءَتْهُ المُصادَفَةُ لِبَعْضِ المَوادِّ الكيمياويه، وَلَم يَكُن لَدَى الإِنْسانِ فِي ذٰلِكَ إِلّا ذَكاءَ الَّذِي يُقَلِّد بِهِ الطَبِيعَةَ وَيَزِيدها كمالا؛ وَلَما أَدْرَكَ الإِنْسانُ أُعْجُوبَةَ النارِ اِسْتَخْدَمَها عَلَى إِلْفِ صوره، 
أَوَّلُها فِيما نَظُنّ أَنَّ اِتَّخَذَ مِنها شُعْلَةً يَقْهَر بِها عَدُوُّهُ المخيف، إِلّا وَهُوَ الظلام، ثَمَّ اِسْتَعْمَلَها بُعْدَ ذٰلِكَ لِلتدفئه، وَبِذٰلِكَ اِسْتَطاعَ أَنَّ يَتَحَرَّك مُبْعَداً عَن مَناطِقِهِ الاِسْتِوائِيَّةِ إِلَى مَناطِقَ أَقَلَّ مِنها إِرْهاقاً لِلقوي، وَبِهٰذا الاِنْتِقالِ أَخَذَ شَيْئاً فَشَيْئاً يُعَمِّر الكَوْكَبَ الأَرْضِيَّ فَيَجْعَله مَسْكَناً لِلانسان، ثَمَّ بُعْدَ ذٰلِكَ أَخَذَ يَسْتَعْمِل النارَ فِي المَعادِنِ فَيُلَيِّنها وَيَطْرُقها وَيَمْزُجها فِي هَيْئَةٍ أَشَدَّ صَلابَةٍ وَأَكْثَرَ مُرُونَةً مِمّا وَجَدَها عَلَيهِ أَوَّلَ ما وجدها؛ لَقَد بَلَغَت النارُ فِي أَعْيُنِ البِدائِيِّينَ مِن الغَرابَةِ وَمِن النَفْعِ حَدّاً جَعَلَها لَدَيهِ إِحْدَى المُعْجِزاتِ الَّتِي تَسْتَحِقّ أَنَّ تُتَّخَذ إِلٰهاً وَتعبد، وَلِذٰلِكَ أَقامَ لَها ما لا يُحْصِي عَدَدُهُ مِن الحَفَلاتِ التعبديه، وَجَعَلَ مِنها مَرْكَزاً لِحَياتِهِ وَبيته؛ وَكانَ كَلْماً اِنْتَقَلَ مِن مَكانٍ إِلَى مكان، حَمَلَها معه مُعَيَّناً بها، لا يَرْضَى لَها قِطّ أَنَّ تخمد؛ بَل أَنَّ الرُومانَ أَنْفُسَهُم أَعْدَمُوا العَذْراءَ الطاهِرَةَ عِقاباً لَها عَلَى إِهْمالِها الَّذِي كانَ مِن شَأْنِهِ أَنَّ تَنْطَفِئ النارَ المُقَدَّسَةَ.</t>
  </si>
  <si>
    <t>لئن بدأت إنسانية الإنسان بالكلام، وبدأت المدنية بالزراعه، فقد بدأت الصناعة بالنار التي لم يخترعها الإنسان اختراعا، بل الأرجح أن قد صنعت له الطبيعة هذه الأعجوبة باحتكاك أوراق الشجر أو غصونه، أو بلمعة من البرق أو باندماج شاءته المصادفة لبعض المواد الكيمياويه، ولم يكن لدى الإنسان في ذلك إلا ذكاء الذي يقلد به الطبيعة ويزيدها كمالا؛ ولما أدرك الإنسان أعجوبة النار استخدمها على إلف صوره، 
أولها فيما نظن أن اتخذ منها شعلة يقهر بها عدوه المخيف، إلا وهو الظلام، ثم استعملها بعد ذلك للتدفئه، وبذلك استطاع أن يتحرك مبعدا عن مناطقه الاستوائية إلى مناطق أقل منها إرهاقا للقوي، وبهذا الانتقال أخذ شيئا فشيئا يعمر الكوكب الأرضي فيجعله مسكنا للانسان، ثم بعد ذلك أخذ يستعمل النار في المعادن فيلينها ويطرقها ويمزجها في هيئة أشد صلابة وأكثر مرونة مما وجدها عليه أول ما وجدها؛ لقد بلغت النار في أعين البدائيين من الغرابة ومن النفع حدا جعلها لديه إحدى المعجزات التي تستحق أن تتخذ إلها وتعبد، ولذلك أقام لها ما لا يحصي عدده من الحفلات التعبديه، وجعل منها مركزا لحياته وبيته؛ وكان كلما انتقل من مكان إلى مكان، حملها معه معينا بها، لا يرضى لها قط أن تخمد؛ بل أن الرومان أنفسهم أعدموا العذراء الطاهرة عقابا لها على إهمالها الذي كان من شأنه أن تنطفئ النار المقدسة.</t>
  </si>
  <si>
    <t>لَبِثَت التِجارَةُ أَمَداً طَوِيلاً وَهِيَ لا تَزِيد عَن هٰذا التبادل، وَمَضَت قُرُونٌ قِبَلَ أَنَّ تَخْتَرِع وَسِيلَةً مُتَداوَلَةً ذاتَ قِيمَةٍ فَتَعْمَل عَلَى سُرْعَةِ الحَرَكَةِ التجاريه؛ فَقَد كانَ الرَجُلُ مِن قَبِيلَةِ "دياك" يَجُوز لَهُ أَنَّ يَظَلّ جائِلاً فِي أَنْحاءِ السُوقِ مُمَسَّكاً بِيَدِهِ كُرَةً مِن شَمْعِ العسل، وَباحِثاً عَن زَبُونٍ فِي مُسْتَطاعِهِ أَنَّ يَقْبَلها مِنهُ مُقابِلَ شَيْء يُمْكِن أَنَّ يَكُون انفع لَهُ (32)؛ وَأَوَّلُ وَسائِلِ التَبادُلِ كانَت سِلَعاً يَطْلُبها كُلُّ إِنْسانٍ وَيَقْبَلها كُلُّ بائِعٍ ثَمَناً لِبضاعته: كَالبَلَحِ وَالمِلْحِ وَالجَلُودِ وَالفَراءِ وَالحَلْيِ وَالآلاتِ وَالاسلحه؛ وَفِي مِثْلِ هٰذا التَبادُلِ كانَت المديتان تُساوِيانِ زَوْجاً مِن الجوارب، 
وَالثَلاثَةُ مَعاً تُساوِي بطانيه، وَالأَرْبَعَةُ كُلُّها تُساوِي بندقيه، وَالخَمْسَةُ جَمِيعاً تُساوِي جوادا؛ كَذٰلِكَ كانَ ايلان صَغِيرانِ يُساوِيانِ مهرا، وَثَمانِيَةُ امهر تُساوِي زَوْجَةً (33)؛ آنُكٌ لا تَكاد تَجِد شَيْئاً لَم يَسْتَعْمِله الناسُ اِسْتِعْمالُهُم لِلنُقُودِ هُنا أَو هناك، وَفِي هٰذا الزَمَنِ أَو ذاك: الفُولُ وَشِصُّ السَمَكِ وَالقَواقِعُ وَاللُؤْلُؤُ وَالخَرَزُ وَجَوْزُ الهِنْدِ وَالحُبُوبُ وَالشاي وَالفلفل، وَأَخِيراً الأَغْنامُ وَالخَنازِيرُ وَالأَبْقارُ وَالعبيد؛ وَكانَت الماشِيَةُ مِعْياراً مُناسِباً لِقِياسِ القِيمَةِ وَوَسِيلَةً لِلتَبادُلِ بَيِّنَ الصائدين وَالرعاه، فَهِيَ تَرْبَح بِالتَرْبِيَةِ وَهِيَ سَهْلَةُ الحَمْلِ لِأَنَّها تَنْقُل نفسها؛ فَتَجِد الناسَ وَالأَشْياءَ حَتَّى عَهْدِ هومر يَقُومُونَ بِالماشيه: فَدَرَّعَ "ديومديز" قِيمَتُها تِسْعَةَ رءوس مِن الماشيه، وَعَبْد ماهِر يُساوِي أَرْبَعَةَ.</t>
  </si>
  <si>
    <t>لبثت التجارة أمدا طويلا وهي لا تزيد عن هذا التبادل، ومضت قرون قبل أن تخترع وسيلة متداولة ذات قيمة فتعمل على سرعة الحركة التجاريه؛ فقد كان الرجل من قبيلة "دياك" يجوز له أن يظل جائلا في أنحاء السوق ممسكا بيده كرة من شمع العسل، وباحثا عن زبون في مستطاعه أن يقبلها منه مقابل شيء يمكن أن يكون انفع له (32)؛ وأول وسائل التبادل كانت سلعا يطلبها كل إنسان ويقبلها كل بائع ثمنا لبضاعته: كالبلح والملح والجلود والفراء والحلي والآلات والاسلحه؛ وفي مثل هذا التبادل كانت المديتان تساويان زوجا من الجوارب، 
والثلاثة معا تساوي بطانيه، والأربعة كلها تساوي بندقيه، والخمسة جميعا تساوي جوادا؛ كذلك كان ايلان صغيران يساويان مهرا، وثمانية امهر تساوي زوجة (33)؛ آنك لا تكاد تجد شيئا لم يستعمله الناس استعمالهم للنقود هنا أو هناك، وفي هذا الزمن أو ذاك: الفول وشص السمك والقواقع واللؤلؤ والخرز وجوز الهند والحبوب والشاي والفلفل، وأخيرا الأغنام والخنازير والأبقار والعبيد؛ وكانت الماشية معيارا مناسبا لقياس القيمة ووسيلة للتبادل بين الصائدين والرعاه، فهي تربح بالتربية وهي سهلة الحمل لأنها تنقل نفسها؛ فتجد الناس والأشياء حتى عهد هومر يقومون بالماشيه: فدرع "ديومديز" قيمتها تسعة رءوس من الماشيه، وعبد ماهر يساوي أربعة.</t>
  </si>
  <si>
    <t>تَسْتَطِيع الشُيُوعِيَّةُ أَنَّ تَعِيش فِي سُهُولَةٍ أَكْثَرَ فِي مُجْتَمَعاتٍ دائِمَةِ الانتقال، لا يَزُول عَنها الخَطَرُ وَالعوز؛ فَالصائدون وَالرُعاةُ لَيِسَ بِهِم حاجَةٌ إِلَى مَلِكٍ يَحْتَفِظُونَ به، لٰكِن لَما أَصْبَحَت الزِراعَةُ صُورَةَ الحَياةِ المستقره، لَم يَلْبَث الناسُ أَنَّ تَبَيَّنُوا أَنَّ العِنايَةَ بِالأَرْضِ تَبْلُغ أَقْصاها مِن حيث غَزارَةِ الثَمَرِ إِذا ما عادَ جَزاءُ تِلْكَ العِنايَةِ إِلَى الأُسْرَةِ الَّتِي قامَت بها؛ فَنَتَجَ عَن ذٰلِكَ بِحُكْمِ الاِنْتِخابِ الطَبِيعِيِّ الكائِنِ بَيِّنَ النَظْمِ الاِجْتِماعِيَّةِ وَالافكار، كَمّاً هُوَ كائِنٌ بَيِّنَ الأَفْرادِ وَالجَماعاتِ يُنْتِج أَنَّ الاِنْتِقالَ مِن الصَيْدِ إِلَى الزِراعَةِ اِسْتَتْبَعَ تَحَوُّلاً مِن المِلْكِيَّةِ القَبَلِيَّةِ إِلَى مِلْكِيَّةِ الأُسْرَةِ وَبِذٰلِكَ أَصْبَحَت أَكْثَرُ الوَحَداتِ الاِجْتِماعِيَّةِ اِقْتِصاداً فِي نَفَقاتِ الانتاج، 
هِيَ كَذٰلِكَ وَحْدَةُ الملكيه؛ فَلَما أَنَّ أَخَذَت الأُسْرَةُ شَيْئاً فَشَيْئاً تَتَّخِذ الصُورَةَ الأَبَوِيَّةَ الَّتِي تُرَكِّز السُلْطَةَ كُلُّها فِي أَكْبَرِ الذُكُورِ سنا، أَخَذَت المِلْكِيَّةُ كَذٰلِكَ يَزْداد تركزها شَيْئاً فَشَيْئاً فِي أَيْدِي افراد، ثَمَّ نَشَأَ التَوْرِيثُ لِشَخْصٍ مُعَيَّنٍ عَن شَخْصٍ معين؛ وَلَما كانَ كَثِيراً ما يَحْدُث لِفَرْدٍ مُغامِرٍ أَنَّ يُغادِر مَرْفَآَ الأُسْرَةِ الامن، لِيَضْرِب بِمُغامَراتِهِ خارِجَ الحُدُودِ الَّتِي وَقَفَ عِنْدَها ذووه، ثَمَّ يَنْتَهِي بِهِ العَمَلُ المُتَّصِلُ الشاقُّ أَنَّ يَسْتَوْلِي عَلَى قِطْعَةِ أَرْضٍ مِن الغابَةِ أَو الحَرَجِ أَو المستنقع؛ فَأَنَّهُ يَحْرَص عَلَيها حِرْصاً شَدِيداً لا يُسْمَح لِغَيْرِهِ بِاِنْتِزاعِها لِأَنَّها مَلِكُهُ الخاص، حَتَّى لِتَضْطَرّ الجَماعَةُ فِي النِهايَةِ أَنَّ تَعْتَرِف بِحَقِّهِ فيها، وَبِهٰذا نَشَأَ ضَرْبٌ آخَرُ مِن ضُرُوبِ المِلْكِيَّةِ الفَرْدِيَّةِ (43 ا) وَمِثْلَ هٰذا الاِسْتِيلاءِ عَلَى الأَراضِي أَخَذَ يَزْداد اِتِّساعاً حِينَ اِزْدادَ السُكّانُ وَاِسْتَنْفَذَت قُوَّةُ الأَرْضِ القديمه، حَتَّى وَصَلَ الأَمَرُّ فِي المُجْتَمَعاتِ الأَكْثَرِ تَعْقِيداً مِن سواها، إِلَى أَنَّ باتَت المِلْكِيَّةُ الفَرْدِيَّةُ هِيَ النِظامُ السائد، ثَمَّ جاءَ اِخْتِراعُ المالِ فَساعَدَتْهُ هٰذِهِ العَوامِلُ بِتَيْسِيرِهِ لِجَمْعِ الثَرْوَةِ وَنَقْلِها وَتحويلها؛ وَاِتَّخَذَت حُقُوقَ القَبِيلَةِ القَدِيمَةِ وَتَقالِيدِها صُورَةَ المِلْكِيَّةِ بِمَعْناِها الدقيق، وَأَمّا المالِكُ عِنْدَئِذٍ فَهُوَ أَهْلُ القَرْيَةِ جَماعَةً أَو الملك، ثَمَّ خَضَعَت المِلْكِيَّةُ لِإِعادَةِ التَوْزِيعِ حِيناً بُعْدَ حين؛ وَمَضَى هٰذا العَصْرُ الَّذِي جَعَلَ أَمَرَّ المِلْكِيَّةِ يَتَذَبْذَب فِيهِ عَلَى هٰذا النَحْوِ مِن طَرَفٍ إِلَى طرف، بَيِّنَ النِظامِ القَدِيمِ وَالنِظامِ الجديد، وَبعدئذ اِسْتَقَرَّت المِلْكِيَّةُ الفَرْدِيَّةُ الخاصَّةُ اِسْتِقْراراً لا شُبْهَةَ فيه، وَأَصْبَحَت هِيَ النِظامُ الاِقْتِصادِيُّ الأَساسِيُّ الَّذِي أَخَذَت بِهِ المُجْتَمَعاتُ فِي العُصُورِ الَّتِي دُونَ أَخْبارِها التارِيخَ.</t>
  </si>
  <si>
    <t>تستطيع الشيوعية أن تعيش في سهولة أكثر في مجتمعات دائمة الانتقال، لا يزول عنها الخطر والعوز؛ فالصائدون والرعاة ليس بهم حاجة إلى ملك يحتفظون به، لكن لما أصبحت الزراعة صورة الحياة المستقره، لم يلبث الناس أن تبينوا أن العناية بالأرض تبلغ أقصاها من حيث غزارة الثمر إذا ما عاد جزاء تلك العناية إلى الأسرة التي قامت بها؛ فنتج عن ذلك بحكم الانتخاب الطبيعي الكائن بين النظم الاجتماعية والافكار، كما هو كائن بين الأفراد والجماعات ينتج أن الانتقال من الصيد إلى الزراعة استتبع تحولا من الملكية القبلية إلى ملكية الأسرة وبذلك أصبحت أكثر الوحدات الاجتماعية اقتصادا في نفقات الانتاج، 
هي كذلك وحدة الملكيه؛ فلما أن أخذت الأسرة شيئا فشيئا تتخذ الصورة الأبوية التي تركز السلطة كلها في أكبر الذكور سنا، أخذت الملكية كذلك يزداد تركزها شيئا فشيئا في أيدي افراد، ثم نشأ التوريث لشخص معين عن شخص معين؛ ولما كان كثيرا ما يحدث لفرد مغامر أن يغادر مرفآ الأسرة الامن، ليضرب بمغامراته خارج الحدود التي وقف عندها ذووه، ثم ينتهي به العمل المتصل الشاق أن يستولي على قطعة أرض من الغابة أو الحرج أو المستنقع؛ فأنه يحرص عليها حرصا شديدا لا يسمح لغيره بانتزاعها لأنها ملكه الخاص، حتى لتضطر الجماعة في النهاية أن تعترف بحقه فيها، وبهذا نشأ ضرب آخر من ضروب الملكية الفردية (43 ا) ومثل هذا الاستيلاء على الأراضي أخذ يزداد اتساعا حين ازداد السكان واستنفذت قوة الأرض القديمه، حتى وصل الأمر في المجتمعات الأكثر تعقيدا من سواها، إلى أن باتت الملكية الفردية هي النظام السائد، ثم جاء اختراع المال فساعدته هذه العوامل بتيسيره لجمع الثروة ونقلها وتحويلها؛ واتخذت حقوق القبيلة القديمة وتقاليدها صورة الملكية بمعناها الدقيق، وأما المالك عندئذ فهو أهل القرية جماعة أو الملك، ثم خضعت الملكية لإعادة التوزيع حينا بعد حين؛ ومضى هذا العصر الذي جعل أمر الملكية يتذبذب فيه على هذا النحو من طرف إلى طرف، بين النظام القديم والنظام الجديد، وبعدئذ استقرت الملكية الفردية الخاصة استقرارا لا شبهة فيه، وأصبحت هي النظام الاقتصادي الأساسي الذي أخذت به المجتمعات في العصور التي دون أخبارها التاريخ.</t>
  </si>
  <si>
    <t>أن هذه المدينة التي كانت ف يسابق أيامها غنية مزدهره، باتت الآن بلا صناعة … وكان في هذا الإقليم مصانع كثيره، ولكنها اليوم هجرت .... وكانت الأرض تدر في سابق الأيام أكثر مما تفعل الان، ومنذ عشرين عاما كانت الزراعة أكثر ازدهارا بشكل غير محدود. وتناقص السكان بمقدار الخمس في السنين الثلاثين الأخيرة … وفي 1694 وجه فنيلون، الذي سيصبح عما قريب رئيس أساقفة كمبراي، إلى لويس الرابع عشر خطابا غفلا من التوقيع، يعد أبلغ تعبير عن الروح الفرنسيه: مولاي، أن هذا الذي يسمح لنفسه أن يكتب إليك هذه الرساله، ليس له مصلحة دنيويه، ولا يكتب بدافع اليأس ولا الطمع، ولا بدافع الرغبة في التدخل في أمهات المسائل. أنه يحبك دون أن يكون معروفا لديك، ويرى الله في شخصك .... أنه لا يبالي باي أذى يحتمله عن طيب خاطر، في سبيل إدراكك للحقائق الضرورية لخلاصك. ولا تدهش إذا وجه إليك حديثا شديد اللهجه، فما ذاك إلا لأن الحق حر وفوي، ولو أنك لم تألف سماعه. ويخطئ الذين تعودوا الملق والنفاق، فيظنون الحق الصراح الخالص استياء أو مرارة أو إفراطا ومبالغا. وقد يكون خيانة للحق أن نحجبه عنك. والله خير شاهد على أن الذي يحدثك الان، إنما يفعل ذلك بقلب عامر بالغيرة والحماسة وبالإجلال والثقة والاخلاص، لكل ما فيه مصلحتك الحقيقية.</t>
  </si>
  <si>
    <t>قوله ( اتباع سنة رسول الله صلى الله عليه وسلم ) يحتمل أنه أراد بالسنة ما هو أحد الأدلة الأربعة المذكورة في كتب الأصول وهي الكتاب والسنة وإجماع الأمة والقياس والسنة بهذا المعنى تشمل قوله صلى الله عليه وسلم وفعله وتقريره فكل ذلك من الأدلة التي تثبت بها الأحكام الشرعية ويجب على الناس اتباعها واتباع السنة بهذا المعنى الأخذ بمقتضاها في تمام الأحكام الدينية من الإباحة والوجوب والحرمة والندب والكراهة ويحتمل أنه أراد بالسنة الطريقة المسلوكة له صلى الله تعالى عليه وسلم فيشمل تمام الدين سواء أثبت بالكتاب أو بالسنة واتباع السنة بهذا المعنى هو الأخذ بها والسنة بالمعنى الأول من أقسام الدليل وبالمعنى الثاني هو المدلول وأحاديث الباب تناسب المعنيين في الجملة وبعضها أنسب بالمعنى الأخير كالحديث الآخر فإن قوله صلى الله عليه وسلم هذا سبيل الله أرفق بتمام الدين المتين ويؤيده أنه صلى الله عليه وسلم تلا قوله سبحانه جل شأنه { وأن هذا صراطي مستقيما } الآية وعلى المعنيين فقد أحسن المصنف رحمه الله تعالى وأجاد حيث بدأ هذا الكتاب الموضوع لتحقيق السنن السنية بهذا الباب فإن الأخذ بها مداره على وجوب اتباع السنة السنية سواء كان المراد بالسنة ما هو أحد الأدلة الأربعة أو تمام الدين أما على الأول فظاهر وأما على الثاني فلأن الدين سواء كان ثابتا بالكتاب أو بالسنة يحتاج طالبه إلى السنة فإن الكتاب بيانه بالسنة لقوله لتبين للناس ما نزل إليهم وليس لأحد أن يستبد بالكتاب عنها ولذلك تراه صلى الله تعالى عليه وسلم يقول لا ألفين أحدكم متكئا على أريكته يأتيه الأمر من أمري مما أمرت به أو نهيت عنه فيقول لا ندري ما وجدنا في كتاب الله اتبعناه ويقول ألا إني أوتيت الكتاب ومثله معه ألا يوشك رجل يستند على أريكته يقول عليكم بهذا القرآن فما وجدتم فيه من حلال فأحلوه وما وجدتم فيه من حرام فحرموه قال الفاضل الطيبي في شرح الحديث السابق وفي هذا الحديث توبيخ وتقريع نشأ من تعظيم عظيم على ترك السنة والعمل بالحديث استغناء عنها بالكتاب هذا مع الكتاب فكيف بمن رجح الرأي على الحديث وإذا سمع حديثا من الأحاديث الصحيحة قال لا علي بأن أعمل بها فإن لي مذهبا أتبعه انتهى .</t>
  </si>
  <si>
    <t>Source uniqueness</t>
  </si>
  <si>
    <t>وبما أن الكونت يوليان قد انقلب على حكومة القوط الآن ونصر أعداءهم حتى أصبح من أنصارنا فلذلك وجب علينا كشف هذا السر له وكان سليمان يتكلم وهم يتطاولون بأعناقهم ولا سيما يوليان فقد حسب نفسه في حلم وكان وهو يسمع الحديث يبحث ببصره عن بدر في جوانب الخيمة وقلبه يخفق وكانت الشمس قد غابت وأظلمت الخيمة وأحس طارق من تلك الساعة كان غشاوة ازيحت عن عينيه إذ عرف أصل هذا الغلام والتفت ونادى بدر فلم يجبه أحد ثم انشق باب الخيمة ودخل بدر وقد استبدل سيفه فلما رآه يوليان وثب وهو لا يدري ماذا يقول ونادى طوماس طوماس وهرع نحوه فلما رآه بدر مسرعا إليه تراجع ويده على قراب سيفه كأنه يهم أن يضربه أو يتلقى ضربة به فوقف سليمان وقال تعال يا بدر وقبل يد الكونت وهو يقبلك فأنه أبوك فبغت بدر واتخذ الكلام هزؤا حتى تقدم إليه طارق وقال له نحمد الله أنك وجدت أباك وقد كنا منذ عرفناك ونحن نتساءل عنه فنظر بدر إلى طارق وهو يقول الكونت يوليان أبي وفلورندا أختي من أين أتت هذه القرابة وكان يوليان في أثناء ذلك واقفا أمام بدر وهو يتفرس فيه على نور الشفق ثم جاءوا بمصباح تناوله يوليان بيده وجعل يتفرس في بدر ويتأمل ملامحه ومعاني وجهه فتذكر بعد قليل أن لتلك الصورة شبها في ذهنه فثار الحنان في قلبه فأكب على بدر وضمه إلى صدره وجعل يقبله ويتنشق ريحه ويبكى بكاء الفرح والناس وقوف وما فيهم إلا من تحركت عواطفه لذلك المنظر الغريب ولم يتحقق بدر أنه في يقظة إلا بعد قليل فقبل يد والده ووقف كأنه أصيب بالجمود مضت دقائق قليلة وأهل الخيمة يتبادلون عبارات الاستغراب ويحمدون الله على نجاة بدر من سيف والده.</t>
  </si>
  <si>
    <t>OpenAI Classifier: The classifier considers the text to be possibly AI-generated.</t>
  </si>
  <si>
    <t>OpenAI Classifier:The classifier considers the text to be unclear if it is AI-generated.</t>
  </si>
  <si>
    <t>‌‌المبحث الثاني: حَياتُهُ العلميه.
بِدايَةُ طَلَبِهِ لِلعلم:
بَكَرَ الأَمامُ أَحْمَد رَحِمَهُ اللّٰه فِي الطلب، وَقَد بَدَأَ بِالاِخْتِلافِ إِلَى الكتاب، ثَمَّ إِلَى الدِيوانِ وَهُوَ لَم يَتَجاوَز الخامِسَةَ عَشَرَ مِن عمره، وَطَلَبَ الحَدِيثِ وَأَكْثَرَ منه.
قالَ المروذي: قالَ لِيَ أَبُو عَبْد الله: "اختلفت إِلَى الكِتابِ ثَمَّ اِخْتَلَفْتُ إِلَى الديوان، وَأَنا اِبْنُ أَرْبَع عَشَرَةَ سنه".
قالَ عَبْد اللّٰه بِن أَحْمَد رَحِمَهُ الله: "واول شَيْء طَلَبُ الحَدِيثِ فِي سَنَةِ تُسْعٍ وَسبعين، فِي السَنَةِ الَّتِي ماتَ فِيها مالِك وَحَمّاد بِن زيد" .
وَقالَ المروذي: "طلبت الحَدِيثَ سَنَةَ تُسْعٍ وَسبعين، فَسَمِعْتُ بِمَوْتِ حَمّاد بِن زَيْد وَأَنا فِي مَجْلِسِ هشيم، وَقال: سَمِعْتُ مِن عَلِيّ بِن هاشِم بِن البَرِيد سَنَةَ تُسْعٍ وَتِسْعِينَ فِي أَوَّلِ سَنَةٍ طَلَبْتُ الحديث".
وَكَذٰلِكَ كَتَبَ فِي هٰذِهِ السَنَةِ عَن عَلِيّ بِن ثابِت الجزري، فَقَد قالَ عَبْد اللّٰه ابنه: سَمِعْتُ أَبِي يَقُول فِي سَنَةِ تُسْعٍ وَعِشْرِينَ وَمائتين: "كتب عَن عَلِيّ بِن ثابِت مُنْذُ خَمْسِينَ سنه"</t>
  </si>
  <si>
    <t>Diacriticized Text Examples</t>
  </si>
  <si>
    <t>Non-Diacriticized Text Examples</t>
  </si>
  <si>
    <t># of blanks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</si>
</sst>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Calibri"/>
      <family val="2"/>
      <scheme val="minor"/>
    </font>
    <font>
      <b/>
      <sz val="11"/>
      <color rgb="FFFA7D00"/>
      <name val="Calibri"/>
      <family val="2"/>
      <scheme val="minor"/>
    </font>
    <font>
      <b/>
      <sz val="11"/>
      <color theme="0"/>
      <name val="Calibri"/>
      <family val="2"/>
      <scheme val="minor"/>
    </font>
    <font>
      <sz val="11"/>
      <color rgb="FF3F3F76"/>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5" tint="0.79998168889431442"/>
        <bgColor indexed="65"/>
      </patternFill>
    </fill>
    <fill>
      <patternFill patternType="solid">
        <fgColor theme="8" tint="0.79998168889431442"/>
        <bgColor indexed="65"/>
      </patternFill>
    </fill>
    <fill>
      <patternFill patternType="solid">
        <fgColor rgb="FFFFCC99"/>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9" fontId="4" fillId="0" borderId="0" applyFont="0" applyFill="0" applyBorder="0" applyAlignment="0" applyProtection="0"/>
    <xf numFmtId="0" fontId="5" fillId="5" borderId="2" applyNumberFormat="0" applyAlignment="0" applyProtection="0"/>
    <xf numFmtId="0" fontId="6" fillId="6" borderId="3" applyNumberFormat="0" applyAlignment="0" applyProtection="0"/>
    <xf numFmtId="0" fontId="4" fillId="7" borderId="0" applyNumberFormat="0" applyBorder="0" applyAlignment="0" applyProtection="0"/>
    <xf numFmtId="0" fontId="4" fillId="8" borderId="0" applyNumberFormat="0" applyBorder="0" applyAlignment="0" applyProtection="0"/>
    <xf numFmtId="0" fontId="7" fillId="9" borderId="2" applyNumberFormat="0" applyAlignment="0" applyProtection="0"/>
  </cellStyleXfs>
  <cellXfs count="39">
    <xf numFmtId="0" fontId="0" fillId="0" borderId="0" xfId="0"/>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2" fillId="3" borderId="1" xfId="2" applyBorder="1"/>
    <xf numFmtId="0" fontId="0" fillId="0" borderId="1" xfId="0" applyBorder="1" applyAlignment="1">
      <alignment horizontal="center" wrapText="1"/>
    </xf>
    <xf numFmtId="0" fontId="0" fillId="3" borderId="1" xfId="2" applyFont="1" applyBorder="1"/>
    <xf numFmtId="0" fontId="0" fillId="2" borderId="1" xfId="1" applyFont="1" applyBorder="1"/>
    <xf numFmtId="0" fontId="0" fillId="0" borderId="1" xfId="0" applyBorder="1" applyAlignment="1">
      <alignment horizontal="center"/>
    </xf>
    <xf numFmtId="164" fontId="0" fillId="0" borderId="1" xfId="4" applyNumberFormat="1" applyFont="1" applyBorder="1"/>
    <xf numFmtId="1" fontId="0" fillId="0" borderId="1" xfId="0" applyNumberFormat="1" applyBorder="1"/>
    <xf numFmtId="9" fontId="0" fillId="0" borderId="0" xfId="4" applyFont="1"/>
    <xf numFmtId="9" fontId="0" fillId="0" borderId="1" xfId="4" applyFont="1" applyBorder="1"/>
    <xf numFmtId="0" fontId="0" fillId="0" borderId="1" xfId="1" applyFont="1" applyFill="1" applyBorder="1"/>
    <xf numFmtId="0" fontId="2" fillId="0" borderId="1" xfId="2" applyFill="1" applyBorder="1"/>
    <xf numFmtId="0" fontId="0" fillId="0" borderId="1" xfId="2" applyFont="1" applyFill="1" applyBorder="1"/>
    <xf numFmtId="0" fontId="0" fillId="0" borderId="0" xfId="0" applyAlignment="1">
      <alignment horizontal="center"/>
    </xf>
    <xf numFmtId="164" fontId="0" fillId="0" borderId="0" xfId="4" applyNumberFormat="1" applyFont="1" applyBorder="1"/>
    <xf numFmtId="9" fontId="0" fillId="0" borderId="0" xfId="4" applyFont="1" applyBorder="1"/>
    <xf numFmtId="1" fontId="0" fillId="0" borderId="0" xfId="0" applyNumberFormat="1"/>
    <xf numFmtId="0" fontId="6" fillId="6" borderId="1" xfId="6" applyBorder="1"/>
    <xf numFmtId="0" fontId="5" fillId="5" borderId="1" xfId="5" applyBorder="1"/>
    <xf numFmtId="0" fontId="0" fillId="0" borderId="0" xfId="0" applyAlignment="1">
      <alignment wrapText="1"/>
    </xf>
    <xf numFmtId="10" fontId="0" fillId="0" borderId="1" xfId="4" applyNumberFormat="1" applyFont="1" applyBorder="1"/>
    <xf numFmtId="0" fontId="7" fillId="9" borderId="2" xfId="9"/>
    <xf numFmtId="0" fontId="0" fillId="10" borderId="1" xfId="0" applyFill="1" applyBorder="1"/>
    <xf numFmtId="0" fontId="0" fillId="10" borderId="1" xfId="0" applyFill="1" applyBorder="1" applyAlignment="1">
      <alignment horizontal="center" vertical="center"/>
    </xf>
    <xf numFmtId="0" fontId="0" fillId="10" borderId="1" xfId="0" applyFill="1" applyBorder="1" applyAlignment="1">
      <alignment horizontal="center"/>
    </xf>
    <xf numFmtId="0" fontId="0" fillId="10" borderId="0" xfId="0" applyFill="1"/>
    <xf numFmtId="0" fontId="0" fillId="0" borderId="1" xfId="0" applyBorder="1" applyAlignment="1">
      <alignment horizontal="center"/>
    </xf>
    <xf numFmtId="0" fontId="2" fillId="3" borderId="1" xfId="2" applyBorder="1" applyAlignment="1">
      <alignment horizontal="center"/>
    </xf>
    <xf numFmtId="0" fontId="1" fillId="2" borderId="1" xfId="1" applyBorder="1" applyAlignment="1">
      <alignment horizontal="center"/>
    </xf>
    <xf numFmtId="0" fontId="3" fillId="4" borderId="1" xfId="3" applyBorder="1" applyAlignment="1">
      <alignment horizontal="center"/>
    </xf>
    <xf numFmtId="0" fontId="4" fillId="7" borderId="1" xfId="7" applyBorder="1" applyAlignment="1">
      <alignment horizontal="center"/>
    </xf>
    <xf numFmtId="0" fontId="4" fillId="8" borderId="1" xfId="8" applyBorder="1" applyAlignment="1">
      <alignment horizontal="center"/>
    </xf>
    <xf numFmtId="0" fontId="7" fillId="9" borderId="1" xfId="9" applyBorder="1" applyAlignment="1">
      <alignment horizontal="center"/>
    </xf>
    <xf numFmtId="0" fontId="0" fillId="0" borderId="0" xfId="0" applyBorder="1"/>
    <xf numFmtId="0" fontId="0" fillId="10" borderId="0" xfId="0" applyFill="1" applyBorder="1"/>
  </cellXfs>
  <cellStyles count="10">
    <cellStyle name="20% - Accent2" xfId="7" builtinId="34"/>
    <cellStyle name="20% - Accent5" xfId="8" builtinId="46"/>
    <cellStyle name="Bad" xfId="2" builtinId="27"/>
    <cellStyle name="Calculation" xfId="5" builtinId="22"/>
    <cellStyle name="Check Cell" xfId="6" builtinId="23"/>
    <cellStyle name="Good" xfId="1" builtinId="26"/>
    <cellStyle name="Input" xfId="9" builtinId="20"/>
    <cellStyle name="Neutral" xfId="3" builtinId="28"/>
    <cellStyle name="Normal" xfId="0" builtinId="0"/>
    <cellStyle name="Percent" xfId="4"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47562-62FF-4C23-8CD4-9A33D952B631}">
  <sheetPr codeName="Sheet2"/>
  <dimension ref="A1:BD565"/>
  <sheetViews>
    <sheetView tabSelected="1" topLeftCell="A497" zoomScale="70" zoomScaleNormal="70" workbookViewId="0">
      <selection activeCell="AI5" sqref="AI5"/>
    </sheetView>
  </sheetViews>
  <sheetFormatPr defaultColWidth="8.85546875" defaultRowHeight="15" x14ac:dyDescent="0.25"/>
  <cols>
    <col min="1" max="1" width="9.140625"/>
    <col min="2" max="2" width="22.7109375" style="1" bestFit="1" customWidth="1"/>
    <col min="3" max="3" width="66.140625" customWidth="1"/>
    <col min="4" max="4" width="36.5703125" style="17" customWidth="1"/>
    <col min="5" max="5" width="19.28515625" bestFit="1" customWidth="1"/>
    <col min="6" max="6" width="33.42578125" bestFit="1" customWidth="1"/>
    <col min="7" max="7" width="61.42578125" style="1" customWidth="1"/>
    <col min="8" max="8" width="15.85546875" bestFit="1" customWidth="1"/>
    <col min="9" max="9" width="78.85546875" bestFit="1" customWidth="1"/>
    <col min="10" max="10" width="10.7109375" bestFit="1" customWidth="1"/>
    <col min="11" max="11" width="16.42578125" customWidth="1"/>
    <col min="12" max="12" width="14.42578125" bestFit="1" customWidth="1"/>
    <col min="13" max="13" width="90.28515625" bestFit="1" customWidth="1"/>
    <col min="14" max="14" width="23.28515625" bestFit="1" customWidth="1"/>
    <col min="19" max="19" width="17.28515625" bestFit="1" customWidth="1"/>
    <col min="20" max="20" width="5.42578125" bestFit="1" customWidth="1"/>
    <col min="21" max="21" width="42.28515625" customWidth="1"/>
    <col min="23" max="23" width="17.28515625" bestFit="1" customWidth="1"/>
    <col min="24" max="24" width="21.28515625" customWidth="1"/>
    <col min="25" max="25" width="18.42578125" customWidth="1"/>
    <col min="26" max="26" width="16" bestFit="1" customWidth="1"/>
    <col min="28" max="28" width="10" bestFit="1" customWidth="1"/>
    <col min="29" max="29" width="52.28515625" bestFit="1" customWidth="1"/>
    <col min="30" max="33" width="38.42578125" customWidth="1"/>
    <col min="35" max="36" width="11.7109375" bestFit="1" customWidth="1"/>
    <col min="37" max="37" width="87.7109375" bestFit="1" customWidth="1"/>
    <col min="55" max="55" width="26.85546875" style="37" bestFit="1" customWidth="1"/>
    <col min="56" max="56" width="28.140625" style="37" bestFit="1" customWidth="1"/>
  </cols>
  <sheetData>
    <row r="1" spans="1:37" x14ac:dyDescent="0.25">
      <c r="P1" s="2"/>
      <c r="Q1" s="2"/>
      <c r="R1" s="2"/>
      <c r="S1" s="2"/>
      <c r="T1" s="2"/>
      <c r="U1" s="2"/>
      <c r="V1" s="2"/>
      <c r="W1" s="2"/>
      <c r="X1" s="2"/>
      <c r="Y1" s="2"/>
      <c r="Z1" s="30" t="s">
        <v>343</v>
      </c>
      <c r="AA1" s="30"/>
      <c r="AB1" s="30"/>
      <c r="AC1" s="2"/>
      <c r="AD1" s="2"/>
      <c r="AE1" s="2"/>
      <c r="AF1" s="2"/>
      <c r="AG1" s="2"/>
    </row>
    <row r="2" spans="1:37" x14ac:dyDescent="0.25">
      <c r="P2" s="36" t="s">
        <v>411</v>
      </c>
      <c r="Q2" s="36"/>
      <c r="R2" s="31" t="s">
        <v>27</v>
      </c>
      <c r="S2" s="31"/>
      <c r="T2" s="32" t="s">
        <v>337</v>
      </c>
      <c r="U2" s="32"/>
      <c r="V2" s="33" t="s">
        <v>28</v>
      </c>
      <c r="W2" s="33"/>
      <c r="X2" s="30" t="s">
        <v>342</v>
      </c>
      <c r="Y2" s="30"/>
      <c r="Z2" s="2" t="s">
        <v>97</v>
      </c>
      <c r="AA2" s="30">
        <f>COUNTIF(J4:J501,"unique")</f>
        <v>41</v>
      </c>
      <c r="AB2" s="30"/>
      <c r="AC2" s="35" t="s">
        <v>389</v>
      </c>
      <c r="AD2" s="35"/>
      <c r="AE2" s="34" t="s">
        <v>341</v>
      </c>
      <c r="AF2" s="34"/>
      <c r="AG2" s="34"/>
    </row>
    <row r="3" spans="1:37" x14ac:dyDescent="0.25">
      <c r="A3" s="2" t="s">
        <v>423</v>
      </c>
      <c r="B3" s="3" t="s">
        <v>0</v>
      </c>
      <c r="C3" s="9" t="s">
        <v>1</v>
      </c>
      <c r="D3" s="9" t="s">
        <v>2</v>
      </c>
      <c r="E3" s="9" t="s">
        <v>3</v>
      </c>
      <c r="F3" s="9" t="s">
        <v>4</v>
      </c>
      <c r="G3" s="3" t="s">
        <v>5</v>
      </c>
      <c r="H3" s="9" t="s">
        <v>53</v>
      </c>
      <c r="J3" t="s">
        <v>569</v>
      </c>
      <c r="P3" s="2" t="s">
        <v>14</v>
      </c>
      <c r="Q3" s="2" t="s">
        <v>15</v>
      </c>
      <c r="R3" s="2" t="s">
        <v>14</v>
      </c>
      <c r="S3" s="2" t="s">
        <v>15</v>
      </c>
      <c r="T3" s="2" t="s">
        <v>14</v>
      </c>
      <c r="U3" s="2" t="s">
        <v>15</v>
      </c>
      <c r="V3" s="2" t="s">
        <v>14</v>
      </c>
      <c r="W3" s="2" t="s">
        <v>15</v>
      </c>
      <c r="X3" s="21" t="s">
        <v>6</v>
      </c>
      <c r="Y3" s="22" t="s">
        <v>13</v>
      </c>
      <c r="Z3" s="30" t="s">
        <v>63</v>
      </c>
      <c r="AA3" s="30"/>
      <c r="AB3" s="2" t="s">
        <v>64</v>
      </c>
      <c r="AC3" s="2" t="s">
        <v>575</v>
      </c>
      <c r="AD3" s="2" t="s">
        <v>574</v>
      </c>
      <c r="AE3" s="2" t="s">
        <v>338</v>
      </c>
      <c r="AF3" s="2" t="s">
        <v>340</v>
      </c>
      <c r="AG3" s="2" t="s">
        <v>339</v>
      </c>
      <c r="AI3" t="s">
        <v>576</v>
      </c>
      <c r="AJ3" t="s">
        <v>576</v>
      </c>
    </row>
    <row r="4" spans="1:37" ht="360" x14ac:dyDescent="0.25">
      <c r="A4" s="2" cm="1">
        <f t="array" ref="A4:A503">_xlfn.SEQUENCE(500)</f>
        <v>1</v>
      </c>
      <c r="B4" s="3" t="s">
        <v>6</v>
      </c>
      <c r="C4" s="3" t="s">
        <v>346</v>
      </c>
      <c r="D4" s="4" t="s">
        <v>98</v>
      </c>
      <c r="E4" s="7" t="s">
        <v>336</v>
      </c>
      <c r="F4" s="5" t="s">
        <v>7</v>
      </c>
      <c r="G4" s="3"/>
      <c r="H4" s="2">
        <v>2915</v>
      </c>
      <c r="J4" t="s">
        <v>96</v>
      </c>
      <c r="M4" s="23"/>
      <c r="P4" s="10">
        <f>R4/500</f>
        <v>0.7</v>
      </c>
      <c r="Q4" s="13">
        <f>S4/500</f>
        <v>1</v>
      </c>
      <c r="R4" s="2">
        <f>COUNTIF(E$4:E503,"False detection")</f>
        <v>350</v>
      </c>
      <c r="S4" s="2">
        <f>COUNTIF(F$4:F$503,"False detection")</f>
        <v>500</v>
      </c>
      <c r="T4" s="2">
        <f>COUNTIF(E4:E503,"Correct detection")</f>
        <v>150</v>
      </c>
      <c r="U4" s="2">
        <f>COUNTIF(F$4:F503,"Correct detection")</f>
        <v>0</v>
      </c>
      <c r="V4" s="24">
        <f>T4/500</f>
        <v>0.3</v>
      </c>
      <c r="W4" s="13">
        <f>U4/500</f>
        <v>0</v>
      </c>
      <c r="X4" s="2">
        <f>COUNTIF(B:B,"Classical Arabic")</f>
        <v>237</v>
      </c>
      <c r="Y4" s="2">
        <f>COUNTIF(B:B,"MSA")</f>
        <v>263</v>
      </c>
      <c r="Z4" s="30">
        <f>AA2-1</f>
        <v>40</v>
      </c>
      <c r="AA4" s="30"/>
      <c r="AB4" s="2">
        <v>1</v>
      </c>
      <c r="AC4" s="2">
        <f>COUNTIFS(G4:G503, "Similar to the previous example but without diacritics.", E4:E503, "Correct detection")</f>
        <v>119</v>
      </c>
      <c r="AD4" s="2">
        <f>COUNTIFS(E$4:E$503, "Correct detection", G$4:G$503,"")</f>
        <v>31</v>
      </c>
      <c r="AE4" s="2">
        <f>MAX(H4:H503)</f>
        <v>3372</v>
      </c>
      <c r="AF4" s="11">
        <f>AVERAGE(H4:H503)</f>
        <v>1122.308</v>
      </c>
      <c r="AG4" s="2">
        <f>MIN(H4:H503)</f>
        <v>294</v>
      </c>
      <c r="AI4">
        <f>COUNTBLANK(F4:F503)</f>
        <v>0</v>
      </c>
      <c r="AJ4">
        <f>COUNTBLANK(E4:E503)</f>
        <v>0</v>
      </c>
      <c r="AK4" s="1"/>
    </row>
    <row r="5" spans="1:37" ht="360" x14ac:dyDescent="0.25">
      <c r="A5" s="2">
        <v>2</v>
      </c>
      <c r="B5" s="3" t="s">
        <v>6</v>
      </c>
      <c r="C5" s="3" t="s">
        <v>346</v>
      </c>
      <c r="D5" s="4" t="s">
        <v>568</v>
      </c>
      <c r="E5" s="7" t="s">
        <v>336</v>
      </c>
      <c r="F5" s="5" t="s">
        <v>7</v>
      </c>
      <c r="G5" s="3" t="s">
        <v>118</v>
      </c>
      <c r="H5" s="2">
        <v>1826</v>
      </c>
      <c r="J5" t="str">
        <f>IF(C5=C4,"not unique","unique")</f>
        <v>not unique</v>
      </c>
      <c r="P5" s="12"/>
      <c r="Q5" s="12"/>
      <c r="V5" s="18"/>
      <c r="W5" s="19"/>
      <c r="Z5" s="17"/>
      <c r="AA5" s="17"/>
      <c r="AF5" s="20"/>
      <c r="AK5" s="1"/>
    </row>
    <row r="6" spans="1:37" ht="300" x14ac:dyDescent="0.25">
      <c r="A6" s="2">
        <v>3</v>
      </c>
      <c r="B6" s="3" t="s">
        <v>6</v>
      </c>
      <c r="C6" s="3" t="s">
        <v>346</v>
      </c>
      <c r="D6" s="4" t="s">
        <v>99</v>
      </c>
      <c r="E6" s="7" t="s">
        <v>7</v>
      </c>
      <c r="F6" s="5" t="s">
        <v>7</v>
      </c>
      <c r="G6" s="3"/>
      <c r="H6" s="2">
        <v>2345</v>
      </c>
      <c r="J6" t="str">
        <f t="shared" ref="J6:J69" si="0">IF(C6=C5,"not unique","unique")</f>
        <v>not unique</v>
      </c>
      <c r="AK6" s="1"/>
    </row>
    <row r="7" spans="1:37" ht="300" x14ac:dyDescent="0.25">
      <c r="A7" s="2">
        <v>4</v>
      </c>
      <c r="B7" s="3" t="s">
        <v>6</v>
      </c>
      <c r="C7" s="3" t="s">
        <v>346</v>
      </c>
      <c r="D7" s="4" t="s">
        <v>100</v>
      </c>
      <c r="E7" s="7" t="s">
        <v>7</v>
      </c>
      <c r="F7" s="5" t="s">
        <v>7</v>
      </c>
      <c r="G7" s="3" t="s">
        <v>118</v>
      </c>
      <c r="H7" s="2">
        <v>1490</v>
      </c>
      <c r="J7" t="str">
        <f t="shared" si="0"/>
        <v>not unique</v>
      </c>
      <c r="AK7" s="1"/>
    </row>
    <row r="8" spans="1:37" ht="210" x14ac:dyDescent="0.25">
      <c r="A8" s="2">
        <v>5</v>
      </c>
      <c r="B8" s="3" t="s">
        <v>6</v>
      </c>
      <c r="C8" s="3" t="s">
        <v>346</v>
      </c>
      <c r="D8" s="4" t="s">
        <v>102</v>
      </c>
      <c r="E8" s="7" t="s">
        <v>7</v>
      </c>
      <c r="F8" s="5" t="s">
        <v>101</v>
      </c>
      <c r="G8" s="3"/>
      <c r="H8" s="2">
        <v>1620</v>
      </c>
      <c r="J8" t="str">
        <f t="shared" si="0"/>
        <v>not unique</v>
      </c>
      <c r="AK8" s="1"/>
    </row>
    <row r="9" spans="1:37" ht="210" x14ac:dyDescent="0.25">
      <c r="A9" s="2">
        <v>6</v>
      </c>
      <c r="B9" s="3" t="s">
        <v>6</v>
      </c>
      <c r="C9" s="3" t="s">
        <v>346</v>
      </c>
      <c r="D9" s="4" t="s">
        <v>103</v>
      </c>
      <c r="E9" s="7" t="s">
        <v>7</v>
      </c>
      <c r="F9" s="5" t="s">
        <v>7</v>
      </c>
      <c r="G9" s="3" t="s">
        <v>118</v>
      </c>
      <c r="H9" s="2">
        <v>1024</v>
      </c>
      <c r="J9" t="str">
        <f t="shared" si="0"/>
        <v>not unique</v>
      </c>
      <c r="AK9" s="1"/>
    </row>
    <row r="10" spans="1:37" ht="255" x14ac:dyDescent="0.25">
      <c r="A10" s="2">
        <v>7</v>
      </c>
      <c r="B10" s="3" t="s">
        <v>6</v>
      </c>
      <c r="C10" s="3" t="s">
        <v>346</v>
      </c>
      <c r="D10" s="4" t="s">
        <v>104</v>
      </c>
      <c r="E10" s="7" t="s">
        <v>7</v>
      </c>
      <c r="F10" s="5" t="s">
        <v>7</v>
      </c>
      <c r="G10" s="3"/>
      <c r="H10" s="2">
        <v>2025</v>
      </c>
      <c r="J10" t="str">
        <f t="shared" si="0"/>
        <v>not unique</v>
      </c>
      <c r="AK10" s="1"/>
    </row>
    <row r="11" spans="1:37" ht="255" x14ac:dyDescent="0.25">
      <c r="A11" s="2">
        <v>8</v>
      </c>
      <c r="B11" s="3" t="s">
        <v>6</v>
      </c>
      <c r="C11" s="3" t="s">
        <v>346</v>
      </c>
      <c r="D11" s="4" t="s">
        <v>105</v>
      </c>
      <c r="E11" s="7" t="s">
        <v>336</v>
      </c>
      <c r="F11" s="5" t="s">
        <v>7</v>
      </c>
      <c r="G11" s="3" t="s">
        <v>118</v>
      </c>
      <c r="H11" s="2">
        <v>1299</v>
      </c>
      <c r="J11" t="str">
        <f t="shared" si="0"/>
        <v>not unique</v>
      </c>
      <c r="AK11" s="1"/>
    </row>
    <row r="12" spans="1:37" ht="345" x14ac:dyDescent="0.25">
      <c r="A12" s="2">
        <v>9</v>
      </c>
      <c r="B12" s="3" t="s">
        <v>6</v>
      </c>
      <c r="C12" s="3" t="s">
        <v>346</v>
      </c>
      <c r="D12" s="6" t="s">
        <v>412</v>
      </c>
      <c r="E12" s="7" t="s">
        <v>7</v>
      </c>
      <c r="F12" s="5" t="s">
        <v>101</v>
      </c>
      <c r="G12" s="3"/>
      <c r="H12" s="2">
        <v>2720</v>
      </c>
      <c r="J12" t="str">
        <f t="shared" si="0"/>
        <v>not unique</v>
      </c>
      <c r="AK12" s="1"/>
    </row>
    <row r="13" spans="1:37" ht="345" x14ac:dyDescent="0.25">
      <c r="A13" s="2">
        <v>10</v>
      </c>
      <c r="B13" s="3" t="s">
        <v>6</v>
      </c>
      <c r="C13" s="3" t="s">
        <v>346</v>
      </c>
      <c r="D13" s="6" t="s">
        <v>413</v>
      </c>
      <c r="E13" s="7" t="s">
        <v>336</v>
      </c>
      <c r="F13" s="5" t="s">
        <v>7</v>
      </c>
      <c r="G13" s="3" t="s">
        <v>118</v>
      </c>
      <c r="H13" s="2">
        <v>1693</v>
      </c>
      <c r="J13" t="str">
        <f t="shared" si="0"/>
        <v>not unique</v>
      </c>
      <c r="AK13" s="1"/>
    </row>
    <row r="14" spans="1:37" ht="150" x14ac:dyDescent="0.25">
      <c r="A14" s="2">
        <v>11</v>
      </c>
      <c r="B14" s="3" t="s">
        <v>6</v>
      </c>
      <c r="C14" s="3" t="s">
        <v>348</v>
      </c>
      <c r="D14" s="6" t="s">
        <v>106</v>
      </c>
      <c r="E14" s="7" t="s">
        <v>7</v>
      </c>
      <c r="F14" s="5" t="s">
        <v>7</v>
      </c>
      <c r="G14" s="3"/>
      <c r="H14" s="2">
        <v>1017</v>
      </c>
      <c r="J14" t="str">
        <f t="shared" si="0"/>
        <v>unique</v>
      </c>
      <c r="AK14" s="1"/>
    </row>
    <row r="15" spans="1:37" ht="150" x14ac:dyDescent="0.25">
      <c r="A15" s="2">
        <v>12</v>
      </c>
      <c r="B15" s="3" t="s">
        <v>6</v>
      </c>
      <c r="C15" s="3" t="s">
        <v>348</v>
      </c>
      <c r="D15" s="6" t="s">
        <v>107</v>
      </c>
      <c r="E15" s="7" t="s">
        <v>336</v>
      </c>
      <c r="F15" s="5" t="s">
        <v>7</v>
      </c>
      <c r="G15" s="3" t="s">
        <v>118</v>
      </c>
      <c r="H15" s="2">
        <v>698</v>
      </c>
      <c r="I15" t="s">
        <v>571</v>
      </c>
      <c r="J15" t="str">
        <f t="shared" si="0"/>
        <v>not unique</v>
      </c>
      <c r="AK15" s="1"/>
    </row>
    <row r="16" spans="1:37" ht="409.5" x14ac:dyDescent="0.25">
      <c r="A16" s="2">
        <v>13</v>
      </c>
      <c r="B16" s="3" t="s">
        <v>6</v>
      </c>
      <c r="C16" s="3" t="s">
        <v>348</v>
      </c>
      <c r="D16" s="6" t="s">
        <v>108</v>
      </c>
      <c r="E16" s="7" t="s">
        <v>7</v>
      </c>
      <c r="F16" s="5" t="s">
        <v>7</v>
      </c>
      <c r="G16" s="3"/>
      <c r="H16" s="2">
        <v>3372</v>
      </c>
      <c r="J16" t="str">
        <f t="shared" si="0"/>
        <v>not unique</v>
      </c>
      <c r="AK16" s="1"/>
    </row>
    <row r="17" spans="1:37" ht="409.5" x14ac:dyDescent="0.25">
      <c r="A17" s="2">
        <v>14</v>
      </c>
      <c r="B17" s="3" t="s">
        <v>6</v>
      </c>
      <c r="C17" s="3" t="s">
        <v>348</v>
      </c>
      <c r="D17" s="6" t="s">
        <v>109</v>
      </c>
      <c r="E17" s="7" t="s">
        <v>336</v>
      </c>
      <c r="F17" s="5" t="s">
        <v>7</v>
      </c>
      <c r="G17" s="3" t="s">
        <v>118</v>
      </c>
      <c r="H17" s="2">
        <v>2224</v>
      </c>
      <c r="J17" t="str">
        <f t="shared" si="0"/>
        <v>not unique</v>
      </c>
      <c r="AK17" s="1"/>
    </row>
    <row r="18" spans="1:37" ht="135" x14ac:dyDescent="0.25">
      <c r="A18" s="2">
        <v>15</v>
      </c>
      <c r="B18" s="3" t="s">
        <v>6</v>
      </c>
      <c r="C18" s="3" t="s">
        <v>348</v>
      </c>
      <c r="D18" s="6" t="s">
        <v>110</v>
      </c>
      <c r="E18" s="7" t="s">
        <v>7</v>
      </c>
      <c r="F18" s="5" t="s">
        <v>7</v>
      </c>
      <c r="G18" s="3"/>
      <c r="H18" s="2">
        <v>908</v>
      </c>
      <c r="J18" t="str">
        <f t="shared" si="0"/>
        <v>not unique</v>
      </c>
      <c r="AK18" s="1"/>
    </row>
    <row r="19" spans="1:37" ht="135" x14ac:dyDescent="0.25">
      <c r="A19" s="2">
        <v>16</v>
      </c>
      <c r="B19" s="3" t="s">
        <v>6</v>
      </c>
      <c r="C19" s="3" t="s">
        <v>348</v>
      </c>
      <c r="D19" s="6" t="s">
        <v>425</v>
      </c>
      <c r="E19" s="7" t="s">
        <v>336</v>
      </c>
      <c r="F19" s="5" t="s">
        <v>7</v>
      </c>
      <c r="G19" s="3" t="s">
        <v>118</v>
      </c>
      <c r="H19" s="2">
        <v>618</v>
      </c>
      <c r="I19" t="s">
        <v>571</v>
      </c>
      <c r="J19" t="str">
        <f t="shared" si="0"/>
        <v>not unique</v>
      </c>
      <c r="AK19" s="1"/>
    </row>
    <row r="20" spans="1:37" ht="195" x14ac:dyDescent="0.25">
      <c r="A20" s="2">
        <v>17</v>
      </c>
      <c r="B20" s="3" t="s">
        <v>6</v>
      </c>
      <c r="C20" s="3" t="s">
        <v>348</v>
      </c>
      <c r="D20" s="6" t="s">
        <v>426</v>
      </c>
      <c r="E20" s="7" t="s">
        <v>7</v>
      </c>
      <c r="F20" s="5" t="s">
        <v>7</v>
      </c>
      <c r="G20" s="3"/>
      <c r="H20" s="2">
        <v>1333</v>
      </c>
      <c r="J20" t="str">
        <f t="shared" si="0"/>
        <v>not unique</v>
      </c>
      <c r="AK20" s="1"/>
    </row>
    <row r="21" spans="1:37" ht="195" x14ac:dyDescent="0.25">
      <c r="A21" s="2">
        <v>18</v>
      </c>
      <c r="B21" s="3" t="s">
        <v>6</v>
      </c>
      <c r="C21" s="3" t="s">
        <v>348</v>
      </c>
      <c r="D21" s="6" t="s">
        <v>112</v>
      </c>
      <c r="E21" s="7" t="s">
        <v>7</v>
      </c>
      <c r="F21" s="5" t="s">
        <v>7</v>
      </c>
      <c r="G21" s="3" t="s">
        <v>118</v>
      </c>
      <c r="H21" s="2">
        <v>893</v>
      </c>
      <c r="J21" t="str">
        <f t="shared" si="0"/>
        <v>not unique</v>
      </c>
      <c r="AK21" s="1"/>
    </row>
    <row r="22" spans="1:37" ht="135" x14ac:dyDescent="0.25">
      <c r="A22" s="2">
        <v>19</v>
      </c>
      <c r="B22" s="3" t="s">
        <v>6</v>
      </c>
      <c r="C22" s="3" t="s">
        <v>348</v>
      </c>
      <c r="D22" s="6" t="s">
        <v>110</v>
      </c>
      <c r="E22" s="7" t="s">
        <v>7</v>
      </c>
      <c r="F22" s="5" t="s">
        <v>7</v>
      </c>
      <c r="G22" s="3"/>
      <c r="H22" s="2">
        <v>909</v>
      </c>
      <c r="J22" t="str">
        <f t="shared" si="0"/>
        <v>not unique</v>
      </c>
      <c r="AK22" s="1"/>
    </row>
    <row r="23" spans="1:37" ht="135" x14ac:dyDescent="0.25">
      <c r="A23" s="2">
        <v>20</v>
      </c>
      <c r="B23" s="3" t="s">
        <v>6</v>
      </c>
      <c r="C23" s="3" t="s">
        <v>348</v>
      </c>
      <c r="D23" s="6" t="s">
        <v>111</v>
      </c>
      <c r="E23" s="7" t="s">
        <v>336</v>
      </c>
      <c r="F23" s="5" t="s">
        <v>7</v>
      </c>
      <c r="G23" s="3" t="s">
        <v>118</v>
      </c>
      <c r="H23" s="2">
        <v>619</v>
      </c>
      <c r="I23" t="s">
        <v>571</v>
      </c>
      <c r="J23" t="str">
        <f t="shared" si="0"/>
        <v>not unique</v>
      </c>
      <c r="AK23" s="1"/>
    </row>
    <row r="24" spans="1:37" ht="360" x14ac:dyDescent="0.25">
      <c r="A24" s="2">
        <v>21</v>
      </c>
      <c r="B24" s="3" t="s">
        <v>6</v>
      </c>
      <c r="C24" s="3" t="s">
        <v>348</v>
      </c>
      <c r="D24" s="6" t="s">
        <v>113</v>
      </c>
      <c r="E24" s="7" t="s">
        <v>336</v>
      </c>
      <c r="F24" s="5" t="s">
        <v>7</v>
      </c>
      <c r="G24" s="3"/>
      <c r="H24" s="2">
        <v>2660</v>
      </c>
      <c r="J24" t="str">
        <f t="shared" si="0"/>
        <v>not unique</v>
      </c>
      <c r="AK24" s="1"/>
    </row>
    <row r="25" spans="1:37" ht="360" x14ac:dyDescent="0.25">
      <c r="A25" s="2">
        <v>22</v>
      </c>
      <c r="B25" s="3" t="s">
        <v>6</v>
      </c>
      <c r="C25" s="3" t="s">
        <v>348</v>
      </c>
      <c r="D25" s="6" t="s">
        <v>443</v>
      </c>
      <c r="E25" s="7" t="s">
        <v>336</v>
      </c>
      <c r="F25" s="5" t="s">
        <v>7</v>
      </c>
      <c r="G25" s="3" t="s">
        <v>118</v>
      </c>
      <c r="H25" s="2">
        <v>1778</v>
      </c>
      <c r="J25" t="str">
        <f t="shared" si="0"/>
        <v>not unique</v>
      </c>
      <c r="AK25" s="1"/>
    </row>
    <row r="26" spans="1:37" ht="150" x14ac:dyDescent="0.25">
      <c r="A26" s="2">
        <v>23</v>
      </c>
      <c r="B26" s="3" t="s">
        <v>13</v>
      </c>
      <c r="C26" s="3" t="s">
        <v>349</v>
      </c>
      <c r="D26" s="6" t="s">
        <v>142</v>
      </c>
      <c r="E26" s="7" t="s">
        <v>7</v>
      </c>
      <c r="F26" s="5" t="s">
        <v>7</v>
      </c>
      <c r="G26" s="3"/>
      <c r="H26" s="2">
        <v>1037</v>
      </c>
      <c r="J26" t="str">
        <f t="shared" si="0"/>
        <v>unique</v>
      </c>
      <c r="AK26" s="1"/>
    </row>
    <row r="27" spans="1:37" ht="150" x14ac:dyDescent="0.25">
      <c r="A27" s="2">
        <v>24</v>
      </c>
      <c r="B27" s="3" t="s">
        <v>13</v>
      </c>
      <c r="C27" s="3" t="s">
        <v>349</v>
      </c>
      <c r="D27" s="6" t="s">
        <v>141</v>
      </c>
      <c r="E27" s="7" t="s">
        <v>7</v>
      </c>
      <c r="F27" s="5" t="s">
        <v>7</v>
      </c>
      <c r="G27" s="3" t="s">
        <v>118</v>
      </c>
      <c r="H27" s="2">
        <v>739</v>
      </c>
      <c r="J27" t="str">
        <f t="shared" si="0"/>
        <v>not unique</v>
      </c>
      <c r="AK27" s="1"/>
    </row>
    <row r="28" spans="1:37" ht="150" x14ac:dyDescent="0.25">
      <c r="A28" s="2">
        <v>25</v>
      </c>
      <c r="B28" s="3" t="s">
        <v>13</v>
      </c>
      <c r="C28" s="3" t="s">
        <v>349</v>
      </c>
      <c r="D28" s="6" t="s">
        <v>147</v>
      </c>
      <c r="E28" s="7" t="s">
        <v>7</v>
      </c>
      <c r="F28" s="5" t="s">
        <v>7</v>
      </c>
      <c r="G28" s="3"/>
      <c r="H28" s="2">
        <v>1026</v>
      </c>
      <c r="J28" t="str">
        <f t="shared" si="0"/>
        <v>not unique</v>
      </c>
      <c r="AK28" s="1"/>
    </row>
    <row r="29" spans="1:37" ht="150" x14ac:dyDescent="0.25">
      <c r="A29" s="2">
        <v>26</v>
      </c>
      <c r="B29" s="3" t="s">
        <v>13</v>
      </c>
      <c r="C29" s="3" t="s">
        <v>349</v>
      </c>
      <c r="D29" s="6" t="s">
        <v>146</v>
      </c>
      <c r="E29" s="7" t="s">
        <v>7</v>
      </c>
      <c r="F29" s="5" t="s">
        <v>7</v>
      </c>
      <c r="G29" s="3" t="s">
        <v>118</v>
      </c>
      <c r="H29" s="2">
        <v>799</v>
      </c>
      <c r="J29" t="str">
        <f t="shared" si="0"/>
        <v>not unique</v>
      </c>
      <c r="AK29" s="1"/>
    </row>
    <row r="30" spans="1:37" ht="270" x14ac:dyDescent="0.25">
      <c r="A30" s="2">
        <v>27</v>
      </c>
      <c r="B30" s="3" t="s">
        <v>13</v>
      </c>
      <c r="C30" s="3" t="s">
        <v>349</v>
      </c>
      <c r="D30" s="6" t="s">
        <v>144</v>
      </c>
      <c r="E30" s="7" t="s">
        <v>7</v>
      </c>
      <c r="F30" s="5" t="s">
        <v>7</v>
      </c>
      <c r="G30" s="3"/>
      <c r="H30" s="2">
        <v>1874</v>
      </c>
      <c r="J30" t="str">
        <f t="shared" si="0"/>
        <v>not unique</v>
      </c>
      <c r="AK30" s="1"/>
    </row>
    <row r="31" spans="1:37" ht="270" x14ac:dyDescent="0.25">
      <c r="A31" s="2">
        <v>28</v>
      </c>
      <c r="B31" s="3" t="s">
        <v>13</v>
      </c>
      <c r="C31" s="3" t="s">
        <v>349</v>
      </c>
      <c r="D31" s="6" t="s">
        <v>143</v>
      </c>
      <c r="E31" s="7" t="s">
        <v>7</v>
      </c>
      <c r="F31" s="5" t="s">
        <v>7</v>
      </c>
      <c r="G31" s="3" t="s">
        <v>118</v>
      </c>
      <c r="H31" s="2">
        <v>1259</v>
      </c>
      <c r="J31" t="str">
        <f t="shared" si="0"/>
        <v>not unique</v>
      </c>
      <c r="AK31" s="1"/>
    </row>
    <row r="32" spans="1:37" ht="210" x14ac:dyDescent="0.25">
      <c r="A32" s="2">
        <v>29</v>
      </c>
      <c r="B32" s="3" t="s">
        <v>13</v>
      </c>
      <c r="C32" s="3" t="s">
        <v>349</v>
      </c>
      <c r="D32" s="6" t="s">
        <v>145</v>
      </c>
      <c r="E32" s="7" t="s">
        <v>7</v>
      </c>
      <c r="F32" s="5" t="s">
        <v>7</v>
      </c>
      <c r="G32" s="3"/>
      <c r="H32" s="2">
        <v>1353</v>
      </c>
      <c r="J32" t="str">
        <f t="shared" si="0"/>
        <v>not unique</v>
      </c>
      <c r="AK32" s="1"/>
    </row>
    <row r="33" spans="1:37" ht="210" x14ac:dyDescent="0.25">
      <c r="A33" s="2">
        <v>30</v>
      </c>
      <c r="B33" s="3" t="s">
        <v>13</v>
      </c>
      <c r="C33" s="3" t="s">
        <v>349</v>
      </c>
      <c r="D33" s="6" t="s">
        <v>427</v>
      </c>
      <c r="E33" s="7" t="s">
        <v>336</v>
      </c>
      <c r="F33" s="5" t="s">
        <v>7</v>
      </c>
      <c r="G33" s="3" t="s">
        <v>118</v>
      </c>
      <c r="H33" s="2">
        <v>954</v>
      </c>
      <c r="I33" t="s">
        <v>571</v>
      </c>
      <c r="J33" t="str">
        <f t="shared" si="0"/>
        <v>not unique</v>
      </c>
      <c r="AK33" s="1"/>
    </row>
    <row r="34" spans="1:37" ht="165" x14ac:dyDescent="0.25">
      <c r="A34" s="2">
        <v>31</v>
      </c>
      <c r="B34" s="3" t="s">
        <v>13</v>
      </c>
      <c r="C34" s="3" t="s">
        <v>349</v>
      </c>
      <c r="D34" s="6" t="s">
        <v>444</v>
      </c>
      <c r="E34" s="7" t="s">
        <v>7</v>
      </c>
      <c r="F34" s="5" t="s">
        <v>7</v>
      </c>
      <c r="G34" s="3"/>
      <c r="H34" s="2">
        <v>1076</v>
      </c>
      <c r="J34" t="str">
        <f t="shared" si="0"/>
        <v>not unique</v>
      </c>
      <c r="AK34" s="1"/>
    </row>
    <row r="35" spans="1:37" ht="165" x14ac:dyDescent="0.25">
      <c r="A35" s="2">
        <v>32</v>
      </c>
      <c r="B35" s="3" t="s">
        <v>13</v>
      </c>
      <c r="C35" s="3" t="s">
        <v>349</v>
      </c>
      <c r="D35" s="6" t="s">
        <v>148</v>
      </c>
      <c r="E35" s="7" t="s">
        <v>336</v>
      </c>
      <c r="F35" s="5" t="s">
        <v>7</v>
      </c>
      <c r="G35" s="3" t="s">
        <v>118</v>
      </c>
      <c r="H35" s="2">
        <v>762</v>
      </c>
      <c r="I35" t="s">
        <v>571</v>
      </c>
      <c r="J35" t="str">
        <f t="shared" si="0"/>
        <v>not unique</v>
      </c>
      <c r="AK35" s="1"/>
    </row>
    <row r="36" spans="1:37" ht="255" x14ac:dyDescent="0.25">
      <c r="A36" s="2">
        <v>33</v>
      </c>
      <c r="B36" s="3" t="s">
        <v>6</v>
      </c>
      <c r="C36" s="3" t="s">
        <v>350</v>
      </c>
      <c r="D36" s="6" t="s">
        <v>445</v>
      </c>
      <c r="E36" s="7" t="s">
        <v>7</v>
      </c>
      <c r="F36" s="7" t="s">
        <v>101</v>
      </c>
      <c r="G36" s="3"/>
      <c r="H36" s="2">
        <v>1726</v>
      </c>
      <c r="J36" t="str">
        <f t="shared" si="0"/>
        <v>unique</v>
      </c>
      <c r="AK36" s="1"/>
    </row>
    <row r="37" spans="1:37" ht="255" x14ac:dyDescent="0.25">
      <c r="A37" s="2">
        <v>34</v>
      </c>
      <c r="B37" s="3" t="s">
        <v>6</v>
      </c>
      <c r="C37" s="3" t="s">
        <v>350</v>
      </c>
      <c r="D37" s="6" t="s">
        <v>114</v>
      </c>
      <c r="E37" s="7" t="s">
        <v>7</v>
      </c>
      <c r="F37" s="5" t="s">
        <v>7</v>
      </c>
      <c r="G37" s="3" t="s">
        <v>118</v>
      </c>
      <c r="H37" s="2">
        <v>1101</v>
      </c>
      <c r="J37" t="str">
        <f t="shared" si="0"/>
        <v>not unique</v>
      </c>
      <c r="AK37" s="1"/>
    </row>
    <row r="38" spans="1:37" ht="285" x14ac:dyDescent="0.25">
      <c r="A38" s="2">
        <v>35</v>
      </c>
      <c r="B38" s="3" t="s">
        <v>6</v>
      </c>
      <c r="C38" s="3" t="s">
        <v>350</v>
      </c>
      <c r="D38" s="6" t="s">
        <v>428</v>
      </c>
      <c r="E38" s="7" t="s">
        <v>7</v>
      </c>
      <c r="F38" s="5" t="s">
        <v>7</v>
      </c>
      <c r="G38" s="3"/>
      <c r="H38" s="2">
        <v>1510</v>
      </c>
      <c r="J38" t="str">
        <f t="shared" si="0"/>
        <v>not unique</v>
      </c>
      <c r="AK38" s="1"/>
    </row>
    <row r="39" spans="1:37" ht="285" x14ac:dyDescent="0.25">
      <c r="A39" s="2">
        <v>36</v>
      </c>
      <c r="B39" s="3" t="s">
        <v>6</v>
      </c>
      <c r="C39" s="3" t="s">
        <v>350</v>
      </c>
      <c r="D39" s="6" t="s">
        <v>117</v>
      </c>
      <c r="E39" s="7" t="s">
        <v>7</v>
      </c>
      <c r="F39" s="5" t="s">
        <v>7</v>
      </c>
      <c r="G39" s="3" t="s">
        <v>118</v>
      </c>
      <c r="H39" s="2">
        <v>1172</v>
      </c>
      <c r="J39" t="str">
        <f t="shared" si="0"/>
        <v>not unique</v>
      </c>
      <c r="AK39" s="1"/>
    </row>
    <row r="40" spans="1:37" ht="165" x14ac:dyDescent="0.25">
      <c r="A40" s="2">
        <v>37</v>
      </c>
      <c r="B40" s="3" t="s">
        <v>6</v>
      </c>
      <c r="C40" s="3" t="s">
        <v>350</v>
      </c>
      <c r="D40" s="6" t="s">
        <v>115</v>
      </c>
      <c r="E40" s="7" t="s">
        <v>7</v>
      </c>
      <c r="F40" s="5" t="s">
        <v>7</v>
      </c>
      <c r="G40" s="3"/>
      <c r="H40" s="2">
        <v>899</v>
      </c>
      <c r="J40" t="str">
        <f t="shared" si="0"/>
        <v>not unique</v>
      </c>
      <c r="AK40" s="1"/>
    </row>
    <row r="41" spans="1:37" ht="165" x14ac:dyDescent="0.25">
      <c r="A41" s="2">
        <v>38</v>
      </c>
      <c r="B41" s="3" t="s">
        <v>6</v>
      </c>
      <c r="C41" s="3" t="s">
        <v>350</v>
      </c>
      <c r="D41" s="6" t="s">
        <v>116</v>
      </c>
      <c r="E41" s="7" t="s">
        <v>336</v>
      </c>
      <c r="F41" s="5" t="s">
        <v>7</v>
      </c>
      <c r="G41" s="3" t="s">
        <v>118</v>
      </c>
      <c r="H41" s="2">
        <v>713</v>
      </c>
      <c r="J41" t="str">
        <f t="shared" si="0"/>
        <v>not unique</v>
      </c>
      <c r="AK41" s="1"/>
    </row>
    <row r="42" spans="1:37" ht="270" x14ac:dyDescent="0.25">
      <c r="A42" s="2">
        <v>39</v>
      </c>
      <c r="B42" s="3" t="s">
        <v>6</v>
      </c>
      <c r="C42" s="3" t="s">
        <v>350</v>
      </c>
      <c r="D42" s="6" t="s">
        <v>119</v>
      </c>
      <c r="E42" s="7" t="s">
        <v>7</v>
      </c>
      <c r="F42" s="5" t="s">
        <v>7</v>
      </c>
      <c r="G42" s="3"/>
      <c r="H42" s="2">
        <v>1566</v>
      </c>
      <c r="J42" t="str">
        <f t="shared" si="0"/>
        <v>not unique</v>
      </c>
      <c r="AK42" s="1"/>
    </row>
    <row r="43" spans="1:37" ht="270" x14ac:dyDescent="0.25">
      <c r="A43" s="2">
        <v>40</v>
      </c>
      <c r="B43" s="3" t="s">
        <v>6</v>
      </c>
      <c r="C43" s="3" t="s">
        <v>350</v>
      </c>
      <c r="D43" s="6" t="s">
        <v>120</v>
      </c>
      <c r="E43" s="7" t="s">
        <v>7</v>
      </c>
      <c r="F43" s="5" t="s">
        <v>7</v>
      </c>
      <c r="G43" s="3" t="s">
        <v>118</v>
      </c>
      <c r="H43" s="2">
        <v>1236</v>
      </c>
      <c r="J43" t="str">
        <f t="shared" si="0"/>
        <v>not unique</v>
      </c>
      <c r="AK43" s="1"/>
    </row>
    <row r="44" spans="1:37" ht="225" x14ac:dyDescent="0.25">
      <c r="A44" s="2">
        <v>41</v>
      </c>
      <c r="B44" s="3" t="s">
        <v>6</v>
      </c>
      <c r="C44" s="3" t="s">
        <v>350</v>
      </c>
      <c r="D44" s="6" t="s">
        <v>121</v>
      </c>
      <c r="E44" s="7" t="s">
        <v>336</v>
      </c>
      <c r="F44" s="5" t="s">
        <v>7</v>
      </c>
      <c r="G44" s="3"/>
      <c r="H44" s="2">
        <v>1610</v>
      </c>
      <c r="J44" t="str">
        <f t="shared" si="0"/>
        <v>not unique</v>
      </c>
      <c r="AK44" s="1"/>
    </row>
    <row r="45" spans="1:37" ht="225" x14ac:dyDescent="0.25">
      <c r="A45" s="2">
        <v>42</v>
      </c>
      <c r="B45" s="3" t="s">
        <v>6</v>
      </c>
      <c r="C45" s="3" t="s">
        <v>350</v>
      </c>
      <c r="D45" s="6" t="s">
        <v>446</v>
      </c>
      <c r="E45" s="7" t="s">
        <v>336</v>
      </c>
      <c r="F45" s="5" t="s">
        <v>7</v>
      </c>
      <c r="G45" s="3" t="s">
        <v>118</v>
      </c>
      <c r="H45" s="2">
        <v>1047</v>
      </c>
      <c r="J45" t="str">
        <f t="shared" si="0"/>
        <v>not unique</v>
      </c>
      <c r="AK45" s="1"/>
    </row>
    <row r="46" spans="1:37" ht="225" x14ac:dyDescent="0.25">
      <c r="A46" s="2">
        <v>43</v>
      </c>
      <c r="B46" s="3" t="s">
        <v>6</v>
      </c>
      <c r="C46" s="3" t="s">
        <v>350</v>
      </c>
      <c r="D46" s="6" t="s">
        <v>122</v>
      </c>
      <c r="E46" s="7" t="s">
        <v>336</v>
      </c>
      <c r="F46" s="5" t="s">
        <v>7</v>
      </c>
      <c r="G46" s="3"/>
      <c r="H46" s="2">
        <v>1365</v>
      </c>
      <c r="J46" t="str">
        <f t="shared" si="0"/>
        <v>not unique</v>
      </c>
      <c r="AK46" s="1"/>
    </row>
    <row r="47" spans="1:37" ht="225" x14ac:dyDescent="0.25">
      <c r="A47" s="2">
        <v>44</v>
      </c>
      <c r="B47" s="3" t="s">
        <v>6</v>
      </c>
      <c r="C47" s="3" t="s">
        <v>350</v>
      </c>
      <c r="D47" s="6" t="s">
        <v>447</v>
      </c>
      <c r="E47" s="7" t="s">
        <v>336</v>
      </c>
      <c r="F47" s="5" t="s">
        <v>7</v>
      </c>
      <c r="G47" s="3" t="s">
        <v>118</v>
      </c>
      <c r="H47" s="2">
        <v>1053</v>
      </c>
      <c r="J47" t="str">
        <f t="shared" si="0"/>
        <v>not unique</v>
      </c>
      <c r="AK47" s="1"/>
    </row>
    <row r="48" spans="1:37" ht="240" x14ac:dyDescent="0.25">
      <c r="A48" s="2">
        <v>45</v>
      </c>
      <c r="B48" s="3" t="s">
        <v>13</v>
      </c>
      <c r="C48" s="3" t="s">
        <v>351</v>
      </c>
      <c r="D48" s="6" t="s">
        <v>429</v>
      </c>
      <c r="E48" s="7" t="s">
        <v>7</v>
      </c>
      <c r="F48" s="5" t="s">
        <v>7</v>
      </c>
      <c r="G48" s="3"/>
      <c r="H48" s="2">
        <v>1545</v>
      </c>
      <c r="J48" t="str">
        <f t="shared" si="0"/>
        <v>unique</v>
      </c>
      <c r="AK48" s="1"/>
    </row>
    <row r="49" spans="1:37" ht="240" x14ac:dyDescent="0.25">
      <c r="A49" s="2">
        <v>46</v>
      </c>
      <c r="B49" s="3" t="s">
        <v>13</v>
      </c>
      <c r="C49" s="3" t="s">
        <v>351</v>
      </c>
      <c r="D49" s="6" t="s">
        <v>448</v>
      </c>
      <c r="E49" s="7" t="s">
        <v>7</v>
      </c>
      <c r="F49" s="5" t="s">
        <v>7</v>
      </c>
      <c r="G49" s="3" t="s">
        <v>118</v>
      </c>
      <c r="H49" s="2">
        <v>1070</v>
      </c>
      <c r="J49" t="str">
        <f t="shared" si="0"/>
        <v>not unique</v>
      </c>
      <c r="AK49" s="1"/>
    </row>
    <row r="50" spans="1:37" ht="210" x14ac:dyDescent="0.25">
      <c r="A50" s="2">
        <v>47</v>
      </c>
      <c r="B50" s="3" t="s">
        <v>13</v>
      </c>
      <c r="C50" s="3" t="s">
        <v>351</v>
      </c>
      <c r="D50" s="6" t="s">
        <v>123</v>
      </c>
      <c r="E50" s="7" t="s">
        <v>7</v>
      </c>
      <c r="F50" s="5" t="s">
        <v>7</v>
      </c>
      <c r="G50" s="3"/>
      <c r="H50" s="2">
        <v>1442</v>
      </c>
      <c r="J50" t="str">
        <f t="shared" si="0"/>
        <v>not unique</v>
      </c>
      <c r="AK50" s="1"/>
    </row>
    <row r="51" spans="1:37" ht="210" x14ac:dyDescent="0.25">
      <c r="A51" s="2">
        <v>48</v>
      </c>
      <c r="B51" s="3" t="s">
        <v>13</v>
      </c>
      <c r="C51" s="3" t="s">
        <v>351</v>
      </c>
      <c r="D51" s="6" t="s">
        <v>449</v>
      </c>
      <c r="E51" s="7" t="s">
        <v>7</v>
      </c>
      <c r="F51" s="5" t="s">
        <v>7</v>
      </c>
      <c r="G51" s="3" t="s">
        <v>118</v>
      </c>
      <c r="H51" s="2">
        <v>1001</v>
      </c>
      <c r="J51" t="str">
        <f t="shared" si="0"/>
        <v>not unique</v>
      </c>
      <c r="AK51" s="1"/>
    </row>
    <row r="52" spans="1:37" ht="210" x14ac:dyDescent="0.25">
      <c r="A52" s="2">
        <v>49</v>
      </c>
      <c r="B52" s="3" t="s">
        <v>13</v>
      </c>
      <c r="C52" s="3" t="s">
        <v>351</v>
      </c>
      <c r="D52" s="6" t="s">
        <v>450</v>
      </c>
      <c r="E52" s="7" t="s">
        <v>7</v>
      </c>
      <c r="F52" s="5" t="s">
        <v>7</v>
      </c>
      <c r="G52" s="3"/>
      <c r="H52" s="2">
        <v>1504</v>
      </c>
      <c r="J52" t="str">
        <f t="shared" si="0"/>
        <v>not unique</v>
      </c>
      <c r="AK52" s="1"/>
    </row>
    <row r="53" spans="1:37" ht="210" x14ac:dyDescent="0.25">
      <c r="A53" s="2">
        <v>50</v>
      </c>
      <c r="B53" s="3" t="s">
        <v>13</v>
      </c>
      <c r="C53" s="3" t="s">
        <v>351</v>
      </c>
      <c r="D53" s="6" t="s">
        <v>124</v>
      </c>
      <c r="E53" s="7" t="s">
        <v>7</v>
      </c>
      <c r="F53" s="5" t="s">
        <v>7</v>
      </c>
      <c r="G53" s="3" t="s">
        <v>118</v>
      </c>
      <c r="H53" s="2">
        <v>1013</v>
      </c>
      <c r="J53" t="str">
        <f t="shared" si="0"/>
        <v>not unique</v>
      </c>
      <c r="AK53" s="1"/>
    </row>
    <row r="54" spans="1:37" ht="240" x14ac:dyDescent="0.25">
      <c r="A54" s="2">
        <v>51</v>
      </c>
      <c r="B54" s="3" t="s">
        <v>13</v>
      </c>
      <c r="C54" s="3" t="s">
        <v>351</v>
      </c>
      <c r="D54" s="6" t="s">
        <v>125</v>
      </c>
      <c r="E54" s="7" t="s">
        <v>7</v>
      </c>
      <c r="F54" s="5" t="s">
        <v>7</v>
      </c>
      <c r="G54" s="3"/>
      <c r="H54" s="2">
        <v>1800</v>
      </c>
      <c r="J54" t="str">
        <f t="shared" si="0"/>
        <v>not unique</v>
      </c>
      <c r="AK54" s="1"/>
    </row>
    <row r="55" spans="1:37" ht="240" x14ac:dyDescent="0.25">
      <c r="A55" s="2">
        <v>52</v>
      </c>
      <c r="B55" s="3" t="s">
        <v>13</v>
      </c>
      <c r="C55" s="3" t="s">
        <v>351</v>
      </c>
      <c r="D55" s="6" t="s">
        <v>451</v>
      </c>
      <c r="E55" s="7" t="s">
        <v>7</v>
      </c>
      <c r="F55" s="5" t="s">
        <v>7</v>
      </c>
      <c r="G55" s="3" t="s">
        <v>118</v>
      </c>
      <c r="H55" s="2">
        <v>1208</v>
      </c>
      <c r="J55" t="str">
        <f t="shared" si="0"/>
        <v>not unique</v>
      </c>
      <c r="AK55" s="1"/>
    </row>
    <row r="56" spans="1:37" ht="360" x14ac:dyDescent="0.25">
      <c r="A56" s="2">
        <v>53</v>
      </c>
      <c r="B56" s="3" t="s">
        <v>13</v>
      </c>
      <c r="C56" s="3" t="s">
        <v>351</v>
      </c>
      <c r="D56" s="6" t="s">
        <v>452</v>
      </c>
      <c r="E56" s="7" t="s">
        <v>7</v>
      </c>
      <c r="F56" s="5" t="s">
        <v>7</v>
      </c>
      <c r="G56" s="3"/>
      <c r="H56" s="2">
        <v>2392</v>
      </c>
      <c r="J56" t="str">
        <f t="shared" si="0"/>
        <v>not unique</v>
      </c>
      <c r="AK56" s="1"/>
    </row>
    <row r="57" spans="1:37" ht="360" x14ac:dyDescent="0.25">
      <c r="A57" s="2">
        <v>54</v>
      </c>
      <c r="B57" s="3" t="s">
        <v>13</v>
      </c>
      <c r="C57" s="3" t="s">
        <v>351</v>
      </c>
      <c r="D57" s="6" t="s">
        <v>126</v>
      </c>
      <c r="E57" s="7" t="s">
        <v>7</v>
      </c>
      <c r="F57" s="5" t="s">
        <v>7</v>
      </c>
      <c r="G57" s="3" t="s">
        <v>118</v>
      </c>
      <c r="H57" s="2">
        <v>1619</v>
      </c>
      <c r="J57" t="str">
        <f t="shared" si="0"/>
        <v>not unique</v>
      </c>
      <c r="AK57" s="1"/>
    </row>
    <row r="58" spans="1:37" ht="390" x14ac:dyDescent="0.25">
      <c r="A58" s="2">
        <v>55</v>
      </c>
      <c r="B58" s="3" t="s">
        <v>13</v>
      </c>
      <c r="C58" s="3" t="s">
        <v>351</v>
      </c>
      <c r="D58" s="6" t="s">
        <v>453</v>
      </c>
      <c r="E58" s="7" t="s">
        <v>7</v>
      </c>
      <c r="F58" s="5" t="s">
        <v>7</v>
      </c>
      <c r="G58" s="3"/>
      <c r="H58" s="2">
        <v>2508</v>
      </c>
      <c r="J58" t="str">
        <f t="shared" si="0"/>
        <v>not unique</v>
      </c>
      <c r="AK58" s="1"/>
    </row>
    <row r="59" spans="1:37" ht="390" x14ac:dyDescent="0.25">
      <c r="A59" s="2">
        <v>56</v>
      </c>
      <c r="B59" s="3" t="s">
        <v>13</v>
      </c>
      <c r="C59" s="3" t="s">
        <v>351</v>
      </c>
      <c r="D59" s="6" t="s">
        <v>127</v>
      </c>
      <c r="E59" s="7" t="s">
        <v>7</v>
      </c>
      <c r="F59" s="5" t="s">
        <v>7</v>
      </c>
      <c r="G59" s="3" t="s">
        <v>118</v>
      </c>
      <c r="H59" s="2">
        <v>1667</v>
      </c>
      <c r="J59" t="str">
        <f t="shared" si="0"/>
        <v>not unique</v>
      </c>
      <c r="AK59" s="1"/>
    </row>
    <row r="60" spans="1:37" ht="270" x14ac:dyDescent="0.25">
      <c r="A60" s="2">
        <v>57</v>
      </c>
      <c r="B60" s="3" t="s">
        <v>6</v>
      </c>
      <c r="C60" s="3" t="s">
        <v>352</v>
      </c>
      <c r="D60" s="6" t="s">
        <v>325</v>
      </c>
      <c r="E60" s="7" t="s">
        <v>7</v>
      </c>
      <c r="F60" s="5" t="s">
        <v>7</v>
      </c>
      <c r="G60" s="3"/>
      <c r="H60" s="2">
        <v>2076</v>
      </c>
      <c r="J60" t="str">
        <f t="shared" si="0"/>
        <v>unique</v>
      </c>
      <c r="AK60" s="1"/>
    </row>
    <row r="61" spans="1:37" ht="270" x14ac:dyDescent="0.25">
      <c r="A61" s="2">
        <v>58</v>
      </c>
      <c r="B61" s="3" t="s">
        <v>6</v>
      </c>
      <c r="C61" s="3" t="s">
        <v>352</v>
      </c>
      <c r="D61" s="6" t="s">
        <v>326</v>
      </c>
      <c r="E61" s="7" t="s">
        <v>7</v>
      </c>
      <c r="F61" s="5" t="s">
        <v>7</v>
      </c>
      <c r="G61" s="3" t="s">
        <v>118</v>
      </c>
      <c r="H61" s="2">
        <v>1267</v>
      </c>
      <c r="J61" t="str">
        <f t="shared" si="0"/>
        <v>not unique</v>
      </c>
      <c r="AK61" s="1"/>
    </row>
    <row r="62" spans="1:37" x14ac:dyDescent="0.25">
      <c r="A62" s="2">
        <v>59</v>
      </c>
      <c r="B62" s="3" t="s">
        <v>6</v>
      </c>
      <c r="C62" s="3" t="s">
        <v>352</v>
      </c>
      <c r="D62" s="3" t="s">
        <v>8</v>
      </c>
      <c r="E62" s="7" t="s">
        <v>7</v>
      </c>
      <c r="F62" s="5" t="s">
        <v>7</v>
      </c>
      <c r="G62" s="3"/>
      <c r="H62" s="2">
        <v>2080</v>
      </c>
      <c r="J62" t="str">
        <f t="shared" si="0"/>
        <v>not unique</v>
      </c>
      <c r="AC62" s="3"/>
      <c r="AK62" s="1"/>
    </row>
    <row r="63" spans="1:37" x14ac:dyDescent="0.25">
      <c r="A63" s="2">
        <v>60</v>
      </c>
      <c r="B63" s="3" t="s">
        <v>6</v>
      </c>
      <c r="C63" s="3" t="s">
        <v>352</v>
      </c>
      <c r="D63" s="3" t="s">
        <v>430</v>
      </c>
      <c r="E63" s="7" t="s">
        <v>7</v>
      </c>
      <c r="F63" s="5" t="s">
        <v>7</v>
      </c>
      <c r="G63" s="3" t="s">
        <v>118</v>
      </c>
      <c r="H63" s="2">
        <v>1256</v>
      </c>
      <c r="J63" t="str">
        <f t="shared" si="0"/>
        <v>not unique</v>
      </c>
      <c r="AC63" s="3"/>
      <c r="AK63" s="1"/>
    </row>
    <row r="64" spans="1:37" x14ac:dyDescent="0.25">
      <c r="A64" s="2">
        <v>61</v>
      </c>
      <c r="B64" s="3" t="s">
        <v>6</v>
      </c>
      <c r="C64" s="3" t="s">
        <v>352</v>
      </c>
      <c r="D64" s="3" t="s">
        <v>9</v>
      </c>
      <c r="E64" s="7" t="s">
        <v>7</v>
      </c>
      <c r="F64" s="5" t="s">
        <v>7</v>
      </c>
      <c r="G64" s="3"/>
      <c r="H64" s="2">
        <v>1147</v>
      </c>
      <c r="J64" t="str">
        <f t="shared" si="0"/>
        <v>not unique</v>
      </c>
      <c r="AC64" s="3"/>
      <c r="AK64" s="1"/>
    </row>
    <row r="65" spans="1:37" x14ac:dyDescent="0.25">
      <c r="A65" s="2">
        <v>62</v>
      </c>
      <c r="B65" s="3" t="s">
        <v>6</v>
      </c>
      <c r="C65" s="3" t="s">
        <v>352</v>
      </c>
      <c r="D65" s="9" t="s">
        <v>54</v>
      </c>
      <c r="E65" s="7" t="s">
        <v>7</v>
      </c>
      <c r="F65" s="5" t="s">
        <v>7</v>
      </c>
      <c r="G65" s="3" t="s">
        <v>118</v>
      </c>
      <c r="H65" s="2">
        <v>1173</v>
      </c>
      <c r="J65" t="str">
        <f t="shared" si="0"/>
        <v>not unique</v>
      </c>
      <c r="AC65" s="3"/>
      <c r="AK65" s="1"/>
    </row>
    <row r="66" spans="1:37" x14ac:dyDescent="0.25">
      <c r="A66" s="2">
        <v>63</v>
      </c>
      <c r="B66" s="3" t="s">
        <v>6</v>
      </c>
      <c r="C66" s="3" t="s">
        <v>352</v>
      </c>
      <c r="D66" s="9" t="s">
        <v>10</v>
      </c>
      <c r="E66" s="8" t="s">
        <v>336</v>
      </c>
      <c r="F66" s="5" t="s">
        <v>7</v>
      </c>
      <c r="G66" s="3"/>
      <c r="H66" s="2">
        <v>1817</v>
      </c>
      <c r="J66" t="str">
        <f t="shared" si="0"/>
        <v>not unique</v>
      </c>
      <c r="AK66" s="1"/>
    </row>
    <row r="67" spans="1:37" x14ac:dyDescent="0.25">
      <c r="A67" s="2">
        <v>64</v>
      </c>
      <c r="B67" s="3" t="s">
        <v>6</v>
      </c>
      <c r="C67" s="3" t="s">
        <v>352</v>
      </c>
      <c r="D67" s="9" t="s">
        <v>454</v>
      </c>
      <c r="E67" s="8" t="s">
        <v>336</v>
      </c>
      <c r="F67" s="5" t="s">
        <v>7</v>
      </c>
      <c r="G67" s="3" t="s">
        <v>118</v>
      </c>
      <c r="H67" s="2">
        <v>1079</v>
      </c>
      <c r="J67" t="str">
        <f t="shared" si="0"/>
        <v>not unique</v>
      </c>
      <c r="AK67" s="1"/>
    </row>
    <row r="68" spans="1:37" x14ac:dyDescent="0.25">
      <c r="A68" s="2">
        <v>65</v>
      </c>
      <c r="B68" s="3" t="s">
        <v>6</v>
      </c>
      <c r="C68" s="3" t="s">
        <v>352</v>
      </c>
      <c r="D68" s="9" t="s">
        <v>11</v>
      </c>
      <c r="E68" s="7" t="s">
        <v>7</v>
      </c>
      <c r="F68" s="5" t="s">
        <v>7</v>
      </c>
      <c r="G68" s="3"/>
      <c r="H68" s="2">
        <v>2040</v>
      </c>
      <c r="J68" t="str">
        <f t="shared" si="0"/>
        <v>not unique</v>
      </c>
      <c r="AK68" s="1"/>
    </row>
    <row r="69" spans="1:37" x14ac:dyDescent="0.25">
      <c r="A69" s="2">
        <v>66</v>
      </c>
      <c r="B69" s="3" t="s">
        <v>6</v>
      </c>
      <c r="C69" s="3" t="s">
        <v>352</v>
      </c>
      <c r="D69" s="9" t="s">
        <v>55</v>
      </c>
      <c r="E69" s="7" t="s">
        <v>7</v>
      </c>
      <c r="F69" s="5" t="s">
        <v>7</v>
      </c>
      <c r="G69" s="3" t="s">
        <v>118</v>
      </c>
      <c r="H69" s="2">
        <v>1227</v>
      </c>
      <c r="J69" t="str">
        <f t="shared" si="0"/>
        <v>not unique</v>
      </c>
      <c r="AK69" s="1"/>
    </row>
    <row r="70" spans="1:37" x14ac:dyDescent="0.25">
      <c r="A70" s="2">
        <v>67</v>
      </c>
      <c r="B70" s="3" t="s">
        <v>6</v>
      </c>
      <c r="C70" s="3" t="s">
        <v>352</v>
      </c>
      <c r="D70" s="9" t="s">
        <v>12</v>
      </c>
      <c r="E70" s="7" t="s">
        <v>7</v>
      </c>
      <c r="F70" s="5" t="s">
        <v>7</v>
      </c>
      <c r="G70" s="3"/>
      <c r="H70" s="2">
        <v>1688</v>
      </c>
      <c r="J70" t="str">
        <f t="shared" ref="J70:J133" si="1">IF(C70=C69,"not unique","unique")</f>
        <v>not unique</v>
      </c>
    </row>
    <row r="71" spans="1:37" ht="210" x14ac:dyDescent="0.25">
      <c r="A71" s="2">
        <v>68</v>
      </c>
      <c r="B71" s="3" t="s">
        <v>6</v>
      </c>
      <c r="C71" s="3" t="s">
        <v>352</v>
      </c>
      <c r="D71" s="6" t="s">
        <v>455</v>
      </c>
      <c r="E71" s="8" t="s">
        <v>7</v>
      </c>
      <c r="F71" s="5" t="s">
        <v>7</v>
      </c>
      <c r="G71" s="3" t="s">
        <v>118</v>
      </c>
      <c r="H71" s="2">
        <v>1014</v>
      </c>
      <c r="J71" t="str">
        <f t="shared" si="1"/>
        <v>not unique</v>
      </c>
    </row>
    <row r="72" spans="1:37" ht="330" x14ac:dyDescent="0.25">
      <c r="A72" s="2">
        <v>69</v>
      </c>
      <c r="B72" s="3" t="s">
        <v>13</v>
      </c>
      <c r="C72" s="3" t="s">
        <v>353</v>
      </c>
      <c r="D72" s="6" t="s">
        <v>327</v>
      </c>
      <c r="E72" s="8" t="s">
        <v>7</v>
      </c>
      <c r="F72" s="5" t="s">
        <v>7</v>
      </c>
      <c r="G72" s="3"/>
      <c r="H72" s="2">
        <v>2411</v>
      </c>
      <c r="J72" t="str">
        <f t="shared" si="1"/>
        <v>unique</v>
      </c>
    </row>
    <row r="73" spans="1:37" ht="330" x14ac:dyDescent="0.25">
      <c r="A73" s="2">
        <v>70</v>
      </c>
      <c r="B73" s="3" t="s">
        <v>13</v>
      </c>
      <c r="C73" s="3" t="s">
        <v>353</v>
      </c>
      <c r="D73" s="6" t="s">
        <v>456</v>
      </c>
      <c r="E73" s="8" t="s">
        <v>7</v>
      </c>
      <c r="F73" s="5" t="s">
        <v>7</v>
      </c>
      <c r="G73" s="3" t="s">
        <v>118</v>
      </c>
      <c r="H73" s="2">
        <v>1621</v>
      </c>
      <c r="J73" t="str">
        <f t="shared" si="1"/>
        <v>not unique</v>
      </c>
    </row>
    <row r="74" spans="1:37" ht="210" x14ac:dyDescent="0.25">
      <c r="A74" s="2">
        <v>71</v>
      </c>
      <c r="B74" s="3" t="s">
        <v>13</v>
      </c>
      <c r="C74" s="3" t="s">
        <v>353</v>
      </c>
      <c r="D74" s="6" t="s">
        <v>457</v>
      </c>
      <c r="E74" s="8" t="s">
        <v>7</v>
      </c>
      <c r="F74" s="5" t="s">
        <v>7</v>
      </c>
      <c r="G74" s="3"/>
      <c r="H74" s="2">
        <v>1429</v>
      </c>
      <c r="J74" t="str">
        <f t="shared" si="1"/>
        <v>not unique</v>
      </c>
    </row>
    <row r="75" spans="1:37" ht="210" x14ac:dyDescent="0.25">
      <c r="A75" s="2">
        <v>72</v>
      </c>
      <c r="B75" s="3" t="s">
        <v>13</v>
      </c>
      <c r="C75" s="3" t="s">
        <v>353</v>
      </c>
      <c r="D75" s="6" t="s">
        <v>128</v>
      </c>
      <c r="E75" s="7" t="s">
        <v>7</v>
      </c>
      <c r="F75" s="5" t="s">
        <v>101</v>
      </c>
      <c r="G75" s="3" t="s">
        <v>118</v>
      </c>
      <c r="H75" s="2">
        <v>974</v>
      </c>
      <c r="J75" t="str">
        <f t="shared" si="1"/>
        <v>not unique</v>
      </c>
    </row>
    <row r="76" spans="1:37" ht="180" x14ac:dyDescent="0.25">
      <c r="A76" s="2">
        <v>73</v>
      </c>
      <c r="B76" s="3" t="s">
        <v>13</v>
      </c>
      <c r="C76" s="3" t="s">
        <v>353</v>
      </c>
      <c r="D76" s="6" t="s">
        <v>431</v>
      </c>
      <c r="E76" s="7" t="s">
        <v>7</v>
      </c>
      <c r="F76" s="5" t="s">
        <v>7</v>
      </c>
      <c r="G76" s="3"/>
      <c r="H76" s="2">
        <v>1300</v>
      </c>
      <c r="J76" t="str">
        <f t="shared" si="1"/>
        <v>not unique</v>
      </c>
    </row>
    <row r="77" spans="1:37" ht="180" x14ac:dyDescent="0.25">
      <c r="A77" s="2">
        <v>74</v>
      </c>
      <c r="B77" s="3" t="s">
        <v>13</v>
      </c>
      <c r="C77" s="3" t="s">
        <v>353</v>
      </c>
      <c r="D77" s="6" t="s">
        <v>129</v>
      </c>
      <c r="E77" s="7" t="s">
        <v>336</v>
      </c>
      <c r="F77" s="5" t="s">
        <v>7</v>
      </c>
      <c r="G77" s="3" t="s">
        <v>118</v>
      </c>
      <c r="H77" s="2">
        <v>872</v>
      </c>
      <c r="J77" t="str">
        <f t="shared" si="1"/>
        <v>not unique</v>
      </c>
    </row>
    <row r="78" spans="1:37" x14ac:dyDescent="0.25">
      <c r="A78" s="2">
        <v>75</v>
      </c>
      <c r="B78" s="3" t="s">
        <v>13</v>
      </c>
      <c r="C78" s="3" t="s">
        <v>353</v>
      </c>
      <c r="D78" s="9" t="s">
        <v>131</v>
      </c>
      <c r="E78" s="7" t="s">
        <v>7</v>
      </c>
      <c r="F78" s="5" t="s">
        <v>7</v>
      </c>
      <c r="G78" s="3"/>
      <c r="H78" s="2">
        <v>1642</v>
      </c>
      <c r="J78" t="str">
        <f t="shared" si="1"/>
        <v>not unique</v>
      </c>
    </row>
    <row r="79" spans="1:37" x14ac:dyDescent="0.25">
      <c r="A79" s="2">
        <v>76</v>
      </c>
      <c r="B79" s="3" t="s">
        <v>13</v>
      </c>
      <c r="C79" s="3" t="s">
        <v>353</v>
      </c>
      <c r="D79" s="9" t="s">
        <v>130</v>
      </c>
      <c r="E79" s="7" t="s">
        <v>7</v>
      </c>
      <c r="F79" s="5" t="s">
        <v>101</v>
      </c>
      <c r="G79" s="3" t="s">
        <v>118</v>
      </c>
      <c r="H79" s="2">
        <v>1102</v>
      </c>
      <c r="J79" t="str">
        <f t="shared" si="1"/>
        <v>not unique</v>
      </c>
    </row>
    <row r="80" spans="1:37" x14ac:dyDescent="0.25">
      <c r="A80" s="2">
        <v>77</v>
      </c>
      <c r="B80" s="3" t="s">
        <v>13</v>
      </c>
      <c r="C80" s="3" t="s">
        <v>353</v>
      </c>
      <c r="D80" s="9" t="s">
        <v>133</v>
      </c>
      <c r="E80" s="7" t="s">
        <v>7</v>
      </c>
      <c r="F80" s="5" t="s">
        <v>7</v>
      </c>
      <c r="G80" s="3"/>
      <c r="H80" s="2">
        <v>1987</v>
      </c>
      <c r="J80" t="str">
        <f t="shared" si="1"/>
        <v>not unique</v>
      </c>
    </row>
    <row r="81" spans="1:10" x14ac:dyDescent="0.25">
      <c r="A81" s="2">
        <v>78</v>
      </c>
      <c r="B81" s="3" t="s">
        <v>13</v>
      </c>
      <c r="C81" s="3" t="s">
        <v>353</v>
      </c>
      <c r="D81" s="9" t="s">
        <v>132</v>
      </c>
      <c r="E81" s="7" t="s">
        <v>7</v>
      </c>
      <c r="F81" s="5" t="s">
        <v>7</v>
      </c>
      <c r="G81" s="3" t="s">
        <v>118</v>
      </c>
      <c r="H81" s="2">
        <v>1322</v>
      </c>
      <c r="J81" t="str">
        <f t="shared" si="1"/>
        <v>not unique</v>
      </c>
    </row>
    <row r="82" spans="1:10" x14ac:dyDescent="0.25">
      <c r="A82" s="2">
        <v>79</v>
      </c>
      <c r="B82" s="3" t="s">
        <v>13</v>
      </c>
      <c r="C82" s="3" t="s">
        <v>353</v>
      </c>
      <c r="D82" s="9" t="s">
        <v>134</v>
      </c>
      <c r="E82" s="7" t="s">
        <v>336</v>
      </c>
      <c r="F82" s="5" t="s">
        <v>7</v>
      </c>
      <c r="G82" s="3"/>
      <c r="H82" s="2">
        <v>1912</v>
      </c>
      <c r="J82" t="str">
        <f t="shared" si="1"/>
        <v>not unique</v>
      </c>
    </row>
    <row r="83" spans="1:10" x14ac:dyDescent="0.25">
      <c r="A83" s="2">
        <v>80</v>
      </c>
      <c r="B83" s="3" t="s">
        <v>13</v>
      </c>
      <c r="C83" s="3" t="s">
        <v>353</v>
      </c>
      <c r="D83" s="9" t="s">
        <v>458</v>
      </c>
      <c r="E83" s="7" t="s">
        <v>336</v>
      </c>
      <c r="F83" s="5" t="s">
        <v>7</v>
      </c>
      <c r="G83" s="3" t="s">
        <v>118</v>
      </c>
      <c r="H83" s="2">
        <v>1236</v>
      </c>
      <c r="J83" t="str">
        <f t="shared" si="1"/>
        <v>not unique</v>
      </c>
    </row>
    <row r="84" spans="1:10" x14ac:dyDescent="0.25">
      <c r="A84" s="2">
        <v>81</v>
      </c>
      <c r="B84" s="3" t="s">
        <v>13</v>
      </c>
      <c r="C84" s="3" t="s">
        <v>354</v>
      </c>
      <c r="D84" s="9" t="s">
        <v>136</v>
      </c>
      <c r="E84" s="7" t="s">
        <v>7</v>
      </c>
      <c r="F84" s="5" t="s">
        <v>7</v>
      </c>
      <c r="G84" s="3"/>
      <c r="H84" s="2">
        <v>2107</v>
      </c>
      <c r="J84" t="str">
        <f t="shared" si="1"/>
        <v>unique</v>
      </c>
    </row>
    <row r="85" spans="1:10" x14ac:dyDescent="0.25">
      <c r="A85" s="2">
        <v>82</v>
      </c>
      <c r="B85" s="3" t="s">
        <v>13</v>
      </c>
      <c r="C85" s="3" t="s">
        <v>354</v>
      </c>
      <c r="D85" s="9" t="s">
        <v>135</v>
      </c>
      <c r="E85" s="7" t="s">
        <v>7</v>
      </c>
      <c r="F85" s="5" t="s">
        <v>7</v>
      </c>
      <c r="G85" s="3" t="s">
        <v>118</v>
      </c>
      <c r="H85" s="2">
        <v>1454</v>
      </c>
      <c r="J85" t="str">
        <f t="shared" si="1"/>
        <v>not unique</v>
      </c>
    </row>
    <row r="86" spans="1:10" x14ac:dyDescent="0.25">
      <c r="A86" s="2">
        <v>83</v>
      </c>
      <c r="B86" s="3" t="s">
        <v>13</v>
      </c>
      <c r="C86" s="3" t="s">
        <v>354</v>
      </c>
      <c r="D86" s="9" t="s">
        <v>137</v>
      </c>
      <c r="E86" s="7" t="s">
        <v>7</v>
      </c>
      <c r="F86" s="5" t="s">
        <v>7</v>
      </c>
      <c r="G86" s="3"/>
      <c r="H86" s="2">
        <v>1721</v>
      </c>
      <c r="J86" t="str">
        <f t="shared" si="1"/>
        <v>not unique</v>
      </c>
    </row>
    <row r="87" spans="1:10" ht="165" x14ac:dyDescent="0.25">
      <c r="A87" s="2">
        <v>84</v>
      </c>
      <c r="B87" s="3" t="s">
        <v>13</v>
      </c>
      <c r="C87" s="3" t="s">
        <v>354</v>
      </c>
      <c r="D87" s="6" t="s">
        <v>432</v>
      </c>
      <c r="E87" s="7" t="s">
        <v>7</v>
      </c>
      <c r="F87" s="5" t="s">
        <v>7</v>
      </c>
      <c r="G87" s="3"/>
      <c r="H87" s="2">
        <v>1078</v>
      </c>
      <c r="J87" t="str">
        <f t="shared" si="1"/>
        <v>not unique</v>
      </c>
    </row>
    <row r="88" spans="1:10" ht="165" x14ac:dyDescent="0.25">
      <c r="A88" s="2">
        <v>85</v>
      </c>
      <c r="B88" s="3" t="s">
        <v>13</v>
      </c>
      <c r="C88" s="3" t="s">
        <v>354</v>
      </c>
      <c r="D88" s="6" t="s">
        <v>414</v>
      </c>
      <c r="E88" s="7" t="s">
        <v>7</v>
      </c>
      <c r="F88" s="5" t="s">
        <v>7</v>
      </c>
      <c r="G88" s="3" t="s">
        <v>118</v>
      </c>
      <c r="H88" s="2">
        <v>755</v>
      </c>
      <c r="J88" t="str">
        <f t="shared" si="1"/>
        <v>not unique</v>
      </c>
    </row>
    <row r="89" spans="1:10" x14ac:dyDescent="0.25">
      <c r="A89" s="2">
        <v>86</v>
      </c>
      <c r="B89" s="3" t="s">
        <v>13</v>
      </c>
      <c r="C89" s="3" t="s">
        <v>354</v>
      </c>
      <c r="D89" s="9" t="s">
        <v>140</v>
      </c>
      <c r="E89" s="7" t="s">
        <v>7</v>
      </c>
      <c r="F89" s="5" t="s">
        <v>7</v>
      </c>
      <c r="G89" s="3"/>
      <c r="H89" s="2">
        <v>1714</v>
      </c>
      <c r="J89" t="str">
        <f t="shared" si="1"/>
        <v>not unique</v>
      </c>
    </row>
    <row r="90" spans="1:10" x14ac:dyDescent="0.25">
      <c r="A90" s="2">
        <v>87</v>
      </c>
      <c r="B90" s="3" t="s">
        <v>13</v>
      </c>
      <c r="C90" s="3" t="s">
        <v>354</v>
      </c>
      <c r="D90" s="9" t="s">
        <v>139</v>
      </c>
      <c r="E90" s="7" t="s">
        <v>7</v>
      </c>
      <c r="F90" s="5" t="s">
        <v>7</v>
      </c>
      <c r="G90" s="3" t="s">
        <v>118</v>
      </c>
      <c r="H90" s="2">
        <v>1169</v>
      </c>
      <c r="J90" t="str">
        <f t="shared" si="1"/>
        <v>not unique</v>
      </c>
    </row>
    <row r="91" spans="1:10" ht="270" x14ac:dyDescent="0.25">
      <c r="A91" s="2">
        <v>88</v>
      </c>
      <c r="B91" s="3" t="s">
        <v>13</v>
      </c>
      <c r="C91" s="3" t="s">
        <v>354</v>
      </c>
      <c r="D91" s="6" t="s">
        <v>459</v>
      </c>
      <c r="E91" s="7" t="s">
        <v>7</v>
      </c>
      <c r="F91" s="5" t="s">
        <v>7</v>
      </c>
      <c r="G91" s="3"/>
      <c r="H91" s="2">
        <v>1739</v>
      </c>
      <c r="J91" t="str">
        <f t="shared" si="1"/>
        <v>not unique</v>
      </c>
    </row>
    <row r="92" spans="1:10" ht="270" x14ac:dyDescent="0.25">
      <c r="A92" s="2">
        <v>89</v>
      </c>
      <c r="B92" s="3" t="s">
        <v>13</v>
      </c>
      <c r="C92" s="3" t="s">
        <v>354</v>
      </c>
      <c r="D92" s="6" t="s">
        <v>138</v>
      </c>
      <c r="E92" s="7" t="s">
        <v>7</v>
      </c>
      <c r="F92" s="5" t="s">
        <v>7</v>
      </c>
      <c r="G92" s="3" t="s">
        <v>118</v>
      </c>
      <c r="H92" s="2">
        <v>1248</v>
      </c>
      <c r="J92" t="str">
        <f t="shared" si="1"/>
        <v>not unique</v>
      </c>
    </row>
    <row r="93" spans="1:10" ht="210" x14ac:dyDescent="0.25">
      <c r="A93" s="2">
        <v>90</v>
      </c>
      <c r="B93" s="3" t="s">
        <v>13</v>
      </c>
      <c r="C93" s="3" t="s">
        <v>354</v>
      </c>
      <c r="D93" s="6" t="s">
        <v>460</v>
      </c>
      <c r="E93" s="7" t="s">
        <v>7</v>
      </c>
      <c r="F93" s="5" t="s">
        <v>7</v>
      </c>
      <c r="G93" s="3"/>
      <c r="H93" s="2">
        <v>1486</v>
      </c>
      <c r="J93" t="str">
        <f t="shared" si="1"/>
        <v>not unique</v>
      </c>
    </row>
    <row r="94" spans="1:10" ht="210" x14ac:dyDescent="0.25">
      <c r="A94" s="2">
        <v>91</v>
      </c>
      <c r="B94" s="3" t="s">
        <v>13</v>
      </c>
      <c r="C94" s="3" t="s">
        <v>354</v>
      </c>
      <c r="D94" s="6" t="s">
        <v>415</v>
      </c>
      <c r="E94" s="7" t="s">
        <v>7</v>
      </c>
      <c r="F94" s="5" t="s">
        <v>7</v>
      </c>
      <c r="G94" s="3" t="s">
        <v>118</v>
      </c>
      <c r="H94" s="2">
        <v>1045</v>
      </c>
      <c r="J94" t="str">
        <f t="shared" si="1"/>
        <v>not unique</v>
      </c>
    </row>
    <row r="95" spans="1:10" ht="150" x14ac:dyDescent="0.25">
      <c r="A95" s="2">
        <v>92</v>
      </c>
      <c r="B95" s="3" t="s">
        <v>13</v>
      </c>
      <c r="C95" s="3" t="s">
        <v>386</v>
      </c>
      <c r="D95" s="6" t="s">
        <v>56</v>
      </c>
      <c r="E95" s="7" t="s">
        <v>7</v>
      </c>
      <c r="F95" s="5" t="s">
        <v>7</v>
      </c>
      <c r="G95" s="3"/>
      <c r="H95" s="2">
        <v>1126</v>
      </c>
      <c r="J95" t="str">
        <f t="shared" si="1"/>
        <v>unique</v>
      </c>
    </row>
    <row r="96" spans="1:10" ht="150" x14ac:dyDescent="0.25">
      <c r="A96" s="2">
        <v>93</v>
      </c>
      <c r="B96" s="3" t="s">
        <v>13</v>
      </c>
      <c r="C96" s="3" t="s">
        <v>386</v>
      </c>
      <c r="D96" s="6" t="s">
        <v>461</v>
      </c>
      <c r="E96" s="7" t="s">
        <v>336</v>
      </c>
      <c r="F96" s="5" t="s">
        <v>7</v>
      </c>
      <c r="G96" s="3" t="s">
        <v>118</v>
      </c>
      <c r="H96" s="2">
        <v>697</v>
      </c>
      <c r="I96" t="s">
        <v>571</v>
      </c>
      <c r="J96" t="str">
        <f t="shared" si="1"/>
        <v>not unique</v>
      </c>
    </row>
    <row r="97" spans="1:10" ht="165" x14ac:dyDescent="0.25">
      <c r="A97" s="2">
        <v>94</v>
      </c>
      <c r="B97" s="3" t="s">
        <v>13</v>
      </c>
      <c r="C97" s="3" t="s">
        <v>386</v>
      </c>
      <c r="D97" s="6" t="s">
        <v>200</v>
      </c>
      <c r="E97" s="7" t="s">
        <v>7</v>
      </c>
      <c r="F97" s="5" t="s">
        <v>7</v>
      </c>
      <c r="G97" s="3"/>
      <c r="H97" s="2">
        <v>1287</v>
      </c>
      <c r="J97" t="str">
        <f t="shared" si="1"/>
        <v>not unique</v>
      </c>
    </row>
    <row r="98" spans="1:10" ht="165" x14ac:dyDescent="0.25">
      <c r="A98" s="2">
        <v>95</v>
      </c>
      <c r="B98" s="3" t="s">
        <v>13</v>
      </c>
      <c r="C98" s="3" t="s">
        <v>386</v>
      </c>
      <c r="D98" s="6" t="s">
        <v>201</v>
      </c>
      <c r="E98" s="7" t="s">
        <v>336</v>
      </c>
      <c r="F98" s="5" t="s">
        <v>7</v>
      </c>
      <c r="G98" s="3" t="s">
        <v>118</v>
      </c>
      <c r="H98" s="2">
        <v>792</v>
      </c>
      <c r="J98" t="str">
        <f t="shared" si="1"/>
        <v>not unique</v>
      </c>
    </row>
    <row r="99" spans="1:10" ht="105" x14ac:dyDescent="0.25">
      <c r="A99" s="2">
        <v>96</v>
      </c>
      <c r="B99" s="3" t="s">
        <v>13</v>
      </c>
      <c r="C99" s="3" t="s">
        <v>386</v>
      </c>
      <c r="D99" s="6" t="s">
        <v>202</v>
      </c>
      <c r="E99" s="7" t="s">
        <v>336</v>
      </c>
      <c r="F99" s="5" t="s">
        <v>7</v>
      </c>
      <c r="G99" s="3"/>
      <c r="H99" s="2">
        <v>827</v>
      </c>
      <c r="J99" t="str">
        <f t="shared" si="1"/>
        <v>not unique</v>
      </c>
    </row>
    <row r="100" spans="1:10" ht="105" x14ac:dyDescent="0.25">
      <c r="A100" s="2">
        <v>97</v>
      </c>
      <c r="B100" s="3" t="s">
        <v>13</v>
      </c>
      <c r="C100" s="3" t="s">
        <v>386</v>
      </c>
      <c r="D100" s="6" t="s">
        <v>462</v>
      </c>
      <c r="E100" s="7" t="s">
        <v>336</v>
      </c>
      <c r="F100" s="5" t="s">
        <v>7</v>
      </c>
      <c r="G100" s="3" t="s">
        <v>118</v>
      </c>
      <c r="H100" s="2">
        <v>514</v>
      </c>
      <c r="J100" t="str">
        <f t="shared" si="1"/>
        <v>not unique</v>
      </c>
    </row>
    <row r="101" spans="1:10" ht="105" x14ac:dyDescent="0.25">
      <c r="A101" s="2">
        <v>98</v>
      </c>
      <c r="B101" s="3" t="s">
        <v>13</v>
      </c>
      <c r="C101" s="3" t="s">
        <v>386</v>
      </c>
      <c r="D101" s="6" t="s">
        <v>57</v>
      </c>
      <c r="E101" s="7" t="s">
        <v>7</v>
      </c>
      <c r="F101" s="5" t="s">
        <v>7</v>
      </c>
      <c r="G101" s="3"/>
      <c r="H101" s="2">
        <v>811</v>
      </c>
      <c r="J101" t="str">
        <f t="shared" si="1"/>
        <v>not unique</v>
      </c>
    </row>
    <row r="102" spans="1:10" ht="105" x14ac:dyDescent="0.25">
      <c r="A102" s="2">
        <v>99</v>
      </c>
      <c r="B102" s="3" t="s">
        <v>13</v>
      </c>
      <c r="C102" s="3" t="s">
        <v>386</v>
      </c>
      <c r="D102" s="6" t="s">
        <v>463</v>
      </c>
      <c r="E102" s="7" t="s">
        <v>7</v>
      </c>
      <c r="F102" s="5" t="s">
        <v>7</v>
      </c>
      <c r="G102" s="3" t="s">
        <v>118</v>
      </c>
      <c r="H102" s="2">
        <v>495</v>
      </c>
      <c r="J102" t="str">
        <f t="shared" si="1"/>
        <v>not unique</v>
      </c>
    </row>
    <row r="103" spans="1:10" ht="90" x14ac:dyDescent="0.25">
      <c r="A103" s="2">
        <v>100</v>
      </c>
      <c r="B103" s="3" t="s">
        <v>13</v>
      </c>
      <c r="C103" s="3" t="s">
        <v>386</v>
      </c>
      <c r="D103" s="6" t="s">
        <v>58</v>
      </c>
      <c r="E103" s="7" t="s">
        <v>7</v>
      </c>
      <c r="F103" s="5" t="s">
        <v>7</v>
      </c>
      <c r="G103" s="3"/>
      <c r="H103" s="2">
        <v>707</v>
      </c>
      <c r="J103" t="str">
        <f t="shared" si="1"/>
        <v>not unique</v>
      </c>
    </row>
    <row r="104" spans="1:10" ht="90" x14ac:dyDescent="0.25">
      <c r="A104" s="2">
        <v>101</v>
      </c>
      <c r="B104" s="3" t="s">
        <v>13</v>
      </c>
      <c r="C104" s="3" t="s">
        <v>386</v>
      </c>
      <c r="D104" s="6" t="s">
        <v>464</v>
      </c>
      <c r="E104" s="7" t="s">
        <v>336</v>
      </c>
      <c r="F104" s="5" t="s">
        <v>7</v>
      </c>
      <c r="G104" s="3" t="s">
        <v>118</v>
      </c>
      <c r="H104" s="2">
        <v>454</v>
      </c>
      <c r="J104" t="str">
        <f t="shared" si="1"/>
        <v>not unique</v>
      </c>
    </row>
    <row r="105" spans="1:10" ht="105" x14ac:dyDescent="0.25">
      <c r="A105" s="2">
        <v>102</v>
      </c>
      <c r="B105" s="3" t="s">
        <v>13</v>
      </c>
      <c r="C105" s="3" t="s">
        <v>386</v>
      </c>
      <c r="D105" s="6" t="s">
        <v>465</v>
      </c>
      <c r="E105" s="7" t="s">
        <v>7</v>
      </c>
      <c r="F105" s="5" t="s">
        <v>7</v>
      </c>
      <c r="G105" s="3"/>
      <c r="H105" s="2">
        <v>757</v>
      </c>
      <c r="J105" t="str">
        <f t="shared" si="1"/>
        <v>not unique</v>
      </c>
    </row>
    <row r="106" spans="1:10" ht="105" x14ac:dyDescent="0.25">
      <c r="A106" s="2">
        <v>103</v>
      </c>
      <c r="B106" s="3" t="s">
        <v>13</v>
      </c>
      <c r="C106" s="3" t="s">
        <v>386</v>
      </c>
      <c r="D106" s="6" t="s">
        <v>466</v>
      </c>
      <c r="E106" s="7" t="s">
        <v>336</v>
      </c>
      <c r="F106" s="5" t="s">
        <v>7</v>
      </c>
      <c r="G106" s="3" t="s">
        <v>118</v>
      </c>
      <c r="H106" s="2">
        <v>485</v>
      </c>
      <c r="J106" t="str">
        <f t="shared" si="1"/>
        <v>not unique</v>
      </c>
    </row>
    <row r="107" spans="1:10" ht="225" x14ac:dyDescent="0.25">
      <c r="A107" s="2">
        <v>104</v>
      </c>
      <c r="B107" s="3" t="s">
        <v>6</v>
      </c>
      <c r="C107" s="3" t="s">
        <v>356</v>
      </c>
      <c r="D107" s="6" t="s">
        <v>185</v>
      </c>
      <c r="E107" s="7" t="s">
        <v>7</v>
      </c>
      <c r="F107" s="5" t="s">
        <v>7</v>
      </c>
      <c r="G107" s="3"/>
      <c r="H107" s="2">
        <v>1682</v>
      </c>
      <c r="J107" t="str">
        <f t="shared" si="1"/>
        <v>unique</v>
      </c>
    </row>
    <row r="108" spans="1:10" ht="225" x14ac:dyDescent="0.25">
      <c r="A108" s="2">
        <v>105</v>
      </c>
      <c r="B108" s="3" t="s">
        <v>6</v>
      </c>
      <c r="C108" s="3" t="s">
        <v>356</v>
      </c>
      <c r="D108" s="6" t="s">
        <v>186</v>
      </c>
      <c r="E108" s="7" t="s">
        <v>336</v>
      </c>
      <c r="F108" s="5" t="s">
        <v>7</v>
      </c>
      <c r="G108" s="3" t="s">
        <v>118</v>
      </c>
      <c r="H108" s="2">
        <v>1075</v>
      </c>
      <c r="J108" t="str">
        <f t="shared" si="1"/>
        <v>not unique</v>
      </c>
    </row>
    <row r="109" spans="1:10" ht="195" x14ac:dyDescent="0.25">
      <c r="A109" s="2">
        <v>106</v>
      </c>
      <c r="B109" s="3" t="s">
        <v>6</v>
      </c>
      <c r="C109" s="3" t="s">
        <v>356</v>
      </c>
      <c r="D109" s="6" t="s">
        <v>188</v>
      </c>
      <c r="E109" s="7" t="s">
        <v>7</v>
      </c>
      <c r="F109" s="5" t="s">
        <v>7</v>
      </c>
      <c r="G109" s="3"/>
      <c r="H109" s="2">
        <v>1564</v>
      </c>
      <c r="J109" t="str">
        <f t="shared" si="1"/>
        <v>not unique</v>
      </c>
    </row>
    <row r="110" spans="1:10" ht="195" x14ac:dyDescent="0.25">
      <c r="A110" s="2">
        <v>107</v>
      </c>
      <c r="B110" s="3" t="s">
        <v>6</v>
      </c>
      <c r="C110" s="3" t="s">
        <v>356</v>
      </c>
      <c r="D110" s="6" t="s">
        <v>187</v>
      </c>
      <c r="E110" s="7" t="s">
        <v>7</v>
      </c>
      <c r="F110" s="5" t="s">
        <v>7</v>
      </c>
      <c r="G110" s="3" t="s">
        <v>118</v>
      </c>
      <c r="H110" s="2">
        <v>943</v>
      </c>
      <c r="J110" t="str">
        <f t="shared" si="1"/>
        <v>not unique</v>
      </c>
    </row>
    <row r="111" spans="1:10" ht="330" x14ac:dyDescent="0.25">
      <c r="A111" s="2">
        <v>108</v>
      </c>
      <c r="B111" s="3" t="s">
        <v>6</v>
      </c>
      <c r="C111" s="3" t="s">
        <v>356</v>
      </c>
      <c r="D111" s="6" t="s">
        <v>196</v>
      </c>
      <c r="E111" s="7" t="s">
        <v>7</v>
      </c>
      <c r="F111" s="5" t="s">
        <v>7</v>
      </c>
      <c r="G111" s="3"/>
      <c r="H111" s="2">
        <v>2595</v>
      </c>
      <c r="J111" t="str">
        <f t="shared" si="1"/>
        <v>not unique</v>
      </c>
    </row>
    <row r="112" spans="1:10" ht="330" x14ac:dyDescent="0.25">
      <c r="A112" s="2">
        <v>109</v>
      </c>
      <c r="B112" s="3" t="s">
        <v>6</v>
      </c>
      <c r="C112" s="3" t="s">
        <v>356</v>
      </c>
      <c r="D112" s="6" t="s">
        <v>195</v>
      </c>
      <c r="E112" s="7" t="s">
        <v>7</v>
      </c>
      <c r="F112" s="5" t="s">
        <v>7</v>
      </c>
      <c r="G112" s="3" t="s">
        <v>118</v>
      </c>
      <c r="H112" s="2">
        <v>1572</v>
      </c>
      <c r="J112" t="str">
        <f t="shared" si="1"/>
        <v>not unique</v>
      </c>
    </row>
    <row r="113" spans="1:10" ht="195" x14ac:dyDescent="0.25">
      <c r="A113" s="2">
        <v>110</v>
      </c>
      <c r="B113" s="3" t="s">
        <v>6</v>
      </c>
      <c r="C113" s="3" t="s">
        <v>356</v>
      </c>
      <c r="D113" s="6" t="s">
        <v>187</v>
      </c>
      <c r="E113" s="7" t="s">
        <v>7</v>
      </c>
      <c r="F113" s="5" t="s">
        <v>7</v>
      </c>
      <c r="G113" s="3" t="s">
        <v>118</v>
      </c>
      <c r="H113" s="2">
        <v>943</v>
      </c>
      <c r="J113" t="str">
        <f t="shared" si="1"/>
        <v>not unique</v>
      </c>
    </row>
    <row r="114" spans="1:10" ht="240" x14ac:dyDescent="0.25">
      <c r="A114" s="2">
        <v>111</v>
      </c>
      <c r="B114" s="3" t="s">
        <v>6</v>
      </c>
      <c r="C114" s="3" t="s">
        <v>356</v>
      </c>
      <c r="D114" s="6" t="s">
        <v>189</v>
      </c>
      <c r="E114" s="7" t="s">
        <v>7</v>
      </c>
      <c r="F114" s="5" t="s">
        <v>7</v>
      </c>
      <c r="G114" s="3"/>
      <c r="H114" s="2">
        <v>2004</v>
      </c>
      <c r="J114" t="str">
        <f t="shared" si="1"/>
        <v>not unique</v>
      </c>
    </row>
    <row r="115" spans="1:10" ht="240" x14ac:dyDescent="0.25">
      <c r="A115" s="2">
        <v>112</v>
      </c>
      <c r="B115" s="3" t="s">
        <v>6</v>
      </c>
      <c r="C115" s="3" t="s">
        <v>356</v>
      </c>
      <c r="D115" s="6" t="s">
        <v>190</v>
      </c>
      <c r="E115" s="7" t="s">
        <v>7</v>
      </c>
      <c r="F115" s="5" t="s">
        <v>7</v>
      </c>
      <c r="G115" s="3" t="s">
        <v>118</v>
      </c>
      <c r="H115" s="2">
        <v>1195</v>
      </c>
      <c r="J115" t="str">
        <f t="shared" si="1"/>
        <v>not unique</v>
      </c>
    </row>
    <row r="116" spans="1:10" ht="210" x14ac:dyDescent="0.25">
      <c r="A116" s="2">
        <v>113</v>
      </c>
      <c r="B116" s="3" t="s">
        <v>6</v>
      </c>
      <c r="C116" s="3" t="s">
        <v>356</v>
      </c>
      <c r="D116" s="6" t="s">
        <v>191</v>
      </c>
      <c r="E116" s="7" t="s">
        <v>7</v>
      </c>
      <c r="F116" s="5" t="s">
        <v>7</v>
      </c>
      <c r="G116" s="3"/>
      <c r="H116" s="2">
        <v>1640</v>
      </c>
      <c r="J116" t="str">
        <f t="shared" si="1"/>
        <v>not unique</v>
      </c>
    </row>
    <row r="117" spans="1:10" ht="210" x14ac:dyDescent="0.25">
      <c r="A117" s="2">
        <v>114</v>
      </c>
      <c r="B117" s="3" t="s">
        <v>6</v>
      </c>
      <c r="C117" s="3" t="s">
        <v>356</v>
      </c>
      <c r="D117" s="6" t="s">
        <v>192</v>
      </c>
      <c r="E117" s="7" t="s">
        <v>7</v>
      </c>
      <c r="F117" s="5" t="s">
        <v>7</v>
      </c>
      <c r="G117" s="3" t="s">
        <v>118</v>
      </c>
      <c r="H117" s="2">
        <v>980</v>
      </c>
      <c r="J117" t="str">
        <f t="shared" si="1"/>
        <v>not unique</v>
      </c>
    </row>
    <row r="118" spans="1:10" ht="195" x14ac:dyDescent="0.25">
      <c r="A118" s="2">
        <v>115</v>
      </c>
      <c r="B118" s="3" t="s">
        <v>6</v>
      </c>
      <c r="C118" s="3" t="s">
        <v>356</v>
      </c>
      <c r="D118" s="6" t="s">
        <v>193</v>
      </c>
      <c r="E118" s="7" t="s">
        <v>7</v>
      </c>
      <c r="F118" s="5" t="s">
        <v>7</v>
      </c>
      <c r="G118" s="3"/>
      <c r="H118" s="2">
        <v>1556</v>
      </c>
      <c r="J118" t="str">
        <f t="shared" si="1"/>
        <v>not unique</v>
      </c>
    </row>
    <row r="119" spans="1:10" ht="195" x14ac:dyDescent="0.25">
      <c r="A119" s="2">
        <v>116</v>
      </c>
      <c r="B119" s="3" t="s">
        <v>6</v>
      </c>
      <c r="C119" s="3" t="s">
        <v>356</v>
      </c>
      <c r="D119" s="6" t="s">
        <v>194</v>
      </c>
      <c r="E119" s="7" t="s">
        <v>336</v>
      </c>
      <c r="F119" s="5" t="s">
        <v>7</v>
      </c>
      <c r="G119" s="3" t="s">
        <v>118</v>
      </c>
      <c r="H119" s="2">
        <v>937</v>
      </c>
      <c r="J119" t="str">
        <f t="shared" si="1"/>
        <v>not unique</v>
      </c>
    </row>
    <row r="120" spans="1:10" ht="135" x14ac:dyDescent="0.25">
      <c r="A120" s="2">
        <v>117</v>
      </c>
      <c r="B120" s="3" t="s">
        <v>13</v>
      </c>
      <c r="C120" s="3" t="s">
        <v>357</v>
      </c>
      <c r="D120" s="6" t="s">
        <v>263</v>
      </c>
      <c r="E120" s="7" t="s">
        <v>7</v>
      </c>
      <c r="F120" s="5" t="s">
        <v>7</v>
      </c>
      <c r="G120" s="3"/>
      <c r="H120" s="2">
        <v>887</v>
      </c>
      <c r="J120" t="str">
        <f t="shared" si="1"/>
        <v>unique</v>
      </c>
    </row>
    <row r="121" spans="1:10" ht="135" x14ac:dyDescent="0.25">
      <c r="A121" s="2">
        <v>118</v>
      </c>
      <c r="B121" s="3" t="s">
        <v>13</v>
      </c>
      <c r="C121" s="3" t="s">
        <v>357</v>
      </c>
      <c r="D121" s="6" t="s">
        <v>273</v>
      </c>
      <c r="E121" s="7" t="s">
        <v>7</v>
      </c>
      <c r="F121" s="5" t="s">
        <v>7</v>
      </c>
      <c r="G121" s="3" t="s">
        <v>118</v>
      </c>
      <c r="H121" s="2">
        <v>624</v>
      </c>
      <c r="J121" t="str">
        <f t="shared" si="1"/>
        <v>not unique</v>
      </c>
    </row>
    <row r="122" spans="1:10" ht="120" x14ac:dyDescent="0.25">
      <c r="A122" s="2">
        <v>119</v>
      </c>
      <c r="B122" s="3" t="s">
        <v>13</v>
      </c>
      <c r="C122" s="3" t="s">
        <v>357</v>
      </c>
      <c r="D122" s="6" t="s">
        <v>274</v>
      </c>
      <c r="E122" s="7" t="s">
        <v>7</v>
      </c>
      <c r="F122" s="5" t="s">
        <v>101</v>
      </c>
      <c r="G122" s="3"/>
      <c r="H122" s="2">
        <v>851</v>
      </c>
      <c r="J122" t="str">
        <f t="shared" si="1"/>
        <v>not unique</v>
      </c>
    </row>
    <row r="123" spans="1:10" ht="120" x14ac:dyDescent="0.25">
      <c r="A123" s="2">
        <v>120</v>
      </c>
      <c r="B123" s="3" t="s">
        <v>13</v>
      </c>
      <c r="C123" s="3" t="s">
        <v>357</v>
      </c>
      <c r="D123" s="6" t="s">
        <v>275</v>
      </c>
      <c r="E123" s="7" t="s">
        <v>7</v>
      </c>
      <c r="F123" s="5" t="s">
        <v>7</v>
      </c>
      <c r="G123" s="3" t="s">
        <v>118</v>
      </c>
      <c r="H123" s="2">
        <v>585</v>
      </c>
      <c r="J123" t="str">
        <f t="shared" si="1"/>
        <v>not unique</v>
      </c>
    </row>
    <row r="124" spans="1:10" ht="120" x14ac:dyDescent="0.25">
      <c r="A124" s="2">
        <v>121</v>
      </c>
      <c r="B124" s="3" t="s">
        <v>13</v>
      </c>
      <c r="C124" s="3" t="s">
        <v>357</v>
      </c>
      <c r="D124" s="6" t="s">
        <v>416</v>
      </c>
      <c r="E124" s="7" t="s">
        <v>7</v>
      </c>
      <c r="F124" s="5" t="s">
        <v>7</v>
      </c>
      <c r="G124" s="3"/>
      <c r="H124" s="2">
        <v>1564</v>
      </c>
      <c r="J124" t="str">
        <f t="shared" si="1"/>
        <v>not unique</v>
      </c>
    </row>
    <row r="125" spans="1:10" ht="120" x14ac:dyDescent="0.25">
      <c r="A125" s="2">
        <v>122</v>
      </c>
      <c r="B125" s="3" t="s">
        <v>13</v>
      </c>
      <c r="C125" s="3" t="s">
        <v>357</v>
      </c>
      <c r="D125" s="6" t="s">
        <v>467</v>
      </c>
      <c r="E125" s="7" t="s">
        <v>336</v>
      </c>
      <c r="F125" s="5" t="s">
        <v>7</v>
      </c>
      <c r="G125" s="3" t="s">
        <v>118</v>
      </c>
      <c r="H125" s="2">
        <v>555</v>
      </c>
      <c r="J125" t="str">
        <f t="shared" si="1"/>
        <v>not unique</v>
      </c>
    </row>
    <row r="126" spans="1:10" ht="255" x14ac:dyDescent="0.25">
      <c r="A126" s="2">
        <v>123</v>
      </c>
      <c r="B126" s="3" t="s">
        <v>13</v>
      </c>
      <c r="C126" s="3" t="s">
        <v>357</v>
      </c>
      <c r="D126" s="6" t="s">
        <v>468</v>
      </c>
      <c r="E126" s="7" t="s">
        <v>7</v>
      </c>
      <c r="F126" s="5" t="s">
        <v>7</v>
      </c>
      <c r="G126" s="3"/>
      <c r="H126" s="2">
        <v>1564</v>
      </c>
      <c r="J126" t="str">
        <f t="shared" si="1"/>
        <v>not unique</v>
      </c>
    </row>
    <row r="127" spans="1:10" ht="255" x14ac:dyDescent="0.25">
      <c r="A127" s="2">
        <v>124</v>
      </c>
      <c r="B127" s="3" t="s">
        <v>13</v>
      </c>
      <c r="C127" s="3" t="s">
        <v>357</v>
      </c>
      <c r="D127" s="6" t="s">
        <v>417</v>
      </c>
      <c r="E127" s="7" t="s">
        <v>336</v>
      </c>
      <c r="F127" s="5" t="s">
        <v>7</v>
      </c>
      <c r="G127" s="3" t="s">
        <v>118</v>
      </c>
      <c r="H127" s="2">
        <v>1050</v>
      </c>
      <c r="J127" t="str">
        <f t="shared" si="1"/>
        <v>not unique</v>
      </c>
    </row>
    <row r="128" spans="1:10" ht="240" x14ac:dyDescent="0.25">
      <c r="A128" s="2">
        <v>125</v>
      </c>
      <c r="B128" s="3" t="s">
        <v>13</v>
      </c>
      <c r="C128" s="3" t="s">
        <v>357</v>
      </c>
      <c r="D128" s="6" t="s">
        <v>418</v>
      </c>
      <c r="E128" s="7" t="s">
        <v>7</v>
      </c>
      <c r="F128" s="5" t="s">
        <v>7</v>
      </c>
      <c r="G128" s="3"/>
      <c r="H128" s="2">
        <v>1506</v>
      </c>
      <c r="J128" t="str">
        <f t="shared" si="1"/>
        <v>not unique</v>
      </c>
    </row>
    <row r="129" spans="1:10" ht="240" x14ac:dyDescent="0.25">
      <c r="A129" s="2">
        <v>126</v>
      </c>
      <c r="B129" s="3" t="s">
        <v>13</v>
      </c>
      <c r="C129" s="3" t="s">
        <v>357</v>
      </c>
      <c r="D129" s="6" t="s">
        <v>469</v>
      </c>
      <c r="E129" s="7" t="s">
        <v>7</v>
      </c>
      <c r="F129" s="5" t="s">
        <v>7</v>
      </c>
      <c r="G129" s="3" t="s">
        <v>118</v>
      </c>
      <c r="H129" s="2">
        <v>1052</v>
      </c>
      <c r="J129" t="str">
        <f t="shared" si="1"/>
        <v>not unique</v>
      </c>
    </row>
    <row r="130" spans="1:10" ht="210" x14ac:dyDescent="0.25">
      <c r="A130" s="2">
        <v>127</v>
      </c>
      <c r="B130" s="3" t="s">
        <v>13</v>
      </c>
      <c r="C130" s="3" t="s">
        <v>357</v>
      </c>
      <c r="D130" s="6" t="s">
        <v>317</v>
      </c>
      <c r="E130" s="7" t="s">
        <v>7</v>
      </c>
      <c r="F130" s="5" t="s">
        <v>7</v>
      </c>
      <c r="G130" s="3"/>
      <c r="H130" s="2">
        <v>1503</v>
      </c>
      <c r="J130" t="str">
        <f t="shared" si="1"/>
        <v>not unique</v>
      </c>
    </row>
    <row r="131" spans="1:10" ht="210" x14ac:dyDescent="0.25">
      <c r="A131" s="2">
        <v>128</v>
      </c>
      <c r="B131" s="3" t="s">
        <v>13</v>
      </c>
      <c r="C131" s="3" t="s">
        <v>357</v>
      </c>
      <c r="D131" s="6" t="s">
        <v>470</v>
      </c>
      <c r="E131" s="7" t="s">
        <v>336</v>
      </c>
      <c r="F131" s="5" t="s">
        <v>7</v>
      </c>
      <c r="G131" s="3" t="s">
        <v>118</v>
      </c>
      <c r="H131" s="2">
        <v>1018</v>
      </c>
      <c r="J131" t="str">
        <f t="shared" si="1"/>
        <v>not unique</v>
      </c>
    </row>
    <row r="132" spans="1:10" x14ac:dyDescent="0.25">
      <c r="A132" s="2">
        <v>129</v>
      </c>
      <c r="B132" s="3" t="s">
        <v>13</v>
      </c>
      <c r="C132" s="3" t="s">
        <v>387</v>
      </c>
      <c r="D132" s="9" t="s">
        <v>471</v>
      </c>
      <c r="E132" s="7" t="s">
        <v>7</v>
      </c>
      <c r="F132" s="5" t="s">
        <v>7</v>
      </c>
      <c r="G132" s="3"/>
      <c r="H132" s="2">
        <v>841</v>
      </c>
      <c r="J132" t="str">
        <f t="shared" si="1"/>
        <v>unique</v>
      </c>
    </row>
    <row r="133" spans="1:10" x14ac:dyDescent="0.25">
      <c r="A133" s="2">
        <v>130</v>
      </c>
      <c r="B133" s="3" t="s">
        <v>13</v>
      </c>
      <c r="C133" s="3" t="s">
        <v>387</v>
      </c>
      <c r="D133" s="9" t="s">
        <v>472</v>
      </c>
      <c r="E133" s="7" t="s">
        <v>336</v>
      </c>
      <c r="F133" s="5" t="s">
        <v>7</v>
      </c>
      <c r="G133" s="3" t="s">
        <v>118</v>
      </c>
      <c r="H133" s="2">
        <v>516</v>
      </c>
      <c r="J133" t="str">
        <f t="shared" si="1"/>
        <v>not unique</v>
      </c>
    </row>
    <row r="134" spans="1:10" x14ac:dyDescent="0.25">
      <c r="A134" s="2">
        <v>131</v>
      </c>
      <c r="B134" s="3" t="s">
        <v>13</v>
      </c>
      <c r="C134" s="3" t="s">
        <v>387</v>
      </c>
      <c r="D134" s="9" t="s">
        <v>59</v>
      </c>
      <c r="E134" s="7" t="s">
        <v>7</v>
      </c>
      <c r="F134" s="5" t="s">
        <v>7</v>
      </c>
      <c r="G134" s="3"/>
      <c r="H134" s="2">
        <v>1026</v>
      </c>
      <c r="J134" t="str">
        <f t="shared" ref="J134:J197" si="2">IF(C134=C133,"not unique","unique")</f>
        <v>not unique</v>
      </c>
    </row>
    <row r="135" spans="1:10" x14ac:dyDescent="0.25">
      <c r="A135" s="2">
        <v>132</v>
      </c>
      <c r="B135" s="3" t="s">
        <v>13</v>
      </c>
      <c r="C135" s="3" t="s">
        <v>387</v>
      </c>
      <c r="D135" s="9" t="s">
        <v>473</v>
      </c>
      <c r="E135" s="7" t="s">
        <v>336</v>
      </c>
      <c r="F135" s="5" t="s">
        <v>7</v>
      </c>
      <c r="G135" s="3" t="s">
        <v>118</v>
      </c>
      <c r="H135" s="2">
        <v>628</v>
      </c>
      <c r="J135" t="str">
        <f t="shared" si="2"/>
        <v>not unique</v>
      </c>
    </row>
    <row r="136" spans="1:10" x14ac:dyDescent="0.25">
      <c r="A136" s="2">
        <v>133</v>
      </c>
      <c r="B136" s="3" t="s">
        <v>13</v>
      </c>
      <c r="C136" s="3" t="s">
        <v>387</v>
      </c>
      <c r="D136" s="9" t="s">
        <v>474</v>
      </c>
      <c r="E136" s="7" t="s">
        <v>7</v>
      </c>
      <c r="F136" s="5" t="s">
        <v>7</v>
      </c>
      <c r="G136" s="3"/>
      <c r="H136" s="2">
        <v>904</v>
      </c>
      <c r="J136" t="str">
        <f t="shared" si="2"/>
        <v>not unique</v>
      </c>
    </row>
    <row r="137" spans="1:10" x14ac:dyDescent="0.25">
      <c r="A137" s="2">
        <v>134</v>
      </c>
      <c r="B137" s="3" t="s">
        <v>13</v>
      </c>
      <c r="C137" s="3" t="s">
        <v>387</v>
      </c>
      <c r="D137" s="9" t="s">
        <v>475</v>
      </c>
      <c r="E137" s="7" t="s">
        <v>336</v>
      </c>
      <c r="F137" s="5" t="s">
        <v>7</v>
      </c>
      <c r="G137" s="3" t="s">
        <v>118</v>
      </c>
      <c r="H137" s="2">
        <v>554</v>
      </c>
      <c r="J137" t="str">
        <f t="shared" si="2"/>
        <v>not unique</v>
      </c>
    </row>
    <row r="138" spans="1:10" x14ac:dyDescent="0.25">
      <c r="A138" s="2">
        <v>135</v>
      </c>
      <c r="B138" s="3" t="s">
        <v>13</v>
      </c>
      <c r="C138" s="3" t="s">
        <v>387</v>
      </c>
      <c r="D138" s="9" t="s">
        <v>46</v>
      </c>
      <c r="E138" s="2" t="s">
        <v>7</v>
      </c>
      <c r="F138" s="2" t="s">
        <v>7</v>
      </c>
      <c r="G138" s="3"/>
      <c r="H138" s="2">
        <v>1350</v>
      </c>
      <c r="J138" t="str">
        <f t="shared" si="2"/>
        <v>not unique</v>
      </c>
    </row>
    <row r="139" spans="1:10" x14ac:dyDescent="0.25">
      <c r="A139" s="2">
        <v>136</v>
      </c>
      <c r="B139" s="3" t="s">
        <v>13</v>
      </c>
      <c r="C139" s="3" t="s">
        <v>387</v>
      </c>
      <c r="D139" s="9" t="s">
        <v>476</v>
      </c>
      <c r="E139" s="2" t="s">
        <v>336</v>
      </c>
      <c r="F139" s="2" t="s">
        <v>7</v>
      </c>
      <c r="G139" s="3" t="s">
        <v>118</v>
      </c>
      <c r="H139" s="2">
        <v>806</v>
      </c>
      <c r="J139" t="str">
        <f t="shared" si="2"/>
        <v>not unique</v>
      </c>
    </row>
    <row r="140" spans="1:10" x14ac:dyDescent="0.25">
      <c r="A140" s="2">
        <v>137</v>
      </c>
      <c r="B140" s="3" t="s">
        <v>13</v>
      </c>
      <c r="C140" s="3" t="s">
        <v>387</v>
      </c>
      <c r="D140" s="2" t="s">
        <v>60</v>
      </c>
      <c r="E140" s="7" t="s">
        <v>7</v>
      </c>
      <c r="F140" s="5" t="s">
        <v>7</v>
      </c>
      <c r="G140" s="3"/>
      <c r="H140" s="2">
        <v>904</v>
      </c>
      <c r="J140" t="str">
        <f t="shared" si="2"/>
        <v>not unique</v>
      </c>
    </row>
    <row r="141" spans="1:10" x14ac:dyDescent="0.25">
      <c r="A141" s="2">
        <v>138</v>
      </c>
      <c r="B141" s="3" t="s">
        <v>13</v>
      </c>
      <c r="C141" s="3" t="s">
        <v>387</v>
      </c>
      <c r="D141" s="2" t="s">
        <v>477</v>
      </c>
      <c r="E141" s="7" t="s">
        <v>336</v>
      </c>
      <c r="F141" s="5" t="s">
        <v>7</v>
      </c>
      <c r="G141" s="3" t="s">
        <v>118</v>
      </c>
      <c r="H141" s="2">
        <v>544</v>
      </c>
      <c r="J141" t="str">
        <f t="shared" si="2"/>
        <v>not unique</v>
      </c>
    </row>
    <row r="142" spans="1:10" x14ac:dyDescent="0.25">
      <c r="A142" s="2">
        <v>139</v>
      </c>
      <c r="B142" s="3" t="s">
        <v>13</v>
      </c>
      <c r="C142" s="3" t="s">
        <v>387</v>
      </c>
      <c r="D142" s="9" t="s">
        <v>478</v>
      </c>
      <c r="E142" s="7" t="s">
        <v>336</v>
      </c>
      <c r="F142" s="5" t="s">
        <v>7</v>
      </c>
      <c r="G142" s="3"/>
      <c r="H142" s="2">
        <v>2472</v>
      </c>
      <c r="J142" t="str">
        <f t="shared" si="2"/>
        <v>not unique</v>
      </c>
    </row>
    <row r="143" spans="1:10" x14ac:dyDescent="0.25">
      <c r="A143" s="2">
        <v>140</v>
      </c>
      <c r="B143" s="3" t="s">
        <v>13</v>
      </c>
      <c r="C143" s="3" t="s">
        <v>387</v>
      </c>
      <c r="D143" s="9" t="s">
        <v>479</v>
      </c>
      <c r="E143" s="7" t="s">
        <v>336</v>
      </c>
      <c r="F143" s="5" t="s">
        <v>7</v>
      </c>
      <c r="G143" s="3" t="s">
        <v>118</v>
      </c>
      <c r="H143" s="2">
        <v>1517</v>
      </c>
      <c r="J143" t="str">
        <f t="shared" si="2"/>
        <v>not unique</v>
      </c>
    </row>
    <row r="144" spans="1:10" ht="375" x14ac:dyDescent="0.25">
      <c r="A144" s="2">
        <v>141</v>
      </c>
      <c r="B144" s="3" t="s">
        <v>6</v>
      </c>
      <c r="C144" s="3" t="s">
        <v>388</v>
      </c>
      <c r="D144" s="6" t="s">
        <v>480</v>
      </c>
      <c r="E144" s="8" t="s">
        <v>7</v>
      </c>
      <c r="F144" s="5" t="s">
        <v>7</v>
      </c>
      <c r="G144" s="3"/>
      <c r="H144" s="2">
        <v>2959</v>
      </c>
      <c r="J144" t="str">
        <f t="shared" si="2"/>
        <v>unique</v>
      </c>
    </row>
    <row r="145" spans="1:10" ht="375" x14ac:dyDescent="0.25">
      <c r="A145" s="2">
        <v>142</v>
      </c>
      <c r="B145" s="3" t="s">
        <v>6</v>
      </c>
      <c r="C145" s="3" t="s">
        <v>388</v>
      </c>
      <c r="D145" s="6" t="s">
        <v>481</v>
      </c>
      <c r="E145" s="8" t="s">
        <v>336</v>
      </c>
      <c r="F145" s="5" t="s">
        <v>7</v>
      </c>
      <c r="G145" s="3" t="s">
        <v>118</v>
      </c>
      <c r="H145" s="2">
        <v>1843</v>
      </c>
      <c r="J145" t="str">
        <f t="shared" si="2"/>
        <v>not unique</v>
      </c>
    </row>
    <row r="146" spans="1:10" ht="255" x14ac:dyDescent="0.25">
      <c r="A146" s="2">
        <v>143</v>
      </c>
      <c r="B146" s="3" t="s">
        <v>6</v>
      </c>
      <c r="C146" s="3" t="s">
        <v>388</v>
      </c>
      <c r="D146" s="6" t="s">
        <v>424</v>
      </c>
      <c r="E146" s="8" t="s">
        <v>7</v>
      </c>
      <c r="F146" s="5" t="s">
        <v>7</v>
      </c>
      <c r="G146" s="3"/>
      <c r="H146" s="2">
        <v>2043</v>
      </c>
      <c r="J146" t="str">
        <f t="shared" si="2"/>
        <v>not unique</v>
      </c>
    </row>
    <row r="147" spans="1:10" ht="255" x14ac:dyDescent="0.25">
      <c r="A147" s="2">
        <v>144</v>
      </c>
      <c r="B147" s="3" t="s">
        <v>6</v>
      </c>
      <c r="C147" s="3" t="s">
        <v>388</v>
      </c>
      <c r="D147" s="6" t="s">
        <v>482</v>
      </c>
      <c r="E147" s="8" t="s">
        <v>336</v>
      </c>
      <c r="F147" s="5" t="s">
        <v>7</v>
      </c>
      <c r="G147" s="3" t="s">
        <v>118</v>
      </c>
      <c r="H147" s="2">
        <v>1265</v>
      </c>
      <c r="J147" t="str">
        <f t="shared" si="2"/>
        <v>not unique</v>
      </c>
    </row>
    <row r="148" spans="1:10" ht="135" x14ac:dyDescent="0.25">
      <c r="A148" s="2">
        <v>145</v>
      </c>
      <c r="B148" s="3" t="s">
        <v>6</v>
      </c>
      <c r="C148" s="3" t="s">
        <v>388</v>
      </c>
      <c r="D148" s="6" t="s">
        <v>197</v>
      </c>
      <c r="E148" s="14" t="s">
        <v>336</v>
      </c>
      <c r="F148" s="15" t="s">
        <v>7</v>
      </c>
      <c r="G148" s="3"/>
      <c r="H148" s="2">
        <v>1068</v>
      </c>
      <c r="J148" t="str">
        <f t="shared" si="2"/>
        <v>not unique</v>
      </c>
    </row>
    <row r="149" spans="1:10" ht="135" x14ac:dyDescent="0.25">
      <c r="A149" s="2">
        <v>146</v>
      </c>
      <c r="B149" s="3" t="s">
        <v>6</v>
      </c>
      <c r="C149" s="3" t="s">
        <v>388</v>
      </c>
      <c r="D149" s="6" t="s">
        <v>483</v>
      </c>
      <c r="E149" s="14" t="s">
        <v>336</v>
      </c>
      <c r="F149" s="15" t="s">
        <v>7</v>
      </c>
      <c r="G149" s="3" t="s">
        <v>118</v>
      </c>
      <c r="H149" s="2">
        <v>666</v>
      </c>
      <c r="I149" t="s">
        <v>571</v>
      </c>
      <c r="J149" t="str">
        <f t="shared" si="2"/>
        <v>not unique</v>
      </c>
    </row>
    <row r="150" spans="1:10" ht="270" x14ac:dyDescent="0.25">
      <c r="A150" s="2">
        <v>147</v>
      </c>
      <c r="B150" s="3" t="s">
        <v>6</v>
      </c>
      <c r="C150" s="3" t="s">
        <v>388</v>
      </c>
      <c r="D150" s="6" t="s">
        <v>484</v>
      </c>
      <c r="E150" s="14" t="s">
        <v>7</v>
      </c>
      <c r="F150" s="15" t="s">
        <v>7</v>
      </c>
      <c r="G150" s="3"/>
      <c r="H150" s="2">
        <v>1889</v>
      </c>
      <c r="J150" t="str">
        <f t="shared" si="2"/>
        <v>not unique</v>
      </c>
    </row>
    <row r="151" spans="1:10" ht="270" x14ac:dyDescent="0.25">
      <c r="A151" s="2">
        <v>148</v>
      </c>
      <c r="B151" s="3" t="s">
        <v>6</v>
      </c>
      <c r="C151" s="3" t="s">
        <v>388</v>
      </c>
      <c r="D151" s="6" t="s">
        <v>390</v>
      </c>
      <c r="E151" s="8" t="s">
        <v>336</v>
      </c>
      <c r="F151" s="5" t="s">
        <v>7</v>
      </c>
      <c r="G151" s="3" t="s">
        <v>118</v>
      </c>
      <c r="H151" s="2">
        <v>1332</v>
      </c>
      <c r="J151" t="str">
        <f t="shared" si="2"/>
        <v>not unique</v>
      </c>
    </row>
    <row r="152" spans="1:10" x14ac:dyDescent="0.25">
      <c r="A152" s="2">
        <v>149</v>
      </c>
      <c r="B152" s="3" t="s">
        <v>6</v>
      </c>
      <c r="C152" s="3" t="s">
        <v>388</v>
      </c>
      <c r="D152" s="9" t="s">
        <v>485</v>
      </c>
      <c r="E152" s="7" t="s">
        <v>7</v>
      </c>
      <c r="F152" s="5" t="s">
        <v>7</v>
      </c>
      <c r="G152" s="3"/>
      <c r="H152" s="2">
        <v>998</v>
      </c>
      <c r="J152" t="str">
        <f t="shared" si="2"/>
        <v>not unique</v>
      </c>
    </row>
    <row r="153" spans="1:10" ht="135" x14ac:dyDescent="0.25">
      <c r="A153" s="2">
        <v>150</v>
      </c>
      <c r="B153" s="3" t="s">
        <v>6</v>
      </c>
      <c r="C153" s="3" t="s">
        <v>388</v>
      </c>
      <c r="D153" s="6" t="s">
        <v>486</v>
      </c>
      <c r="E153" s="7" t="s">
        <v>336</v>
      </c>
      <c r="F153" s="5" t="s">
        <v>7</v>
      </c>
      <c r="G153" s="3" t="s">
        <v>118</v>
      </c>
      <c r="H153" s="2">
        <v>642</v>
      </c>
      <c r="I153" t="s">
        <v>571</v>
      </c>
      <c r="J153" t="str">
        <f t="shared" si="2"/>
        <v>not unique</v>
      </c>
    </row>
    <row r="154" spans="1:10" ht="225" x14ac:dyDescent="0.25">
      <c r="A154" s="2">
        <v>151</v>
      </c>
      <c r="B154" s="3" t="s">
        <v>6</v>
      </c>
      <c r="C154" s="3" t="s">
        <v>388</v>
      </c>
      <c r="D154" s="6" t="s">
        <v>199</v>
      </c>
      <c r="E154" s="7" t="s">
        <v>7</v>
      </c>
      <c r="F154" s="5" t="s">
        <v>7</v>
      </c>
      <c r="G154" s="3"/>
      <c r="H154" s="2">
        <v>1748</v>
      </c>
      <c r="J154" t="str">
        <f t="shared" si="2"/>
        <v>not unique</v>
      </c>
    </row>
    <row r="155" spans="1:10" ht="225" x14ac:dyDescent="0.25">
      <c r="A155" s="2">
        <v>152</v>
      </c>
      <c r="B155" s="3" t="s">
        <v>6</v>
      </c>
      <c r="C155" s="3" t="s">
        <v>388</v>
      </c>
      <c r="D155" s="6" t="s">
        <v>198</v>
      </c>
      <c r="E155" s="7" t="s">
        <v>336</v>
      </c>
      <c r="F155" s="5" t="s">
        <v>7</v>
      </c>
      <c r="G155" s="3" t="s">
        <v>118</v>
      </c>
      <c r="H155" s="2">
        <v>1102</v>
      </c>
      <c r="J155" t="str">
        <f t="shared" si="2"/>
        <v>not unique</v>
      </c>
    </row>
    <row r="156" spans="1:10" ht="135" x14ac:dyDescent="0.25">
      <c r="A156" s="2">
        <v>153</v>
      </c>
      <c r="B156" s="3" t="s">
        <v>13</v>
      </c>
      <c r="C156" s="3" t="s">
        <v>16</v>
      </c>
      <c r="D156" s="6" t="s">
        <v>328</v>
      </c>
      <c r="E156" s="7" t="s">
        <v>7</v>
      </c>
      <c r="F156" s="5" t="s">
        <v>7</v>
      </c>
      <c r="G156" s="3"/>
      <c r="H156" s="2">
        <v>897</v>
      </c>
      <c r="J156" t="str">
        <f t="shared" si="2"/>
        <v>unique</v>
      </c>
    </row>
    <row r="157" spans="1:10" ht="135" x14ac:dyDescent="0.25">
      <c r="A157" s="2">
        <v>154</v>
      </c>
      <c r="B157" s="3" t="s">
        <v>13</v>
      </c>
      <c r="C157" s="3" t="s">
        <v>16</v>
      </c>
      <c r="D157" s="6" t="s">
        <v>329</v>
      </c>
      <c r="E157" s="7" t="s">
        <v>7</v>
      </c>
      <c r="F157" s="5" t="s">
        <v>7</v>
      </c>
      <c r="G157" s="3" t="s">
        <v>118</v>
      </c>
      <c r="H157" s="2">
        <v>528</v>
      </c>
      <c r="J157" t="str">
        <f t="shared" si="2"/>
        <v>not unique</v>
      </c>
    </row>
    <row r="158" spans="1:10" ht="165" x14ac:dyDescent="0.25">
      <c r="A158" s="2">
        <v>155</v>
      </c>
      <c r="B158" s="3" t="s">
        <v>13</v>
      </c>
      <c r="C158" s="3" t="s">
        <v>16</v>
      </c>
      <c r="D158" s="6" t="s">
        <v>330</v>
      </c>
      <c r="E158" s="7" t="s">
        <v>7</v>
      </c>
      <c r="F158" s="5" t="s">
        <v>7</v>
      </c>
      <c r="G158" s="3"/>
      <c r="H158" s="2">
        <v>1111</v>
      </c>
      <c r="J158" t="str">
        <f t="shared" si="2"/>
        <v>not unique</v>
      </c>
    </row>
    <row r="159" spans="1:10" ht="165" x14ac:dyDescent="0.25">
      <c r="A159" s="2">
        <v>156</v>
      </c>
      <c r="B159" s="3" t="s">
        <v>13</v>
      </c>
      <c r="C159" s="3" t="s">
        <v>16</v>
      </c>
      <c r="D159" s="6" t="s">
        <v>331</v>
      </c>
      <c r="E159" s="7" t="s">
        <v>7</v>
      </c>
      <c r="F159" s="5" t="s">
        <v>7</v>
      </c>
      <c r="G159" s="3" t="s">
        <v>118</v>
      </c>
      <c r="H159" s="2">
        <v>655</v>
      </c>
      <c r="J159" t="str">
        <f t="shared" si="2"/>
        <v>not unique</v>
      </c>
    </row>
    <row r="160" spans="1:10" ht="105" x14ac:dyDescent="0.25">
      <c r="A160" s="2">
        <v>157</v>
      </c>
      <c r="B160" s="3" t="s">
        <v>13</v>
      </c>
      <c r="C160" s="3" t="s">
        <v>16</v>
      </c>
      <c r="D160" s="6" t="s">
        <v>332</v>
      </c>
      <c r="E160" s="16" t="s">
        <v>7</v>
      </c>
      <c r="F160" s="15" t="s">
        <v>7</v>
      </c>
      <c r="G160" s="3"/>
      <c r="H160" s="2">
        <v>731</v>
      </c>
      <c r="J160" t="str">
        <f t="shared" si="2"/>
        <v>not unique</v>
      </c>
    </row>
    <row r="161" spans="1:10" ht="105" x14ac:dyDescent="0.25">
      <c r="A161" s="2">
        <v>158</v>
      </c>
      <c r="B161" s="3" t="s">
        <v>13</v>
      </c>
      <c r="C161" s="3" t="s">
        <v>16</v>
      </c>
      <c r="D161" s="6" t="s">
        <v>333</v>
      </c>
      <c r="E161" s="7" t="s">
        <v>336</v>
      </c>
      <c r="F161" s="5" t="s">
        <v>7</v>
      </c>
      <c r="G161" s="3" t="s">
        <v>118</v>
      </c>
      <c r="H161" s="2">
        <v>439</v>
      </c>
      <c r="I161" t="s">
        <v>571</v>
      </c>
      <c r="J161" t="str">
        <f t="shared" si="2"/>
        <v>not unique</v>
      </c>
    </row>
    <row r="162" spans="1:10" ht="165" x14ac:dyDescent="0.25">
      <c r="A162" s="2">
        <v>159</v>
      </c>
      <c r="B162" s="3" t="s">
        <v>13</v>
      </c>
      <c r="C162" s="3" t="s">
        <v>16</v>
      </c>
      <c r="D162" s="6" t="s">
        <v>334</v>
      </c>
      <c r="E162" s="7" t="s">
        <v>7</v>
      </c>
      <c r="F162" s="5" t="s">
        <v>7</v>
      </c>
      <c r="G162" s="3"/>
      <c r="H162" s="2">
        <v>1073</v>
      </c>
      <c r="J162" t="str">
        <f t="shared" si="2"/>
        <v>not unique</v>
      </c>
    </row>
    <row r="163" spans="1:10" ht="165" x14ac:dyDescent="0.25">
      <c r="A163" s="2">
        <v>160</v>
      </c>
      <c r="B163" s="3" t="s">
        <v>13</v>
      </c>
      <c r="C163" s="3" t="s">
        <v>16</v>
      </c>
      <c r="D163" s="6" t="s">
        <v>335</v>
      </c>
      <c r="E163" s="7" t="s">
        <v>336</v>
      </c>
      <c r="F163" s="5" t="s">
        <v>7</v>
      </c>
      <c r="G163" s="3" t="s">
        <v>118</v>
      </c>
      <c r="H163" s="2">
        <v>635</v>
      </c>
      <c r="I163" t="s">
        <v>571</v>
      </c>
      <c r="J163" t="str">
        <f t="shared" si="2"/>
        <v>not unique</v>
      </c>
    </row>
    <row r="164" spans="1:10" ht="195" x14ac:dyDescent="0.25">
      <c r="A164" s="2">
        <v>161</v>
      </c>
      <c r="B164" s="3" t="s">
        <v>13</v>
      </c>
      <c r="C164" s="3" t="s">
        <v>16</v>
      </c>
      <c r="D164" s="6" t="s">
        <v>488</v>
      </c>
      <c r="E164" s="7" t="s">
        <v>7</v>
      </c>
      <c r="F164" s="5" t="s">
        <v>7</v>
      </c>
      <c r="G164" s="3"/>
      <c r="H164" s="2">
        <v>1349</v>
      </c>
      <c r="J164" t="str">
        <f t="shared" si="2"/>
        <v>not unique</v>
      </c>
    </row>
    <row r="165" spans="1:10" ht="195" x14ac:dyDescent="0.25">
      <c r="A165" s="2">
        <v>162</v>
      </c>
      <c r="B165" s="3" t="s">
        <v>13</v>
      </c>
      <c r="C165" s="3" t="s">
        <v>16</v>
      </c>
      <c r="D165" s="6" t="s">
        <v>487</v>
      </c>
      <c r="E165" s="7" t="s">
        <v>7</v>
      </c>
      <c r="F165" s="5" t="s">
        <v>7</v>
      </c>
      <c r="G165" s="3" t="s">
        <v>118</v>
      </c>
      <c r="H165" s="2">
        <v>895</v>
      </c>
      <c r="J165" t="str">
        <f t="shared" si="2"/>
        <v>not unique</v>
      </c>
    </row>
    <row r="166" spans="1:10" x14ac:dyDescent="0.25">
      <c r="A166" s="2">
        <v>163</v>
      </c>
      <c r="B166" s="3" t="s">
        <v>13</v>
      </c>
      <c r="C166" s="3" t="s">
        <v>16</v>
      </c>
      <c r="D166" s="9" t="s">
        <v>17</v>
      </c>
      <c r="E166" s="7" t="s">
        <v>7</v>
      </c>
      <c r="F166" s="5" t="s">
        <v>7</v>
      </c>
      <c r="G166" s="3"/>
      <c r="H166" s="2">
        <v>1297</v>
      </c>
      <c r="J166" t="str">
        <f t="shared" si="2"/>
        <v>not unique</v>
      </c>
    </row>
    <row r="167" spans="1:10" x14ac:dyDescent="0.25">
      <c r="A167" s="2">
        <v>164</v>
      </c>
      <c r="B167" s="3" t="s">
        <v>13</v>
      </c>
      <c r="C167" s="3" t="s">
        <v>16</v>
      </c>
      <c r="D167" s="9" t="s">
        <v>489</v>
      </c>
      <c r="E167" s="7" t="s">
        <v>7</v>
      </c>
      <c r="F167" s="5" t="s">
        <v>7</v>
      </c>
      <c r="G167" s="3" t="s">
        <v>118</v>
      </c>
      <c r="H167" s="2">
        <v>788</v>
      </c>
      <c r="J167" t="str">
        <f t="shared" si="2"/>
        <v>not unique</v>
      </c>
    </row>
    <row r="168" spans="1:10" x14ac:dyDescent="0.25">
      <c r="A168" s="2">
        <v>165</v>
      </c>
      <c r="B168" s="3" t="s">
        <v>13</v>
      </c>
      <c r="C168" s="3" t="s">
        <v>16</v>
      </c>
      <c r="D168" s="9" t="s">
        <v>18</v>
      </c>
      <c r="E168" s="7" t="s">
        <v>7</v>
      </c>
      <c r="F168" s="5" t="s">
        <v>7</v>
      </c>
      <c r="G168" s="3"/>
      <c r="H168" s="2">
        <v>1618</v>
      </c>
      <c r="J168" t="str">
        <f t="shared" si="2"/>
        <v>not unique</v>
      </c>
    </row>
    <row r="169" spans="1:10" x14ac:dyDescent="0.25">
      <c r="A169" s="2">
        <v>166</v>
      </c>
      <c r="B169" s="3" t="s">
        <v>13</v>
      </c>
      <c r="C169" s="3" t="s">
        <v>16</v>
      </c>
      <c r="D169" s="9" t="s">
        <v>75</v>
      </c>
      <c r="E169" s="7" t="s">
        <v>336</v>
      </c>
      <c r="F169" s="5" t="s">
        <v>7</v>
      </c>
      <c r="G169" s="3" t="s">
        <v>118</v>
      </c>
      <c r="H169" s="2">
        <v>990</v>
      </c>
      <c r="I169" t="s">
        <v>571</v>
      </c>
      <c r="J169" t="str">
        <f t="shared" si="2"/>
        <v>not unique</v>
      </c>
    </row>
    <row r="170" spans="1:10" x14ac:dyDescent="0.25">
      <c r="A170" s="2">
        <v>167</v>
      </c>
      <c r="B170" s="3" t="s">
        <v>13</v>
      </c>
      <c r="C170" s="3" t="s">
        <v>16</v>
      </c>
      <c r="D170" s="9" t="s">
        <v>19</v>
      </c>
      <c r="E170" s="7" t="s">
        <v>7</v>
      </c>
      <c r="F170" s="5" t="s">
        <v>7</v>
      </c>
      <c r="G170" s="3"/>
      <c r="H170" s="2">
        <v>980</v>
      </c>
      <c r="J170" t="str">
        <f t="shared" si="2"/>
        <v>not unique</v>
      </c>
    </row>
    <row r="171" spans="1:10" x14ac:dyDescent="0.25">
      <c r="A171" s="2">
        <v>168</v>
      </c>
      <c r="B171" s="3" t="s">
        <v>13</v>
      </c>
      <c r="C171" s="3" t="s">
        <v>16</v>
      </c>
      <c r="D171" s="9" t="s">
        <v>20</v>
      </c>
      <c r="E171" s="8" t="s">
        <v>336</v>
      </c>
      <c r="F171" s="5" t="s">
        <v>7</v>
      </c>
      <c r="G171" s="3" t="s">
        <v>118</v>
      </c>
      <c r="H171" s="2">
        <v>618</v>
      </c>
      <c r="I171" t="s">
        <v>571</v>
      </c>
      <c r="J171" t="str">
        <f t="shared" si="2"/>
        <v>not unique</v>
      </c>
    </row>
    <row r="172" spans="1:10" x14ac:dyDescent="0.25">
      <c r="A172" s="2">
        <v>169</v>
      </c>
      <c r="B172" s="3" t="s">
        <v>13</v>
      </c>
      <c r="C172" s="3" t="s">
        <v>16</v>
      </c>
      <c r="D172" s="9" t="s">
        <v>491</v>
      </c>
      <c r="E172" s="7" t="s">
        <v>7</v>
      </c>
      <c r="F172" s="5" t="s">
        <v>7</v>
      </c>
      <c r="G172" s="3"/>
      <c r="H172" s="2">
        <v>910</v>
      </c>
      <c r="J172" t="str">
        <f t="shared" si="2"/>
        <v>not unique</v>
      </c>
    </row>
    <row r="173" spans="1:10" x14ac:dyDescent="0.25">
      <c r="A173" s="2">
        <v>170</v>
      </c>
      <c r="B173" s="3" t="s">
        <v>13</v>
      </c>
      <c r="C173" s="3" t="s">
        <v>16</v>
      </c>
      <c r="D173" s="9" t="s">
        <v>490</v>
      </c>
      <c r="E173" s="7" t="s">
        <v>7</v>
      </c>
      <c r="F173" s="5" t="s">
        <v>7</v>
      </c>
      <c r="G173" s="3" t="s">
        <v>118</v>
      </c>
      <c r="H173" s="2">
        <v>625</v>
      </c>
      <c r="J173" t="str">
        <f t="shared" si="2"/>
        <v>not unique</v>
      </c>
    </row>
    <row r="174" spans="1:10" x14ac:dyDescent="0.25">
      <c r="A174" s="2">
        <v>171</v>
      </c>
      <c r="B174" s="3" t="s">
        <v>13</v>
      </c>
      <c r="C174" s="3" t="s">
        <v>16</v>
      </c>
      <c r="D174" s="9" t="s">
        <v>492</v>
      </c>
      <c r="E174" s="7" t="s">
        <v>7</v>
      </c>
      <c r="F174" s="5" t="s">
        <v>7</v>
      </c>
      <c r="G174" s="3"/>
      <c r="H174" s="2">
        <v>1253</v>
      </c>
      <c r="J174" t="str">
        <f t="shared" si="2"/>
        <v>not unique</v>
      </c>
    </row>
    <row r="175" spans="1:10" x14ac:dyDescent="0.25">
      <c r="A175" s="2">
        <v>172</v>
      </c>
      <c r="B175" s="3" t="s">
        <v>13</v>
      </c>
      <c r="C175" s="3" t="s">
        <v>16</v>
      </c>
      <c r="D175" s="9" t="s">
        <v>76</v>
      </c>
      <c r="E175" s="7" t="s">
        <v>7</v>
      </c>
      <c r="F175" s="5" t="s">
        <v>7</v>
      </c>
      <c r="G175" s="3" t="s">
        <v>118</v>
      </c>
      <c r="H175" s="2">
        <v>766</v>
      </c>
      <c r="J175" t="str">
        <f t="shared" si="2"/>
        <v>not unique</v>
      </c>
    </row>
    <row r="176" spans="1:10" x14ac:dyDescent="0.25">
      <c r="A176" s="2">
        <v>173</v>
      </c>
      <c r="B176" s="3" t="s">
        <v>13</v>
      </c>
      <c r="C176" s="3" t="s">
        <v>16</v>
      </c>
      <c r="D176" s="9" t="s">
        <v>77</v>
      </c>
      <c r="E176" s="7" t="s">
        <v>7</v>
      </c>
      <c r="F176" s="5" t="s">
        <v>7</v>
      </c>
      <c r="G176" s="3"/>
      <c r="H176" s="2">
        <v>1298</v>
      </c>
      <c r="J176" t="str">
        <f t="shared" si="2"/>
        <v>not unique</v>
      </c>
    </row>
    <row r="177" spans="1:10" x14ac:dyDescent="0.25">
      <c r="A177" s="2">
        <v>174</v>
      </c>
      <c r="B177" s="3" t="s">
        <v>13</v>
      </c>
      <c r="C177" s="3" t="s">
        <v>16</v>
      </c>
      <c r="D177" s="9" t="s">
        <v>21</v>
      </c>
      <c r="E177" s="7" t="s">
        <v>7</v>
      </c>
      <c r="F177" s="5" t="s">
        <v>7</v>
      </c>
      <c r="G177" s="3" t="s">
        <v>118</v>
      </c>
      <c r="H177" s="2">
        <v>875</v>
      </c>
      <c r="J177" t="str">
        <f t="shared" si="2"/>
        <v>not unique</v>
      </c>
    </row>
    <row r="178" spans="1:10" x14ac:dyDescent="0.25">
      <c r="A178" s="2">
        <v>175</v>
      </c>
      <c r="B178" s="3" t="s">
        <v>13</v>
      </c>
      <c r="C178" s="3" t="s">
        <v>16</v>
      </c>
      <c r="D178" s="9" t="s">
        <v>22</v>
      </c>
      <c r="E178" s="7" t="s">
        <v>7</v>
      </c>
      <c r="F178" s="5" t="s">
        <v>7</v>
      </c>
      <c r="G178" s="3"/>
      <c r="H178" s="2">
        <v>922</v>
      </c>
      <c r="J178" t="str">
        <f t="shared" si="2"/>
        <v>not unique</v>
      </c>
    </row>
    <row r="179" spans="1:10" x14ac:dyDescent="0.25">
      <c r="A179" s="2">
        <v>176</v>
      </c>
      <c r="B179" s="3" t="s">
        <v>13</v>
      </c>
      <c r="C179" s="3" t="s">
        <v>16</v>
      </c>
      <c r="D179" s="9" t="s">
        <v>78</v>
      </c>
      <c r="E179" s="7" t="s">
        <v>7</v>
      </c>
      <c r="F179" s="5" t="s">
        <v>7</v>
      </c>
      <c r="G179" s="3" t="s">
        <v>118</v>
      </c>
      <c r="H179" s="2">
        <v>565</v>
      </c>
      <c r="I179" t="s">
        <v>571</v>
      </c>
      <c r="J179" t="str">
        <f t="shared" si="2"/>
        <v>not unique</v>
      </c>
    </row>
    <row r="180" spans="1:10" x14ac:dyDescent="0.25">
      <c r="A180" s="2">
        <v>177</v>
      </c>
      <c r="B180" s="3" t="s">
        <v>13</v>
      </c>
      <c r="C180" s="3" t="s">
        <v>16</v>
      </c>
      <c r="D180" s="9" t="s">
        <v>23</v>
      </c>
      <c r="E180" s="7" t="s">
        <v>7</v>
      </c>
      <c r="F180" s="5" t="s">
        <v>7</v>
      </c>
      <c r="G180" s="3"/>
      <c r="H180" s="2">
        <v>1012</v>
      </c>
      <c r="J180" t="str">
        <f t="shared" si="2"/>
        <v>not unique</v>
      </c>
    </row>
    <row r="181" spans="1:10" x14ac:dyDescent="0.25">
      <c r="A181" s="2">
        <v>178</v>
      </c>
      <c r="B181" s="3" t="s">
        <v>13</v>
      </c>
      <c r="C181" s="3" t="s">
        <v>16</v>
      </c>
      <c r="D181" s="9" t="s">
        <v>79</v>
      </c>
      <c r="E181" s="7" t="s">
        <v>7</v>
      </c>
      <c r="F181" s="5" t="s">
        <v>7</v>
      </c>
      <c r="G181" s="3" t="s">
        <v>118</v>
      </c>
      <c r="H181" s="2">
        <v>859</v>
      </c>
      <c r="J181" t="str">
        <f t="shared" si="2"/>
        <v>not unique</v>
      </c>
    </row>
    <row r="182" spans="1:10" ht="120" x14ac:dyDescent="0.25">
      <c r="A182" s="2">
        <v>179</v>
      </c>
      <c r="B182" s="3" t="s">
        <v>13</v>
      </c>
      <c r="C182" s="3" t="s">
        <v>16</v>
      </c>
      <c r="D182" s="6" t="s">
        <v>493</v>
      </c>
      <c r="E182" s="7" t="s">
        <v>7</v>
      </c>
      <c r="F182" s="5" t="s">
        <v>7</v>
      </c>
      <c r="G182" s="3"/>
      <c r="H182" s="2">
        <v>743</v>
      </c>
      <c r="J182" t="str">
        <f t="shared" si="2"/>
        <v>not unique</v>
      </c>
    </row>
    <row r="183" spans="1:10" ht="120" x14ac:dyDescent="0.25">
      <c r="A183" s="2">
        <v>180</v>
      </c>
      <c r="B183" s="3" t="s">
        <v>13</v>
      </c>
      <c r="C183" s="3" t="s">
        <v>16</v>
      </c>
      <c r="D183" s="6" t="s">
        <v>494</v>
      </c>
      <c r="E183" s="7" t="s">
        <v>336</v>
      </c>
      <c r="F183" s="5" t="s">
        <v>7</v>
      </c>
      <c r="G183" s="3" t="s">
        <v>118</v>
      </c>
      <c r="H183" s="2">
        <v>517</v>
      </c>
      <c r="I183" t="s">
        <v>571</v>
      </c>
      <c r="J183" t="str">
        <f t="shared" si="2"/>
        <v>not unique</v>
      </c>
    </row>
    <row r="184" spans="1:10" x14ac:dyDescent="0.25">
      <c r="A184" s="2">
        <v>181</v>
      </c>
      <c r="B184" s="3" t="s">
        <v>13</v>
      </c>
      <c r="C184" s="3" t="s">
        <v>16</v>
      </c>
      <c r="D184" s="9" t="s">
        <v>66</v>
      </c>
      <c r="E184" s="7" t="s">
        <v>7</v>
      </c>
      <c r="F184" s="5" t="s">
        <v>7</v>
      </c>
      <c r="G184" s="3"/>
      <c r="H184" s="2">
        <v>863</v>
      </c>
      <c r="J184" t="str">
        <f t="shared" si="2"/>
        <v>not unique</v>
      </c>
    </row>
    <row r="185" spans="1:10" x14ac:dyDescent="0.25">
      <c r="A185" s="2">
        <v>182</v>
      </c>
      <c r="B185" s="3" t="s">
        <v>13</v>
      </c>
      <c r="C185" s="3" t="s">
        <v>16</v>
      </c>
      <c r="D185" s="9" t="s">
        <v>65</v>
      </c>
      <c r="E185" s="7" t="s">
        <v>7</v>
      </c>
      <c r="F185" s="5" t="s">
        <v>7</v>
      </c>
      <c r="G185" s="3" t="s">
        <v>118</v>
      </c>
      <c r="H185" s="2">
        <v>565</v>
      </c>
      <c r="I185" t="s">
        <v>571</v>
      </c>
      <c r="J185" t="str">
        <f t="shared" si="2"/>
        <v>not unique</v>
      </c>
    </row>
    <row r="186" spans="1:10" x14ac:dyDescent="0.25">
      <c r="A186" s="2">
        <v>183</v>
      </c>
      <c r="B186" s="3" t="s">
        <v>13</v>
      </c>
      <c r="C186" s="3" t="s">
        <v>16</v>
      </c>
      <c r="D186" s="9" t="s">
        <v>68</v>
      </c>
      <c r="E186" s="7" t="s">
        <v>7</v>
      </c>
      <c r="F186" s="5" t="s">
        <v>7</v>
      </c>
      <c r="G186" s="3"/>
      <c r="H186" s="2">
        <v>861</v>
      </c>
      <c r="I186" s="25" t="s">
        <v>572</v>
      </c>
      <c r="J186" t="str">
        <f t="shared" si="2"/>
        <v>not unique</v>
      </c>
    </row>
    <row r="187" spans="1:10" x14ac:dyDescent="0.25">
      <c r="A187" s="2">
        <v>184</v>
      </c>
      <c r="B187" s="3" t="s">
        <v>13</v>
      </c>
      <c r="C187" s="3" t="s">
        <v>16</v>
      </c>
      <c r="D187" s="9" t="s">
        <v>67</v>
      </c>
      <c r="E187" s="8" t="s">
        <v>336</v>
      </c>
      <c r="F187" s="5" t="s">
        <v>7</v>
      </c>
      <c r="G187" s="3" t="s">
        <v>118</v>
      </c>
      <c r="H187" s="2">
        <v>583</v>
      </c>
      <c r="I187" t="s">
        <v>571</v>
      </c>
      <c r="J187" t="str">
        <f t="shared" si="2"/>
        <v>not unique</v>
      </c>
    </row>
    <row r="188" spans="1:10" x14ac:dyDescent="0.25">
      <c r="A188" s="2">
        <v>185</v>
      </c>
      <c r="B188" s="3" t="s">
        <v>13</v>
      </c>
      <c r="C188" s="3" t="s">
        <v>16</v>
      </c>
      <c r="D188" s="9" t="s">
        <v>495</v>
      </c>
      <c r="E188" s="7" t="s">
        <v>7</v>
      </c>
      <c r="F188" s="5" t="s">
        <v>7</v>
      </c>
      <c r="G188" s="3"/>
      <c r="H188" s="2">
        <v>1003</v>
      </c>
      <c r="I188" t="s">
        <v>571</v>
      </c>
      <c r="J188" t="str">
        <f t="shared" si="2"/>
        <v>not unique</v>
      </c>
    </row>
    <row r="189" spans="1:10" ht="150" x14ac:dyDescent="0.25">
      <c r="A189" s="2">
        <v>186</v>
      </c>
      <c r="B189" s="3" t="s">
        <v>13</v>
      </c>
      <c r="C189" s="3" t="s">
        <v>16</v>
      </c>
      <c r="D189" s="6" t="s">
        <v>69</v>
      </c>
      <c r="E189" s="2" t="s">
        <v>7</v>
      </c>
      <c r="F189" s="2" t="s">
        <v>7</v>
      </c>
      <c r="G189" s="3" t="s">
        <v>118</v>
      </c>
      <c r="H189" s="2">
        <v>660</v>
      </c>
      <c r="I189" t="s">
        <v>571</v>
      </c>
      <c r="J189" t="str">
        <f t="shared" si="2"/>
        <v>not unique</v>
      </c>
    </row>
    <row r="190" spans="1:10" x14ac:dyDescent="0.25">
      <c r="A190" s="2">
        <v>187</v>
      </c>
      <c r="B190" s="3" t="s">
        <v>13</v>
      </c>
      <c r="C190" s="3" t="s">
        <v>16</v>
      </c>
      <c r="D190" s="9" t="s">
        <v>70</v>
      </c>
      <c r="E190" s="2" t="s">
        <v>7</v>
      </c>
      <c r="F190" s="2" t="s">
        <v>7</v>
      </c>
      <c r="G190" s="3"/>
      <c r="H190" s="2">
        <v>587</v>
      </c>
      <c r="I190" s="25" t="s">
        <v>572</v>
      </c>
      <c r="J190" t="str">
        <f t="shared" si="2"/>
        <v>not unique</v>
      </c>
    </row>
    <row r="191" spans="1:10" x14ac:dyDescent="0.25">
      <c r="A191" s="2">
        <v>188</v>
      </c>
      <c r="B191" s="3" t="s">
        <v>13</v>
      </c>
      <c r="C191" s="3" t="s">
        <v>16</v>
      </c>
      <c r="D191" s="9" t="s">
        <v>24</v>
      </c>
      <c r="E191" s="2" t="s">
        <v>336</v>
      </c>
      <c r="F191" s="2" t="s">
        <v>7</v>
      </c>
      <c r="G191" s="3" t="s">
        <v>118</v>
      </c>
      <c r="H191" s="2">
        <v>392</v>
      </c>
      <c r="I191" t="s">
        <v>571</v>
      </c>
      <c r="J191" t="str">
        <f t="shared" si="2"/>
        <v>not unique</v>
      </c>
    </row>
    <row r="192" spans="1:10" x14ac:dyDescent="0.25">
      <c r="A192" s="2">
        <v>189</v>
      </c>
      <c r="B192" s="3" t="s">
        <v>13</v>
      </c>
      <c r="C192" s="3" t="s">
        <v>16</v>
      </c>
      <c r="D192" s="9" t="s">
        <v>72</v>
      </c>
      <c r="E192" s="2" t="s">
        <v>7</v>
      </c>
      <c r="F192" s="2" t="s">
        <v>7</v>
      </c>
      <c r="G192" s="3"/>
      <c r="H192" s="2">
        <v>945</v>
      </c>
      <c r="I192" t="s">
        <v>571</v>
      </c>
      <c r="J192" t="str">
        <f t="shared" si="2"/>
        <v>not unique</v>
      </c>
    </row>
    <row r="193" spans="1:10" x14ac:dyDescent="0.25">
      <c r="A193" s="2">
        <v>190</v>
      </c>
      <c r="B193" s="3" t="s">
        <v>13</v>
      </c>
      <c r="C193" s="3" t="s">
        <v>16</v>
      </c>
      <c r="D193" s="9" t="s">
        <v>71</v>
      </c>
      <c r="E193" s="2" t="s">
        <v>7</v>
      </c>
      <c r="F193" s="2" t="s">
        <v>7</v>
      </c>
      <c r="G193" s="3" t="s">
        <v>118</v>
      </c>
      <c r="H193" s="2">
        <v>642</v>
      </c>
      <c r="I193" t="s">
        <v>571</v>
      </c>
      <c r="J193" t="str">
        <f t="shared" si="2"/>
        <v>not unique</v>
      </c>
    </row>
    <row r="194" spans="1:10" x14ac:dyDescent="0.25">
      <c r="A194" s="2">
        <v>191</v>
      </c>
      <c r="B194" s="3" t="s">
        <v>13</v>
      </c>
      <c r="C194" s="3" t="s">
        <v>16</v>
      </c>
      <c r="D194" s="9" t="s">
        <v>74</v>
      </c>
      <c r="E194" s="2" t="s">
        <v>7</v>
      </c>
      <c r="F194" s="2" t="s">
        <v>7</v>
      </c>
      <c r="G194" s="3"/>
      <c r="H194" s="2">
        <v>814</v>
      </c>
      <c r="I194" t="s">
        <v>571</v>
      </c>
      <c r="J194" t="str">
        <f t="shared" si="2"/>
        <v>not unique</v>
      </c>
    </row>
    <row r="195" spans="1:10" x14ac:dyDescent="0.25">
      <c r="A195" s="2">
        <v>192</v>
      </c>
      <c r="B195" s="3" t="s">
        <v>13</v>
      </c>
      <c r="C195" s="3" t="s">
        <v>16</v>
      </c>
      <c r="D195" s="9" t="s">
        <v>73</v>
      </c>
      <c r="E195" s="2" t="s">
        <v>7</v>
      </c>
      <c r="F195" s="2" t="s">
        <v>7</v>
      </c>
      <c r="G195" s="3" t="s">
        <v>118</v>
      </c>
      <c r="H195" s="2">
        <v>542</v>
      </c>
      <c r="I195" t="s">
        <v>571</v>
      </c>
      <c r="J195" t="str">
        <f t="shared" si="2"/>
        <v>not unique</v>
      </c>
    </row>
    <row r="196" spans="1:10" ht="135" x14ac:dyDescent="0.25">
      <c r="A196" s="2">
        <v>193</v>
      </c>
      <c r="B196" s="3" t="s">
        <v>6</v>
      </c>
      <c r="C196" s="3" t="s">
        <v>360</v>
      </c>
      <c r="D196" s="6" t="s">
        <v>391</v>
      </c>
      <c r="E196" s="2" t="s">
        <v>7</v>
      </c>
      <c r="F196" s="2" t="s">
        <v>7</v>
      </c>
      <c r="G196" s="3"/>
      <c r="H196" s="2">
        <v>1127</v>
      </c>
      <c r="J196" t="str">
        <f t="shared" si="2"/>
        <v>unique</v>
      </c>
    </row>
    <row r="197" spans="1:10" ht="135" x14ac:dyDescent="0.25">
      <c r="A197" s="2">
        <v>194</v>
      </c>
      <c r="B197" s="3" t="s">
        <v>6</v>
      </c>
      <c r="C197" s="3" t="s">
        <v>360</v>
      </c>
      <c r="D197" s="6" t="s">
        <v>419</v>
      </c>
      <c r="E197" s="2" t="s">
        <v>336</v>
      </c>
      <c r="F197" s="2" t="s">
        <v>7</v>
      </c>
      <c r="G197" s="3" t="s">
        <v>118</v>
      </c>
      <c r="H197" s="2">
        <v>664</v>
      </c>
      <c r="I197" t="s">
        <v>571</v>
      </c>
      <c r="J197" t="str">
        <f t="shared" si="2"/>
        <v>not unique</v>
      </c>
    </row>
    <row r="198" spans="1:10" x14ac:dyDescent="0.25">
      <c r="A198" s="2">
        <v>195</v>
      </c>
      <c r="B198" s="3" t="s">
        <v>6</v>
      </c>
      <c r="C198" s="3" t="s">
        <v>360</v>
      </c>
      <c r="D198" s="9" t="s">
        <v>80</v>
      </c>
      <c r="E198" s="2" t="s">
        <v>336</v>
      </c>
      <c r="F198" s="2" t="s">
        <v>7</v>
      </c>
      <c r="G198" s="3"/>
      <c r="H198" s="2">
        <v>662</v>
      </c>
      <c r="I198" t="s">
        <v>571</v>
      </c>
      <c r="J198" t="str">
        <f t="shared" ref="J198:J261" si="3">IF(C198=C197,"not unique","unique")</f>
        <v>not unique</v>
      </c>
    </row>
    <row r="199" spans="1:10" x14ac:dyDescent="0.25">
      <c r="A199" s="2">
        <v>196</v>
      </c>
      <c r="B199" s="3" t="s">
        <v>6</v>
      </c>
      <c r="C199" s="3" t="s">
        <v>360</v>
      </c>
      <c r="D199" s="9" t="s">
        <v>496</v>
      </c>
      <c r="E199" s="2" t="s">
        <v>336</v>
      </c>
      <c r="F199" s="2" t="s">
        <v>7</v>
      </c>
      <c r="G199" s="3" t="s">
        <v>118</v>
      </c>
      <c r="H199" s="2">
        <v>391</v>
      </c>
      <c r="I199" t="s">
        <v>571</v>
      </c>
      <c r="J199" t="str">
        <f t="shared" si="3"/>
        <v>not unique</v>
      </c>
    </row>
    <row r="200" spans="1:10" ht="135" x14ac:dyDescent="0.25">
      <c r="A200" s="2">
        <v>197</v>
      </c>
      <c r="B200" s="3" t="s">
        <v>6</v>
      </c>
      <c r="C200" s="3" t="s">
        <v>360</v>
      </c>
      <c r="D200" s="6" t="s">
        <v>392</v>
      </c>
      <c r="E200" s="2" t="s">
        <v>7</v>
      </c>
      <c r="F200" s="2" t="s">
        <v>7</v>
      </c>
      <c r="G200" s="3"/>
      <c r="H200" s="2">
        <v>1022</v>
      </c>
      <c r="J200" t="str">
        <f t="shared" si="3"/>
        <v>not unique</v>
      </c>
    </row>
    <row r="201" spans="1:10" ht="135" x14ac:dyDescent="0.25">
      <c r="A201" s="2">
        <v>198</v>
      </c>
      <c r="B201" s="3" t="s">
        <v>6</v>
      </c>
      <c r="C201" s="3" t="s">
        <v>360</v>
      </c>
      <c r="D201" s="6" t="s">
        <v>393</v>
      </c>
      <c r="E201" s="2" t="s">
        <v>7</v>
      </c>
      <c r="F201" s="2" t="s">
        <v>7</v>
      </c>
      <c r="G201" s="3" t="s">
        <v>118</v>
      </c>
      <c r="H201" s="2">
        <v>606</v>
      </c>
      <c r="J201" t="str">
        <f t="shared" si="3"/>
        <v>not unique</v>
      </c>
    </row>
    <row r="202" spans="1:10" ht="195" x14ac:dyDescent="0.25">
      <c r="A202" s="2">
        <v>199</v>
      </c>
      <c r="B202" s="3" t="s">
        <v>6</v>
      </c>
      <c r="C202" s="3" t="s">
        <v>360</v>
      </c>
      <c r="D202" s="6" t="s">
        <v>394</v>
      </c>
      <c r="E202" s="2" t="s">
        <v>7</v>
      </c>
      <c r="F202" s="2" t="s">
        <v>7</v>
      </c>
      <c r="G202" s="3"/>
      <c r="H202" s="2">
        <v>1625</v>
      </c>
      <c r="J202" t="str">
        <f t="shared" si="3"/>
        <v>not unique</v>
      </c>
    </row>
    <row r="203" spans="1:10" ht="195" x14ac:dyDescent="0.25">
      <c r="A203" s="2">
        <v>200</v>
      </c>
      <c r="B203" s="3" t="s">
        <v>6</v>
      </c>
      <c r="C203" s="3" t="s">
        <v>360</v>
      </c>
      <c r="D203" s="6" t="s">
        <v>395</v>
      </c>
      <c r="E203" s="2" t="s">
        <v>7</v>
      </c>
      <c r="F203" s="2" t="s">
        <v>7</v>
      </c>
      <c r="G203" s="3" t="s">
        <v>118</v>
      </c>
      <c r="H203" s="2">
        <v>963</v>
      </c>
      <c r="J203" t="str">
        <f t="shared" si="3"/>
        <v>not unique</v>
      </c>
    </row>
    <row r="204" spans="1:10" x14ac:dyDescent="0.25">
      <c r="A204" s="2">
        <v>201</v>
      </c>
      <c r="B204" s="3" t="s">
        <v>6</v>
      </c>
      <c r="C204" s="3" t="s">
        <v>360</v>
      </c>
      <c r="D204" s="9" t="s">
        <v>497</v>
      </c>
      <c r="E204" s="2" t="s">
        <v>336</v>
      </c>
      <c r="F204" s="2" t="s">
        <v>7</v>
      </c>
      <c r="G204" s="3"/>
      <c r="H204" s="2">
        <v>615</v>
      </c>
      <c r="J204" t="str">
        <f t="shared" si="3"/>
        <v>not unique</v>
      </c>
    </row>
    <row r="205" spans="1:10" x14ac:dyDescent="0.25">
      <c r="A205" s="2">
        <v>202</v>
      </c>
      <c r="B205" s="3" t="s">
        <v>6</v>
      </c>
      <c r="C205" s="3" t="s">
        <v>360</v>
      </c>
      <c r="D205" s="9" t="s">
        <v>498</v>
      </c>
      <c r="E205" s="2" t="s">
        <v>336</v>
      </c>
      <c r="F205" s="2" t="s">
        <v>7</v>
      </c>
      <c r="G205" s="3" t="s">
        <v>118</v>
      </c>
      <c r="H205" s="2">
        <v>361</v>
      </c>
      <c r="J205" t="str">
        <f t="shared" si="3"/>
        <v>not unique</v>
      </c>
    </row>
    <row r="206" spans="1:10" x14ac:dyDescent="0.25">
      <c r="A206" s="2">
        <v>203</v>
      </c>
      <c r="B206" s="3" t="s">
        <v>6</v>
      </c>
      <c r="C206" s="3" t="s">
        <v>360</v>
      </c>
      <c r="D206" s="9" t="s">
        <v>81</v>
      </c>
      <c r="E206" s="2" t="s">
        <v>336</v>
      </c>
      <c r="F206" s="2" t="s">
        <v>7</v>
      </c>
      <c r="G206" s="3"/>
      <c r="H206" s="2">
        <v>865</v>
      </c>
      <c r="J206" t="str">
        <f t="shared" si="3"/>
        <v>not unique</v>
      </c>
    </row>
    <row r="207" spans="1:10" x14ac:dyDescent="0.25">
      <c r="A207" s="2">
        <v>204</v>
      </c>
      <c r="B207" s="3" t="s">
        <v>6</v>
      </c>
      <c r="C207" s="3" t="s">
        <v>360</v>
      </c>
      <c r="D207" s="9" t="s">
        <v>499</v>
      </c>
      <c r="E207" s="2" t="s">
        <v>336</v>
      </c>
      <c r="F207" s="2" t="s">
        <v>7</v>
      </c>
      <c r="G207" s="3" t="s">
        <v>118</v>
      </c>
      <c r="H207" s="2">
        <v>509</v>
      </c>
      <c r="I207" t="s">
        <v>571</v>
      </c>
      <c r="J207" t="str">
        <f t="shared" si="3"/>
        <v>not unique</v>
      </c>
    </row>
    <row r="208" spans="1:10" ht="240" x14ac:dyDescent="0.25">
      <c r="A208" s="2">
        <v>205</v>
      </c>
      <c r="B208" s="3" t="s">
        <v>6</v>
      </c>
      <c r="C208" s="3" t="s">
        <v>361</v>
      </c>
      <c r="D208" s="6" t="s">
        <v>25</v>
      </c>
      <c r="E208" s="2" t="s">
        <v>7</v>
      </c>
      <c r="F208" s="2" t="s">
        <v>7</v>
      </c>
      <c r="G208" s="3"/>
      <c r="H208" s="2">
        <v>1929</v>
      </c>
      <c r="J208" t="str">
        <f t="shared" si="3"/>
        <v>unique</v>
      </c>
    </row>
    <row r="209" spans="1:10" x14ac:dyDescent="0.25">
      <c r="A209" s="2">
        <v>206</v>
      </c>
      <c r="B209" s="3" t="s">
        <v>6</v>
      </c>
      <c r="C209" s="3" t="s">
        <v>361</v>
      </c>
      <c r="D209" s="9" t="s">
        <v>500</v>
      </c>
      <c r="E209" s="2" t="s">
        <v>336</v>
      </c>
      <c r="F209" s="2" t="s">
        <v>7</v>
      </c>
      <c r="G209" s="3" t="s">
        <v>118</v>
      </c>
      <c r="H209" s="2">
        <v>1185</v>
      </c>
      <c r="J209" t="str">
        <f t="shared" si="3"/>
        <v>not unique</v>
      </c>
    </row>
    <row r="210" spans="1:10" ht="240" x14ac:dyDescent="0.25">
      <c r="A210" s="2">
        <v>207</v>
      </c>
      <c r="B210" s="3" t="s">
        <v>6</v>
      </c>
      <c r="C210" s="3" t="s">
        <v>361</v>
      </c>
      <c r="D210" s="6" t="s">
        <v>26</v>
      </c>
      <c r="E210" s="2" t="s">
        <v>7</v>
      </c>
      <c r="F210" s="2" t="s">
        <v>7</v>
      </c>
      <c r="G210" s="3"/>
      <c r="H210" s="2">
        <v>1789</v>
      </c>
      <c r="J210" t="str">
        <f t="shared" si="3"/>
        <v>not unique</v>
      </c>
    </row>
    <row r="211" spans="1:10" ht="240" x14ac:dyDescent="0.25">
      <c r="A211" s="2">
        <v>208</v>
      </c>
      <c r="B211" s="3" t="s">
        <v>6</v>
      </c>
      <c r="C211" s="3" t="s">
        <v>361</v>
      </c>
      <c r="D211" s="6" t="s">
        <v>501</v>
      </c>
      <c r="E211" s="2" t="s">
        <v>336</v>
      </c>
      <c r="F211" s="2" t="s">
        <v>7</v>
      </c>
      <c r="G211" s="3" t="s">
        <v>118</v>
      </c>
      <c r="H211" s="2">
        <v>1089</v>
      </c>
      <c r="J211" t="str">
        <f t="shared" si="3"/>
        <v>not unique</v>
      </c>
    </row>
    <row r="212" spans="1:10" ht="210" x14ac:dyDescent="0.25">
      <c r="A212" s="2">
        <v>209</v>
      </c>
      <c r="B212" s="3" t="s">
        <v>6</v>
      </c>
      <c r="C212" s="3" t="s">
        <v>361</v>
      </c>
      <c r="D212" s="6" t="s">
        <v>82</v>
      </c>
      <c r="E212" s="2" t="s">
        <v>7</v>
      </c>
      <c r="F212" s="2" t="s">
        <v>7</v>
      </c>
      <c r="G212" s="3"/>
      <c r="H212" s="2">
        <v>1600</v>
      </c>
      <c r="J212" t="str">
        <f t="shared" si="3"/>
        <v>not unique</v>
      </c>
    </row>
    <row r="213" spans="1:10" ht="210" x14ac:dyDescent="0.25">
      <c r="A213" s="2">
        <v>210</v>
      </c>
      <c r="B213" s="3" t="s">
        <v>6</v>
      </c>
      <c r="C213" s="3" t="s">
        <v>361</v>
      </c>
      <c r="D213" s="6" t="s">
        <v>83</v>
      </c>
      <c r="E213" s="2" t="s">
        <v>7</v>
      </c>
      <c r="F213" s="2" t="s">
        <v>7</v>
      </c>
      <c r="G213" s="3" t="s">
        <v>118</v>
      </c>
      <c r="H213" s="2">
        <v>966</v>
      </c>
      <c r="J213" t="str">
        <f t="shared" si="3"/>
        <v>not unique</v>
      </c>
    </row>
    <row r="214" spans="1:10" ht="195" x14ac:dyDescent="0.25">
      <c r="A214" s="2">
        <v>211</v>
      </c>
      <c r="B214" s="3" t="s">
        <v>6</v>
      </c>
      <c r="C214" s="3" t="s">
        <v>361</v>
      </c>
      <c r="D214" s="6" t="s">
        <v>29</v>
      </c>
      <c r="E214" s="2" t="s">
        <v>336</v>
      </c>
      <c r="F214" s="2" t="s">
        <v>7</v>
      </c>
      <c r="G214" s="3"/>
      <c r="H214" s="2">
        <v>1367</v>
      </c>
      <c r="J214" t="str">
        <f t="shared" si="3"/>
        <v>not unique</v>
      </c>
    </row>
    <row r="215" spans="1:10" ht="180" x14ac:dyDescent="0.25">
      <c r="A215" s="2">
        <v>212</v>
      </c>
      <c r="B215" s="3" t="s">
        <v>6</v>
      </c>
      <c r="C215" s="3" t="s">
        <v>361</v>
      </c>
      <c r="D215" s="6" t="s">
        <v>84</v>
      </c>
      <c r="E215" s="2" t="s">
        <v>336</v>
      </c>
      <c r="F215" s="2" t="s">
        <v>7</v>
      </c>
      <c r="G215" s="3" t="s">
        <v>118</v>
      </c>
      <c r="H215" s="2">
        <v>823</v>
      </c>
      <c r="J215" t="str">
        <f t="shared" si="3"/>
        <v>not unique</v>
      </c>
    </row>
    <row r="216" spans="1:10" ht="195" x14ac:dyDescent="0.25">
      <c r="A216" s="2">
        <v>213</v>
      </c>
      <c r="B216" s="3" t="s">
        <v>6</v>
      </c>
      <c r="C216" s="3" t="s">
        <v>361</v>
      </c>
      <c r="D216" s="6" t="s">
        <v>85</v>
      </c>
      <c r="E216" s="2" t="s">
        <v>336</v>
      </c>
      <c r="F216" s="2" t="s">
        <v>7</v>
      </c>
      <c r="G216" s="3"/>
      <c r="H216" s="2">
        <v>1546</v>
      </c>
      <c r="I216" t="s">
        <v>571</v>
      </c>
      <c r="J216" t="str">
        <f t="shared" si="3"/>
        <v>not unique</v>
      </c>
    </row>
    <row r="217" spans="1:10" ht="195" x14ac:dyDescent="0.25">
      <c r="A217" s="2">
        <v>214</v>
      </c>
      <c r="B217" s="3" t="s">
        <v>6</v>
      </c>
      <c r="C217" s="3" t="s">
        <v>361</v>
      </c>
      <c r="D217" s="6" t="s">
        <v>86</v>
      </c>
      <c r="E217" s="2" t="s">
        <v>336</v>
      </c>
      <c r="F217" s="2" t="s">
        <v>7</v>
      </c>
      <c r="G217" s="3" t="s">
        <v>118</v>
      </c>
      <c r="H217" s="2">
        <v>929</v>
      </c>
      <c r="I217" t="s">
        <v>571</v>
      </c>
      <c r="J217" t="str">
        <f t="shared" si="3"/>
        <v>not unique</v>
      </c>
    </row>
    <row r="218" spans="1:10" ht="225" x14ac:dyDescent="0.25">
      <c r="A218" s="2">
        <v>215</v>
      </c>
      <c r="B218" s="3" t="s">
        <v>6</v>
      </c>
      <c r="C218" s="3" t="s">
        <v>361</v>
      </c>
      <c r="D218" s="6" t="s">
        <v>396</v>
      </c>
      <c r="E218" s="2" t="s">
        <v>7</v>
      </c>
      <c r="F218" s="2" t="s">
        <v>7</v>
      </c>
      <c r="G218" s="3"/>
      <c r="H218" s="2">
        <v>1654</v>
      </c>
      <c r="J218" t="str">
        <f t="shared" si="3"/>
        <v>not unique</v>
      </c>
    </row>
    <row r="219" spans="1:10" ht="225" x14ac:dyDescent="0.25">
      <c r="A219" s="2">
        <v>216</v>
      </c>
      <c r="B219" s="3" t="s">
        <v>6</v>
      </c>
      <c r="C219" s="3" t="s">
        <v>361</v>
      </c>
      <c r="D219" s="6" t="s">
        <v>502</v>
      </c>
      <c r="E219" s="2" t="s">
        <v>7</v>
      </c>
      <c r="F219" s="2" t="s">
        <v>7</v>
      </c>
      <c r="G219" s="3" t="s">
        <v>118</v>
      </c>
      <c r="H219" s="2">
        <v>1095</v>
      </c>
      <c r="J219" t="str">
        <f t="shared" si="3"/>
        <v>not unique</v>
      </c>
    </row>
    <row r="220" spans="1:10" ht="180" x14ac:dyDescent="0.25">
      <c r="A220" s="2">
        <v>217</v>
      </c>
      <c r="B220" s="3" t="s">
        <v>6</v>
      </c>
      <c r="C220" s="3" t="s">
        <v>362</v>
      </c>
      <c r="D220" s="6" t="s">
        <v>503</v>
      </c>
      <c r="E220" s="2" t="s">
        <v>336</v>
      </c>
      <c r="F220" s="2" t="s">
        <v>7</v>
      </c>
      <c r="G220" s="3"/>
      <c r="H220" s="2">
        <v>1304</v>
      </c>
      <c r="J220" t="str">
        <f t="shared" si="3"/>
        <v>unique</v>
      </c>
    </row>
    <row r="221" spans="1:10" ht="180" x14ac:dyDescent="0.25">
      <c r="A221" s="2">
        <v>218</v>
      </c>
      <c r="B221" s="3" t="s">
        <v>6</v>
      </c>
      <c r="C221" s="3" t="s">
        <v>362</v>
      </c>
      <c r="D221" s="6" t="s">
        <v>30</v>
      </c>
      <c r="E221" s="2" t="s">
        <v>336</v>
      </c>
      <c r="F221" s="2" t="s">
        <v>7</v>
      </c>
      <c r="G221" s="3" t="s">
        <v>118</v>
      </c>
      <c r="H221" s="2">
        <v>874</v>
      </c>
      <c r="J221" t="str">
        <f t="shared" si="3"/>
        <v>not unique</v>
      </c>
    </row>
    <row r="222" spans="1:10" ht="120" x14ac:dyDescent="0.25">
      <c r="A222" s="2">
        <v>219</v>
      </c>
      <c r="B222" s="3" t="s">
        <v>6</v>
      </c>
      <c r="C222" s="3" t="s">
        <v>362</v>
      </c>
      <c r="D222" s="6" t="s">
        <v>504</v>
      </c>
      <c r="E222" s="2" t="s">
        <v>7</v>
      </c>
      <c r="F222" s="2" t="s">
        <v>7</v>
      </c>
      <c r="G222" s="3"/>
      <c r="H222" s="2">
        <v>881</v>
      </c>
      <c r="I222" t="s">
        <v>571</v>
      </c>
      <c r="J222" t="str">
        <f t="shared" si="3"/>
        <v>not unique</v>
      </c>
    </row>
    <row r="223" spans="1:10" ht="120" x14ac:dyDescent="0.25">
      <c r="A223" s="2">
        <v>220</v>
      </c>
      <c r="B223" s="3" t="s">
        <v>6</v>
      </c>
      <c r="C223" s="3" t="s">
        <v>362</v>
      </c>
      <c r="D223" s="6" t="s">
        <v>505</v>
      </c>
      <c r="E223" s="2" t="s">
        <v>336</v>
      </c>
      <c r="F223" s="2" t="s">
        <v>7</v>
      </c>
      <c r="G223" s="3" t="s">
        <v>118</v>
      </c>
      <c r="H223" s="2">
        <v>563</v>
      </c>
      <c r="I223" t="s">
        <v>571</v>
      </c>
      <c r="J223" t="str">
        <f t="shared" si="3"/>
        <v>not unique</v>
      </c>
    </row>
    <row r="224" spans="1:10" ht="165" x14ac:dyDescent="0.25">
      <c r="A224" s="2">
        <v>221</v>
      </c>
      <c r="B224" s="3" t="s">
        <v>6</v>
      </c>
      <c r="C224" s="3" t="s">
        <v>362</v>
      </c>
      <c r="D224" s="6" t="s">
        <v>87</v>
      </c>
      <c r="E224" s="2" t="s">
        <v>336</v>
      </c>
      <c r="F224" s="2" t="s">
        <v>7</v>
      </c>
      <c r="G224" s="3"/>
      <c r="H224" s="2">
        <v>996</v>
      </c>
      <c r="J224" t="str">
        <f t="shared" si="3"/>
        <v>not unique</v>
      </c>
    </row>
    <row r="225" spans="1:10" ht="165" x14ac:dyDescent="0.25">
      <c r="A225" s="2">
        <v>222</v>
      </c>
      <c r="B225" s="3" t="s">
        <v>6</v>
      </c>
      <c r="C225" s="3" t="s">
        <v>362</v>
      </c>
      <c r="D225" s="6" t="s">
        <v>506</v>
      </c>
      <c r="E225" s="2" t="s">
        <v>336</v>
      </c>
      <c r="F225" s="2" t="s">
        <v>7</v>
      </c>
      <c r="G225" s="3" t="s">
        <v>118</v>
      </c>
      <c r="H225" s="2">
        <v>655</v>
      </c>
      <c r="J225" t="str">
        <f t="shared" si="3"/>
        <v>not unique</v>
      </c>
    </row>
    <row r="226" spans="1:10" ht="210" x14ac:dyDescent="0.25">
      <c r="A226" s="2">
        <v>223</v>
      </c>
      <c r="B226" s="3" t="s">
        <v>6</v>
      </c>
      <c r="C226" s="3" t="s">
        <v>362</v>
      </c>
      <c r="D226" s="6" t="s">
        <v>507</v>
      </c>
      <c r="E226" s="2" t="s">
        <v>7</v>
      </c>
      <c r="F226" s="2" t="s">
        <v>7</v>
      </c>
      <c r="G226" s="3"/>
      <c r="H226" s="2">
        <v>1651</v>
      </c>
      <c r="J226" t="str">
        <f t="shared" si="3"/>
        <v>not unique</v>
      </c>
    </row>
    <row r="227" spans="1:10" ht="210" x14ac:dyDescent="0.25">
      <c r="A227" s="2">
        <v>224</v>
      </c>
      <c r="B227" s="3" t="s">
        <v>6</v>
      </c>
      <c r="C227" s="3" t="s">
        <v>362</v>
      </c>
      <c r="D227" s="6" t="s">
        <v>508</v>
      </c>
      <c r="E227" s="2" t="s">
        <v>7</v>
      </c>
      <c r="F227" s="2" t="s">
        <v>7</v>
      </c>
      <c r="G227" s="3" t="s">
        <v>118</v>
      </c>
      <c r="H227" s="2">
        <v>1040</v>
      </c>
      <c r="J227" t="str">
        <f t="shared" si="3"/>
        <v>not unique</v>
      </c>
    </row>
    <row r="228" spans="1:10" ht="255" x14ac:dyDescent="0.25">
      <c r="A228" s="2">
        <v>225</v>
      </c>
      <c r="B228" s="3" t="s">
        <v>6</v>
      </c>
      <c r="C228" s="3" t="s">
        <v>362</v>
      </c>
      <c r="D228" s="6" t="s">
        <v>88</v>
      </c>
      <c r="E228" s="2" t="s">
        <v>7</v>
      </c>
      <c r="F228" s="2" t="s">
        <v>7</v>
      </c>
      <c r="G228" s="3"/>
      <c r="H228" s="2">
        <v>2023</v>
      </c>
      <c r="J228" t="str">
        <f t="shared" si="3"/>
        <v>not unique</v>
      </c>
    </row>
    <row r="229" spans="1:10" x14ac:dyDescent="0.25">
      <c r="A229" s="2">
        <v>226</v>
      </c>
      <c r="B229" s="3" t="s">
        <v>6</v>
      </c>
      <c r="C229" s="3" t="s">
        <v>362</v>
      </c>
      <c r="D229" s="9" t="s">
        <v>509</v>
      </c>
      <c r="E229" s="2" t="s">
        <v>336</v>
      </c>
      <c r="F229" s="2" t="s">
        <v>7</v>
      </c>
      <c r="G229" s="3" t="s">
        <v>118</v>
      </c>
      <c r="H229" s="2">
        <v>1239</v>
      </c>
      <c r="J229" t="str">
        <f t="shared" si="3"/>
        <v>not unique</v>
      </c>
    </row>
    <row r="230" spans="1:10" ht="195" x14ac:dyDescent="0.25">
      <c r="A230" s="2">
        <v>227</v>
      </c>
      <c r="B230" s="3" t="s">
        <v>6</v>
      </c>
      <c r="C230" s="3" t="s">
        <v>362</v>
      </c>
      <c r="D230" s="6" t="s">
        <v>510</v>
      </c>
      <c r="E230" s="2" t="s">
        <v>7</v>
      </c>
      <c r="F230" s="2" t="s">
        <v>7</v>
      </c>
      <c r="G230" s="3"/>
      <c r="H230" s="2">
        <v>1583</v>
      </c>
      <c r="J230" t="str">
        <f t="shared" si="3"/>
        <v>not unique</v>
      </c>
    </row>
    <row r="231" spans="1:10" ht="195" x14ac:dyDescent="0.25">
      <c r="A231" s="2">
        <v>228</v>
      </c>
      <c r="B231" s="3" t="s">
        <v>6</v>
      </c>
      <c r="C231" s="3" t="s">
        <v>362</v>
      </c>
      <c r="D231" s="6" t="s">
        <v>511</v>
      </c>
      <c r="E231" s="2" t="s">
        <v>336</v>
      </c>
      <c r="F231" s="2" t="s">
        <v>7</v>
      </c>
      <c r="G231" s="3" t="s">
        <v>118</v>
      </c>
      <c r="H231" s="2">
        <v>964</v>
      </c>
      <c r="J231" t="str">
        <f t="shared" si="3"/>
        <v>not unique</v>
      </c>
    </row>
    <row r="232" spans="1:10" ht="195" x14ac:dyDescent="0.25">
      <c r="A232" s="2">
        <v>229</v>
      </c>
      <c r="B232" s="3" t="s">
        <v>6</v>
      </c>
      <c r="C232" s="3" t="s">
        <v>363</v>
      </c>
      <c r="D232" s="6" t="s">
        <v>512</v>
      </c>
      <c r="E232" s="2" t="s">
        <v>7</v>
      </c>
      <c r="F232" s="2" t="s">
        <v>7</v>
      </c>
      <c r="G232" s="3"/>
      <c r="H232" s="2">
        <v>1350</v>
      </c>
      <c r="J232" t="str">
        <f t="shared" si="3"/>
        <v>unique</v>
      </c>
    </row>
    <row r="233" spans="1:10" ht="195" x14ac:dyDescent="0.25">
      <c r="A233" s="2">
        <v>230</v>
      </c>
      <c r="B233" s="3" t="s">
        <v>6</v>
      </c>
      <c r="C233" s="3" t="s">
        <v>363</v>
      </c>
      <c r="D233" s="6" t="s">
        <v>513</v>
      </c>
      <c r="E233" s="2" t="s">
        <v>336</v>
      </c>
      <c r="F233" s="2" t="s">
        <v>7</v>
      </c>
      <c r="G233" s="3" t="s">
        <v>118</v>
      </c>
      <c r="H233" s="2">
        <v>849</v>
      </c>
      <c r="J233" t="str">
        <f t="shared" si="3"/>
        <v>not unique</v>
      </c>
    </row>
    <row r="234" spans="1:10" x14ac:dyDescent="0.25">
      <c r="A234" s="2">
        <v>231</v>
      </c>
      <c r="B234" s="3" t="s">
        <v>6</v>
      </c>
      <c r="C234" s="3" t="s">
        <v>363</v>
      </c>
      <c r="D234" s="9" t="s">
        <v>31</v>
      </c>
      <c r="E234" s="2" t="s">
        <v>7</v>
      </c>
      <c r="F234" s="2" t="s">
        <v>7</v>
      </c>
      <c r="G234" s="3"/>
      <c r="H234" s="2">
        <v>1182</v>
      </c>
      <c r="J234" t="str">
        <f t="shared" si="3"/>
        <v>not unique</v>
      </c>
    </row>
    <row r="235" spans="1:10" x14ac:dyDescent="0.25">
      <c r="A235" s="2">
        <v>232</v>
      </c>
      <c r="B235" s="3" t="s">
        <v>6</v>
      </c>
      <c r="C235" s="3" t="s">
        <v>363</v>
      </c>
      <c r="D235" s="9" t="s">
        <v>32</v>
      </c>
      <c r="E235" s="2" t="s">
        <v>336</v>
      </c>
      <c r="F235" s="2" t="s">
        <v>7</v>
      </c>
      <c r="G235" s="3" t="s">
        <v>118</v>
      </c>
      <c r="H235" s="2">
        <v>724</v>
      </c>
      <c r="J235" t="str">
        <f t="shared" si="3"/>
        <v>not unique</v>
      </c>
    </row>
    <row r="236" spans="1:10" x14ac:dyDescent="0.25">
      <c r="A236" s="2">
        <v>233</v>
      </c>
      <c r="B236" s="3" t="s">
        <v>6</v>
      </c>
      <c r="C236" s="3" t="s">
        <v>363</v>
      </c>
      <c r="D236" s="9" t="s">
        <v>514</v>
      </c>
      <c r="E236" s="2" t="s">
        <v>336</v>
      </c>
      <c r="F236" s="2" t="s">
        <v>7</v>
      </c>
      <c r="G236" s="3"/>
      <c r="H236" s="2">
        <v>1053</v>
      </c>
      <c r="I236" t="s">
        <v>571</v>
      </c>
      <c r="J236" t="str">
        <f t="shared" si="3"/>
        <v>not unique</v>
      </c>
    </row>
    <row r="237" spans="1:10" x14ac:dyDescent="0.25">
      <c r="A237" s="2">
        <v>234</v>
      </c>
      <c r="B237" s="3" t="s">
        <v>6</v>
      </c>
      <c r="C237" s="3" t="s">
        <v>363</v>
      </c>
      <c r="D237" s="9" t="s">
        <v>515</v>
      </c>
      <c r="E237" s="2" t="s">
        <v>336</v>
      </c>
      <c r="F237" s="2" t="s">
        <v>7</v>
      </c>
      <c r="G237" s="3" t="s">
        <v>118</v>
      </c>
      <c r="H237" s="2">
        <v>654</v>
      </c>
      <c r="I237" t="s">
        <v>571</v>
      </c>
      <c r="J237" t="str">
        <f t="shared" si="3"/>
        <v>not unique</v>
      </c>
    </row>
    <row r="238" spans="1:10" x14ac:dyDescent="0.25">
      <c r="A238" s="2">
        <v>235</v>
      </c>
      <c r="B238" s="3" t="s">
        <v>6</v>
      </c>
      <c r="C238" s="3" t="s">
        <v>363</v>
      </c>
      <c r="D238" s="9" t="s">
        <v>33</v>
      </c>
      <c r="E238" s="2" t="s">
        <v>7</v>
      </c>
      <c r="F238" s="2" t="s">
        <v>7</v>
      </c>
      <c r="G238" s="3"/>
      <c r="H238" s="2">
        <v>1079</v>
      </c>
      <c r="J238" t="str">
        <f t="shared" si="3"/>
        <v>not unique</v>
      </c>
    </row>
    <row r="239" spans="1:10" x14ac:dyDescent="0.25">
      <c r="A239" s="2">
        <v>236</v>
      </c>
      <c r="B239" s="3" t="s">
        <v>6</v>
      </c>
      <c r="C239" s="3" t="s">
        <v>363</v>
      </c>
      <c r="D239" s="9" t="s">
        <v>34</v>
      </c>
      <c r="E239" s="2" t="s">
        <v>336</v>
      </c>
      <c r="F239" s="2" t="s">
        <v>7</v>
      </c>
      <c r="G239" s="3" t="s">
        <v>118</v>
      </c>
      <c r="H239" s="2">
        <v>671</v>
      </c>
      <c r="J239" t="str">
        <f t="shared" si="3"/>
        <v>not unique</v>
      </c>
    </row>
    <row r="240" spans="1:10" x14ac:dyDescent="0.25">
      <c r="A240" s="2">
        <v>237</v>
      </c>
      <c r="B240" s="3" t="s">
        <v>6</v>
      </c>
      <c r="C240" s="3" t="s">
        <v>363</v>
      </c>
      <c r="D240" s="9" t="s">
        <v>89</v>
      </c>
      <c r="E240" s="2" t="s">
        <v>336</v>
      </c>
      <c r="F240" s="2" t="s">
        <v>7</v>
      </c>
      <c r="G240" s="3"/>
      <c r="H240" s="2">
        <v>1418</v>
      </c>
      <c r="I240" t="s">
        <v>571</v>
      </c>
      <c r="J240" t="str">
        <f t="shared" si="3"/>
        <v>not unique</v>
      </c>
    </row>
    <row r="241" spans="1:10" x14ac:dyDescent="0.25">
      <c r="A241" s="2">
        <v>238</v>
      </c>
      <c r="B241" s="3" t="s">
        <v>6</v>
      </c>
      <c r="C241" s="3" t="s">
        <v>363</v>
      </c>
      <c r="D241" s="9" t="s">
        <v>35</v>
      </c>
      <c r="E241" s="2" t="s">
        <v>336</v>
      </c>
      <c r="F241" s="2" t="s">
        <v>7</v>
      </c>
      <c r="G241" s="3" t="s">
        <v>118</v>
      </c>
      <c r="H241" s="2">
        <v>917</v>
      </c>
      <c r="I241" t="s">
        <v>571</v>
      </c>
      <c r="J241" t="str">
        <f t="shared" si="3"/>
        <v>not unique</v>
      </c>
    </row>
    <row r="242" spans="1:10" x14ac:dyDescent="0.25">
      <c r="A242" s="2">
        <v>239</v>
      </c>
      <c r="B242" s="3" t="s">
        <v>6</v>
      </c>
      <c r="C242" s="3" t="s">
        <v>363</v>
      </c>
      <c r="D242" s="9" t="s">
        <v>397</v>
      </c>
      <c r="E242" s="2" t="s">
        <v>7</v>
      </c>
      <c r="F242" s="2" t="s">
        <v>7</v>
      </c>
      <c r="G242" s="3"/>
      <c r="H242" s="2">
        <v>2449</v>
      </c>
      <c r="J242" t="str">
        <f t="shared" si="3"/>
        <v>not unique</v>
      </c>
    </row>
    <row r="243" spans="1:10" x14ac:dyDescent="0.25">
      <c r="A243" s="2">
        <v>240</v>
      </c>
      <c r="B243" s="3" t="s">
        <v>6</v>
      </c>
      <c r="C243" s="3" t="s">
        <v>363</v>
      </c>
      <c r="D243" s="9" t="s">
        <v>398</v>
      </c>
      <c r="E243" s="2" t="s">
        <v>336</v>
      </c>
      <c r="F243" s="2" t="s">
        <v>7</v>
      </c>
      <c r="G243" s="3" t="s">
        <v>118</v>
      </c>
      <c r="H243" s="2">
        <v>1540</v>
      </c>
      <c r="J243" t="str">
        <f t="shared" si="3"/>
        <v>not unique</v>
      </c>
    </row>
    <row r="244" spans="1:10" x14ac:dyDescent="0.25">
      <c r="A244" s="2">
        <v>241</v>
      </c>
      <c r="B244" s="3" t="s">
        <v>13</v>
      </c>
      <c r="C244" s="3" t="s">
        <v>36</v>
      </c>
      <c r="D244" s="9" t="s">
        <v>37</v>
      </c>
      <c r="E244" s="2" t="s">
        <v>7</v>
      </c>
      <c r="F244" s="2" t="s">
        <v>7</v>
      </c>
      <c r="G244" s="3"/>
      <c r="H244" s="2">
        <v>1083</v>
      </c>
      <c r="J244" t="str">
        <f t="shared" si="3"/>
        <v>unique</v>
      </c>
    </row>
    <row r="245" spans="1:10" x14ac:dyDescent="0.25">
      <c r="A245" s="2">
        <v>242</v>
      </c>
      <c r="B245" s="3" t="s">
        <v>13</v>
      </c>
      <c r="C245" s="3" t="s">
        <v>36</v>
      </c>
      <c r="D245" s="9" t="s">
        <v>38</v>
      </c>
      <c r="E245" s="2" t="s">
        <v>7</v>
      </c>
      <c r="F245" s="2" t="s">
        <v>7</v>
      </c>
      <c r="G245" s="3" t="s">
        <v>118</v>
      </c>
      <c r="H245" s="2">
        <v>674</v>
      </c>
      <c r="J245" t="str">
        <f t="shared" si="3"/>
        <v>not unique</v>
      </c>
    </row>
    <row r="246" spans="1:10" ht="60" x14ac:dyDescent="0.25">
      <c r="A246" s="2">
        <v>243</v>
      </c>
      <c r="B246" s="3" t="s">
        <v>13</v>
      </c>
      <c r="C246" s="3" t="s">
        <v>36</v>
      </c>
      <c r="D246" s="6" t="s">
        <v>90</v>
      </c>
      <c r="E246" s="2" t="s">
        <v>7</v>
      </c>
      <c r="F246" s="2" t="s">
        <v>7</v>
      </c>
      <c r="G246" s="3"/>
      <c r="H246" s="2">
        <v>485</v>
      </c>
      <c r="I246" t="s">
        <v>571</v>
      </c>
      <c r="J246" t="str">
        <f t="shared" si="3"/>
        <v>not unique</v>
      </c>
    </row>
    <row r="247" spans="1:10" x14ac:dyDescent="0.25">
      <c r="A247" s="2">
        <v>244</v>
      </c>
      <c r="B247" s="3" t="s">
        <v>13</v>
      </c>
      <c r="C247" s="3" t="s">
        <v>36</v>
      </c>
      <c r="D247" s="9" t="s">
        <v>39</v>
      </c>
      <c r="E247" s="2" t="s">
        <v>336</v>
      </c>
      <c r="F247" s="2" t="s">
        <v>7</v>
      </c>
      <c r="G247" s="3" t="s">
        <v>118</v>
      </c>
      <c r="H247" s="2">
        <v>294</v>
      </c>
      <c r="I247" t="s">
        <v>571</v>
      </c>
      <c r="J247" t="str">
        <f t="shared" si="3"/>
        <v>not unique</v>
      </c>
    </row>
    <row r="248" spans="1:10" x14ac:dyDescent="0.25">
      <c r="A248" s="2">
        <v>245</v>
      </c>
      <c r="B248" s="3" t="s">
        <v>13</v>
      </c>
      <c r="C248" s="3" t="s">
        <v>36</v>
      </c>
      <c r="D248" s="9" t="s">
        <v>40</v>
      </c>
      <c r="E248" s="2" t="s">
        <v>7</v>
      </c>
      <c r="F248" s="2" t="s">
        <v>7</v>
      </c>
      <c r="G248" s="3"/>
      <c r="H248" s="2">
        <v>474</v>
      </c>
      <c r="J248" t="str">
        <f t="shared" si="3"/>
        <v>not unique</v>
      </c>
    </row>
    <row r="249" spans="1:10" x14ac:dyDescent="0.25">
      <c r="A249" s="2">
        <v>246</v>
      </c>
      <c r="B249" s="3" t="s">
        <v>13</v>
      </c>
      <c r="C249" s="3" t="s">
        <v>36</v>
      </c>
      <c r="D249" s="9" t="s">
        <v>41</v>
      </c>
      <c r="E249" s="2" t="s">
        <v>336</v>
      </c>
      <c r="F249" s="2" t="s">
        <v>7</v>
      </c>
      <c r="G249" s="3" t="s">
        <v>118</v>
      </c>
      <c r="H249" s="2">
        <v>296</v>
      </c>
      <c r="J249" t="str">
        <f t="shared" si="3"/>
        <v>not unique</v>
      </c>
    </row>
    <row r="250" spans="1:10" ht="90" x14ac:dyDescent="0.25">
      <c r="A250" s="2">
        <v>247</v>
      </c>
      <c r="B250" s="3" t="s">
        <v>13</v>
      </c>
      <c r="C250" s="3" t="s">
        <v>36</v>
      </c>
      <c r="D250" s="6" t="s">
        <v>91</v>
      </c>
      <c r="E250" s="2" t="s">
        <v>7</v>
      </c>
      <c r="F250" s="2" t="s">
        <v>7</v>
      </c>
      <c r="G250" s="3"/>
      <c r="H250" s="2">
        <v>651</v>
      </c>
      <c r="I250" t="s">
        <v>571</v>
      </c>
      <c r="J250" t="str">
        <f t="shared" si="3"/>
        <v>not unique</v>
      </c>
    </row>
    <row r="251" spans="1:10" ht="90" x14ac:dyDescent="0.25">
      <c r="A251" s="2">
        <v>248</v>
      </c>
      <c r="B251" s="3" t="s">
        <v>13</v>
      </c>
      <c r="C251" s="3" t="s">
        <v>36</v>
      </c>
      <c r="D251" s="6" t="s">
        <v>92</v>
      </c>
      <c r="E251" s="2" t="s">
        <v>336</v>
      </c>
      <c r="F251" s="2" t="s">
        <v>7</v>
      </c>
      <c r="G251" s="3" t="s">
        <v>118</v>
      </c>
      <c r="H251" s="2">
        <v>405</v>
      </c>
      <c r="J251" t="str">
        <f t="shared" si="3"/>
        <v>not unique</v>
      </c>
    </row>
    <row r="252" spans="1:10" x14ac:dyDescent="0.25">
      <c r="A252" s="2">
        <v>249</v>
      </c>
      <c r="B252" s="3" t="s">
        <v>13</v>
      </c>
      <c r="C252" s="3" t="s">
        <v>364</v>
      </c>
      <c r="D252" s="9" t="s">
        <v>42</v>
      </c>
      <c r="E252" s="2" t="s">
        <v>336</v>
      </c>
      <c r="F252" s="2" t="s">
        <v>7</v>
      </c>
      <c r="G252" s="3"/>
      <c r="H252" s="2">
        <v>826</v>
      </c>
      <c r="I252" t="s">
        <v>571</v>
      </c>
      <c r="J252" t="str">
        <f t="shared" si="3"/>
        <v>unique</v>
      </c>
    </row>
    <row r="253" spans="1:10" x14ac:dyDescent="0.25">
      <c r="A253" s="2">
        <v>250</v>
      </c>
      <c r="B253" s="3" t="s">
        <v>13</v>
      </c>
      <c r="C253" s="3" t="s">
        <v>364</v>
      </c>
      <c r="D253" s="9" t="s">
        <v>516</v>
      </c>
      <c r="E253" s="2" t="s">
        <v>336</v>
      </c>
      <c r="F253" s="2" t="s">
        <v>7</v>
      </c>
      <c r="G253" s="3" t="s">
        <v>118</v>
      </c>
      <c r="H253" s="2">
        <v>504</v>
      </c>
      <c r="I253" t="s">
        <v>571</v>
      </c>
      <c r="J253" t="str">
        <f t="shared" si="3"/>
        <v>not unique</v>
      </c>
    </row>
    <row r="254" spans="1:10" x14ac:dyDescent="0.25">
      <c r="A254" s="2">
        <v>251</v>
      </c>
      <c r="B254" s="3" t="s">
        <v>13</v>
      </c>
      <c r="C254" s="3" t="s">
        <v>364</v>
      </c>
      <c r="D254" s="9" t="s">
        <v>517</v>
      </c>
      <c r="E254" s="2" t="s">
        <v>7</v>
      </c>
      <c r="F254" s="2" t="s">
        <v>7</v>
      </c>
      <c r="G254" s="3"/>
      <c r="H254" s="2">
        <v>840</v>
      </c>
      <c r="I254" t="s">
        <v>571</v>
      </c>
      <c r="J254" t="str">
        <f t="shared" si="3"/>
        <v>not unique</v>
      </c>
    </row>
    <row r="255" spans="1:10" x14ac:dyDescent="0.25">
      <c r="A255" s="2">
        <v>252</v>
      </c>
      <c r="B255" s="3" t="s">
        <v>13</v>
      </c>
      <c r="C255" s="3" t="s">
        <v>364</v>
      </c>
      <c r="D255" s="9" t="s">
        <v>518</v>
      </c>
      <c r="E255" s="2" t="s">
        <v>336</v>
      </c>
      <c r="F255" s="2" t="s">
        <v>7</v>
      </c>
      <c r="G255" s="3" t="s">
        <v>118</v>
      </c>
      <c r="H255" s="2">
        <v>518</v>
      </c>
      <c r="I255" t="s">
        <v>571</v>
      </c>
      <c r="J255" t="str">
        <f t="shared" si="3"/>
        <v>not unique</v>
      </c>
    </row>
    <row r="256" spans="1:10" x14ac:dyDescent="0.25">
      <c r="A256" s="2">
        <v>253</v>
      </c>
      <c r="B256" s="3" t="s">
        <v>13</v>
      </c>
      <c r="C256" s="3" t="s">
        <v>364</v>
      </c>
      <c r="D256" s="9" t="s">
        <v>43</v>
      </c>
      <c r="E256" s="2" t="s">
        <v>7</v>
      </c>
      <c r="F256" s="2" t="s">
        <v>7</v>
      </c>
      <c r="G256" s="3"/>
      <c r="H256" s="2">
        <v>756</v>
      </c>
      <c r="I256" t="s">
        <v>571</v>
      </c>
      <c r="J256" t="str">
        <f t="shared" si="3"/>
        <v>not unique</v>
      </c>
    </row>
    <row r="257" spans="1:56" x14ac:dyDescent="0.25">
      <c r="A257" s="2">
        <v>254</v>
      </c>
      <c r="B257" s="3" t="s">
        <v>13</v>
      </c>
      <c r="C257" s="3" t="s">
        <v>364</v>
      </c>
      <c r="D257" s="9" t="s">
        <v>44</v>
      </c>
      <c r="E257" s="2" t="s">
        <v>336</v>
      </c>
      <c r="F257" s="2" t="s">
        <v>7</v>
      </c>
      <c r="G257" s="3" t="s">
        <v>118</v>
      </c>
      <c r="H257" s="2">
        <v>459</v>
      </c>
      <c r="J257" t="str">
        <f t="shared" si="3"/>
        <v>not unique</v>
      </c>
    </row>
    <row r="258" spans="1:56" x14ac:dyDescent="0.25">
      <c r="A258" s="2">
        <v>255</v>
      </c>
      <c r="B258" s="3" t="s">
        <v>13</v>
      </c>
      <c r="C258" s="3" t="s">
        <v>364</v>
      </c>
      <c r="D258" s="9" t="s">
        <v>45</v>
      </c>
      <c r="E258" s="2" t="s">
        <v>336</v>
      </c>
      <c r="F258" s="2" t="s">
        <v>7</v>
      </c>
      <c r="G258" s="3"/>
      <c r="H258" s="2">
        <v>1079</v>
      </c>
      <c r="J258" t="str">
        <f t="shared" si="3"/>
        <v>not unique</v>
      </c>
    </row>
    <row r="259" spans="1:56" x14ac:dyDescent="0.25">
      <c r="A259" s="2">
        <v>256</v>
      </c>
      <c r="B259" s="3" t="s">
        <v>13</v>
      </c>
      <c r="C259" s="3" t="s">
        <v>364</v>
      </c>
      <c r="D259" s="9" t="s">
        <v>519</v>
      </c>
      <c r="E259" s="2" t="s">
        <v>336</v>
      </c>
      <c r="F259" s="2" t="s">
        <v>7</v>
      </c>
      <c r="G259" s="3" t="s">
        <v>118</v>
      </c>
      <c r="H259" s="2">
        <v>666</v>
      </c>
      <c r="I259" t="s">
        <v>571</v>
      </c>
      <c r="J259" t="str">
        <f t="shared" si="3"/>
        <v>not unique</v>
      </c>
    </row>
    <row r="260" spans="1:56" x14ac:dyDescent="0.25">
      <c r="A260" s="2">
        <v>257</v>
      </c>
      <c r="B260" s="3" t="s">
        <v>6</v>
      </c>
      <c r="C260" s="3" t="s">
        <v>365</v>
      </c>
      <c r="D260" s="9" t="s">
        <v>47</v>
      </c>
      <c r="E260" s="2" t="s">
        <v>7</v>
      </c>
      <c r="F260" s="2" t="s">
        <v>7</v>
      </c>
      <c r="G260" s="3"/>
      <c r="H260" s="2">
        <v>1154</v>
      </c>
      <c r="I260" t="s">
        <v>571</v>
      </c>
      <c r="J260" t="str">
        <f t="shared" si="3"/>
        <v>unique</v>
      </c>
    </row>
    <row r="261" spans="1:56" x14ac:dyDescent="0.25">
      <c r="A261" s="2">
        <v>258</v>
      </c>
      <c r="B261" s="3" t="s">
        <v>6</v>
      </c>
      <c r="C261" s="3" t="s">
        <v>365</v>
      </c>
      <c r="D261" s="9" t="s">
        <v>48</v>
      </c>
      <c r="E261" s="2" t="s">
        <v>336</v>
      </c>
      <c r="F261" s="2" t="s">
        <v>7</v>
      </c>
      <c r="G261" s="3" t="s">
        <v>118</v>
      </c>
      <c r="H261" s="2">
        <v>685</v>
      </c>
      <c r="I261" t="s">
        <v>571</v>
      </c>
      <c r="J261" t="str">
        <f t="shared" si="3"/>
        <v>not unique</v>
      </c>
    </row>
    <row r="262" spans="1:56" s="29" customFormat="1" x14ac:dyDescent="0.25">
      <c r="A262" s="26">
        <v>259</v>
      </c>
      <c r="B262" s="27" t="s">
        <v>6</v>
      </c>
      <c r="C262" s="27" t="s">
        <v>365</v>
      </c>
      <c r="D262" s="28" t="s">
        <v>49</v>
      </c>
      <c r="E262" s="26" t="s">
        <v>336</v>
      </c>
      <c r="F262" s="26" t="s">
        <v>7</v>
      </c>
      <c r="G262" s="27"/>
      <c r="H262" s="26">
        <v>702</v>
      </c>
      <c r="I262" s="29" t="s">
        <v>571</v>
      </c>
      <c r="J262" s="29" t="str">
        <f t="shared" ref="J262:J325" si="4">IF(C262=C261,"not unique","unique")</f>
        <v>not unique</v>
      </c>
      <c r="BC262" s="38"/>
      <c r="BD262" s="38"/>
    </row>
    <row r="263" spans="1:56" x14ac:dyDescent="0.25">
      <c r="A263" s="2">
        <v>260</v>
      </c>
      <c r="B263" s="3" t="s">
        <v>6</v>
      </c>
      <c r="C263" s="3" t="s">
        <v>365</v>
      </c>
      <c r="D263" s="9" t="s">
        <v>520</v>
      </c>
      <c r="E263" s="2" t="s">
        <v>336</v>
      </c>
      <c r="F263" s="2" t="s">
        <v>7</v>
      </c>
      <c r="G263" s="3" t="s">
        <v>118</v>
      </c>
      <c r="H263" s="2">
        <v>420</v>
      </c>
      <c r="J263" t="str">
        <f t="shared" si="4"/>
        <v>not unique</v>
      </c>
    </row>
    <row r="264" spans="1:56" x14ac:dyDescent="0.25">
      <c r="A264" s="2">
        <v>261</v>
      </c>
      <c r="B264" s="3" t="s">
        <v>6</v>
      </c>
      <c r="C264" s="3" t="s">
        <v>365</v>
      </c>
      <c r="D264" s="9" t="s">
        <v>50</v>
      </c>
      <c r="E264" s="2" t="s">
        <v>7</v>
      </c>
      <c r="F264" s="2" t="s">
        <v>7</v>
      </c>
      <c r="G264" s="3"/>
      <c r="H264" s="2">
        <v>761</v>
      </c>
      <c r="J264" t="str">
        <f t="shared" si="4"/>
        <v>not unique</v>
      </c>
    </row>
    <row r="265" spans="1:56" x14ac:dyDescent="0.25">
      <c r="A265" s="2">
        <v>262</v>
      </c>
      <c r="B265" s="3" t="s">
        <v>6</v>
      </c>
      <c r="C265" s="3" t="s">
        <v>365</v>
      </c>
      <c r="D265" s="9" t="s">
        <v>51</v>
      </c>
      <c r="E265" s="2" t="s">
        <v>336</v>
      </c>
      <c r="F265" s="2" t="s">
        <v>7</v>
      </c>
      <c r="G265" s="3" t="s">
        <v>118</v>
      </c>
      <c r="H265" s="2">
        <v>459</v>
      </c>
      <c r="J265" t="str">
        <f t="shared" si="4"/>
        <v>not unique</v>
      </c>
    </row>
    <row r="266" spans="1:56" x14ac:dyDescent="0.25">
      <c r="A266" s="2">
        <v>263</v>
      </c>
      <c r="B266" s="3" t="s">
        <v>6</v>
      </c>
      <c r="C266" s="3" t="s">
        <v>365</v>
      </c>
      <c r="D266" s="9" t="s">
        <v>52</v>
      </c>
      <c r="E266" s="2" t="s">
        <v>7</v>
      </c>
      <c r="F266" s="2" t="s">
        <v>7</v>
      </c>
      <c r="G266" s="3"/>
      <c r="H266" s="2">
        <v>1820</v>
      </c>
      <c r="J266" t="str">
        <f t="shared" si="4"/>
        <v>not unique</v>
      </c>
    </row>
    <row r="267" spans="1:56" x14ac:dyDescent="0.25">
      <c r="A267" s="2">
        <v>264</v>
      </c>
      <c r="B267" s="3" t="s">
        <v>6</v>
      </c>
      <c r="C267" s="3" t="s">
        <v>365</v>
      </c>
      <c r="D267" s="9" t="s">
        <v>521</v>
      </c>
      <c r="E267" s="2" t="s">
        <v>336</v>
      </c>
      <c r="F267" s="2" t="s">
        <v>7</v>
      </c>
      <c r="G267" s="3" t="s">
        <v>118</v>
      </c>
      <c r="H267" s="2">
        <v>1119</v>
      </c>
      <c r="J267" t="str">
        <f t="shared" si="4"/>
        <v>not unique</v>
      </c>
    </row>
    <row r="268" spans="1:56" ht="195" x14ac:dyDescent="0.25">
      <c r="A268" s="2">
        <v>265</v>
      </c>
      <c r="B268" s="3" t="s">
        <v>13</v>
      </c>
      <c r="C268" s="3" t="s">
        <v>366</v>
      </c>
      <c r="D268" s="6" t="s">
        <v>94</v>
      </c>
      <c r="E268" s="2" t="s">
        <v>7</v>
      </c>
      <c r="F268" s="2" t="s">
        <v>7</v>
      </c>
      <c r="G268" s="3"/>
      <c r="H268" s="2">
        <v>1374</v>
      </c>
      <c r="J268" t="str">
        <f t="shared" si="4"/>
        <v>unique</v>
      </c>
    </row>
    <row r="269" spans="1:56" ht="195" x14ac:dyDescent="0.25">
      <c r="A269" s="2">
        <v>266</v>
      </c>
      <c r="B269" s="3" t="s">
        <v>13</v>
      </c>
      <c r="C269" s="3" t="s">
        <v>366</v>
      </c>
      <c r="D269" s="6" t="s">
        <v>93</v>
      </c>
      <c r="E269" s="2" t="s">
        <v>7</v>
      </c>
      <c r="F269" s="2" t="s">
        <v>7</v>
      </c>
      <c r="G269" s="3" t="s">
        <v>118</v>
      </c>
      <c r="H269" s="2">
        <v>906</v>
      </c>
      <c r="J269" t="str">
        <f t="shared" si="4"/>
        <v>not unique</v>
      </c>
    </row>
    <row r="270" spans="1:56" x14ac:dyDescent="0.25">
      <c r="A270" s="2">
        <v>267</v>
      </c>
      <c r="B270" s="3" t="s">
        <v>13</v>
      </c>
      <c r="C270" s="3" t="s">
        <v>366</v>
      </c>
      <c r="D270" s="9" t="s">
        <v>95</v>
      </c>
      <c r="E270" s="2" t="s">
        <v>7</v>
      </c>
      <c r="F270" s="2" t="s">
        <v>7</v>
      </c>
      <c r="G270" s="3"/>
      <c r="H270" s="2">
        <v>1920</v>
      </c>
      <c r="J270" t="str">
        <f t="shared" si="4"/>
        <v>not unique</v>
      </c>
    </row>
    <row r="271" spans="1:56" x14ac:dyDescent="0.25">
      <c r="A271" s="2">
        <v>268</v>
      </c>
      <c r="B271" s="3" t="s">
        <v>13</v>
      </c>
      <c r="C271" s="3" t="s">
        <v>366</v>
      </c>
      <c r="D271" s="9" t="s">
        <v>522</v>
      </c>
      <c r="E271" s="2" t="s">
        <v>7</v>
      </c>
      <c r="F271" s="2" t="s">
        <v>7</v>
      </c>
      <c r="G271" s="3" t="s">
        <v>118</v>
      </c>
      <c r="H271" s="2">
        <v>1265</v>
      </c>
      <c r="J271" t="str">
        <f t="shared" si="4"/>
        <v>not unique</v>
      </c>
    </row>
    <row r="272" spans="1:56" x14ac:dyDescent="0.25">
      <c r="A272" s="2">
        <v>269</v>
      </c>
      <c r="B272" s="3" t="s">
        <v>13</v>
      </c>
      <c r="C272" s="3" t="s">
        <v>366</v>
      </c>
      <c r="D272" s="9" t="s">
        <v>322</v>
      </c>
      <c r="E272" s="2" t="s">
        <v>336</v>
      </c>
      <c r="F272" s="2" t="s">
        <v>7</v>
      </c>
      <c r="G272" s="3"/>
      <c r="H272" s="2">
        <v>2092</v>
      </c>
      <c r="J272" t="str">
        <f>IF(C272=C271,"not unique","unique")</f>
        <v>not unique</v>
      </c>
    </row>
    <row r="273" spans="1:10" x14ac:dyDescent="0.25">
      <c r="A273" s="2">
        <v>270</v>
      </c>
      <c r="B273" s="3" t="s">
        <v>13</v>
      </c>
      <c r="C273" s="3" t="s">
        <v>366</v>
      </c>
      <c r="D273" s="9" t="s">
        <v>570</v>
      </c>
      <c r="E273" s="2" t="s">
        <v>336</v>
      </c>
      <c r="F273" s="2" t="s">
        <v>7</v>
      </c>
      <c r="G273" s="3" t="s">
        <v>118</v>
      </c>
      <c r="H273" s="2">
        <v>1357</v>
      </c>
    </row>
    <row r="274" spans="1:10" x14ac:dyDescent="0.25">
      <c r="A274" s="2">
        <v>271</v>
      </c>
      <c r="B274" s="3" t="s">
        <v>13</v>
      </c>
      <c r="C274" s="3" t="s">
        <v>366</v>
      </c>
      <c r="D274" s="9" t="s">
        <v>323</v>
      </c>
      <c r="E274" s="2" t="s">
        <v>7</v>
      </c>
      <c r="F274" s="2" t="s">
        <v>7</v>
      </c>
      <c r="G274" s="3"/>
      <c r="H274" s="2">
        <v>2422</v>
      </c>
      <c r="J274" t="str">
        <f>IF(C274=C272,"not unique","unique")</f>
        <v>not unique</v>
      </c>
    </row>
    <row r="275" spans="1:10" x14ac:dyDescent="0.25">
      <c r="A275" s="2">
        <v>272</v>
      </c>
      <c r="B275" s="3" t="s">
        <v>13</v>
      </c>
      <c r="C275" s="3" t="s">
        <v>366</v>
      </c>
      <c r="D275" s="9" t="s">
        <v>324</v>
      </c>
      <c r="E275" s="2" t="s">
        <v>336</v>
      </c>
      <c r="F275" s="2" t="s">
        <v>7</v>
      </c>
      <c r="G275" s="3" t="s">
        <v>118</v>
      </c>
      <c r="H275" s="2">
        <v>1610</v>
      </c>
      <c r="J275" t="str">
        <f t="shared" si="4"/>
        <v>not unique</v>
      </c>
    </row>
    <row r="276" spans="1:10" x14ac:dyDescent="0.25">
      <c r="A276" s="2">
        <v>273</v>
      </c>
      <c r="B276" s="3" t="s">
        <v>13</v>
      </c>
      <c r="C276" s="3" t="s">
        <v>366</v>
      </c>
      <c r="D276" s="9" t="s">
        <v>62</v>
      </c>
      <c r="E276" s="2" t="s">
        <v>7</v>
      </c>
      <c r="F276" s="2" t="s">
        <v>7</v>
      </c>
      <c r="G276" s="3"/>
      <c r="H276" s="2">
        <v>1240</v>
      </c>
      <c r="J276" t="str">
        <f t="shared" si="4"/>
        <v>not unique</v>
      </c>
    </row>
    <row r="277" spans="1:10" ht="180" x14ac:dyDescent="0.25">
      <c r="A277" s="2">
        <v>274</v>
      </c>
      <c r="B277" s="3" t="s">
        <v>13</v>
      </c>
      <c r="C277" s="3" t="s">
        <v>366</v>
      </c>
      <c r="D277" s="6" t="s">
        <v>61</v>
      </c>
      <c r="E277" s="2" t="s">
        <v>336</v>
      </c>
      <c r="F277" s="2" t="s">
        <v>7</v>
      </c>
      <c r="G277" s="3" t="s">
        <v>118</v>
      </c>
      <c r="H277" s="2">
        <v>860</v>
      </c>
      <c r="J277" t="str">
        <f t="shared" si="4"/>
        <v>not unique</v>
      </c>
    </row>
    <row r="278" spans="1:10" ht="165" x14ac:dyDescent="0.25">
      <c r="A278" s="2">
        <v>275</v>
      </c>
      <c r="B278" s="3" t="s">
        <v>13</v>
      </c>
      <c r="C278" s="3" t="s">
        <v>367</v>
      </c>
      <c r="D278" s="6" t="s">
        <v>276</v>
      </c>
      <c r="E278" s="2" t="s">
        <v>7</v>
      </c>
      <c r="F278" s="2" t="s">
        <v>7</v>
      </c>
      <c r="G278" s="3"/>
      <c r="H278" s="2">
        <v>964</v>
      </c>
      <c r="J278" t="str">
        <f t="shared" si="4"/>
        <v>unique</v>
      </c>
    </row>
    <row r="279" spans="1:10" ht="165" x14ac:dyDescent="0.25">
      <c r="A279" s="2">
        <v>276</v>
      </c>
      <c r="B279" s="3" t="s">
        <v>13</v>
      </c>
      <c r="C279" s="3" t="s">
        <v>367</v>
      </c>
      <c r="D279" s="6" t="s">
        <v>523</v>
      </c>
      <c r="E279" s="2" t="s">
        <v>336</v>
      </c>
      <c r="F279" s="2" t="s">
        <v>7</v>
      </c>
      <c r="G279" s="3" t="s">
        <v>118</v>
      </c>
      <c r="H279" s="2">
        <v>704</v>
      </c>
      <c r="J279" t="str">
        <f t="shared" si="4"/>
        <v>not unique</v>
      </c>
    </row>
    <row r="280" spans="1:10" ht="180" x14ac:dyDescent="0.25">
      <c r="A280" s="2">
        <v>277</v>
      </c>
      <c r="B280" s="3" t="s">
        <v>13</v>
      </c>
      <c r="C280" s="3" t="s">
        <v>367</v>
      </c>
      <c r="D280" s="6" t="s">
        <v>278</v>
      </c>
      <c r="E280" s="2" t="s">
        <v>7</v>
      </c>
      <c r="F280" s="2" t="s">
        <v>7</v>
      </c>
      <c r="G280" s="3"/>
      <c r="H280" s="2">
        <v>1079</v>
      </c>
      <c r="J280" t="str">
        <f t="shared" si="4"/>
        <v>not unique</v>
      </c>
    </row>
    <row r="281" spans="1:10" ht="210" x14ac:dyDescent="0.25">
      <c r="A281" s="2">
        <v>278</v>
      </c>
      <c r="B281" s="3" t="s">
        <v>13</v>
      </c>
      <c r="C281" s="3" t="s">
        <v>367</v>
      </c>
      <c r="D281" s="6" t="s">
        <v>277</v>
      </c>
      <c r="E281" s="2" t="s">
        <v>336</v>
      </c>
      <c r="F281" s="2" t="s">
        <v>7</v>
      </c>
      <c r="G281" s="3" t="s">
        <v>118</v>
      </c>
      <c r="H281" s="2">
        <v>808</v>
      </c>
      <c r="J281" t="str">
        <f t="shared" si="4"/>
        <v>not unique</v>
      </c>
    </row>
    <row r="282" spans="1:10" ht="225" x14ac:dyDescent="0.25">
      <c r="A282" s="2">
        <v>279</v>
      </c>
      <c r="B282" s="3" t="s">
        <v>13</v>
      </c>
      <c r="C282" s="3" t="s">
        <v>367</v>
      </c>
      <c r="D282" s="6" t="s">
        <v>279</v>
      </c>
      <c r="E282" s="2" t="s">
        <v>7</v>
      </c>
      <c r="F282" s="2" t="s">
        <v>7</v>
      </c>
      <c r="G282" s="3"/>
      <c r="H282" s="2">
        <v>1387</v>
      </c>
      <c r="J282" t="str">
        <f t="shared" si="4"/>
        <v>not unique</v>
      </c>
    </row>
    <row r="283" spans="1:10" ht="240" x14ac:dyDescent="0.25">
      <c r="A283" s="2">
        <v>280</v>
      </c>
      <c r="B283" s="3" t="s">
        <v>13</v>
      </c>
      <c r="C283" s="3" t="s">
        <v>367</v>
      </c>
      <c r="D283" s="6" t="s">
        <v>280</v>
      </c>
      <c r="E283" s="2" t="s">
        <v>336</v>
      </c>
      <c r="F283" s="2" t="s">
        <v>7</v>
      </c>
      <c r="G283" s="3" t="s">
        <v>118</v>
      </c>
      <c r="H283" s="2">
        <v>969</v>
      </c>
      <c r="J283" t="str">
        <f t="shared" si="4"/>
        <v>not unique</v>
      </c>
    </row>
    <row r="284" spans="1:10" ht="210" x14ac:dyDescent="0.25">
      <c r="A284" s="2">
        <v>281</v>
      </c>
      <c r="B284" s="3" t="s">
        <v>13</v>
      </c>
      <c r="C284" s="3" t="s">
        <v>367</v>
      </c>
      <c r="D284" s="6" t="s">
        <v>524</v>
      </c>
      <c r="E284" s="2" t="s">
        <v>7</v>
      </c>
      <c r="F284" s="2" t="s">
        <v>7</v>
      </c>
      <c r="G284" s="3"/>
      <c r="H284" s="2">
        <v>1220</v>
      </c>
      <c r="J284" t="str">
        <f t="shared" si="4"/>
        <v>not unique</v>
      </c>
    </row>
    <row r="285" spans="1:10" ht="210" x14ac:dyDescent="0.25">
      <c r="A285" s="2">
        <v>282</v>
      </c>
      <c r="B285" s="3" t="s">
        <v>13</v>
      </c>
      <c r="C285" s="3" t="s">
        <v>367</v>
      </c>
      <c r="D285" s="6" t="s">
        <v>525</v>
      </c>
      <c r="E285" s="2" t="s">
        <v>7</v>
      </c>
      <c r="F285" s="2" t="s">
        <v>7</v>
      </c>
      <c r="G285" s="3" t="s">
        <v>118</v>
      </c>
      <c r="H285" s="2">
        <v>870</v>
      </c>
      <c r="J285" t="str">
        <f t="shared" si="4"/>
        <v>not unique</v>
      </c>
    </row>
    <row r="286" spans="1:10" ht="225" x14ac:dyDescent="0.25">
      <c r="A286" s="2">
        <v>283</v>
      </c>
      <c r="B286" s="3" t="s">
        <v>13</v>
      </c>
      <c r="C286" s="3" t="s">
        <v>367</v>
      </c>
      <c r="D286" s="6" t="s">
        <v>281</v>
      </c>
      <c r="E286" s="2" t="s">
        <v>7</v>
      </c>
      <c r="F286" s="2" t="s">
        <v>7</v>
      </c>
      <c r="G286" s="3"/>
      <c r="H286" s="2">
        <v>1256</v>
      </c>
      <c r="J286" t="str">
        <f t="shared" si="4"/>
        <v>not unique</v>
      </c>
    </row>
    <row r="287" spans="1:10" ht="225" x14ac:dyDescent="0.25">
      <c r="A287" s="2">
        <v>284</v>
      </c>
      <c r="B287" s="3" t="s">
        <v>13</v>
      </c>
      <c r="C287" s="3" t="s">
        <v>367</v>
      </c>
      <c r="D287" s="6" t="s">
        <v>282</v>
      </c>
      <c r="E287" s="2" t="s">
        <v>7</v>
      </c>
      <c r="F287" s="2" t="s">
        <v>7</v>
      </c>
      <c r="G287" s="3" t="s">
        <v>118</v>
      </c>
      <c r="H287" s="2">
        <v>912</v>
      </c>
      <c r="J287" t="str">
        <f t="shared" si="4"/>
        <v>not unique</v>
      </c>
    </row>
    <row r="288" spans="1:10" x14ac:dyDescent="0.25">
      <c r="A288" s="2">
        <v>285</v>
      </c>
      <c r="B288" s="3" t="s">
        <v>13</v>
      </c>
      <c r="C288" s="3" t="s">
        <v>367</v>
      </c>
      <c r="D288" s="9" t="s">
        <v>283</v>
      </c>
      <c r="E288" s="2" t="s">
        <v>7</v>
      </c>
      <c r="F288" s="2" t="s">
        <v>7</v>
      </c>
      <c r="G288" s="3"/>
      <c r="H288" s="2">
        <v>1056</v>
      </c>
      <c r="J288" t="str">
        <f t="shared" si="4"/>
        <v>not unique</v>
      </c>
    </row>
    <row r="289" spans="1:10" x14ac:dyDescent="0.25">
      <c r="A289" s="2">
        <v>286</v>
      </c>
      <c r="B289" s="3" t="s">
        <v>13</v>
      </c>
      <c r="C289" s="3" t="s">
        <v>367</v>
      </c>
      <c r="D289" s="9" t="s">
        <v>284</v>
      </c>
      <c r="E289" s="2" t="s">
        <v>336</v>
      </c>
      <c r="F289" s="2" t="s">
        <v>7</v>
      </c>
      <c r="G289" s="3" t="s">
        <v>118</v>
      </c>
      <c r="H289" s="2">
        <v>750</v>
      </c>
      <c r="J289" t="str">
        <f t="shared" si="4"/>
        <v>not unique</v>
      </c>
    </row>
    <row r="290" spans="1:10" ht="165" x14ac:dyDescent="0.25">
      <c r="A290" s="2">
        <v>287</v>
      </c>
      <c r="B290" s="3" t="s">
        <v>13</v>
      </c>
      <c r="C290" s="3" t="s">
        <v>368</v>
      </c>
      <c r="D290" s="6" t="s">
        <v>526</v>
      </c>
      <c r="E290" s="2" t="s">
        <v>7</v>
      </c>
      <c r="F290" s="2" t="s">
        <v>7</v>
      </c>
      <c r="G290" s="3"/>
      <c r="H290" s="2">
        <v>810</v>
      </c>
      <c r="J290" t="str">
        <f t="shared" si="4"/>
        <v>unique</v>
      </c>
    </row>
    <row r="291" spans="1:10" ht="165" x14ac:dyDescent="0.25">
      <c r="A291" s="2">
        <v>288</v>
      </c>
      <c r="B291" s="3" t="s">
        <v>13</v>
      </c>
      <c r="C291" s="3" t="s">
        <v>368</v>
      </c>
      <c r="D291" s="6" t="s">
        <v>527</v>
      </c>
      <c r="E291" s="2" t="s">
        <v>7</v>
      </c>
      <c r="F291" s="2" t="s">
        <v>7</v>
      </c>
      <c r="G291" s="3" t="s">
        <v>118</v>
      </c>
      <c r="H291" s="2">
        <v>778</v>
      </c>
      <c r="I291" t="s">
        <v>571</v>
      </c>
      <c r="J291" t="str">
        <f t="shared" si="4"/>
        <v>not unique</v>
      </c>
    </row>
    <row r="292" spans="1:10" x14ac:dyDescent="0.25">
      <c r="A292" s="2">
        <v>289</v>
      </c>
      <c r="B292" s="3" t="s">
        <v>13</v>
      </c>
      <c r="C292" s="3" t="s">
        <v>368</v>
      </c>
      <c r="D292" s="9" t="s">
        <v>150</v>
      </c>
      <c r="E292" s="2" t="s">
        <v>7</v>
      </c>
      <c r="F292" s="2" t="s">
        <v>7</v>
      </c>
      <c r="G292" s="3"/>
      <c r="H292" s="2">
        <v>1115</v>
      </c>
      <c r="J292" t="str">
        <f t="shared" si="4"/>
        <v>not unique</v>
      </c>
    </row>
    <row r="293" spans="1:10" x14ac:dyDescent="0.25">
      <c r="A293" s="2">
        <v>290</v>
      </c>
      <c r="B293" s="3" t="s">
        <v>13</v>
      </c>
      <c r="C293" s="3" t="s">
        <v>368</v>
      </c>
      <c r="D293" s="9" t="s">
        <v>149</v>
      </c>
      <c r="E293" s="2" t="s">
        <v>7</v>
      </c>
      <c r="F293" s="2" t="s">
        <v>7</v>
      </c>
      <c r="G293" s="3" t="s">
        <v>118</v>
      </c>
      <c r="H293" s="2">
        <v>828</v>
      </c>
      <c r="J293" t="str">
        <f t="shared" si="4"/>
        <v>not unique</v>
      </c>
    </row>
    <row r="294" spans="1:10" x14ac:dyDescent="0.25">
      <c r="A294" s="2">
        <v>291</v>
      </c>
      <c r="B294" s="3" t="s">
        <v>13</v>
      </c>
      <c r="C294" s="3" t="s">
        <v>368</v>
      </c>
      <c r="D294" s="9" t="s">
        <v>152</v>
      </c>
      <c r="E294" s="2" t="s">
        <v>7</v>
      </c>
      <c r="F294" s="2" t="s">
        <v>7</v>
      </c>
      <c r="G294" s="3"/>
      <c r="H294" s="2">
        <v>1284</v>
      </c>
      <c r="J294" t="str">
        <f t="shared" si="4"/>
        <v>not unique</v>
      </c>
    </row>
    <row r="295" spans="1:10" ht="210" x14ac:dyDescent="0.25">
      <c r="A295" s="2">
        <v>292</v>
      </c>
      <c r="B295" s="3" t="s">
        <v>13</v>
      </c>
      <c r="C295" s="3" t="s">
        <v>368</v>
      </c>
      <c r="D295" s="6" t="s">
        <v>151</v>
      </c>
      <c r="E295" s="2" t="s">
        <v>7</v>
      </c>
      <c r="F295" s="2" t="s">
        <v>7</v>
      </c>
      <c r="G295" s="3" t="s">
        <v>118</v>
      </c>
      <c r="H295" s="2">
        <v>955</v>
      </c>
      <c r="J295" t="str">
        <f t="shared" si="4"/>
        <v>not unique</v>
      </c>
    </row>
    <row r="296" spans="1:10" x14ac:dyDescent="0.25">
      <c r="A296" s="2">
        <v>293</v>
      </c>
      <c r="B296" s="3" t="s">
        <v>13</v>
      </c>
      <c r="C296" s="3" t="s">
        <v>368</v>
      </c>
      <c r="D296" s="9" t="s">
        <v>154</v>
      </c>
      <c r="E296" s="2" t="s">
        <v>7</v>
      </c>
      <c r="F296" s="2" t="s">
        <v>7</v>
      </c>
      <c r="G296" s="3"/>
      <c r="H296" s="2">
        <v>1043</v>
      </c>
      <c r="J296" t="str">
        <f t="shared" si="4"/>
        <v>not unique</v>
      </c>
    </row>
    <row r="297" spans="1:10" ht="180" x14ac:dyDescent="0.25">
      <c r="A297" s="2">
        <v>294</v>
      </c>
      <c r="B297" s="3" t="s">
        <v>13</v>
      </c>
      <c r="C297" s="3" t="s">
        <v>368</v>
      </c>
      <c r="D297" s="6" t="s">
        <v>153</v>
      </c>
      <c r="E297" s="2" t="s">
        <v>7</v>
      </c>
      <c r="F297" s="2" t="s">
        <v>7</v>
      </c>
      <c r="G297" s="3" t="s">
        <v>118</v>
      </c>
      <c r="H297" s="2">
        <v>762</v>
      </c>
      <c r="J297" t="str">
        <f t="shared" si="4"/>
        <v>not unique</v>
      </c>
    </row>
    <row r="298" spans="1:10" x14ac:dyDescent="0.25">
      <c r="A298" s="2">
        <v>295</v>
      </c>
      <c r="B298" s="3" t="s">
        <v>13</v>
      </c>
      <c r="C298" s="3" t="s">
        <v>368</v>
      </c>
      <c r="D298" s="9" t="s">
        <v>156</v>
      </c>
      <c r="E298" s="2" t="s">
        <v>7</v>
      </c>
      <c r="F298" s="2" t="s">
        <v>7</v>
      </c>
      <c r="G298" s="3"/>
      <c r="H298" s="2">
        <v>1369</v>
      </c>
      <c r="J298" t="str">
        <f t="shared" si="4"/>
        <v>not unique</v>
      </c>
    </row>
    <row r="299" spans="1:10" x14ac:dyDescent="0.25">
      <c r="A299" s="2">
        <v>296</v>
      </c>
      <c r="B299" s="3" t="s">
        <v>13</v>
      </c>
      <c r="C299" s="3" t="s">
        <v>368</v>
      </c>
      <c r="D299" s="9" t="s">
        <v>155</v>
      </c>
      <c r="E299" s="2" t="s">
        <v>7</v>
      </c>
      <c r="F299" s="2" t="s">
        <v>7</v>
      </c>
      <c r="G299" s="3" t="s">
        <v>118</v>
      </c>
      <c r="H299" s="2">
        <v>1010</v>
      </c>
      <c r="J299" t="str">
        <f t="shared" si="4"/>
        <v>not unique</v>
      </c>
    </row>
    <row r="300" spans="1:10" x14ac:dyDescent="0.25">
      <c r="A300" s="2">
        <v>297</v>
      </c>
      <c r="B300" s="3" t="s">
        <v>13</v>
      </c>
      <c r="C300" s="3" t="s">
        <v>369</v>
      </c>
      <c r="D300" s="9" t="s">
        <v>158</v>
      </c>
      <c r="E300" s="2" t="s">
        <v>7</v>
      </c>
      <c r="F300" s="2" t="s">
        <v>7</v>
      </c>
      <c r="G300" s="3"/>
      <c r="H300" s="2">
        <v>922</v>
      </c>
      <c r="J300" t="str">
        <f t="shared" si="4"/>
        <v>unique</v>
      </c>
    </row>
    <row r="301" spans="1:10" ht="150" x14ac:dyDescent="0.25">
      <c r="A301" s="2">
        <v>298</v>
      </c>
      <c r="B301" s="3" t="s">
        <v>13</v>
      </c>
      <c r="C301" s="3" t="s">
        <v>369</v>
      </c>
      <c r="D301" s="6" t="s">
        <v>157</v>
      </c>
      <c r="E301" s="2" t="s">
        <v>7</v>
      </c>
      <c r="F301" s="2" t="s">
        <v>7</v>
      </c>
      <c r="G301" s="3" t="s">
        <v>118</v>
      </c>
      <c r="H301" s="2">
        <v>602</v>
      </c>
      <c r="J301" t="str">
        <f t="shared" si="4"/>
        <v>not unique</v>
      </c>
    </row>
    <row r="302" spans="1:10" x14ac:dyDescent="0.25">
      <c r="A302" s="2">
        <v>299</v>
      </c>
      <c r="B302" s="3" t="s">
        <v>13</v>
      </c>
      <c r="C302" s="3" t="s">
        <v>369</v>
      </c>
      <c r="D302" s="9" t="s">
        <v>159</v>
      </c>
      <c r="E302" s="2" t="s">
        <v>336</v>
      </c>
      <c r="F302" s="2" t="s">
        <v>7</v>
      </c>
      <c r="G302" s="3"/>
      <c r="H302" s="2">
        <v>1241</v>
      </c>
      <c r="J302" t="str">
        <f t="shared" si="4"/>
        <v>not unique</v>
      </c>
    </row>
    <row r="303" spans="1:10" x14ac:dyDescent="0.25">
      <c r="A303" s="2">
        <v>300</v>
      </c>
      <c r="B303" s="3" t="s">
        <v>13</v>
      </c>
      <c r="C303" s="3" t="s">
        <v>369</v>
      </c>
      <c r="D303" s="9" t="s">
        <v>528</v>
      </c>
      <c r="E303" s="2" t="s">
        <v>336</v>
      </c>
      <c r="F303" s="2" t="s">
        <v>7</v>
      </c>
      <c r="G303" s="3" t="s">
        <v>118</v>
      </c>
      <c r="H303" s="2">
        <v>857</v>
      </c>
      <c r="J303" t="str">
        <f t="shared" si="4"/>
        <v>not unique</v>
      </c>
    </row>
    <row r="304" spans="1:10" ht="255" x14ac:dyDescent="0.25">
      <c r="A304" s="2">
        <v>301</v>
      </c>
      <c r="B304" s="3" t="s">
        <v>13</v>
      </c>
      <c r="C304" s="3" t="s">
        <v>369</v>
      </c>
      <c r="D304" s="6" t="s">
        <v>529</v>
      </c>
      <c r="E304" s="2" t="s">
        <v>7</v>
      </c>
      <c r="F304" s="2" t="s">
        <v>7</v>
      </c>
      <c r="G304" s="3"/>
      <c r="H304" s="2">
        <v>1689</v>
      </c>
      <c r="J304" t="str">
        <f t="shared" si="4"/>
        <v>not unique</v>
      </c>
    </row>
    <row r="305" spans="1:10" ht="255" x14ac:dyDescent="0.25">
      <c r="A305" s="2">
        <v>302</v>
      </c>
      <c r="B305" s="3" t="s">
        <v>13</v>
      </c>
      <c r="C305" s="3" t="s">
        <v>369</v>
      </c>
      <c r="D305" s="6" t="s">
        <v>160</v>
      </c>
      <c r="E305" s="2" t="s">
        <v>7</v>
      </c>
      <c r="F305" s="2" t="s">
        <v>7</v>
      </c>
      <c r="G305" s="3" t="s">
        <v>118</v>
      </c>
      <c r="H305" s="2">
        <v>1178</v>
      </c>
      <c r="J305" t="str">
        <f t="shared" si="4"/>
        <v>not unique</v>
      </c>
    </row>
    <row r="306" spans="1:10" ht="225" x14ac:dyDescent="0.25">
      <c r="A306" s="2">
        <v>303</v>
      </c>
      <c r="B306" s="3" t="s">
        <v>13</v>
      </c>
      <c r="C306" s="3" t="s">
        <v>369</v>
      </c>
      <c r="D306" s="6" t="s">
        <v>530</v>
      </c>
      <c r="E306" s="2" t="s">
        <v>7</v>
      </c>
      <c r="F306" s="2" t="s">
        <v>7</v>
      </c>
      <c r="G306" s="3"/>
      <c r="H306" s="2">
        <v>1389</v>
      </c>
      <c r="J306" t="str">
        <f t="shared" si="4"/>
        <v>not unique</v>
      </c>
    </row>
    <row r="307" spans="1:10" ht="225" x14ac:dyDescent="0.25">
      <c r="A307" s="2">
        <v>304</v>
      </c>
      <c r="B307" s="3" t="s">
        <v>13</v>
      </c>
      <c r="C307" s="3" t="s">
        <v>369</v>
      </c>
      <c r="D307" s="6" t="s">
        <v>161</v>
      </c>
      <c r="E307" s="2" t="s">
        <v>7</v>
      </c>
      <c r="F307" s="2" t="s">
        <v>7</v>
      </c>
      <c r="G307" s="3" t="s">
        <v>118</v>
      </c>
      <c r="H307" s="2">
        <v>995</v>
      </c>
      <c r="J307" t="str">
        <f t="shared" si="4"/>
        <v>not unique</v>
      </c>
    </row>
    <row r="308" spans="1:10" ht="300" x14ac:dyDescent="0.25">
      <c r="A308" s="2">
        <v>305</v>
      </c>
      <c r="B308" s="3" t="s">
        <v>13</v>
      </c>
      <c r="C308" s="3" t="s">
        <v>369</v>
      </c>
      <c r="D308" s="6" t="s">
        <v>531</v>
      </c>
      <c r="E308" s="2" t="s">
        <v>7</v>
      </c>
      <c r="F308" s="2" t="s">
        <v>7</v>
      </c>
      <c r="G308" s="3"/>
      <c r="H308" s="2">
        <v>1950</v>
      </c>
      <c r="J308" t="str">
        <f t="shared" si="4"/>
        <v>not unique</v>
      </c>
    </row>
    <row r="309" spans="1:10" ht="300" x14ac:dyDescent="0.25">
      <c r="A309" s="2">
        <v>306</v>
      </c>
      <c r="B309" s="3" t="s">
        <v>13</v>
      </c>
      <c r="C309" s="3" t="s">
        <v>369</v>
      </c>
      <c r="D309" s="6" t="s">
        <v>166</v>
      </c>
      <c r="E309" s="2" t="s">
        <v>7</v>
      </c>
      <c r="F309" s="2" t="s">
        <v>7</v>
      </c>
      <c r="G309" s="3" t="s">
        <v>118</v>
      </c>
      <c r="H309" s="2">
        <v>1375</v>
      </c>
      <c r="J309" t="str">
        <f t="shared" si="4"/>
        <v>not unique</v>
      </c>
    </row>
    <row r="310" spans="1:10" ht="225" x14ac:dyDescent="0.25">
      <c r="A310" s="2">
        <v>307</v>
      </c>
      <c r="B310" s="3" t="s">
        <v>13</v>
      </c>
      <c r="C310" s="3" t="s">
        <v>369</v>
      </c>
      <c r="D310" s="6" t="s">
        <v>533</v>
      </c>
      <c r="E310" s="2" t="s">
        <v>7</v>
      </c>
      <c r="F310" s="2" t="s">
        <v>7</v>
      </c>
      <c r="G310" s="3"/>
      <c r="H310" s="2">
        <v>1514</v>
      </c>
      <c r="J310" t="str">
        <f t="shared" si="4"/>
        <v>not unique</v>
      </c>
    </row>
    <row r="311" spans="1:10" ht="225" x14ac:dyDescent="0.25">
      <c r="A311" s="2">
        <v>308</v>
      </c>
      <c r="B311" s="3" t="s">
        <v>13</v>
      </c>
      <c r="C311" s="3" t="s">
        <v>369</v>
      </c>
      <c r="D311" s="6" t="s">
        <v>532</v>
      </c>
      <c r="E311" s="2" t="s">
        <v>336</v>
      </c>
      <c r="F311" s="2" t="s">
        <v>7</v>
      </c>
      <c r="G311" s="3" t="s">
        <v>118</v>
      </c>
      <c r="H311" s="2">
        <v>1048</v>
      </c>
      <c r="J311" t="str">
        <f t="shared" si="4"/>
        <v>not unique</v>
      </c>
    </row>
    <row r="312" spans="1:10" ht="135" x14ac:dyDescent="0.25">
      <c r="A312" s="2">
        <v>309</v>
      </c>
      <c r="B312" s="3" t="s">
        <v>13</v>
      </c>
      <c r="C312" s="3" t="s">
        <v>370</v>
      </c>
      <c r="D312" s="6" t="s">
        <v>433</v>
      </c>
      <c r="E312" s="2" t="s">
        <v>7</v>
      </c>
      <c r="F312" s="2" t="s">
        <v>7</v>
      </c>
      <c r="G312" s="3"/>
      <c r="H312" s="2">
        <v>770</v>
      </c>
      <c r="J312" t="str">
        <f t="shared" si="4"/>
        <v>unique</v>
      </c>
    </row>
    <row r="313" spans="1:10" ht="135" x14ac:dyDescent="0.25">
      <c r="A313" s="2">
        <v>310</v>
      </c>
      <c r="B313" s="3" t="s">
        <v>13</v>
      </c>
      <c r="C313" s="3" t="s">
        <v>370</v>
      </c>
      <c r="D313" s="6" t="s">
        <v>434</v>
      </c>
      <c r="E313" s="2" t="s">
        <v>7</v>
      </c>
      <c r="F313" s="2" t="s">
        <v>7</v>
      </c>
      <c r="G313" s="3" t="s">
        <v>118</v>
      </c>
      <c r="H313" s="2">
        <v>555</v>
      </c>
      <c r="J313" t="str">
        <f t="shared" si="4"/>
        <v>not unique</v>
      </c>
    </row>
    <row r="314" spans="1:10" ht="195" x14ac:dyDescent="0.25">
      <c r="A314" s="2">
        <v>311</v>
      </c>
      <c r="B314" s="3" t="s">
        <v>13</v>
      </c>
      <c r="C314" s="3" t="s">
        <v>370</v>
      </c>
      <c r="D314" s="6" t="s">
        <v>435</v>
      </c>
      <c r="E314" s="2" t="s">
        <v>7</v>
      </c>
      <c r="F314" s="2" t="s">
        <v>7</v>
      </c>
      <c r="G314" s="3"/>
      <c r="H314" s="2">
        <v>1219</v>
      </c>
      <c r="J314" t="str">
        <f t="shared" si="4"/>
        <v>not unique</v>
      </c>
    </row>
    <row r="315" spans="1:10" ht="195" x14ac:dyDescent="0.25">
      <c r="A315" s="2">
        <v>312</v>
      </c>
      <c r="B315" s="3" t="s">
        <v>13</v>
      </c>
      <c r="C315" s="3" t="s">
        <v>370</v>
      </c>
      <c r="D315" s="6" t="s">
        <v>162</v>
      </c>
      <c r="E315" s="2" t="s">
        <v>7</v>
      </c>
      <c r="F315" s="2" t="s">
        <v>7</v>
      </c>
      <c r="G315" s="3" t="s">
        <v>118</v>
      </c>
      <c r="H315" s="2">
        <v>858</v>
      </c>
      <c r="J315" t="str">
        <f t="shared" si="4"/>
        <v>not unique</v>
      </c>
    </row>
    <row r="316" spans="1:10" x14ac:dyDescent="0.25">
      <c r="A316" s="2">
        <v>313</v>
      </c>
      <c r="B316" s="3" t="s">
        <v>13</v>
      </c>
      <c r="C316" s="3" t="s">
        <v>370</v>
      </c>
      <c r="D316" s="9" t="s">
        <v>163</v>
      </c>
      <c r="E316" s="2" t="s">
        <v>336</v>
      </c>
      <c r="F316" s="2" t="s">
        <v>7</v>
      </c>
      <c r="G316" s="3"/>
      <c r="H316" s="2">
        <v>939</v>
      </c>
      <c r="J316" t="str">
        <f t="shared" si="4"/>
        <v>not unique</v>
      </c>
    </row>
    <row r="317" spans="1:10" x14ac:dyDescent="0.25">
      <c r="A317" s="2">
        <v>314</v>
      </c>
      <c r="B317" s="3" t="s">
        <v>13</v>
      </c>
      <c r="C317" s="3" t="s">
        <v>370</v>
      </c>
      <c r="D317" s="9" t="s">
        <v>534</v>
      </c>
      <c r="E317" s="2" t="s">
        <v>336</v>
      </c>
      <c r="F317" s="2" t="s">
        <v>7</v>
      </c>
      <c r="G317" s="3" t="s">
        <v>118</v>
      </c>
      <c r="H317" s="2">
        <v>681</v>
      </c>
      <c r="J317" t="str">
        <f t="shared" si="4"/>
        <v>not unique</v>
      </c>
    </row>
    <row r="318" spans="1:10" ht="255" x14ac:dyDescent="0.25">
      <c r="A318" s="2">
        <v>315</v>
      </c>
      <c r="B318" s="3" t="s">
        <v>13</v>
      </c>
      <c r="C318" s="3" t="s">
        <v>370</v>
      </c>
      <c r="D318" s="6" t="s">
        <v>535</v>
      </c>
      <c r="E318" s="2" t="s">
        <v>7</v>
      </c>
      <c r="F318" s="2" t="s">
        <v>7</v>
      </c>
      <c r="G318" s="3"/>
      <c r="H318" s="2">
        <v>1506</v>
      </c>
      <c r="J318" t="str">
        <f t="shared" si="4"/>
        <v>not unique</v>
      </c>
    </row>
    <row r="319" spans="1:10" ht="255" x14ac:dyDescent="0.25">
      <c r="A319" s="2">
        <v>316</v>
      </c>
      <c r="B319" s="3" t="s">
        <v>13</v>
      </c>
      <c r="C319" s="3" t="s">
        <v>370</v>
      </c>
      <c r="D319" s="6" t="s">
        <v>164</v>
      </c>
      <c r="E319" s="2" t="s">
        <v>7</v>
      </c>
      <c r="F319" s="2" t="s">
        <v>7</v>
      </c>
      <c r="G319" s="3" t="s">
        <v>118</v>
      </c>
      <c r="H319" s="2">
        <v>1152</v>
      </c>
      <c r="J319" t="str">
        <f t="shared" si="4"/>
        <v>not unique</v>
      </c>
    </row>
    <row r="320" spans="1:10" x14ac:dyDescent="0.25">
      <c r="A320" s="2">
        <v>317</v>
      </c>
      <c r="B320" s="3" t="s">
        <v>13</v>
      </c>
      <c r="C320" s="3" t="s">
        <v>370</v>
      </c>
      <c r="D320" s="9" t="s">
        <v>165</v>
      </c>
      <c r="E320" s="2" t="s">
        <v>336</v>
      </c>
      <c r="F320" s="2" t="s">
        <v>7</v>
      </c>
      <c r="G320" s="3"/>
      <c r="H320" s="2">
        <v>1356</v>
      </c>
      <c r="J320" t="str">
        <f t="shared" si="4"/>
        <v>not unique</v>
      </c>
    </row>
    <row r="321" spans="1:10" x14ac:dyDescent="0.25">
      <c r="A321" s="2">
        <v>318</v>
      </c>
      <c r="B321" s="3" t="s">
        <v>13</v>
      </c>
      <c r="C321" s="3" t="s">
        <v>370</v>
      </c>
      <c r="D321" s="9" t="s">
        <v>536</v>
      </c>
      <c r="E321" s="2" t="s">
        <v>336</v>
      </c>
      <c r="F321" s="2" t="s">
        <v>7</v>
      </c>
      <c r="G321" s="3" t="s">
        <v>118</v>
      </c>
      <c r="H321" s="2">
        <v>968</v>
      </c>
      <c r="I321" t="s">
        <v>571</v>
      </c>
      <c r="J321" t="str">
        <f t="shared" si="4"/>
        <v>not unique</v>
      </c>
    </row>
    <row r="322" spans="1:10" ht="165" x14ac:dyDescent="0.25">
      <c r="A322" s="2">
        <v>319</v>
      </c>
      <c r="B322" s="3" t="s">
        <v>13</v>
      </c>
      <c r="C322" s="3" t="s">
        <v>370</v>
      </c>
      <c r="D322" s="6" t="s">
        <v>436</v>
      </c>
      <c r="E322" s="2" t="s">
        <v>7</v>
      </c>
      <c r="F322" s="2" t="s">
        <v>7</v>
      </c>
      <c r="G322" s="3"/>
      <c r="H322" s="2">
        <v>1161</v>
      </c>
      <c r="J322" t="str">
        <f t="shared" si="4"/>
        <v>not unique</v>
      </c>
    </row>
    <row r="323" spans="1:10" ht="195" x14ac:dyDescent="0.25">
      <c r="A323" s="2">
        <v>320</v>
      </c>
      <c r="B323" s="3" t="s">
        <v>13</v>
      </c>
      <c r="C323" s="3" t="s">
        <v>370</v>
      </c>
      <c r="D323" s="6" t="s">
        <v>420</v>
      </c>
      <c r="E323" s="2" t="s">
        <v>7</v>
      </c>
      <c r="F323" s="2" t="s">
        <v>7</v>
      </c>
      <c r="G323" s="3" t="s">
        <v>118</v>
      </c>
      <c r="H323" s="2">
        <v>772</v>
      </c>
      <c r="J323" t="str">
        <f t="shared" si="4"/>
        <v>not unique</v>
      </c>
    </row>
    <row r="324" spans="1:10" ht="180" x14ac:dyDescent="0.25">
      <c r="A324" s="2">
        <v>321</v>
      </c>
      <c r="B324" s="3" t="s">
        <v>13</v>
      </c>
      <c r="C324" s="3" t="s">
        <v>371</v>
      </c>
      <c r="D324" s="6" t="s">
        <v>437</v>
      </c>
      <c r="E324" s="2" t="s">
        <v>7</v>
      </c>
      <c r="F324" s="2" t="s">
        <v>7</v>
      </c>
      <c r="G324" s="3"/>
      <c r="H324" s="2">
        <v>1250</v>
      </c>
      <c r="J324" t="str">
        <f t="shared" si="4"/>
        <v>unique</v>
      </c>
    </row>
    <row r="325" spans="1:10" ht="180" x14ac:dyDescent="0.25">
      <c r="A325" s="2">
        <v>322</v>
      </c>
      <c r="B325" s="3" t="s">
        <v>13</v>
      </c>
      <c r="C325" s="3" t="s">
        <v>371</v>
      </c>
      <c r="D325" s="6" t="s">
        <v>167</v>
      </c>
      <c r="E325" s="2" t="s">
        <v>7</v>
      </c>
      <c r="F325" s="2" t="s">
        <v>7</v>
      </c>
      <c r="G325" s="3" t="s">
        <v>118</v>
      </c>
      <c r="H325" s="2">
        <v>863</v>
      </c>
      <c r="J325" t="str">
        <f t="shared" si="4"/>
        <v>not unique</v>
      </c>
    </row>
    <row r="326" spans="1:10" ht="255" x14ac:dyDescent="0.25">
      <c r="A326" s="2">
        <v>323</v>
      </c>
      <c r="B326" s="3" t="s">
        <v>13</v>
      </c>
      <c r="C326" s="3" t="s">
        <v>371</v>
      </c>
      <c r="D326" s="6" t="s">
        <v>438</v>
      </c>
      <c r="E326" s="2" t="s">
        <v>7</v>
      </c>
      <c r="F326" s="2" t="s">
        <v>7</v>
      </c>
      <c r="G326" s="3"/>
      <c r="H326" s="2">
        <v>1697</v>
      </c>
      <c r="J326" t="str">
        <f t="shared" ref="J326:J389" si="5">IF(C326=C325,"not unique","unique")</f>
        <v>not unique</v>
      </c>
    </row>
    <row r="327" spans="1:10" ht="255" x14ac:dyDescent="0.25">
      <c r="A327" s="2">
        <v>324</v>
      </c>
      <c r="B327" s="3" t="s">
        <v>13</v>
      </c>
      <c r="C327" s="3" t="s">
        <v>371</v>
      </c>
      <c r="D327" s="6" t="s">
        <v>168</v>
      </c>
      <c r="E327" s="2" t="s">
        <v>7</v>
      </c>
      <c r="F327" s="2" t="s">
        <v>7</v>
      </c>
      <c r="G327" s="3" t="s">
        <v>118</v>
      </c>
      <c r="H327" s="2">
        <v>1180</v>
      </c>
      <c r="J327" t="str">
        <f t="shared" si="5"/>
        <v>not unique</v>
      </c>
    </row>
    <row r="328" spans="1:10" ht="135" x14ac:dyDescent="0.25">
      <c r="A328" s="2">
        <v>325</v>
      </c>
      <c r="B328" s="3" t="s">
        <v>13</v>
      </c>
      <c r="C328" s="3" t="s">
        <v>371</v>
      </c>
      <c r="D328" s="6" t="s">
        <v>439</v>
      </c>
      <c r="E328" s="2" t="s">
        <v>7</v>
      </c>
      <c r="F328" s="2" t="s">
        <v>7</v>
      </c>
      <c r="G328" s="3"/>
      <c r="H328" s="2">
        <v>911</v>
      </c>
      <c r="J328" t="str">
        <f t="shared" si="5"/>
        <v>not unique</v>
      </c>
    </row>
    <row r="329" spans="1:10" ht="135" x14ac:dyDescent="0.25">
      <c r="A329" s="2">
        <v>326</v>
      </c>
      <c r="B329" s="3" t="s">
        <v>13</v>
      </c>
      <c r="C329" s="3" t="s">
        <v>371</v>
      </c>
      <c r="D329" s="6" t="s">
        <v>169</v>
      </c>
      <c r="E329" s="2" t="s">
        <v>7</v>
      </c>
      <c r="F329" s="2" t="s">
        <v>7</v>
      </c>
      <c r="G329" s="3" t="s">
        <v>118</v>
      </c>
      <c r="H329" s="2">
        <v>626</v>
      </c>
      <c r="I329" t="s">
        <v>571</v>
      </c>
      <c r="J329" t="str">
        <f t="shared" si="5"/>
        <v>not unique</v>
      </c>
    </row>
    <row r="330" spans="1:10" ht="360" x14ac:dyDescent="0.25">
      <c r="A330" s="2">
        <v>327</v>
      </c>
      <c r="B330" s="3" t="s">
        <v>13</v>
      </c>
      <c r="C330" s="3" t="s">
        <v>371</v>
      </c>
      <c r="D330" s="6" t="s">
        <v>440</v>
      </c>
      <c r="E330" s="2" t="s">
        <v>7</v>
      </c>
      <c r="F330" s="2" t="s">
        <v>7</v>
      </c>
      <c r="G330" s="3"/>
      <c r="H330" s="2">
        <v>2423</v>
      </c>
      <c r="J330" t="str">
        <f t="shared" si="5"/>
        <v>not unique</v>
      </c>
    </row>
    <row r="331" spans="1:10" ht="360" x14ac:dyDescent="0.25">
      <c r="A331" s="2">
        <v>328</v>
      </c>
      <c r="B331" s="3" t="s">
        <v>13</v>
      </c>
      <c r="C331" s="3" t="s">
        <v>371</v>
      </c>
      <c r="D331" s="6" t="s">
        <v>421</v>
      </c>
      <c r="E331" s="2" t="s">
        <v>7</v>
      </c>
      <c r="F331" s="2" t="s">
        <v>7</v>
      </c>
      <c r="G331" s="3" t="s">
        <v>118</v>
      </c>
      <c r="H331" s="2">
        <v>1633</v>
      </c>
      <c r="J331" t="str">
        <f t="shared" si="5"/>
        <v>not unique</v>
      </c>
    </row>
    <row r="332" spans="1:10" ht="135" x14ac:dyDescent="0.25">
      <c r="A332" s="2">
        <v>329</v>
      </c>
      <c r="B332" s="3" t="s">
        <v>13</v>
      </c>
      <c r="C332" s="3" t="s">
        <v>371</v>
      </c>
      <c r="D332" s="6" t="s">
        <v>441</v>
      </c>
      <c r="E332" s="2" t="s">
        <v>7</v>
      </c>
      <c r="F332" s="2" t="s">
        <v>7</v>
      </c>
      <c r="G332" s="3"/>
      <c r="H332" s="2">
        <v>833</v>
      </c>
      <c r="J332" t="str">
        <f t="shared" si="5"/>
        <v>not unique</v>
      </c>
    </row>
    <row r="333" spans="1:10" ht="135" x14ac:dyDescent="0.25">
      <c r="A333" s="2">
        <v>330</v>
      </c>
      <c r="B333" s="3" t="s">
        <v>13</v>
      </c>
      <c r="C333" s="3" t="s">
        <v>371</v>
      </c>
      <c r="D333" s="6" t="s">
        <v>399</v>
      </c>
      <c r="E333" s="2" t="s">
        <v>336</v>
      </c>
      <c r="F333" s="2" t="s">
        <v>7</v>
      </c>
      <c r="G333" s="3" t="s">
        <v>118</v>
      </c>
      <c r="H333" s="2">
        <v>561</v>
      </c>
      <c r="J333" t="str">
        <f t="shared" si="5"/>
        <v>not unique</v>
      </c>
    </row>
    <row r="334" spans="1:10" ht="180" x14ac:dyDescent="0.25">
      <c r="A334" s="2">
        <v>331</v>
      </c>
      <c r="B334" s="3" t="s">
        <v>13</v>
      </c>
      <c r="C334" s="3" t="s">
        <v>371</v>
      </c>
      <c r="D334" s="6" t="s">
        <v>442</v>
      </c>
      <c r="E334" s="2" t="s">
        <v>7</v>
      </c>
      <c r="F334" s="2" t="s">
        <v>7</v>
      </c>
      <c r="G334" s="3"/>
      <c r="H334" s="2">
        <v>1261</v>
      </c>
      <c r="J334" t="str">
        <f t="shared" si="5"/>
        <v>not unique</v>
      </c>
    </row>
    <row r="335" spans="1:10" ht="195" x14ac:dyDescent="0.25">
      <c r="A335" s="2">
        <v>332</v>
      </c>
      <c r="B335" s="3" t="s">
        <v>13</v>
      </c>
      <c r="C335" s="3" t="s">
        <v>371</v>
      </c>
      <c r="D335" s="6" t="s">
        <v>170</v>
      </c>
      <c r="E335" s="2" t="s">
        <v>7</v>
      </c>
      <c r="F335" s="2" t="s">
        <v>7</v>
      </c>
      <c r="G335" s="3" t="s">
        <v>118</v>
      </c>
      <c r="H335" s="2">
        <v>868</v>
      </c>
      <c r="J335" t="str">
        <f t="shared" si="5"/>
        <v>not unique</v>
      </c>
    </row>
    <row r="336" spans="1:10" x14ac:dyDescent="0.25">
      <c r="A336" s="2">
        <v>333</v>
      </c>
      <c r="B336" s="3" t="s">
        <v>13</v>
      </c>
      <c r="C336" s="3" t="s">
        <v>371</v>
      </c>
      <c r="D336" s="9" t="s">
        <v>171</v>
      </c>
      <c r="E336" s="2" t="s">
        <v>7</v>
      </c>
      <c r="F336" s="2" t="s">
        <v>7</v>
      </c>
      <c r="G336" s="3"/>
      <c r="H336" s="2">
        <v>1294</v>
      </c>
      <c r="J336" t="str">
        <f t="shared" si="5"/>
        <v>not unique</v>
      </c>
    </row>
    <row r="337" spans="1:10" x14ac:dyDescent="0.25">
      <c r="A337" s="2">
        <v>334</v>
      </c>
      <c r="B337" s="3" t="s">
        <v>13</v>
      </c>
      <c r="C337" s="3" t="s">
        <v>371</v>
      </c>
      <c r="D337" s="9" t="s">
        <v>172</v>
      </c>
      <c r="E337" s="2" t="s">
        <v>7</v>
      </c>
      <c r="F337" s="2" t="s">
        <v>7</v>
      </c>
      <c r="G337" s="3" t="s">
        <v>118</v>
      </c>
      <c r="H337" s="2">
        <v>874</v>
      </c>
      <c r="J337" t="str">
        <f t="shared" si="5"/>
        <v>not unique</v>
      </c>
    </row>
    <row r="338" spans="1:10" x14ac:dyDescent="0.25">
      <c r="A338" s="2">
        <v>335</v>
      </c>
      <c r="B338" s="3" t="s">
        <v>13</v>
      </c>
      <c r="C338" s="3" t="s">
        <v>372</v>
      </c>
      <c r="D338" s="9" t="s">
        <v>400</v>
      </c>
      <c r="E338" s="2" t="s">
        <v>7</v>
      </c>
      <c r="F338" s="2" t="s">
        <v>7</v>
      </c>
      <c r="G338" s="3"/>
      <c r="H338" s="2">
        <v>1767</v>
      </c>
      <c r="J338" t="str">
        <f t="shared" si="5"/>
        <v>unique</v>
      </c>
    </row>
    <row r="339" spans="1:10" ht="240" x14ac:dyDescent="0.25">
      <c r="A339" s="2">
        <v>336</v>
      </c>
      <c r="B339" s="3" t="s">
        <v>13</v>
      </c>
      <c r="C339" s="3" t="s">
        <v>372</v>
      </c>
      <c r="D339" s="6" t="s">
        <v>401</v>
      </c>
      <c r="E339" s="2" t="s">
        <v>7</v>
      </c>
      <c r="F339" s="2" t="s">
        <v>7</v>
      </c>
      <c r="G339" s="3" t="s">
        <v>118</v>
      </c>
      <c r="H339" s="2">
        <v>1187</v>
      </c>
      <c r="J339" t="str">
        <f t="shared" si="5"/>
        <v>not unique</v>
      </c>
    </row>
    <row r="340" spans="1:10" x14ac:dyDescent="0.25">
      <c r="A340" s="2">
        <v>337</v>
      </c>
      <c r="B340" s="3" t="s">
        <v>13</v>
      </c>
      <c r="C340" s="3" t="s">
        <v>372</v>
      </c>
      <c r="D340" s="9" t="s">
        <v>174</v>
      </c>
      <c r="E340" s="2" t="s">
        <v>7</v>
      </c>
      <c r="F340" s="2" t="s">
        <v>7</v>
      </c>
      <c r="G340" s="3"/>
      <c r="H340" s="2">
        <v>1951</v>
      </c>
      <c r="I340" t="s">
        <v>571</v>
      </c>
      <c r="J340" t="str">
        <f t="shared" si="5"/>
        <v>not unique</v>
      </c>
    </row>
    <row r="341" spans="1:10" ht="270" x14ac:dyDescent="0.25">
      <c r="A341" s="2">
        <v>338</v>
      </c>
      <c r="B341" s="3" t="s">
        <v>13</v>
      </c>
      <c r="C341" s="3" t="s">
        <v>372</v>
      </c>
      <c r="D341" s="6" t="s">
        <v>173</v>
      </c>
      <c r="E341" s="2" t="s">
        <v>7</v>
      </c>
      <c r="F341" s="2" t="s">
        <v>7</v>
      </c>
      <c r="G341" s="3" t="s">
        <v>118</v>
      </c>
      <c r="H341" s="2">
        <v>1310</v>
      </c>
      <c r="J341" t="str">
        <f t="shared" si="5"/>
        <v>not unique</v>
      </c>
    </row>
    <row r="342" spans="1:10" x14ac:dyDescent="0.25">
      <c r="A342" s="2">
        <v>339</v>
      </c>
      <c r="B342" s="3" t="s">
        <v>13</v>
      </c>
      <c r="C342" s="3" t="s">
        <v>372</v>
      </c>
      <c r="D342" s="9" t="s">
        <v>537</v>
      </c>
      <c r="E342" s="2" t="s">
        <v>336</v>
      </c>
      <c r="F342" s="2" t="s">
        <v>7</v>
      </c>
      <c r="G342" s="3"/>
      <c r="H342" s="2">
        <v>972</v>
      </c>
      <c r="J342" t="str">
        <f t="shared" si="5"/>
        <v>not unique</v>
      </c>
    </row>
    <row r="343" spans="1:10" x14ac:dyDescent="0.25">
      <c r="A343" s="2">
        <v>340</v>
      </c>
      <c r="B343" s="3" t="s">
        <v>13</v>
      </c>
      <c r="C343" s="3" t="s">
        <v>372</v>
      </c>
      <c r="D343" s="9" t="s">
        <v>538</v>
      </c>
      <c r="E343" s="2" t="s">
        <v>336</v>
      </c>
      <c r="F343" s="2" t="s">
        <v>7</v>
      </c>
      <c r="G343" s="3" t="s">
        <v>118</v>
      </c>
      <c r="H343" s="2">
        <v>614</v>
      </c>
      <c r="I343" t="s">
        <v>571</v>
      </c>
      <c r="J343" t="str">
        <f t="shared" si="5"/>
        <v>not unique</v>
      </c>
    </row>
    <row r="344" spans="1:10" ht="105" x14ac:dyDescent="0.25">
      <c r="A344" s="2">
        <v>341</v>
      </c>
      <c r="B344" s="3" t="s">
        <v>13</v>
      </c>
      <c r="C344" s="3" t="s">
        <v>372</v>
      </c>
      <c r="D344" s="6" t="s">
        <v>539</v>
      </c>
      <c r="E344" s="2" t="s">
        <v>7</v>
      </c>
      <c r="F344" s="2" t="s">
        <v>7</v>
      </c>
      <c r="G344" s="3"/>
      <c r="H344" s="2">
        <v>723</v>
      </c>
      <c r="J344" t="str">
        <f t="shared" si="5"/>
        <v>not unique</v>
      </c>
    </row>
    <row r="345" spans="1:10" ht="105" x14ac:dyDescent="0.25">
      <c r="A345" s="2">
        <v>342</v>
      </c>
      <c r="B345" s="3" t="s">
        <v>13</v>
      </c>
      <c r="C345" s="3" t="s">
        <v>372</v>
      </c>
      <c r="D345" s="6" t="s">
        <v>175</v>
      </c>
      <c r="E345" s="2" t="s">
        <v>7</v>
      </c>
      <c r="F345" s="2" t="s">
        <v>7</v>
      </c>
      <c r="G345" s="3" t="s">
        <v>118</v>
      </c>
      <c r="H345" s="2">
        <v>471</v>
      </c>
      <c r="J345" t="str">
        <f t="shared" si="5"/>
        <v>not unique</v>
      </c>
    </row>
    <row r="346" spans="1:10" x14ac:dyDescent="0.25">
      <c r="A346" s="2">
        <v>343</v>
      </c>
      <c r="B346" s="3" t="s">
        <v>13</v>
      </c>
      <c r="C346" s="3" t="s">
        <v>372</v>
      </c>
      <c r="D346" s="9" t="s">
        <v>177</v>
      </c>
      <c r="E346" s="2" t="s">
        <v>7</v>
      </c>
      <c r="F346" s="2" t="s">
        <v>7</v>
      </c>
      <c r="G346" s="3"/>
      <c r="H346" s="2">
        <v>1643</v>
      </c>
      <c r="J346" t="str">
        <f t="shared" si="5"/>
        <v>not unique</v>
      </c>
    </row>
    <row r="347" spans="1:10" x14ac:dyDescent="0.25">
      <c r="A347" s="2">
        <v>344</v>
      </c>
      <c r="B347" s="3" t="s">
        <v>13</v>
      </c>
      <c r="C347" s="3" t="s">
        <v>372</v>
      </c>
      <c r="D347" s="9" t="s">
        <v>176</v>
      </c>
      <c r="E347" s="2" t="s">
        <v>7</v>
      </c>
      <c r="F347" s="2" t="s">
        <v>7</v>
      </c>
      <c r="G347" s="3" t="s">
        <v>118</v>
      </c>
      <c r="H347" s="2">
        <v>1125</v>
      </c>
      <c r="J347" t="str">
        <f t="shared" si="5"/>
        <v>not unique</v>
      </c>
    </row>
    <row r="348" spans="1:10" x14ac:dyDescent="0.25">
      <c r="A348" s="2">
        <v>345</v>
      </c>
      <c r="B348" s="3" t="s">
        <v>13</v>
      </c>
      <c r="C348" s="3" t="s">
        <v>372</v>
      </c>
      <c r="D348" s="9" t="s">
        <v>402</v>
      </c>
      <c r="E348" s="2" t="s">
        <v>7</v>
      </c>
      <c r="F348" s="2" t="s">
        <v>7</v>
      </c>
      <c r="G348" s="3"/>
      <c r="H348" s="2">
        <v>2285</v>
      </c>
      <c r="J348" t="str">
        <f t="shared" si="5"/>
        <v>not unique</v>
      </c>
    </row>
    <row r="349" spans="1:10" x14ac:dyDescent="0.25">
      <c r="A349" s="2">
        <v>346</v>
      </c>
      <c r="B349" s="3" t="s">
        <v>13</v>
      </c>
      <c r="C349" s="3" t="s">
        <v>372</v>
      </c>
      <c r="D349" s="9" t="s">
        <v>403</v>
      </c>
      <c r="E349" s="2" t="s">
        <v>7</v>
      </c>
      <c r="F349" s="2" t="s">
        <v>7</v>
      </c>
      <c r="G349" s="3" t="s">
        <v>118</v>
      </c>
      <c r="H349" s="2">
        <v>1559</v>
      </c>
      <c r="J349" t="str">
        <f t="shared" si="5"/>
        <v>not unique</v>
      </c>
    </row>
    <row r="350" spans="1:10" ht="135" x14ac:dyDescent="0.25">
      <c r="A350" s="2">
        <v>347</v>
      </c>
      <c r="B350" s="3" t="s">
        <v>13</v>
      </c>
      <c r="C350" s="3" t="s">
        <v>373</v>
      </c>
      <c r="D350" s="6" t="s">
        <v>179</v>
      </c>
      <c r="E350" s="2" t="s">
        <v>7</v>
      </c>
      <c r="F350" s="2" t="s">
        <v>7</v>
      </c>
      <c r="G350" s="3"/>
      <c r="H350" s="2">
        <v>836</v>
      </c>
      <c r="J350" t="str">
        <f t="shared" si="5"/>
        <v>unique</v>
      </c>
    </row>
    <row r="351" spans="1:10" ht="135" x14ac:dyDescent="0.25">
      <c r="A351" s="2">
        <v>348</v>
      </c>
      <c r="B351" s="3" t="s">
        <v>13</v>
      </c>
      <c r="C351" s="3" t="s">
        <v>373</v>
      </c>
      <c r="D351" s="6" t="s">
        <v>178</v>
      </c>
      <c r="E351" s="2" t="s">
        <v>7</v>
      </c>
      <c r="F351" s="2" t="s">
        <v>7</v>
      </c>
      <c r="G351" s="3" t="s">
        <v>118</v>
      </c>
      <c r="H351" s="2">
        <v>568</v>
      </c>
      <c r="I351" t="s">
        <v>571</v>
      </c>
      <c r="J351" t="str">
        <f t="shared" si="5"/>
        <v>not unique</v>
      </c>
    </row>
    <row r="352" spans="1:10" ht="120" x14ac:dyDescent="0.25">
      <c r="A352" s="2">
        <v>349</v>
      </c>
      <c r="B352" s="3" t="s">
        <v>13</v>
      </c>
      <c r="C352" s="3" t="s">
        <v>373</v>
      </c>
      <c r="D352" s="6" t="s">
        <v>540</v>
      </c>
      <c r="E352" s="2" t="s">
        <v>7</v>
      </c>
      <c r="F352" s="2" t="s">
        <v>7</v>
      </c>
      <c r="G352" s="3"/>
      <c r="H352" s="2">
        <v>758</v>
      </c>
      <c r="J352" t="str">
        <f t="shared" si="5"/>
        <v>not unique</v>
      </c>
    </row>
    <row r="353" spans="1:10" ht="120" x14ac:dyDescent="0.25">
      <c r="A353" s="2">
        <v>350</v>
      </c>
      <c r="B353" s="3" t="s">
        <v>13</v>
      </c>
      <c r="C353" s="3" t="s">
        <v>373</v>
      </c>
      <c r="D353" s="6" t="s">
        <v>180</v>
      </c>
      <c r="E353" s="2" t="s">
        <v>336</v>
      </c>
      <c r="F353" s="2" t="s">
        <v>7</v>
      </c>
      <c r="G353" s="3" t="s">
        <v>118</v>
      </c>
      <c r="H353" s="2">
        <v>510</v>
      </c>
      <c r="I353" t="s">
        <v>571</v>
      </c>
      <c r="J353" t="str">
        <f t="shared" si="5"/>
        <v>not unique</v>
      </c>
    </row>
    <row r="354" spans="1:10" ht="300" x14ac:dyDescent="0.25">
      <c r="A354" s="2">
        <v>351</v>
      </c>
      <c r="B354" s="3" t="s">
        <v>13</v>
      </c>
      <c r="C354" s="3" t="s">
        <v>373</v>
      </c>
      <c r="D354" s="6" t="s">
        <v>181</v>
      </c>
      <c r="E354" s="2" t="s">
        <v>7</v>
      </c>
      <c r="F354" s="2" t="s">
        <v>7</v>
      </c>
      <c r="G354" s="3"/>
      <c r="H354" s="2">
        <v>1488</v>
      </c>
      <c r="J354" t="str">
        <f t="shared" si="5"/>
        <v>not unique</v>
      </c>
    </row>
    <row r="355" spans="1:10" ht="300" x14ac:dyDescent="0.25">
      <c r="A355" s="2">
        <v>352</v>
      </c>
      <c r="B355" s="3" t="s">
        <v>13</v>
      </c>
      <c r="C355" s="3" t="s">
        <v>373</v>
      </c>
      <c r="D355" s="6" t="s">
        <v>182</v>
      </c>
      <c r="E355" s="2" t="s">
        <v>336</v>
      </c>
      <c r="F355" s="2" t="s">
        <v>7</v>
      </c>
      <c r="G355" s="3" t="s">
        <v>118</v>
      </c>
      <c r="H355" s="2">
        <v>1033</v>
      </c>
      <c r="J355" t="str">
        <f t="shared" si="5"/>
        <v>not unique</v>
      </c>
    </row>
    <row r="356" spans="1:10" ht="195" x14ac:dyDescent="0.25">
      <c r="A356" s="2">
        <v>353</v>
      </c>
      <c r="B356" s="3" t="s">
        <v>13</v>
      </c>
      <c r="C356" s="3" t="s">
        <v>373</v>
      </c>
      <c r="D356" s="6" t="s">
        <v>542</v>
      </c>
      <c r="E356" s="2" t="s">
        <v>7</v>
      </c>
      <c r="F356" s="2" t="s">
        <v>7</v>
      </c>
      <c r="G356" s="3"/>
      <c r="H356" s="2">
        <v>1068</v>
      </c>
      <c r="J356" t="str">
        <f t="shared" si="5"/>
        <v>not unique</v>
      </c>
    </row>
    <row r="357" spans="1:10" ht="195" x14ac:dyDescent="0.25">
      <c r="A357" s="2">
        <v>354</v>
      </c>
      <c r="B357" s="3" t="s">
        <v>13</v>
      </c>
      <c r="C357" s="3" t="s">
        <v>373</v>
      </c>
      <c r="D357" s="6" t="s">
        <v>541</v>
      </c>
      <c r="E357" s="2" t="s">
        <v>336</v>
      </c>
      <c r="F357" s="2" t="s">
        <v>7</v>
      </c>
      <c r="G357" s="3" t="s">
        <v>118</v>
      </c>
      <c r="H357" s="2">
        <v>744</v>
      </c>
      <c r="J357" t="str">
        <f t="shared" si="5"/>
        <v>not unique</v>
      </c>
    </row>
    <row r="358" spans="1:10" ht="135" x14ac:dyDescent="0.25">
      <c r="A358" s="2">
        <v>355</v>
      </c>
      <c r="B358" s="3" t="s">
        <v>13</v>
      </c>
      <c r="C358" s="3" t="s">
        <v>373</v>
      </c>
      <c r="D358" s="6" t="s">
        <v>183</v>
      </c>
      <c r="E358" s="2" t="s">
        <v>7</v>
      </c>
      <c r="F358" s="2" t="s">
        <v>7</v>
      </c>
      <c r="G358" s="3"/>
      <c r="H358" s="2">
        <v>722</v>
      </c>
      <c r="J358" t="str">
        <f t="shared" si="5"/>
        <v>not unique</v>
      </c>
    </row>
    <row r="359" spans="1:10" ht="135" x14ac:dyDescent="0.25">
      <c r="A359" s="2">
        <v>356</v>
      </c>
      <c r="B359" s="3" t="s">
        <v>13</v>
      </c>
      <c r="C359" s="3" t="s">
        <v>373</v>
      </c>
      <c r="D359" s="6" t="s">
        <v>184</v>
      </c>
      <c r="E359" s="2" t="s">
        <v>336</v>
      </c>
      <c r="F359" s="2" t="s">
        <v>7</v>
      </c>
      <c r="G359" s="3" t="s">
        <v>118</v>
      </c>
      <c r="H359" s="2">
        <v>500</v>
      </c>
      <c r="I359" t="s">
        <v>571</v>
      </c>
      <c r="J359" t="str">
        <f t="shared" si="5"/>
        <v>not unique</v>
      </c>
    </row>
    <row r="360" spans="1:10" ht="165" x14ac:dyDescent="0.25">
      <c r="A360" s="2">
        <v>357</v>
      </c>
      <c r="B360" s="3" t="s">
        <v>13</v>
      </c>
      <c r="C360" s="3" t="s">
        <v>374</v>
      </c>
      <c r="D360" s="6" t="s">
        <v>204</v>
      </c>
      <c r="E360" s="2" t="s">
        <v>7</v>
      </c>
      <c r="F360" s="2" t="s">
        <v>7</v>
      </c>
      <c r="G360" s="3"/>
      <c r="H360" s="2">
        <v>791</v>
      </c>
      <c r="J360" t="str">
        <f t="shared" si="5"/>
        <v>unique</v>
      </c>
    </row>
    <row r="361" spans="1:10" ht="165" x14ac:dyDescent="0.25">
      <c r="A361" s="2">
        <v>358</v>
      </c>
      <c r="B361" s="3" t="s">
        <v>13</v>
      </c>
      <c r="C361" s="3" t="s">
        <v>374</v>
      </c>
      <c r="D361" s="6" t="s">
        <v>203</v>
      </c>
      <c r="E361" s="2" t="s">
        <v>336</v>
      </c>
      <c r="F361" s="2" t="s">
        <v>7</v>
      </c>
      <c r="G361" s="3" t="s">
        <v>118</v>
      </c>
      <c r="H361" s="2">
        <v>662</v>
      </c>
      <c r="J361" t="str">
        <f t="shared" si="5"/>
        <v>not unique</v>
      </c>
    </row>
    <row r="362" spans="1:10" ht="180" x14ac:dyDescent="0.25">
      <c r="A362" s="2">
        <v>359</v>
      </c>
      <c r="B362" s="3" t="s">
        <v>13</v>
      </c>
      <c r="C362" s="3" t="s">
        <v>374</v>
      </c>
      <c r="D362" s="6" t="s">
        <v>206</v>
      </c>
      <c r="E362" s="2" t="s">
        <v>7</v>
      </c>
      <c r="F362" s="2" t="s">
        <v>7</v>
      </c>
      <c r="G362" s="3"/>
      <c r="H362" s="2">
        <v>1104</v>
      </c>
      <c r="J362" t="str">
        <f t="shared" si="5"/>
        <v>not unique</v>
      </c>
    </row>
    <row r="363" spans="1:10" ht="180" x14ac:dyDescent="0.25">
      <c r="A363" s="2">
        <v>360</v>
      </c>
      <c r="B363" s="3" t="s">
        <v>13</v>
      </c>
      <c r="C363" s="3" t="s">
        <v>374</v>
      </c>
      <c r="D363" s="6" t="s">
        <v>205</v>
      </c>
      <c r="E363" s="2" t="s">
        <v>7</v>
      </c>
      <c r="F363" s="2" t="s">
        <v>7</v>
      </c>
      <c r="G363" s="3" t="s">
        <v>118</v>
      </c>
      <c r="H363" s="2">
        <v>690</v>
      </c>
      <c r="J363" t="str">
        <f t="shared" si="5"/>
        <v>not unique</v>
      </c>
    </row>
    <row r="364" spans="1:10" ht="120" x14ac:dyDescent="0.25">
      <c r="A364" s="2">
        <v>361</v>
      </c>
      <c r="B364" s="3" t="s">
        <v>13</v>
      </c>
      <c r="C364" s="3" t="s">
        <v>374</v>
      </c>
      <c r="D364" s="6" t="s">
        <v>208</v>
      </c>
      <c r="E364" s="2" t="s">
        <v>7</v>
      </c>
      <c r="F364" s="2" t="s">
        <v>7</v>
      </c>
      <c r="G364" s="3"/>
      <c r="H364" s="2">
        <v>505</v>
      </c>
      <c r="J364" t="str">
        <f t="shared" si="5"/>
        <v>not unique</v>
      </c>
    </row>
    <row r="365" spans="1:10" ht="120" x14ac:dyDescent="0.25">
      <c r="A365" s="2">
        <v>362</v>
      </c>
      <c r="B365" s="3" t="s">
        <v>13</v>
      </c>
      <c r="C365" s="3" t="s">
        <v>374</v>
      </c>
      <c r="D365" s="6" t="s">
        <v>207</v>
      </c>
      <c r="E365" s="2" t="s">
        <v>336</v>
      </c>
      <c r="F365" s="2" t="s">
        <v>7</v>
      </c>
      <c r="G365" s="3" t="s">
        <v>118</v>
      </c>
      <c r="H365" s="2">
        <v>417</v>
      </c>
      <c r="J365" t="str">
        <f t="shared" si="5"/>
        <v>not unique</v>
      </c>
    </row>
    <row r="366" spans="1:10" ht="195" x14ac:dyDescent="0.25">
      <c r="A366" s="2">
        <v>363</v>
      </c>
      <c r="B366" s="3" t="s">
        <v>13</v>
      </c>
      <c r="C366" s="3" t="s">
        <v>374</v>
      </c>
      <c r="D366" s="6" t="s">
        <v>210</v>
      </c>
      <c r="E366" s="2" t="s">
        <v>7</v>
      </c>
      <c r="F366" s="2" t="s">
        <v>7</v>
      </c>
      <c r="G366" s="3"/>
      <c r="H366" s="2">
        <v>902</v>
      </c>
      <c r="J366" t="str">
        <f t="shared" si="5"/>
        <v>not unique</v>
      </c>
    </row>
    <row r="367" spans="1:10" ht="195" x14ac:dyDescent="0.25">
      <c r="A367" s="2">
        <v>364</v>
      </c>
      <c r="B367" s="3" t="s">
        <v>13</v>
      </c>
      <c r="C367" s="3" t="s">
        <v>374</v>
      </c>
      <c r="D367" s="6" t="s">
        <v>209</v>
      </c>
      <c r="E367" s="2" t="s">
        <v>7</v>
      </c>
      <c r="F367" s="2" t="s">
        <v>7</v>
      </c>
      <c r="G367" s="3" t="s">
        <v>118</v>
      </c>
      <c r="H367" s="2">
        <v>849</v>
      </c>
      <c r="J367" t="str">
        <f t="shared" si="5"/>
        <v>not unique</v>
      </c>
    </row>
    <row r="368" spans="1:10" ht="150" x14ac:dyDescent="0.25">
      <c r="A368" s="2">
        <v>365</v>
      </c>
      <c r="B368" s="3" t="s">
        <v>13</v>
      </c>
      <c r="C368" s="3" t="s">
        <v>374</v>
      </c>
      <c r="D368" s="6" t="s">
        <v>543</v>
      </c>
      <c r="E368" s="2" t="s">
        <v>7</v>
      </c>
      <c r="F368" s="2" t="s">
        <v>7</v>
      </c>
      <c r="G368" s="3"/>
      <c r="H368" s="2">
        <v>925</v>
      </c>
      <c r="J368" t="str">
        <f t="shared" si="5"/>
        <v>not unique</v>
      </c>
    </row>
    <row r="369" spans="1:10" ht="150" x14ac:dyDescent="0.25">
      <c r="A369" s="2">
        <v>366</v>
      </c>
      <c r="B369" s="3" t="s">
        <v>13</v>
      </c>
      <c r="C369" s="3" t="s">
        <v>374</v>
      </c>
      <c r="D369" s="6" t="s">
        <v>211</v>
      </c>
      <c r="E369" s="2" t="s">
        <v>7</v>
      </c>
      <c r="F369" s="2" t="s">
        <v>7</v>
      </c>
      <c r="G369" s="3" t="s">
        <v>118</v>
      </c>
      <c r="H369" s="2">
        <v>697</v>
      </c>
      <c r="J369" t="str">
        <f t="shared" si="5"/>
        <v>not unique</v>
      </c>
    </row>
    <row r="370" spans="1:10" ht="180" x14ac:dyDescent="0.25">
      <c r="A370" s="2">
        <v>367</v>
      </c>
      <c r="B370" s="3" t="s">
        <v>6</v>
      </c>
      <c r="C370" s="3" t="s">
        <v>375</v>
      </c>
      <c r="D370" s="6" t="s">
        <v>212</v>
      </c>
      <c r="E370" s="2" t="s">
        <v>7</v>
      </c>
      <c r="F370" s="2" t="s">
        <v>7</v>
      </c>
      <c r="G370" s="3"/>
      <c r="H370" s="2">
        <v>1228</v>
      </c>
      <c r="J370" t="str">
        <f t="shared" si="5"/>
        <v>unique</v>
      </c>
    </row>
    <row r="371" spans="1:10" ht="180" x14ac:dyDescent="0.25">
      <c r="A371" s="2">
        <v>368</v>
      </c>
      <c r="B371" s="3" t="s">
        <v>6</v>
      </c>
      <c r="C371" s="3" t="s">
        <v>375</v>
      </c>
      <c r="D371" s="6" t="s">
        <v>213</v>
      </c>
      <c r="E371" s="2" t="s">
        <v>336</v>
      </c>
      <c r="F371" s="2" t="s">
        <v>7</v>
      </c>
      <c r="G371" s="3" t="s">
        <v>118</v>
      </c>
      <c r="H371" s="2">
        <v>792</v>
      </c>
      <c r="J371" t="str">
        <f t="shared" si="5"/>
        <v>not unique</v>
      </c>
    </row>
    <row r="372" spans="1:10" ht="150" x14ac:dyDescent="0.25">
      <c r="A372" s="2">
        <v>369</v>
      </c>
      <c r="B372" s="3" t="s">
        <v>6</v>
      </c>
      <c r="C372" s="3" t="s">
        <v>375</v>
      </c>
      <c r="D372" s="6" t="s">
        <v>215</v>
      </c>
      <c r="E372" s="2" t="s">
        <v>7</v>
      </c>
      <c r="F372" s="2" t="s">
        <v>7</v>
      </c>
      <c r="G372" s="3"/>
      <c r="H372" s="2">
        <v>915</v>
      </c>
      <c r="J372" t="str">
        <f t="shared" si="5"/>
        <v>not unique</v>
      </c>
    </row>
    <row r="373" spans="1:10" ht="150" x14ac:dyDescent="0.25">
      <c r="A373" s="2">
        <v>370</v>
      </c>
      <c r="B373" s="3" t="s">
        <v>6</v>
      </c>
      <c r="C373" s="3" t="s">
        <v>375</v>
      </c>
      <c r="D373" s="6" t="s">
        <v>214</v>
      </c>
      <c r="E373" s="2" t="s">
        <v>7</v>
      </c>
      <c r="F373" s="2" t="s">
        <v>7</v>
      </c>
      <c r="G373" s="3" t="s">
        <v>118</v>
      </c>
      <c r="H373" s="2">
        <v>604</v>
      </c>
      <c r="J373" t="str">
        <f t="shared" si="5"/>
        <v>not unique</v>
      </c>
    </row>
    <row r="374" spans="1:10" ht="135" x14ac:dyDescent="0.25">
      <c r="A374" s="2">
        <v>371</v>
      </c>
      <c r="B374" s="3" t="s">
        <v>6</v>
      </c>
      <c r="C374" s="3" t="s">
        <v>375</v>
      </c>
      <c r="D374" s="6" t="s">
        <v>216</v>
      </c>
      <c r="E374" s="2" t="s">
        <v>7</v>
      </c>
      <c r="F374" s="2" t="s">
        <v>7</v>
      </c>
      <c r="G374" s="3"/>
      <c r="H374" s="2">
        <v>870</v>
      </c>
      <c r="J374" t="str">
        <f t="shared" si="5"/>
        <v>not unique</v>
      </c>
    </row>
    <row r="375" spans="1:10" ht="165" x14ac:dyDescent="0.25">
      <c r="A375" s="2">
        <v>372</v>
      </c>
      <c r="B375" s="3" t="s">
        <v>6</v>
      </c>
      <c r="C375" s="3" t="s">
        <v>375</v>
      </c>
      <c r="D375" s="6" t="s">
        <v>217</v>
      </c>
      <c r="E375" s="2" t="s">
        <v>336</v>
      </c>
      <c r="F375" s="2" t="s">
        <v>7</v>
      </c>
      <c r="G375" s="3" t="s">
        <v>118</v>
      </c>
      <c r="H375" s="2">
        <v>567</v>
      </c>
      <c r="J375" t="str">
        <f t="shared" si="5"/>
        <v>not unique</v>
      </c>
    </row>
    <row r="376" spans="1:10" ht="150" x14ac:dyDescent="0.25">
      <c r="A376" s="2">
        <v>373</v>
      </c>
      <c r="B376" s="3" t="s">
        <v>6</v>
      </c>
      <c r="C376" s="3" t="s">
        <v>375</v>
      </c>
      <c r="D376" s="6" t="s">
        <v>544</v>
      </c>
      <c r="E376" s="2" t="s">
        <v>7</v>
      </c>
      <c r="F376" s="2" t="s">
        <v>7</v>
      </c>
      <c r="G376" s="3"/>
      <c r="H376" s="2">
        <v>929</v>
      </c>
      <c r="J376" t="str">
        <f t="shared" si="5"/>
        <v>not unique</v>
      </c>
    </row>
    <row r="377" spans="1:10" ht="150" x14ac:dyDescent="0.25">
      <c r="A377" s="2">
        <v>374</v>
      </c>
      <c r="B377" s="3" t="s">
        <v>6</v>
      </c>
      <c r="C377" s="3" t="s">
        <v>375</v>
      </c>
      <c r="D377" s="6" t="s">
        <v>218</v>
      </c>
      <c r="E377" s="2" t="s">
        <v>7</v>
      </c>
      <c r="F377" s="2" t="s">
        <v>7</v>
      </c>
      <c r="G377" s="3" t="s">
        <v>118</v>
      </c>
      <c r="H377" s="2">
        <v>600</v>
      </c>
      <c r="J377" t="str">
        <f t="shared" si="5"/>
        <v>not unique</v>
      </c>
    </row>
    <row r="378" spans="1:10" ht="105" x14ac:dyDescent="0.25">
      <c r="A378" s="2">
        <v>375</v>
      </c>
      <c r="B378" s="3" t="s">
        <v>6</v>
      </c>
      <c r="C378" s="3" t="s">
        <v>375</v>
      </c>
      <c r="D378" s="6" t="s">
        <v>220</v>
      </c>
      <c r="E378" s="2" t="s">
        <v>7</v>
      </c>
      <c r="F378" s="2" t="s">
        <v>7</v>
      </c>
      <c r="G378" s="3"/>
      <c r="H378" s="2">
        <v>735</v>
      </c>
      <c r="J378" t="str">
        <f t="shared" si="5"/>
        <v>not unique</v>
      </c>
    </row>
    <row r="379" spans="1:10" ht="105" x14ac:dyDescent="0.25">
      <c r="A379" s="2">
        <v>376</v>
      </c>
      <c r="B379" s="3" t="s">
        <v>6</v>
      </c>
      <c r="C379" s="3" t="s">
        <v>375</v>
      </c>
      <c r="D379" s="6" t="s">
        <v>219</v>
      </c>
      <c r="E379" s="2" t="s">
        <v>7</v>
      </c>
      <c r="F379" s="2" t="s">
        <v>7</v>
      </c>
      <c r="G379" s="3" t="s">
        <v>118</v>
      </c>
      <c r="H379" s="2">
        <v>463</v>
      </c>
      <c r="J379" t="str">
        <f t="shared" si="5"/>
        <v>not unique</v>
      </c>
    </row>
    <row r="380" spans="1:10" ht="195" x14ac:dyDescent="0.25">
      <c r="A380" s="2">
        <v>377</v>
      </c>
      <c r="B380" s="3" t="s">
        <v>6</v>
      </c>
      <c r="C380" s="3" t="s">
        <v>376</v>
      </c>
      <c r="D380" s="6" t="s">
        <v>221</v>
      </c>
      <c r="E380" s="2" t="s">
        <v>7</v>
      </c>
      <c r="F380" s="2" t="s">
        <v>7</v>
      </c>
      <c r="G380" s="3"/>
      <c r="H380" s="2">
        <v>1342</v>
      </c>
      <c r="J380" t="str">
        <f t="shared" si="5"/>
        <v>unique</v>
      </c>
    </row>
    <row r="381" spans="1:10" ht="195" x14ac:dyDescent="0.25">
      <c r="A381" s="2">
        <v>378</v>
      </c>
      <c r="B381" s="3" t="s">
        <v>6</v>
      </c>
      <c r="C381" s="3" t="s">
        <v>376</v>
      </c>
      <c r="D381" s="6" t="s">
        <v>222</v>
      </c>
      <c r="E381" s="2" t="s">
        <v>7</v>
      </c>
      <c r="F381" s="2" t="s">
        <v>7</v>
      </c>
      <c r="G381" s="3" t="s">
        <v>118</v>
      </c>
      <c r="H381" s="2">
        <v>813</v>
      </c>
      <c r="J381" t="str">
        <f t="shared" si="5"/>
        <v>not unique</v>
      </c>
    </row>
    <row r="382" spans="1:10" x14ac:dyDescent="0.25">
      <c r="A382" s="2">
        <v>379</v>
      </c>
      <c r="B382" s="3" t="s">
        <v>6</v>
      </c>
      <c r="C382" s="3" t="s">
        <v>376</v>
      </c>
      <c r="D382" s="9" t="s">
        <v>404</v>
      </c>
      <c r="E382" s="2" t="s">
        <v>7</v>
      </c>
      <c r="F382" s="2" t="s">
        <v>7</v>
      </c>
      <c r="G382" s="3"/>
      <c r="H382" s="2">
        <v>734</v>
      </c>
      <c r="J382" t="str">
        <f t="shared" si="5"/>
        <v>not unique</v>
      </c>
    </row>
    <row r="383" spans="1:10" x14ac:dyDescent="0.25">
      <c r="A383" s="2">
        <v>380</v>
      </c>
      <c r="B383" s="3" t="s">
        <v>6</v>
      </c>
      <c r="C383" s="3" t="s">
        <v>376</v>
      </c>
      <c r="D383" s="9" t="s">
        <v>405</v>
      </c>
      <c r="E383" s="2" t="s">
        <v>336</v>
      </c>
      <c r="F383" s="2" t="s">
        <v>7</v>
      </c>
      <c r="G383" s="3" t="s">
        <v>118</v>
      </c>
      <c r="H383" s="2">
        <v>448</v>
      </c>
      <c r="I383" t="s">
        <v>571</v>
      </c>
      <c r="J383" t="str">
        <f t="shared" si="5"/>
        <v>not unique</v>
      </c>
    </row>
    <row r="384" spans="1:10" x14ac:dyDescent="0.25">
      <c r="A384" s="2">
        <v>381</v>
      </c>
      <c r="B384" s="3" t="s">
        <v>6</v>
      </c>
      <c r="C384" s="3" t="s">
        <v>376</v>
      </c>
      <c r="D384" s="9" t="s">
        <v>223</v>
      </c>
      <c r="E384" s="2" t="s">
        <v>336</v>
      </c>
      <c r="F384" s="2" t="s">
        <v>7</v>
      </c>
      <c r="G384" s="3"/>
      <c r="H384" s="2">
        <v>1155</v>
      </c>
      <c r="J384" t="str">
        <f t="shared" si="5"/>
        <v>not unique</v>
      </c>
    </row>
    <row r="385" spans="1:10" x14ac:dyDescent="0.25">
      <c r="A385" s="2">
        <v>382</v>
      </c>
      <c r="B385" s="3" t="s">
        <v>6</v>
      </c>
      <c r="C385" s="3" t="s">
        <v>376</v>
      </c>
      <c r="D385" s="9" t="s">
        <v>545</v>
      </c>
      <c r="E385" s="2" t="s">
        <v>336</v>
      </c>
      <c r="F385" s="2" t="s">
        <v>7</v>
      </c>
      <c r="G385" s="3" t="s">
        <v>118</v>
      </c>
      <c r="H385" s="2">
        <v>784</v>
      </c>
      <c r="J385" t="str">
        <f t="shared" si="5"/>
        <v>not unique</v>
      </c>
    </row>
    <row r="386" spans="1:10" ht="195" x14ac:dyDescent="0.25">
      <c r="A386" s="2">
        <v>383</v>
      </c>
      <c r="B386" s="3" t="s">
        <v>6</v>
      </c>
      <c r="C386" s="3" t="s">
        <v>376</v>
      </c>
      <c r="D386" s="6" t="s">
        <v>224</v>
      </c>
      <c r="E386" s="2" t="s">
        <v>7</v>
      </c>
      <c r="F386" s="2" t="s">
        <v>7</v>
      </c>
      <c r="G386" s="3"/>
      <c r="H386" s="2">
        <v>1526</v>
      </c>
      <c r="J386" t="str">
        <f t="shared" si="5"/>
        <v>not unique</v>
      </c>
    </row>
    <row r="387" spans="1:10" ht="195" x14ac:dyDescent="0.25">
      <c r="A387" s="2">
        <v>384</v>
      </c>
      <c r="B387" s="3" t="s">
        <v>6</v>
      </c>
      <c r="C387" s="3" t="s">
        <v>376</v>
      </c>
      <c r="D387" s="6" t="s">
        <v>225</v>
      </c>
      <c r="E387" s="2" t="s">
        <v>336</v>
      </c>
      <c r="F387" s="2" t="s">
        <v>7</v>
      </c>
      <c r="G387" s="3" t="s">
        <v>118</v>
      </c>
      <c r="H387" s="2">
        <v>960</v>
      </c>
      <c r="J387" t="str">
        <f t="shared" si="5"/>
        <v>not unique</v>
      </c>
    </row>
    <row r="388" spans="1:10" ht="135" x14ac:dyDescent="0.25">
      <c r="A388" s="2">
        <v>385</v>
      </c>
      <c r="B388" s="3" t="s">
        <v>6</v>
      </c>
      <c r="C388" s="3" t="s">
        <v>376</v>
      </c>
      <c r="D388" s="6" t="s">
        <v>226</v>
      </c>
      <c r="E388" s="2" t="s">
        <v>7</v>
      </c>
      <c r="F388" s="2" t="s">
        <v>7</v>
      </c>
      <c r="G388" s="3"/>
      <c r="H388" s="2">
        <v>958</v>
      </c>
      <c r="J388" t="str">
        <f t="shared" si="5"/>
        <v>not unique</v>
      </c>
    </row>
    <row r="389" spans="1:10" ht="135" x14ac:dyDescent="0.25">
      <c r="A389" s="2">
        <v>386</v>
      </c>
      <c r="B389" s="3" t="s">
        <v>6</v>
      </c>
      <c r="C389" s="3" t="s">
        <v>376</v>
      </c>
      <c r="D389" s="6" t="s">
        <v>227</v>
      </c>
      <c r="E389" s="2" t="s">
        <v>336</v>
      </c>
      <c r="F389" s="2" t="s">
        <v>7</v>
      </c>
      <c r="G389" s="3" t="s">
        <v>118</v>
      </c>
      <c r="H389" s="2">
        <v>607</v>
      </c>
      <c r="J389" t="str">
        <f t="shared" si="5"/>
        <v>not unique</v>
      </c>
    </row>
    <row r="390" spans="1:10" x14ac:dyDescent="0.25">
      <c r="A390" s="2">
        <v>387</v>
      </c>
      <c r="B390" s="3" t="s">
        <v>6</v>
      </c>
      <c r="C390" s="3" t="s">
        <v>377</v>
      </c>
      <c r="D390" s="9" t="s">
        <v>228</v>
      </c>
      <c r="E390" s="2" t="s">
        <v>7</v>
      </c>
      <c r="F390" s="2" t="s">
        <v>7</v>
      </c>
      <c r="G390" s="3"/>
      <c r="H390" s="2">
        <v>2644</v>
      </c>
      <c r="J390" t="str">
        <f t="shared" ref="J390:J453" si="6">IF(C390=C389,"not unique","unique")</f>
        <v>unique</v>
      </c>
    </row>
    <row r="391" spans="1:10" x14ac:dyDescent="0.25">
      <c r="A391" s="2">
        <v>388</v>
      </c>
      <c r="B391" s="3" t="s">
        <v>6</v>
      </c>
      <c r="C391" s="3" t="s">
        <v>377</v>
      </c>
      <c r="D391" s="9" t="s">
        <v>229</v>
      </c>
      <c r="E391" s="2" t="s">
        <v>7</v>
      </c>
      <c r="F391" s="2" t="s">
        <v>7</v>
      </c>
      <c r="G391" s="3" t="s">
        <v>118</v>
      </c>
      <c r="H391" s="2">
        <v>1596</v>
      </c>
      <c r="J391" t="str">
        <f t="shared" si="6"/>
        <v>not unique</v>
      </c>
    </row>
    <row r="392" spans="1:10" x14ac:dyDescent="0.25">
      <c r="A392" s="2">
        <v>389</v>
      </c>
      <c r="B392" s="3" t="s">
        <v>6</v>
      </c>
      <c r="C392" s="3" t="s">
        <v>377</v>
      </c>
      <c r="D392" s="9" t="s">
        <v>230</v>
      </c>
      <c r="E392" s="2" t="s">
        <v>7</v>
      </c>
      <c r="F392" s="2" t="s">
        <v>7</v>
      </c>
      <c r="G392" s="3"/>
      <c r="H392" s="2">
        <v>1387</v>
      </c>
      <c r="J392" t="str">
        <f t="shared" si="6"/>
        <v>not unique</v>
      </c>
    </row>
    <row r="393" spans="1:10" x14ac:dyDescent="0.25">
      <c r="A393" s="2">
        <v>390</v>
      </c>
      <c r="B393" s="3" t="s">
        <v>6</v>
      </c>
      <c r="C393" s="3" t="s">
        <v>377</v>
      </c>
      <c r="D393" s="9" t="s">
        <v>231</v>
      </c>
      <c r="E393" s="2" t="s">
        <v>7</v>
      </c>
      <c r="F393" s="2" t="s">
        <v>7</v>
      </c>
      <c r="G393" s="3" t="s">
        <v>118</v>
      </c>
      <c r="H393" s="2">
        <v>842</v>
      </c>
      <c r="J393" t="str">
        <f t="shared" si="6"/>
        <v>not unique</v>
      </c>
    </row>
    <row r="394" spans="1:10" x14ac:dyDescent="0.25">
      <c r="A394" s="2">
        <v>391</v>
      </c>
      <c r="B394" s="3" t="s">
        <v>6</v>
      </c>
      <c r="C394" s="3" t="s">
        <v>377</v>
      </c>
      <c r="D394" s="9" t="s">
        <v>232</v>
      </c>
      <c r="E394" s="2" t="s">
        <v>336</v>
      </c>
      <c r="F394" s="2" t="s">
        <v>7</v>
      </c>
      <c r="G394" s="3"/>
      <c r="H394" s="2">
        <v>1593</v>
      </c>
      <c r="J394" t="str">
        <f t="shared" si="6"/>
        <v>not unique</v>
      </c>
    </row>
    <row r="395" spans="1:10" x14ac:dyDescent="0.25">
      <c r="A395" s="2">
        <v>392</v>
      </c>
      <c r="B395" s="3" t="s">
        <v>6</v>
      </c>
      <c r="C395" s="3" t="s">
        <v>377</v>
      </c>
      <c r="D395" s="9" t="s">
        <v>546</v>
      </c>
      <c r="E395" s="2" t="s">
        <v>336</v>
      </c>
      <c r="F395" s="2" t="s">
        <v>7</v>
      </c>
      <c r="G395" s="3" t="s">
        <v>118</v>
      </c>
      <c r="H395" s="2">
        <v>960</v>
      </c>
      <c r="J395" t="str">
        <f t="shared" si="6"/>
        <v>not unique</v>
      </c>
    </row>
    <row r="396" spans="1:10" x14ac:dyDescent="0.25">
      <c r="A396" s="2">
        <v>393</v>
      </c>
      <c r="B396" s="3" t="s">
        <v>6</v>
      </c>
      <c r="C396" s="3" t="s">
        <v>377</v>
      </c>
      <c r="D396" s="9" t="s">
        <v>233</v>
      </c>
      <c r="E396" s="2" t="s">
        <v>7</v>
      </c>
      <c r="F396" s="2" t="s">
        <v>7</v>
      </c>
      <c r="G396" s="3"/>
      <c r="H396" s="2">
        <v>1332</v>
      </c>
      <c r="J396" t="str">
        <f t="shared" si="6"/>
        <v>not unique</v>
      </c>
    </row>
    <row r="397" spans="1:10" x14ac:dyDescent="0.25">
      <c r="A397" s="2">
        <v>394</v>
      </c>
      <c r="B397" s="3" t="s">
        <v>6</v>
      </c>
      <c r="C397" s="3" t="s">
        <v>377</v>
      </c>
      <c r="D397" s="9" t="s">
        <v>234</v>
      </c>
      <c r="E397" s="2" t="s">
        <v>7</v>
      </c>
      <c r="F397" s="2" t="s">
        <v>7</v>
      </c>
      <c r="G397" s="3" t="s">
        <v>118</v>
      </c>
      <c r="H397" s="2">
        <v>799</v>
      </c>
      <c r="J397" t="str">
        <f t="shared" si="6"/>
        <v>not unique</v>
      </c>
    </row>
    <row r="398" spans="1:10" x14ac:dyDescent="0.25">
      <c r="A398" s="2">
        <v>395</v>
      </c>
      <c r="B398" s="3" t="s">
        <v>6</v>
      </c>
      <c r="C398" s="3" t="s">
        <v>377</v>
      </c>
      <c r="D398" s="9" t="s">
        <v>235</v>
      </c>
      <c r="E398" s="2" t="s">
        <v>7</v>
      </c>
      <c r="F398" s="2" t="s">
        <v>7</v>
      </c>
      <c r="G398" s="3"/>
      <c r="H398" s="2">
        <v>1607</v>
      </c>
      <c r="J398" t="str">
        <f t="shared" si="6"/>
        <v>not unique</v>
      </c>
    </row>
    <row r="399" spans="1:10" x14ac:dyDescent="0.25">
      <c r="A399" s="2">
        <v>396</v>
      </c>
      <c r="B399" s="3" t="s">
        <v>6</v>
      </c>
      <c r="C399" s="3" t="s">
        <v>377</v>
      </c>
      <c r="D399" s="9" t="s">
        <v>236</v>
      </c>
      <c r="E399" s="2" t="s">
        <v>7</v>
      </c>
      <c r="F399" s="2" t="s">
        <v>7</v>
      </c>
      <c r="G399" s="3" t="s">
        <v>118</v>
      </c>
      <c r="H399" s="2">
        <v>1084</v>
      </c>
      <c r="J399" t="str">
        <f t="shared" si="6"/>
        <v>not unique</v>
      </c>
    </row>
    <row r="400" spans="1:10" x14ac:dyDescent="0.25">
      <c r="A400" s="2">
        <v>397</v>
      </c>
      <c r="B400" s="3" t="s">
        <v>6</v>
      </c>
      <c r="C400" s="3" t="s">
        <v>377</v>
      </c>
      <c r="D400" s="9" t="s">
        <v>237</v>
      </c>
      <c r="E400" s="2" t="s">
        <v>7</v>
      </c>
      <c r="F400" s="2" t="s">
        <v>7</v>
      </c>
      <c r="G400" s="3"/>
      <c r="H400" s="2">
        <v>2081</v>
      </c>
      <c r="J400" t="str">
        <f t="shared" si="6"/>
        <v>not unique</v>
      </c>
    </row>
    <row r="401" spans="1:10" x14ac:dyDescent="0.25">
      <c r="A401" s="2">
        <v>398</v>
      </c>
      <c r="B401" s="3" t="s">
        <v>6</v>
      </c>
      <c r="C401" s="3" t="s">
        <v>377</v>
      </c>
      <c r="D401" s="9" t="s">
        <v>238</v>
      </c>
      <c r="E401" s="2" t="s">
        <v>336</v>
      </c>
      <c r="F401" s="2" t="s">
        <v>7</v>
      </c>
      <c r="G401" s="3" t="s">
        <v>118</v>
      </c>
      <c r="H401" s="2">
        <v>1226</v>
      </c>
      <c r="J401" t="str">
        <f t="shared" si="6"/>
        <v>not unique</v>
      </c>
    </row>
    <row r="402" spans="1:10" x14ac:dyDescent="0.25">
      <c r="A402" s="2">
        <v>399</v>
      </c>
      <c r="B402" s="3" t="s">
        <v>6</v>
      </c>
      <c r="C402" s="3" t="s">
        <v>377</v>
      </c>
      <c r="D402" s="9" t="s">
        <v>239</v>
      </c>
      <c r="E402" s="2" t="s">
        <v>7</v>
      </c>
      <c r="F402" s="2" t="s">
        <v>7</v>
      </c>
      <c r="G402" s="3"/>
      <c r="H402" s="2">
        <v>1347</v>
      </c>
      <c r="J402" t="str">
        <f t="shared" si="6"/>
        <v>not unique</v>
      </c>
    </row>
    <row r="403" spans="1:10" x14ac:dyDescent="0.25">
      <c r="A403" s="2">
        <v>400</v>
      </c>
      <c r="B403" s="3" t="s">
        <v>6</v>
      </c>
      <c r="C403" s="3" t="s">
        <v>377</v>
      </c>
      <c r="D403" s="9" t="s">
        <v>240</v>
      </c>
      <c r="E403" s="2" t="s">
        <v>7</v>
      </c>
      <c r="F403" s="2" t="s">
        <v>7</v>
      </c>
      <c r="G403" s="3" t="s">
        <v>118</v>
      </c>
      <c r="H403" s="2">
        <v>798</v>
      </c>
      <c r="J403" t="str">
        <f t="shared" si="6"/>
        <v>not unique</v>
      </c>
    </row>
    <row r="404" spans="1:10" x14ac:dyDescent="0.25">
      <c r="A404" s="2">
        <v>401</v>
      </c>
      <c r="B404" s="3" t="s">
        <v>6</v>
      </c>
      <c r="C404" s="3" t="s">
        <v>378</v>
      </c>
      <c r="D404" s="9" t="s">
        <v>241</v>
      </c>
      <c r="E404" s="2" t="s">
        <v>336</v>
      </c>
      <c r="F404" s="2" t="s">
        <v>7</v>
      </c>
      <c r="G404" s="3"/>
      <c r="H404" s="2">
        <v>2291</v>
      </c>
      <c r="I404" t="s">
        <v>571</v>
      </c>
      <c r="J404" t="str">
        <f t="shared" si="6"/>
        <v>unique</v>
      </c>
    </row>
    <row r="405" spans="1:10" x14ac:dyDescent="0.25">
      <c r="A405" s="2">
        <v>402</v>
      </c>
      <c r="B405" s="3" t="s">
        <v>6</v>
      </c>
      <c r="C405" s="3" t="s">
        <v>378</v>
      </c>
      <c r="D405" s="9" t="s">
        <v>547</v>
      </c>
      <c r="E405" s="2" t="s">
        <v>336</v>
      </c>
      <c r="F405" s="2" t="s">
        <v>7</v>
      </c>
      <c r="G405" s="3" t="s">
        <v>118</v>
      </c>
      <c r="H405" s="2">
        <v>1367</v>
      </c>
      <c r="I405" t="s">
        <v>571</v>
      </c>
      <c r="J405" t="str">
        <f t="shared" si="6"/>
        <v>not unique</v>
      </c>
    </row>
    <row r="406" spans="1:10" ht="315" x14ac:dyDescent="0.25">
      <c r="A406" s="2">
        <v>403</v>
      </c>
      <c r="B406" s="3" t="s">
        <v>6</v>
      </c>
      <c r="C406" s="3" t="s">
        <v>378</v>
      </c>
      <c r="D406" s="6" t="s">
        <v>242</v>
      </c>
      <c r="E406" s="2" t="s">
        <v>7</v>
      </c>
      <c r="F406" s="2" t="s">
        <v>7</v>
      </c>
      <c r="G406" s="3"/>
      <c r="H406" s="2">
        <v>2538</v>
      </c>
      <c r="I406" t="s">
        <v>571</v>
      </c>
      <c r="J406" t="str">
        <f t="shared" si="6"/>
        <v>not unique</v>
      </c>
    </row>
    <row r="407" spans="1:10" ht="315" x14ac:dyDescent="0.25">
      <c r="A407" s="2">
        <v>404</v>
      </c>
      <c r="B407" s="3" t="s">
        <v>6</v>
      </c>
      <c r="C407" s="3" t="s">
        <v>378</v>
      </c>
      <c r="D407" s="6" t="s">
        <v>243</v>
      </c>
      <c r="E407" s="2" t="s">
        <v>336</v>
      </c>
      <c r="F407" s="2" t="s">
        <v>7</v>
      </c>
      <c r="G407" s="3" t="s">
        <v>118</v>
      </c>
      <c r="H407" s="2">
        <v>1528</v>
      </c>
      <c r="I407" t="s">
        <v>571</v>
      </c>
      <c r="J407" t="str">
        <f t="shared" si="6"/>
        <v>not unique</v>
      </c>
    </row>
    <row r="408" spans="1:10" ht="225" x14ac:dyDescent="0.25">
      <c r="A408" s="2">
        <v>405</v>
      </c>
      <c r="B408" s="3" t="s">
        <v>6</v>
      </c>
      <c r="C408" s="3" t="s">
        <v>378</v>
      </c>
      <c r="D408" s="6" t="s">
        <v>244</v>
      </c>
      <c r="E408" s="2" t="s">
        <v>7</v>
      </c>
      <c r="F408" s="2" t="s">
        <v>7</v>
      </c>
      <c r="G408" s="3"/>
      <c r="H408" s="2">
        <v>1678</v>
      </c>
      <c r="J408" t="str">
        <f t="shared" si="6"/>
        <v>not unique</v>
      </c>
    </row>
    <row r="409" spans="1:10" ht="225" x14ac:dyDescent="0.25">
      <c r="A409" s="2">
        <v>406</v>
      </c>
      <c r="B409" s="3" t="s">
        <v>6</v>
      </c>
      <c r="C409" s="3" t="s">
        <v>378</v>
      </c>
      <c r="D409" s="6" t="s">
        <v>245</v>
      </c>
      <c r="E409" s="2" t="s">
        <v>336</v>
      </c>
      <c r="F409" s="2" t="s">
        <v>7</v>
      </c>
      <c r="G409" s="3" t="s">
        <v>118</v>
      </c>
      <c r="H409" s="2">
        <v>1009</v>
      </c>
      <c r="J409" t="str">
        <f t="shared" si="6"/>
        <v>not unique</v>
      </c>
    </row>
    <row r="410" spans="1:10" ht="300" x14ac:dyDescent="0.25">
      <c r="A410" s="2">
        <v>407</v>
      </c>
      <c r="B410" s="3" t="s">
        <v>6</v>
      </c>
      <c r="C410" s="3" t="s">
        <v>378</v>
      </c>
      <c r="D410" s="6" t="s">
        <v>246</v>
      </c>
      <c r="E410" s="2" t="s">
        <v>7</v>
      </c>
      <c r="F410" s="2" t="s">
        <v>7</v>
      </c>
      <c r="G410" s="3"/>
      <c r="H410" s="2">
        <v>2281</v>
      </c>
      <c r="J410" t="str">
        <f t="shared" si="6"/>
        <v>not unique</v>
      </c>
    </row>
    <row r="411" spans="1:10" ht="300" x14ac:dyDescent="0.25">
      <c r="A411" s="2">
        <v>408</v>
      </c>
      <c r="B411" s="3" t="s">
        <v>6</v>
      </c>
      <c r="C411" s="3" t="s">
        <v>378</v>
      </c>
      <c r="D411" s="6" t="s">
        <v>247</v>
      </c>
      <c r="E411" s="2" t="s">
        <v>336</v>
      </c>
      <c r="F411" s="2" t="s">
        <v>7</v>
      </c>
      <c r="G411" s="3" t="s">
        <v>118</v>
      </c>
      <c r="H411" s="2">
        <v>1376</v>
      </c>
      <c r="J411" t="str">
        <f t="shared" si="6"/>
        <v>not unique</v>
      </c>
    </row>
    <row r="412" spans="1:10" ht="255" x14ac:dyDescent="0.25">
      <c r="A412" s="2">
        <v>409</v>
      </c>
      <c r="B412" s="3" t="s">
        <v>6</v>
      </c>
      <c r="C412" s="3" t="s">
        <v>378</v>
      </c>
      <c r="D412" s="6" t="s">
        <v>248</v>
      </c>
      <c r="E412" s="2" t="s">
        <v>7</v>
      </c>
      <c r="F412" s="2" t="s">
        <v>7</v>
      </c>
      <c r="G412" s="3"/>
      <c r="H412" s="2">
        <v>1928</v>
      </c>
      <c r="J412" t="str">
        <f t="shared" si="6"/>
        <v>not unique</v>
      </c>
    </row>
    <row r="413" spans="1:10" ht="255" x14ac:dyDescent="0.25">
      <c r="A413" s="2">
        <v>410</v>
      </c>
      <c r="B413" s="3" t="s">
        <v>6</v>
      </c>
      <c r="C413" s="3" t="s">
        <v>378</v>
      </c>
      <c r="D413" s="6" t="s">
        <v>249</v>
      </c>
      <c r="E413" s="2" t="s">
        <v>7</v>
      </c>
      <c r="F413" s="2" t="s">
        <v>7</v>
      </c>
      <c r="G413" s="3" t="s">
        <v>118</v>
      </c>
      <c r="H413" s="2">
        <v>1157</v>
      </c>
      <c r="J413" t="str">
        <f t="shared" si="6"/>
        <v>not unique</v>
      </c>
    </row>
    <row r="414" spans="1:10" x14ac:dyDescent="0.25">
      <c r="A414" s="2">
        <v>411</v>
      </c>
      <c r="B414" s="3" t="s">
        <v>6</v>
      </c>
      <c r="C414" s="3" t="s">
        <v>378</v>
      </c>
      <c r="D414" s="9" t="s">
        <v>250</v>
      </c>
      <c r="E414" s="2" t="s">
        <v>7</v>
      </c>
      <c r="F414" s="2" t="s">
        <v>7</v>
      </c>
      <c r="G414" s="3"/>
      <c r="H414" s="2">
        <v>1230</v>
      </c>
      <c r="J414" t="str">
        <f t="shared" si="6"/>
        <v>not unique</v>
      </c>
    </row>
    <row r="415" spans="1:10" x14ac:dyDescent="0.25">
      <c r="A415" s="2">
        <v>412</v>
      </c>
      <c r="B415" s="3" t="s">
        <v>6</v>
      </c>
      <c r="C415" s="3" t="s">
        <v>378</v>
      </c>
      <c r="D415" s="9" t="s">
        <v>251</v>
      </c>
      <c r="E415" s="2" t="s">
        <v>336</v>
      </c>
      <c r="F415" s="2" t="s">
        <v>7</v>
      </c>
      <c r="G415" s="3" t="s">
        <v>118</v>
      </c>
      <c r="H415" s="2">
        <v>737</v>
      </c>
      <c r="J415" t="str">
        <f t="shared" si="6"/>
        <v>not unique</v>
      </c>
    </row>
    <row r="416" spans="1:10" ht="225" x14ac:dyDescent="0.25">
      <c r="A416" s="2">
        <v>413</v>
      </c>
      <c r="B416" s="3" t="s">
        <v>6</v>
      </c>
      <c r="C416" s="3" t="s">
        <v>378</v>
      </c>
      <c r="D416" s="6" t="s">
        <v>252</v>
      </c>
      <c r="E416" s="2" t="s">
        <v>7</v>
      </c>
      <c r="F416" s="2" t="s">
        <v>7</v>
      </c>
      <c r="G416" s="3"/>
      <c r="H416" s="2">
        <v>1801</v>
      </c>
      <c r="J416" t="str">
        <f t="shared" si="6"/>
        <v>not unique</v>
      </c>
    </row>
    <row r="417" spans="1:10" ht="225" x14ac:dyDescent="0.25">
      <c r="A417" s="2">
        <v>414</v>
      </c>
      <c r="B417" s="3" t="s">
        <v>6</v>
      </c>
      <c r="C417" s="3" t="s">
        <v>378</v>
      </c>
      <c r="D417" s="6" t="s">
        <v>253</v>
      </c>
      <c r="E417" s="2" t="s">
        <v>336</v>
      </c>
      <c r="F417" s="2" t="s">
        <v>7</v>
      </c>
      <c r="G417" s="3" t="s">
        <v>118</v>
      </c>
      <c r="H417" s="2">
        <v>1093</v>
      </c>
      <c r="I417" t="s">
        <v>571</v>
      </c>
      <c r="J417" t="str">
        <f t="shared" si="6"/>
        <v>not unique</v>
      </c>
    </row>
    <row r="418" spans="1:10" x14ac:dyDescent="0.25">
      <c r="A418" s="2">
        <v>415</v>
      </c>
      <c r="B418" s="3" t="s">
        <v>6</v>
      </c>
      <c r="C418" s="3" t="s">
        <v>379</v>
      </c>
      <c r="D418" s="9" t="s">
        <v>254</v>
      </c>
      <c r="E418" s="2" t="s">
        <v>7</v>
      </c>
      <c r="F418" s="2" t="s">
        <v>7</v>
      </c>
      <c r="G418" s="3"/>
      <c r="H418" s="2">
        <v>1051</v>
      </c>
      <c r="J418" t="str">
        <f t="shared" si="6"/>
        <v>unique</v>
      </c>
    </row>
    <row r="419" spans="1:10" x14ac:dyDescent="0.25">
      <c r="A419" s="2">
        <v>416</v>
      </c>
      <c r="B419" s="3" t="s">
        <v>6</v>
      </c>
      <c r="C419" s="3" t="s">
        <v>379</v>
      </c>
      <c r="D419" s="9" t="s">
        <v>255</v>
      </c>
      <c r="E419" s="2" t="s">
        <v>7</v>
      </c>
      <c r="F419" s="2" t="s">
        <v>7</v>
      </c>
      <c r="G419" s="3" t="s">
        <v>118</v>
      </c>
      <c r="H419" s="2">
        <v>996</v>
      </c>
      <c r="J419" t="str">
        <f t="shared" si="6"/>
        <v>not unique</v>
      </c>
    </row>
    <row r="420" spans="1:10" ht="195" x14ac:dyDescent="0.25">
      <c r="A420" s="2">
        <v>417</v>
      </c>
      <c r="B420" s="3" t="s">
        <v>6</v>
      </c>
      <c r="C420" s="3" t="s">
        <v>379</v>
      </c>
      <c r="D420" s="6" t="s">
        <v>257</v>
      </c>
      <c r="E420" s="2" t="s">
        <v>7</v>
      </c>
      <c r="F420" s="2" t="s">
        <v>7</v>
      </c>
      <c r="G420" s="3"/>
      <c r="H420" s="2">
        <v>1145</v>
      </c>
      <c r="J420" t="str">
        <f t="shared" si="6"/>
        <v>not unique</v>
      </c>
    </row>
    <row r="421" spans="1:10" ht="195" x14ac:dyDescent="0.25">
      <c r="A421" s="2">
        <v>418</v>
      </c>
      <c r="B421" s="3" t="s">
        <v>6</v>
      </c>
      <c r="C421" s="3" t="s">
        <v>379</v>
      </c>
      <c r="D421" s="6" t="s">
        <v>256</v>
      </c>
      <c r="E421" s="2" t="s">
        <v>7</v>
      </c>
      <c r="F421" s="2" t="s">
        <v>7</v>
      </c>
      <c r="G421" s="3" t="s">
        <v>118</v>
      </c>
      <c r="H421" s="2">
        <v>772</v>
      </c>
      <c r="J421" t="str">
        <f t="shared" si="6"/>
        <v>not unique</v>
      </c>
    </row>
    <row r="422" spans="1:10" ht="210" x14ac:dyDescent="0.25">
      <c r="A422" s="2">
        <v>419</v>
      </c>
      <c r="B422" s="3" t="s">
        <v>6</v>
      </c>
      <c r="C422" s="3" t="s">
        <v>379</v>
      </c>
      <c r="D422" s="6" t="s">
        <v>573</v>
      </c>
      <c r="E422" s="2" t="s">
        <v>7</v>
      </c>
      <c r="F422" s="2" t="s">
        <v>7</v>
      </c>
      <c r="G422" s="3"/>
      <c r="H422" s="2">
        <v>992</v>
      </c>
      <c r="J422" t="str">
        <f t="shared" si="6"/>
        <v>not unique</v>
      </c>
    </row>
    <row r="423" spans="1:10" ht="195" x14ac:dyDescent="0.25">
      <c r="A423" s="2">
        <v>420</v>
      </c>
      <c r="B423" s="3" t="s">
        <v>6</v>
      </c>
      <c r="C423" s="3" t="s">
        <v>379</v>
      </c>
      <c r="D423" s="6" t="s">
        <v>258</v>
      </c>
      <c r="E423" s="2" t="s">
        <v>7</v>
      </c>
      <c r="F423" s="2" t="s">
        <v>7</v>
      </c>
      <c r="G423" s="3" t="s">
        <v>118</v>
      </c>
      <c r="H423" s="2">
        <v>710</v>
      </c>
      <c r="J423" t="str">
        <f t="shared" si="6"/>
        <v>not unique</v>
      </c>
    </row>
    <row r="424" spans="1:10" ht="135" x14ac:dyDescent="0.25">
      <c r="A424" s="2">
        <v>421</v>
      </c>
      <c r="B424" s="3" t="s">
        <v>6</v>
      </c>
      <c r="C424" s="3" t="s">
        <v>379</v>
      </c>
      <c r="D424" s="6" t="s">
        <v>260</v>
      </c>
      <c r="E424" s="2" t="s">
        <v>7</v>
      </c>
      <c r="F424" s="2" t="s">
        <v>7</v>
      </c>
      <c r="G424" s="3"/>
      <c r="H424" s="2">
        <v>856</v>
      </c>
      <c r="J424" t="str">
        <f t="shared" si="6"/>
        <v>not unique</v>
      </c>
    </row>
    <row r="425" spans="1:10" ht="135" x14ac:dyDescent="0.25">
      <c r="A425" s="2">
        <v>422</v>
      </c>
      <c r="B425" s="3" t="s">
        <v>6</v>
      </c>
      <c r="C425" s="3" t="s">
        <v>379</v>
      </c>
      <c r="D425" s="6" t="s">
        <v>259</v>
      </c>
      <c r="E425" s="2" t="s">
        <v>7</v>
      </c>
      <c r="F425" s="2" t="s">
        <v>7</v>
      </c>
      <c r="G425" s="3" t="s">
        <v>118</v>
      </c>
      <c r="H425" s="2">
        <v>602</v>
      </c>
      <c r="J425" t="str">
        <f t="shared" si="6"/>
        <v>not unique</v>
      </c>
    </row>
    <row r="426" spans="1:10" ht="150" x14ac:dyDescent="0.25">
      <c r="A426" s="2">
        <v>423</v>
      </c>
      <c r="B426" s="3" t="s">
        <v>6</v>
      </c>
      <c r="C426" s="3" t="s">
        <v>379</v>
      </c>
      <c r="D426" s="6" t="s">
        <v>548</v>
      </c>
      <c r="E426" s="2" t="s">
        <v>7</v>
      </c>
      <c r="F426" s="2" t="s">
        <v>7</v>
      </c>
      <c r="G426" s="3"/>
      <c r="H426" s="2">
        <v>1021</v>
      </c>
      <c r="J426" t="str">
        <f t="shared" si="6"/>
        <v>not unique</v>
      </c>
    </row>
    <row r="427" spans="1:10" ht="150" x14ac:dyDescent="0.25">
      <c r="A427" s="2">
        <v>424</v>
      </c>
      <c r="B427" s="3" t="s">
        <v>6</v>
      </c>
      <c r="C427" s="3" t="s">
        <v>379</v>
      </c>
      <c r="D427" s="6" t="s">
        <v>261</v>
      </c>
      <c r="E427" s="2" t="s">
        <v>7</v>
      </c>
      <c r="F427" s="2" t="s">
        <v>7</v>
      </c>
      <c r="G427" s="3" t="s">
        <v>118</v>
      </c>
      <c r="H427" s="2">
        <v>708</v>
      </c>
      <c r="J427" t="str">
        <f t="shared" si="6"/>
        <v>not unique</v>
      </c>
    </row>
    <row r="428" spans="1:10" x14ac:dyDescent="0.25">
      <c r="A428" s="2">
        <v>425</v>
      </c>
      <c r="B428" s="3" t="s">
        <v>6</v>
      </c>
      <c r="C428" s="3" t="s">
        <v>379</v>
      </c>
      <c r="D428" s="9" t="s">
        <v>263</v>
      </c>
      <c r="E428" s="2" t="s">
        <v>7</v>
      </c>
      <c r="F428" s="2" t="s">
        <v>7</v>
      </c>
      <c r="G428" s="3"/>
      <c r="H428" s="2">
        <v>887</v>
      </c>
      <c r="J428" t="str">
        <f t="shared" si="6"/>
        <v>not unique</v>
      </c>
    </row>
    <row r="429" spans="1:10" x14ac:dyDescent="0.25">
      <c r="A429" s="2">
        <v>426</v>
      </c>
      <c r="B429" s="3" t="s">
        <v>6</v>
      </c>
      <c r="C429" s="3" t="s">
        <v>379</v>
      </c>
      <c r="D429" s="9" t="s">
        <v>262</v>
      </c>
      <c r="E429" s="2" t="s">
        <v>7</v>
      </c>
      <c r="F429" s="2" t="s">
        <v>7</v>
      </c>
      <c r="G429" s="3" t="s">
        <v>118</v>
      </c>
      <c r="H429" s="2">
        <v>624</v>
      </c>
      <c r="J429" t="str">
        <f t="shared" si="6"/>
        <v>not unique</v>
      </c>
    </row>
    <row r="430" spans="1:10" x14ac:dyDescent="0.25">
      <c r="A430" s="2">
        <v>427</v>
      </c>
      <c r="B430" s="3" t="s">
        <v>6</v>
      </c>
      <c r="C430" s="3" t="s">
        <v>380</v>
      </c>
      <c r="D430" s="9" t="s">
        <v>264</v>
      </c>
      <c r="E430" s="2" t="s">
        <v>7</v>
      </c>
      <c r="F430" s="2" t="s">
        <v>7</v>
      </c>
      <c r="G430" s="3"/>
      <c r="H430" s="2">
        <v>750</v>
      </c>
      <c r="J430" t="str">
        <f t="shared" si="6"/>
        <v>unique</v>
      </c>
    </row>
    <row r="431" spans="1:10" x14ac:dyDescent="0.25">
      <c r="A431" s="2">
        <v>428</v>
      </c>
      <c r="B431" s="3" t="s">
        <v>6</v>
      </c>
      <c r="C431" s="3" t="s">
        <v>380</v>
      </c>
      <c r="D431" s="9" t="s">
        <v>265</v>
      </c>
      <c r="E431" s="2" t="s">
        <v>7</v>
      </c>
      <c r="F431" s="2" t="s">
        <v>7</v>
      </c>
      <c r="G431" s="3" t="s">
        <v>118</v>
      </c>
      <c r="H431" s="2">
        <v>564</v>
      </c>
      <c r="J431" t="str">
        <f t="shared" si="6"/>
        <v>not unique</v>
      </c>
    </row>
    <row r="432" spans="1:10" ht="210" x14ac:dyDescent="0.25">
      <c r="A432" s="2">
        <v>429</v>
      </c>
      <c r="B432" s="3" t="s">
        <v>6</v>
      </c>
      <c r="C432" s="3" t="s">
        <v>380</v>
      </c>
      <c r="D432" s="6" t="s">
        <v>267</v>
      </c>
      <c r="E432" s="2" t="s">
        <v>7</v>
      </c>
      <c r="F432" s="2" t="s">
        <v>7</v>
      </c>
      <c r="G432" s="3"/>
      <c r="H432" s="2">
        <v>1264</v>
      </c>
      <c r="J432" t="str">
        <f t="shared" si="6"/>
        <v>not unique</v>
      </c>
    </row>
    <row r="433" spans="1:10" ht="210" x14ac:dyDescent="0.25">
      <c r="A433" s="2">
        <v>430</v>
      </c>
      <c r="B433" s="3" t="s">
        <v>6</v>
      </c>
      <c r="C433" s="3" t="s">
        <v>380</v>
      </c>
      <c r="D433" s="6" t="s">
        <v>266</v>
      </c>
      <c r="E433" s="2" t="s">
        <v>7</v>
      </c>
      <c r="F433" s="2" t="s">
        <v>7</v>
      </c>
      <c r="G433" s="3" t="s">
        <v>118</v>
      </c>
      <c r="H433" s="2">
        <v>898</v>
      </c>
      <c r="J433" t="str">
        <f t="shared" si="6"/>
        <v>not unique</v>
      </c>
    </row>
    <row r="434" spans="1:10" ht="165" x14ac:dyDescent="0.25">
      <c r="A434" s="2">
        <v>431</v>
      </c>
      <c r="B434" s="3" t="s">
        <v>6</v>
      </c>
      <c r="C434" s="3" t="s">
        <v>380</v>
      </c>
      <c r="D434" s="6" t="s">
        <v>549</v>
      </c>
      <c r="E434" s="2" t="s">
        <v>7</v>
      </c>
      <c r="F434" s="2" t="s">
        <v>7</v>
      </c>
      <c r="G434" s="3"/>
      <c r="H434" s="2">
        <v>755</v>
      </c>
      <c r="I434" t="s">
        <v>571</v>
      </c>
      <c r="J434" t="str">
        <f t="shared" si="6"/>
        <v>not unique</v>
      </c>
    </row>
    <row r="435" spans="1:10" ht="165" x14ac:dyDescent="0.25">
      <c r="A435" s="2">
        <v>432</v>
      </c>
      <c r="B435" s="3" t="s">
        <v>6</v>
      </c>
      <c r="C435" s="3" t="s">
        <v>380</v>
      </c>
      <c r="D435" s="6" t="s">
        <v>268</v>
      </c>
      <c r="E435" s="2" t="s">
        <v>336</v>
      </c>
      <c r="F435" s="2" t="s">
        <v>7</v>
      </c>
      <c r="G435" s="3" t="s">
        <v>118</v>
      </c>
      <c r="H435" s="2">
        <v>538</v>
      </c>
      <c r="I435" t="s">
        <v>571</v>
      </c>
      <c r="J435" t="str">
        <f t="shared" si="6"/>
        <v>not unique</v>
      </c>
    </row>
    <row r="436" spans="1:10" ht="135" x14ac:dyDescent="0.25">
      <c r="A436" s="2">
        <v>433</v>
      </c>
      <c r="B436" s="3" t="s">
        <v>6</v>
      </c>
      <c r="C436" s="3" t="s">
        <v>380</v>
      </c>
      <c r="D436" s="6" t="s">
        <v>269</v>
      </c>
      <c r="E436" s="2" t="s">
        <v>7</v>
      </c>
      <c r="F436" s="2" t="s">
        <v>7</v>
      </c>
      <c r="G436" s="3"/>
      <c r="H436" s="2">
        <v>848</v>
      </c>
      <c r="J436" t="str">
        <f t="shared" si="6"/>
        <v>not unique</v>
      </c>
    </row>
    <row r="437" spans="1:10" ht="135" x14ac:dyDescent="0.25">
      <c r="A437" s="2">
        <v>434</v>
      </c>
      <c r="B437" s="3" t="s">
        <v>6</v>
      </c>
      <c r="C437" s="3" t="s">
        <v>380</v>
      </c>
      <c r="D437" s="6" t="s">
        <v>550</v>
      </c>
      <c r="E437" s="2" t="s">
        <v>7</v>
      </c>
      <c r="F437" s="2" t="s">
        <v>7</v>
      </c>
      <c r="G437" s="3" t="s">
        <v>118</v>
      </c>
      <c r="H437" s="2">
        <v>598</v>
      </c>
      <c r="J437" t="str">
        <f t="shared" si="6"/>
        <v>not unique</v>
      </c>
    </row>
    <row r="438" spans="1:10" ht="105" x14ac:dyDescent="0.25">
      <c r="A438" s="2">
        <v>435</v>
      </c>
      <c r="B438" s="3" t="s">
        <v>6</v>
      </c>
      <c r="C438" s="3" t="s">
        <v>380</v>
      </c>
      <c r="D438" s="6" t="s">
        <v>271</v>
      </c>
      <c r="E438" s="2" t="s">
        <v>7</v>
      </c>
      <c r="F438" s="2" t="s">
        <v>7</v>
      </c>
      <c r="G438" s="3"/>
      <c r="H438" s="2">
        <v>525</v>
      </c>
      <c r="J438" t="str">
        <f t="shared" si="6"/>
        <v>not unique</v>
      </c>
    </row>
    <row r="439" spans="1:10" ht="105" x14ac:dyDescent="0.25">
      <c r="A439" s="2">
        <v>436</v>
      </c>
      <c r="B439" s="3" t="s">
        <v>6</v>
      </c>
      <c r="C439" s="3" t="s">
        <v>380</v>
      </c>
      <c r="D439" s="6" t="s">
        <v>270</v>
      </c>
      <c r="E439" s="2" t="s">
        <v>336</v>
      </c>
      <c r="F439" s="2" t="s">
        <v>7</v>
      </c>
      <c r="G439" s="3" t="s">
        <v>118</v>
      </c>
      <c r="H439" s="2">
        <v>471</v>
      </c>
      <c r="J439" t="str">
        <f t="shared" si="6"/>
        <v>not unique</v>
      </c>
    </row>
    <row r="440" spans="1:10" ht="150" x14ac:dyDescent="0.25">
      <c r="A440" s="2">
        <v>437</v>
      </c>
      <c r="B440" s="3" t="s">
        <v>6</v>
      </c>
      <c r="C440" s="3" t="s">
        <v>380</v>
      </c>
      <c r="D440" s="6" t="s">
        <v>552</v>
      </c>
      <c r="E440" s="2" t="s">
        <v>336</v>
      </c>
      <c r="F440" s="2" t="s">
        <v>7</v>
      </c>
      <c r="G440" s="3"/>
      <c r="H440" s="2">
        <v>956</v>
      </c>
      <c r="J440" t="str">
        <f t="shared" si="6"/>
        <v>not unique</v>
      </c>
    </row>
    <row r="441" spans="1:10" ht="150" x14ac:dyDescent="0.25">
      <c r="A441" s="2">
        <v>438</v>
      </c>
      <c r="B441" s="3" t="s">
        <v>6</v>
      </c>
      <c r="C441" s="3" t="s">
        <v>380</v>
      </c>
      <c r="D441" s="6" t="s">
        <v>551</v>
      </c>
      <c r="E441" s="2" t="s">
        <v>336</v>
      </c>
      <c r="F441" s="2" t="s">
        <v>7</v>
      </c>
      <c r="G441" s="3" t="s">
        <v>118</v>
      </c>
      <c r="H441" s="2">
        <v>694</v>
      </c>
      <c r="J441" t="str">
        <f t="shared" si="6"/>
        <v>not unique</v>
      </c>
    </row>
    <row r="442" spans="1:10" ht="105" x14ac:dyDescent="0.25">
      <c r="A442" s="2">
        <v>439</v>
      </c>
      <c r="B442" s="3" t="s">
        <v>6</v>
      </c>
      <c r="C442" s="3" t="s">
        <v>380</v>
      </c>
      <c r="D442" s="6" t="s">
        <v>553</v>
      </c>
      <c r="E442" s="2" t="s">
        <v>7</v>
      </c>
      <c r="F442" s="2" t="s">
        <v>7</v>
      </c>
      <c r="G442" s="3"/>
      <c r="H442" s="2">
        <v>602</v>
      </c>
      <c r="J442" t="str">
        <f t="shared" si="6"/>
        <v>not unique</v>
      </c>
    </row>
    <row r="443" spans="1:10" x14ac:dyDescent="0.25">
      <c r="A443" s="2">
        <v>440</v>
      </c>
      <c r="B443" s="3" t="s">
        <v>6</v>
      </c>
      <c r="C443" s="3" t="s">
        <v>380</v>
      </c>
      <c r="D443" s="9" t="s">
        <v>272</v>
      </c>
      <c r="E443" s="2" t="s">
        <v>7</v>
      </c>
      <c r="F443" s="2" t="s">
        <v>7</v>
      </c>
      <c r="G443" s="3" t="s">
        <v>118</v>
      </c>
      <c r="H443" s="2">
        <v>462</v>
      </c>
      <c r="J443" t="str">
        <f t="shared" si="6"/>
        <v>not unique</v>
      </c>
    </row>
    <row r="444" spans="1:10" ht="240" x14ac:dyDescent="0.25">
      <c r="A444" s="2">
        <v>441</v>
      </c>
      <c r="B444" s="3" t="s">
        <v>6</v>
      </c>
      <c r="C444" s="3" t="s">
        <v>381</v>
      </c>
      <c r="D444" s="6" t="s">
        <v>554</v>
      </c>
      <c r="E444" s="2" t="s">
        <v>7</v>
      </c>
      <c r="F444" s="2" t="s">
        <v>7</v>
      </c>
      <c r="G444" s="3"/>
      <c r="H444" s="2">
        <v>1503</v>
      </c>
      <c r="J444" t="str">
        <f t="shared" si="6"/>
        <v>unique</v>
      </c>
    </row>
    <row r="445" spans="1:10" ht="240" x14ac:dyDescent="0.25">
      <c r="A445" s="2">
        <v>442</v>
      </c>
      <c r="B445" s="3" t="s">
        <v>6</v>
      </c>
      <c r="C445" s="3" t="s">
        <v>381</v>
      </c>
      <c r="D445" s="6" t="s">
        <v>285</v>
      </c>
      <c r="E445" s="2" t="s">
        <v>7</v>
      </c>
      <c r="F445" s="2" t="s">
        <v>7</v>
      </c>
      <c r="G445" s="3" t="s">
        <v>118</v>
      </c>
      <c r="H445" s="2">
        <v>1070</v>
      </c>
      <c r="J445" t="str">
        <f t="shared" si="6"/>
        <v>not unique</v>
      </c>
    </row>
    <row r="446" spans="1:10" x14ac:dyDescent="0.25">
      <c r="A446" s="2">
        <v>443</v>
      </c>
      <c r="B446" s="3" t="s">
        <v>6</v>
      </c>
      <c r="C446" s="3" t="s">
        <v>381</v>
      </c>
      <c r="D446" s="9" t="s">
        <v>286</v>
      </c>
      <c r="E446" s="2" t="s">
        <v>7</v>
      </c>
      <c r="F446" s="2" t="s">
        <v>7</v>
      </c>
      <c r="G446" s="3"/>
      <c r="H446" s="2">
        <v>730</v>
      </c>
      <c r="J446" t="str">
        <f t="shared" si="6"/>
        <v>not unique</v>
      </c>
    </row>
    <row r="447" spans="1:10" x14ac:dyDescent="0.25">
      <c r="A447" s="2">
        <v>444</v>
      </c>
      <c r="B447" s="3" t="s">
        <v>6</v>
      </c>
      <c r="C447" s="3" t="s">
        <v>381</v>
      </c>
      <c r="D447" s="9" t="s">
        <v>287</v>
      </c>
      <c r="E447" s="2" t="s">
        <v>336</v>
      </c>
      <c r="F447" s="2" t="s">
        <v>7</v>
      </c>
      <c r="G447" s="3" t="s">
        <v>118</v>
      </c>
      <c r="H447" s="2">
        <v>526</v>
      </c>
      <c r="J447" t="str">
        <f t="shared" si="6"/>
        <v>not unique</v>
      </c>
    </row>
    <row r="448" spans="1:10" ht="195" x14ac:dyDescent="0.25">
      <c r="A448" s="2">
        <v>445</v>
      </c>
      <c r="B448" s="3" t="s">
        <v>6</v>
      </c>
      <c r="C448" s="3" t="s">
        <v>381</v>
      </c>
      <c r="D448" s="6" t="s">
        <v>288</v>
      </c>
      <c r="E448" s="2" t="s">
        <v>336</v>
      </c>
      <c r="F448" s="2" t="s">
        <v>7</v>
      </c>
      <c r="G448" s="3"/>
      <c r="H448" s="2">
        <v>1190</v>
      </c>
      <c r="J448" t="str">
        <f t="shared" si="6"/>
        <v>not unique</v>
      </c>
    </row>
    <row r="449" spans="1:10" ht="195" x14ac:dyDescent="0.25">
      <c r="A449" s="2">
        <v>446</v>
      </c>
      <c r="B449" s="3" t="s">
        <v>6</v>
      </c>
      <c r="C449" s="3" t="s">
        <v>381</v>
      </c>
      <c r="D449" s="6" t="s">
        <v>555</v>
      </c>
      <c r="E449" s="2" t="s">
        <v>336</v>
      </c>
      <c r="F449" s="2" t="s">
        <v>7</v>
      </c>
      <c r="G449" s="3" t="s">
        <v>118</v>
      </c>
      <c r="H449" s="2">
        <v>823</v>
      </c>
      <c r="J449" t="str">
        <f t="shared" si="6"/>
        <v>not unique</v>
      </c>
    </row>
    <row r="450" spans="1:10" ht="375" x14ac:dyDescent="0.25">
      <c r="A450" s="2">
        <v>447</v>
      </c>
      <c r="B450" s="3" t="s">
        <v>6</v>
      </c>
      <c r="C450" s="3" t="s">
        <v>381</v>
      </c>
      <c r="D450" s="6" t="s">
        <v>289</v>
      </c>
      <c r="E450" s="2" t="s">
        <v>7</v>
      </c>
      <c r="F450" s="2" t="s">
        <v>7</v>
      </c>
      <c r="G450" s="3"/>
      <c r="H450" s="2">
        <v>2121</v>
      </c>
      <c r="J450" t="str">
        <f t="shared" si="6"/>
        <v>not unique</v>
      </c>
    </row>
    <row r="451" spans="1:10" ht="375" x14ac:dyDescent="0.25">
      <c r="A451" s="2">
        <v>448</v>
      </c>
      <c r="B451" s="3" t="s">
        <v>6</v>
      </c>
      <c r="C451" s="3" t="s">
        <v>381</v>
      </c>
      <c r="D451" s="6" t="s">
        <v>556</v>
      </c>
      <c r="E451" s="2" t="s">
        <v>7</v>
      </c>
      <c r="F451" s="2" t="s">
        <v>7</v>
      </c>
      <c r="G451" s="3" t="s">
        <v>118</v>
      </c>
      <c r="H451" s="2">
        <v>1735</v>
      </c>
      <c r="J451" t="str">
        <f t="shared" si="6"/>
        <v>not unique</v>
      </c>
    </row>
    <row r="452" spans="1:10" ht="150" x14ac:dyDescent="0.25">
      <c r="A452" s="2">
        <v>449</v>
      </c>
      <c r="B452" s="3" t="s">
        <v>6</v>
      </c>
      <c r="C452" s="3" t="s">
        <v>381</v>
      </c>
      <c r="D452" s="6" t="s">
        <v>557</v>
      </c>
      <c r="E452" s="2" t="s">
        <v>7</v>
      </c>
      <c r="F452" s="2" t="s">
        <v>7</v>
      </c>
      <c r="G452" s="3"/>
      <c r="H452" s="2">
        <v>894</v>
      </c>
      <c r="J452" t="str">
        <f t="shared" si="6"/>
        <v>not unique</v>
      </c>
    </row>
    <row r="453" spans="1:10" ht="150" x14ac:dyDescent="0.25">
      <c r="A453" s="2">
        <v>450</v>
      </c>
      <c r="B453" s="3" t="s">
        <v>6</v>
      </c>
      <c r="C453" s="3" t="s">
        <v>381</v>
      </c>
      <c r="D453" s="6" t="s">
        <v>557</v>
      </c>
      <c r="E453" s="2" t="s">
        <v>7</v>
      </c>
      <c r="F453" s="2" t="s">
        <v>7</v>
      </c>
      <c r="G453" s="3" t="s">
        <v>118</v>
      </c>
      <c r="H453" s="2">
        <v>644</v>
      </c>
      <c r="J453" t="str">
        <f t="shared" si="6"/>
        <v>not unique</v>
      </c>
    </row>
    <row r="454" spans="1:10" ht="225" x14ac:dyDescent="0.25">
      <c r="A454" s="2">
        <v>451</v>
      </c>
      <c r="B454" s="3" t="s">
        <v>6</v>
      </c>
      <c r="C454" s="3" t="s">
        <v>381</v>
      </c>
      <c r="D454" s="6" t="s">
        <v>290</v>
      </c>
      <c r="E454" s="2" t="s">
        <v>7</v>
      </c>
      <c r="F454" s="2" t="s">
        <v>7</v>
      </c>
      <c r="G454" s="3"/>
      <c r="H454" s="2">
        <v>1325</v>
      </c>
      <c r="J454" t="str">
        <f t="shared" ref="J454:J503" si="7">IF(C454=C453,"not unique","unique")</f>
        <v>not unique</v>
      </c>
    </row>
    <row r="455" spans="1:10" ht="240" x14ac:dyDescent="0.25">
      <c r="A455" s="2">
        <v>452</v>
      </c>
      <c r="B455" s="3" t="s">
        <v>6</v>
      </c>
      <c r="C455" s="3" t="s">
        <v>381</v>
      </c>
      <c r="D455" s="6" t="s">
        <v>291</v>
      </c>
      <c r="E455" s="2" t="s">
        <v>7</v>
      </c>
      <c r="F455" s="2" t="s">
        <v>7</v>
      </c>
      <c r="G455" s="3" t="s">
        <v>118</v>
      </c>
      <c r="H455" s="2">
        <v>971</v>
      </c>
      <c r="J455" t="str">
        <f t="shared" si="7"/>
        <v>not unique</v>
      </c>
    </row>
    <row r="456" spans="1:10" x14ac:dyDescent="0.25">
      <c r="A456" s="2">
        <v>453</v>
      </c>
      <c r="B456" s="3" t="s">
        <v>13</v>
      </c>
      <c r="C456" s="3" t="s">
        <v>382</v>
      </c>
      <c r="D456" s="9" t="s">
        <v>558</v>
      </c>
      <c r="E456" s="2" t="s">
        <v>7</v>
      </c>
      <c r="F456" s="2" t="s">
        <v>7</v>
      </c>
      <c r="G456" s="3"/>
      <c r="H456" s="2">
        <v>1275</v>
      </c>
      <c r="J456" t="str">
        <f t="shared" si="7"/>
        <v>unique</v>
      </c>
    </row>
    <row r="457" spans="1:10" ht="180" x14ac:dyDescent="0.25">
      <c r="A457" s="2">
        <v>454</v>
      </c>
      <c r="B457" s="3" t="s">
        <v>13</v>
      </c>
      <c r="C457" s="3" t="s">
        <v>382</v>
      </c>
      <c r="D457" s="6" t="s">
        <v>292</v>
      </c>
      <c r="E457" s="2" t="s">
        <v>336</v>
      </c>
      <c r="F457" s="2" t="s">
        <v>7</v>
      </c>
      <c r="G457" s="3" t="s">
        <v>118</v>
      </c>
      <c r="H457" s="2">
        <v>882</v>
      </c>
      <c r="I457" t="s">
        <v>571</v>
      </c>
      <c r="J457" t="str">
        <f t="shared" si="7"/>
        <v>not unique</v>
      </c>
    </row>
    <row r="458" spans="1:10" x14ac:dyDescent="0.25">
      <c r="A458" s="2">
        <v>455</v>
      </c>
      <c r="B458" s="3" t="s">
        <v>13</v>
      </c>
      <c r="C458" s="3" t="s">
        <v>382</v>
      </c>
      <c r="D458" s="9" t="s">
        <v>406</v>
      </c>
      <c r="E458" s="2" t="s">
        <v>7</v>
      </c>
      <c r="F458" s="2" t="s">
        <v>7</v>
      </c>
      <c r="G458" s="3"/>
      <c r="H458" s="2">
        <v>1389</v>
      </c>
      <c r="J458" t="str">
        <f t="shared" si="7"/>
        <v>not unique</v>
      </c>
    </row>
    <row r="459" spans="1:10" x14ac:dyDescent="0.25">
      <c r="A459" s="2">
        <v>456</v>
      </c>
      <c r="B459" s="3" t="s">
        <v>13</v>
      </c>
      <c r="C459" s="3" t="s">
        <v>382</v>
      </c>
      <c r="D459" s="9" t="s">
        <v>407</v>
      </c>
      <c r="E459" s="2" t="s">
        <v>7</v>
      </c>
      <c r="F459" s="2" t="s">
        <v>7</v>
      </c>
      <c r="G459" s="3" t="s">
        <v>118</v>
      </c>
      <c r="H459" s="2">
        <v>1031</v>
      </c>
      <c r="J459" t="str">
        <f t="shared" si="7"/>
        <v>not unique</v>
      </c>
    </row>
    <row r="460" spans="1:10" ht="150" x14ac:dyDescent="0.25">
      <c r="A460" s="2">
        <v>457</v>
      </c>
      <c r="B460" s="3" t="s">
        <v>13</v>
      </c>
      <c r="C460" s="3" t="s">
        <v>382</v>
      </c>
      <c r="D460" s="6" t="s">
        <v>408</v>
      </c>
      <c r="E460" s="2" t="s">
        <v>7</v>
      </c>
      <c r="F460" s="2" t="s">
        <v>7</v>
      </c>
      <c r="G460" s="3"/>
      <c r="H460" s="2">
        <v>879</v>
      </c>
      <c r="J460" t="str">
        <f t="shared" si="7"/>
        <v>not unique</v>
      </c>
    </row>
    <row r="461" spans="1:10" ht="165" x14ac:dyDescent="0.25">
      <c r="A461" s="2">
        <v>458</v>
      </c>
      <c r="B461" s="3" t="s">
        <v>13</v>
      </c>
      <c r="C461" s="3" t="s">
        <v>382</v>
      </c>
      <c r="D461" s="6" t="s">
        <v>409</v>
      </c>
      <c r="E461" s="2" t="s">
        <v>7</v>
      </c>
      <c r="F461" s="2" t="s">
        <v>7</v>
      </c>
      <c r="G461" s="3" t="s">
        <v>118</v>
      </c>
      <c r="H461" s="2">
        <v>614</v>
      </c>
      <c r="J461" t="str">
        <f t="shared" si="7"/>
        <v>not unique</v>
      </c>
    </row>
    <row r="462" spans="1:10" ht="135" x14ac:dyDescent="0.25">
      <c r="A462" s="2">
        <v>459</v>
      </c>
      <c r="B462" s="3" t="s">
        <v>13</v>
      </c>
      <c r="C462" s="3" t="s">
        <v>382</v>
      </c>
      <c r="D462" s="6" t="s">
        <v>559</v>
      </c>
      <c r="E462" s="2" t="s">
        <v>7</v>
      </c>
      <c r="F462" s="2" t="s">
        <v>7</v>
      </c>
      <c r="G462" s="3"/>
      <c r="H462" s="2">
        <v>735</v>
      </c>
      <c r="J462" t="str">
        <f t="shared" si="7"/>
        <v>not unique</v>
      </c>
    </row>
    <row r="463" spans="1:10" ht="135" x14ac:dyDescent="0.25">
      <c r="A463" s="2">
        <v>460</v>
      </c>
      <c r="B463" s="3" t="s">
        <v>13</v>
      </c>
      <c r="C463" s="3" t="s">
        <v>382</v>
      </c>
      <c r="D463" s="6" t="s">
        <v>293</v>
      </c>
      <c r="E463" s="2" t="s">
        <v>7</v>
      </c>
      <c r="F463" s="2" t="s">
        <v>7</v>
      </c>
      <c r="G463" s="3" t="s">
        <v>118</v>
      </c>
      <c r="H463" s="2">
        <v>506</v>
      </c>
      <c r="J463" t="str">
        <f t="shared" si="7"/>
        <v>not unique</v>
      </c>
    </row>
    <row r="464" spans="1:10" ht="135" x14ac:dyDescent="0.25">
      <c r="A464" s="2">
        <v>461</v>
      </c>
      <c r="B464" s="3" t="s">
        <v>13</v>
      </c>
      <c r="C464" s="3" t="s">
        <v>382</v>
      </c>
      <c r="D464" s="6" t="s">
        <v>295</v>
      </c>
      <c r="E464" s="2" t="s">
        <v>7</v>
      </c>
      <c r="F464" s="2" t="s">
        <v>7</v>
      </c>
      <c r="G464" s="3"/>
      <c r="H464" s="2">
        <v>739</v>
      </c>
      <c r="J464" t="str">
        <f t="shared" si="7"/>
        <v>not unique</v>
      </c>
    </row>
    <row r="465" spans="1:10" ht="135" x14ac:dyDescent="0.25">
      <c r="A465" s="2">
        <v>462</v>
      </c>
      <c r="B465" s="3" t="s">
        <v>13</v>
      </c>
      <c r="C465" s="3" t="s">
        <v>382</v>
      </c>
      <c r="D465" s="6" t="s">
        <v>294</v>
      </c>
      <c r="E465" s="2" t="s">
        <v>7</v>
      </c>
      <c r="F465" s="2" t="s">
        <v>7</v>
      </c>
      <c r="G465" s="3" t="s">
        <v>118</v>
      </c>
      <c r="H465" s="2">
        <v>505</v>
      </c>
      <c r="J465" t="str">
        <f t="shared" si="7"/>
        <v>not unique</v>
      </c>
    </row>
    <row r="466" spans="1:10" ht="165" x14ac:dyDescent="0.25">
      <c r="A466" s="2">
        <v>463</v>
      </c>
      <c r="B466" s="3" t="s">
        <v>13</v>
      </c>
      <c r="C466" s="3" t="s">
        <v>382</v>
      </c>
      <c r="D466" s="6" t="s">
        <v>297</v>
      </c>
      <c r="E466" s="2" t="s">
        <v>7</v>
      </c>
      <c r="F466" s="2" t="s">
        <v>7</v>
      </c>
      <c r="G466" s="3"/>
      <c r="H466" s="2">
        <v>1116</v>
      </c>
      <c r="J466" t="str">
        <f t="shared" si="7"/>
        <v>not unique</v>
      </c>
    </row>
    <row r="467" spans="1:10" ht="165" x14ac:dyDescent="0.25">
      <c r="A467" s="2">
        <v>464</v>
      </c>
      <c r="B467" s="3" t="s">
        <v>13</v>
      </c>
      <c r="C467" s="3" t="s">
        <v>382</v>
      </c>
      <c r="D467" s="6" t="s">
        <v>296</v>
      </c>
      <c r="E467" s="2" t="s">
        <v>7</v>
      </c>
      <c r="F467" s="2" t="s">
        <v>7</v>
      </c>
      <c r="G467" s="3" t="s">
        <v>118</v>
      </c>
      <c r="H467" s="2">
        <v>707</v>
      </c>
      <c r="J467" t="str">
        <f t="shared" si="7"/>
        <v>not unique</v>
      </c>
    </row>
    <row r="468" spans="1:10" ht="165" x14ac:dyDescent="0.25">
      <c r="A468" s="2">
        <v>465</v>
      </c>
      <c r="B468" s="3" t="s">
        <v>6</v>
      </c>
      <c r="C468" s="3" t="s">
        <v>383</v>
      </c>
      <c r="D468" s="6" t="s">
        <v>560</v>
      </c>
      <c r="E468" s="2" t="s">
        <v>7</v>
      </c>
      <c r="F468" s="2" t="s">
        <v>7</v>
      </c>
      <c r="G468" s="3"/>
      <c r="H468" s="2">
        <v>1048</v>
      </c>
      <c r="J468" t="str">
        <f t="shared" si="7"/>
        <v>unique</v>
      </c>
    </row>
    <row r="469" spans="1:10" ht="165" x14ac:dyDescent="0.25">
      <c r="A469" s="2">
        <v>466</v>
      </c>
      <c r="B469" s="3" t="s">
        <v>6</v>
      </c>
      <c r="C469" s="3" t="s">
        <v>383</v>
      </c>
      <c r="D469" s="6" t="s">
        <v>410</v>
      </c>
      <c r="E469" s="2" t="s">
        <v>336</v>
      </c>
      <c r="F469" s="2" t="s">
        <v>7</v>
      </c>
      <c r="G469" s="3" t="s">
        <v>118</v>
      </c>
      <c r="H469" s="2">
        <v>744</v>
      </c>
      <c r="J469" t="str">
        <f t="shared" si="7"/>
        <v>not unique</v>
      </c>
    </row>
    <row r="470" spans="1:10" ht="180" x14ac:dyDescent="0.25">
      <c r="A470" s="2">
        <v>467</v>
      </c>
      <c r="B470" s="3" t="s">
        <v>6</v>
      </c>
      <c r="C470" s="3" t="s">
        <v>383</v>
      </c>
      <c r="D470" s="6" t="s">
        <v>298</v>
      </c>
      <c r="E470" s="2" t="s">
        <v>7</v>
      </c>
      <c r="F470" s="2" t="s">
        <v>7</v>
      </c>
      <c r="G470" s="3"/>
      <c r="H470" s="2">
        <v>1277</v>
      </c>
      <c r="J470" t="str">
        <f t="shared" si="7"/>
        <v>not unique</v>
      </c>
    </row>
    <row r="471" spans="1:10" ht="180" x14ac:dyDescent="0.25">
      <c r="A471" s="2">
        <v>468</v>
      </c>
      <c r="B471" s="3" t="s">
        <v>6</v>
      </c>
      <c r="C471" s="3" t="s">
        <v>383</v>
      </c>
      <c r="D471" s="6" t="s">
        <v>299</v>
      </c>
      <c r="E471" s="2" t="s">
        <v>7</v>
      </c>
      <c r="F471" s="2" t="s">
        <v>7</v>
      </c>
      <c r="G471" s="3" t="s">
        <v>118</v>
      </c>
      <c r="H471" s="2">
        <v>871</v>
      </c>
      <c r="J471" t="str">
        <f t="shared" si="7"/>
        <v>not unique</v>
      </c>
    </row>
    <row r="472" spans="1:10" ht="165" x14ac:dyDescent="0.25">
      <c r="A472" s="2">
        <v>469</v>
      </c>
      <c r="B472" s="3" t="s">
        <v>6</v>
      </c>
      <c r="C472" s="3" t="s">
        <v>383</v>
      </c>
      <c r="D472" s="6" t="s">
        <v>301</v>
      </c>
      <c r="E472" s="2" t="s">
        <v>7</v>
      </c>
      <c r="F472" s="2" t="s">
        <v>7</v>
      </c>
      <c r="G472" s="3"/>
      <c r="H472" s="2">
        <v>957</v>
      </c>
      <c r="J472" t="str">
        <f t="shared" si="7"/>
        <v>not unique</v>
      </c>
    </row>
    <row r="473" spans="1:10" ht="165" x14ac:dyDescent="0.25">
      <c r="A473" s="2">
        <v>470</v>
      </c>
      <c r="B473" s="3" t="s">
        <v>6</v>
      </c>
      <c r="C473" s="3" t="s">
        <v>383</v>
      </c>
      <c r="D473" s="6" t="s">
        <v>300</v>
      </c>
      <c r="E473" s="2" t="s">
        <v>7</v>
      </c>
      <c r="F473" s="2" t="s">
        <v>7</v>
      </c>
      <c r="G473" s="3" t="s">
        <v>118</v>
      </c>
      <c r="H473" s="2">
        <v>679</v>
      </c>
      <c r="J473" t="str">
        <f t="shared" si="7"/>
        <v>not unique</v>
      </c>
    </row>
    <row r="474" spans="1:10" ht="180" x14ac:dyDescent="0.25">
      <c r="A474" s="2">
        <v>471</v>
      </c>
      <c r="B474" s="3" t="s">
        <v>6</v>
      </c>
      <c r="C474" s="3" t="s">
        <v>383</v>
      </c>
      <c r="D474" s="6" t="s">
        <v>302</v>
      </c>
      <c r="E474" s="2" t="s">
        <v>7</v>
      </c>
      <c r="F474" s="2" t="s">
        <v>7</v>
      </c>
      <c r="G474" s="3"/>
      <c r="H474" s="2">
        <v>1281</v>
      </c>
      <c r="J474" t="str">
        <f t="shared" si="7"/>
        <v>not unique</v>
      </c>
    </row>
    <row r="475" spans="1:10" ht="180" x14ac:dyDescent="0.25">
      <c r="A475" s="2">
        <v>472</v>
      </c>
      <c r="B475" s="3" t="s">
        <v>6</v>
      </c>
      <c r="C475" s="3" t="s">
        <v>383</v>
      </c>
      <c r="D475" s="6" t="s">
        <v>299</v>
      </c>
      <c r="E475" s="2" t="s">
        <v>7</v>
      </c>
      <c r="F475" s="2" t="s">
        <v>7</v>
      </c>
      <c r="G475" s="3" t="s">
        <v>118</v>
      </c>
      <c r="H475" s="2">
        <v>871</v>
      </c>
      <c r="J475" t="str">
        <f t="shared" si="7"/>
        <v>not unique</v>
      </c>
    </row>
    <row r="476" spans="1:10" ht="210" x14ac:dyDescent="0.25">
      <c r="A476" s="2">
        <v>473</v>
      </c>
      <c r="B476" s="3" t="s">
        <v>6</v>
      </c>
      <c r="C476" s="3" t="s">
        <v>383</v>
      </c>
      <c r="D476" s="6" t="s">
        <v>303</v>
      </c>
      <c r="E476" s="2" t="s">
        <v>7</v>
      </c>
      <c r="F476" s="2" t="s">
        <v>7</v>
      </c>
      <c r="G476" s="3"/>
      <c r="H476" s="2">
        <v>1327</v>
      </c>
      <c r="J476" t="str">
        <f t="shared" si="7"/>
        <v>not unique</v>
      </c>
    </row>
    <row r="477" spans="1:10" ht="210" x14ac:dyDescent="0.25">
      <c r="A477" s="2">
        <v>474</v>
      </c>
      <c r="B477" s="3" t="s">
        <v>6</v>
      </c>
      <c r="C477" s="3" t="s">
        <v>383</v>
      </c>
      <c r="D477" s="6" t="s">
        <v>304</v>
      </c>
      <c r="E477" s="2" t="s">
        <v>336</v>
      </c>
      <c r="F477" s="2" t="s">
        <v>7</v>
      </c>
      <c r="G477" s="3" t="s">
        <v>118</v>
      </c>
      <c r="H477" s="2">
        <v>934</v>
      </c>
      <c r="J477" t="str">
        <f t="shared" si="7"/>
        <v>not unique</v>
      </c>
    </row>
    <row r="478" spans="1:10" ht="255" x14ac:dyDescent="0.25">
      <c r="A478" s="2">
        <v>475</v>
      </c>
      <c r="B478" s="3" t="s">
        <v>6</v>
      </c>
      <c r="C478" s="3" t="s">
        <v>383</v>
      </c>
      <c r="D478" s="6" t="s">
        <v>306</v>
      </c>
      <c r="E478" s="2" t="s">
        <v>7</v>
      </c>
      <c r="F478" s="2" t="s">
        <v>7</v>
      </c>
      <c r="G478" s="3"/>
      <c r="H478" s="2">
        <v>1416</v>
      </c>
      <c r="J478" t="str">
        <f t="shared" si="7"/>
        <v>not unique</v>
      </c>
    </row>
    <row r="479" spans="1:10" ht="255" x14ac:dyDescent="0.25">
      <c r="A479" s="2">
        <v>476</v>
      </c>
      <c r="B479" s="3" t="s">
        <v>6</v>
      </c>
      <c r="C479" s="3" t="s">
        <v>383</v>
      </c>
      <c r="D479" s="6" t="s">
        <v>305</v>
      </c>
      <c r="E479" s="2" t="s">
        <v>7</v>
      </c>
      <c r="F479" s="2" t="s">
        <v>7</v>
      </c>
      <c r="G479" s="3" t="s">
        <v>118</v>
      </c>
      <c r="H479" s="2">
        <v>997</v>
      </c>
      <c r="J479" t="str">
        <f t="shared" si="7"/>
        <v>not unique</v>
      </c>
    </row>
    <row r="480" spans="1:10" ht="135" x14ac:dyDescent="0.25">
      <c r="A480" s="2">
        <v>477</v>
      </c>
      <c r="B480" s="3" t="s">
        <v>6</v>
      </c>
      <c r="C480" s="3" t="s">
        <v>384</v>
      </c>
      <c r="D480" s="6" t="s">
        <v>308</v>
      </c>
      <c r="E480" s="2" t="s">
        <v>7</v>
      </c>
      <c r="F480" s="2" t="s">
        <v>7</v>
      </c>
      <c r="G480" s="3"/>
      <c r="H480" s="2">
        <v>848</v>
      </c>
      <c r="J480" t="str">
        <f t="shared" si="7"/>
        <v>unique</v>
      </c>
    </row>
    <row r="481" spans="1:10" ht="135" x14ac:dyDescent="0.25">
      <c r="A481" s="2">
        <v>478</v>
      </c>
      <c r="B481" s="3" t="s">
        <v>6</v>
      </c>
      <c r="C481" s="3" t="s">
        <v>384</v>
      </c>
      <c r="D481" s="6" t="s">
        <v>307</v>
      </c>
      <c r="E481" s="2" t="s">
        <v>7</v>
      </c>
      <c r="F481" s="2" t="s">
        <v>7</v>
      </c>
      <c r="G481" s="3" t="s">
        <v>118</v>
      </c>
      <c r="H481" s="2">
        <v>610</v>
      </c>
      <c r="J481" t="str">
        <f t="shared" si="7"/>
        <v>not unique</v>
      </c>
    </row>
    <row r="482" spans="1:10" ht="225" x14ac:dyDescent="0.25">
      <c r="A482" s="2">
        <v>479</v>
      </c>
      <c r="B482" s="3" t="s">
        <v>6</v>
      </c>
      <c r="C482" s="3" t="s">
        <v>384</v>
      </c>
      <c r="D482" s="6" t="s">
        <v>309</v>
      </c>
      <c r="E482" s="2" t="s">
        <v>7</v>
      </c>
      <c r="F482" s="2" t="s">
        <v>7</v>
      </c>
      <c r="G482" s="3"/>
      <c r="H482" s="2">
        <v>1505</v>
      </c>
      <c r="J482" t="str">
        <f t="shared" si="7"/>
        <v>not unique</v>
      </c>
    </row>
    <row r="483" spans="1:10" ht="225" x14ac:dyDescent="0.25">
      <c r="A483" s="2">
        <v>480</v>
      </c>
      <c r="B483" s="3" t="s">
        <v>6</v>
      </c>
      <c r="C483" s="3" t="s">
        <v>384</v>
      </c>
      <c r="D483" s="6" t="s">
        <v>310</v>
      </c>
      <c r="E483" s="2" t="s">
        <v>336</v>
      </c>
      <c r="F483" s="2" t="s">
        <v>7</v>
      </c>
      <c r="G483" s="3" t="s">
        <v>118</v>
      </c>
      <c r="H483" s="2">
        <v>1049</v>
      </c>
      <c r="J483" t="str">
        <f t="shared" si="7"/>
        <v>not unique</v>
      </c>
    </row>
    <row r="484" spans="1:10" ht="135" x14ac:dyDescent="0.25">
      <c r="A484" s="2">
        <v>481</v>
      </c>
      <c r="B484" s="3" t="s">
        <v>6</v>
      </c>
      <c r="C484" s="3" t="s">
        <v>384</v>
      </c>
      <c r="D484" s="6" t="s">
        <v>308</v>
      </c>
      <c r="E484" s="2" t="s">
        <v>7</v>
      </c>
      <c r="F484" s="2" t="s">
        <v>7</v>
      </c>
      <c r="G484" s="3"/>
      <c r="H484" s="2">
        <v>849</v>
      </c>
      <c r="J484" t="str">
        <f t="shared" si="7"/>
        <v>not unique</v>
      </c>
    </row>
    <row r="485" spans="1:10" ht="135" x14ac:dyDescent="0.25">
      <c r="A485" s="2">
        <v>482</v>
      </c>
      <c r="B485" s="3" t="s">
        <v>6</v>
      </c>
      <c r="C485" s="3" t="s">
        <v>384</v>
      </c>
      <c r="D485" s="6" t="s">
        <v>307</v>
      </c>
      <c r="E485" s="2" t="s">
        <v>7</v>
      </c>
      <c r="F485" s="2" t="s">
        <v>7</v>
      </c>
      <c r="G485" s="3" t="s">
        <v>118</v>
      </c>
      <c r="H485" s="2">
        <v>610</v>
      </c>
      <c r="J485" t="str">
        <f t="shared" si="7"/>
        <v>not unique</v>
      </c>
    </row>
    <row r="486" spans="1:10" ht="225" x14ac:dyDescent="0.25">
      <c r="A486" s="2">
        <v>483</v>
      </c>
      <c r="B486" s="3" t="s">
        <v>6</v>
      </c>
      <c r="C486" s="3" t="s">
        <v>384</v>
      </c>
      <c r="D486" s="6" t="s">
        <v>312</v>
      </c>
      <c r="E486" s="2" t="s">
        <v>7</v>
      </c>
      <c r="F486" s="2" t="s">
        <v>7</v>
      </c>
      <c r="G486" s="3"/>
      <c r="H486" s="2">
        <v>1448</v>
      </c>
      <c r="J486" t="str">
        <f t="shared" si="7"/>
        <v>not unique</v>
      </c>
    </row>
    <row r="487" spans="1:10" ht="240" x14ac:dyDescent="0.25">
      <c r="A487" s="2">
        <v>484</v>
      </c>
      <c r="B487" s="3" t="s">
        <v>6</v>
      </c>
      <c r="C487" s="3" t="s">
        <v>384</v>
      </c>
      <c r="D487" s="6" t="s">
        <v>311</v>
      </c>
      <c r="E487" s="2" t="s">
        <v>7</v>
      </c>
      <c r="F487" s="2" t="s">
        <v>7</v>
      </c>
      <c r="G487" s="3" t="s">
        <v>118</v>
      </c>
      <c r="H487" s="2">
        <v>984</v>
      </c>
      <c r="J487" t="str">
        <f t="shared" si="7"/>
        <v>not unique</v>
      </c>
    </row>
    <row r="488" spans="1:10" ht="195" x14ac:dyDescent="0.25">
      <c r="A488" s="2">
        <v>485</v>
      </c>
      <c r="B488" s="3" t="s">
        <v>6</v>
      </c>
      <c r="C488" s="3" t="s">
        <v>384</v>
      </c>
      <c r="D488" s="6" t="s">
        <v>314</v>
      </c>
      <c r="E488" s="2" t="s">
        <v>7</v>
      </c>
      <c r="F488" s="2" t="s">
        <v>7</v>
      </c>
      <c r="G488" s="3"/>
      <c r="H488" s="2">
        <v>938</v>
      </c>
      <c r="J488" t="str">
        <f t="shared" si="7"/>
        <v>not unique</v>
      </c>
    </row>
    <row r="489" spans="1:10" ht="195" x14ac:dyDescent="0.25">
      <c r="A489" s="2">
        <v>486</v>
      </c>
      <c r="B489" s="3" t="s">
        <v>6</v>
      </c>
      <c r="C489" s="3" t="s">
        <v>384</v>
      </c>
      <c r="D489" s="6" t="s">
        <v>313</v>
      </c>
      <c r="E489" s="2" t="s">
        <v>7</v>
      </c>
      <c r="F489" s="2" t="s">
        <v>7</v>
      </c>
      <c r="G489" s="3" t="s">
        <v>118</v>
      </c>
      <c r="H489" s="2">
        <v>671</v>
      </c>
      <c r="J489" t="str">
        <f t="shared" si="7"/>
        <v>not unique</v>
      </c>
    </row>
    <row r="490" spans="1:10" ht="210" x14ac:dyDescent="0.25">
      <c r="A490" s="2">
        <v>487</v>
      </c>
      <c r="B490" s="3" t="s">
        <v>6</v>
      </c>
      <c r="C490" s="3" t="s">
        <v>384</v>
      </c>
      <c r="D490" s="6" t="s">
        <v>315</v>
      </c>
      <c r="E490" s="2" t="s">
        <v>7</v>
      </c>
      <c r="F490" s="2" t="s">
        <v>7</v>
      </c>
      <c r="G490" s="3"/>
      <c r="H490" s="2">
        <v>1158</v>
      </c>
      <c r="J490" t="str">
        <f t="shared" si="7"/>
        <v>not unique</v>
      </c>
    </row>
    <row r="491" spans="1:10" ht="210" x14ac:dyDescent="0.25">
      <c r="A491" s="2">
        <v>488</v>
      </c>
      <c r="B491" s="3" t="s">
        <v>6</v>
      </c>
      <c r="C491" s="3" t="s">
        <v>384</v>
      </c>
      <c r="D491" s="6" t="s">
        <v>316</v>
      </c>
      <c r="E491" s="2" t="s">
        <v>336</v>
      </c>
      <c r="F491" s="2" t="s">
        <v>7</v>
      </c>
      <c r="G491" s="3" t="s">
        <v>118</v>
      </c>
      <c r="H491" s="2">
        <v>824</v>
      </c>
      <c r="J491" t="str">
        <f t="shared" si="7"/>
        <v>not unique</v>
      </c>
    </row>
    <row r="492" spans="1:10" ht="255" x14ac:dyDescent="0.25">
      <c r="A492" s="2">
        <v>489</v>
      </c>
      <c r="B492" s="3" t="s">
        <v>13</v>
      </c>
      <c r="C492" s="3" t="s">
        <v>385</v>
      </c>
      <c r="D492" s="6" t="s">
        <v>561</v>
      </c>
      <c r="E492" s="2" t="s">
        <v>7</v>
      </c>
      <c r="F492" s="2" t="s">
        <v>7</v>
      </c>
      <c r="G492" s="3"/>
      <c r="H492" s="2">
        <v>1699</v>
      </c>
      <c r="J492" t="str">
        <f t="shared" si="7"/>
        <v>unique</v>
      </c>
    </row>
    <row r="493" spans="1:10" ht="255" x14ac:dyDescent="0.25">
      <c r="A493" s="2">
        <v>490</v>
      </c>
      <c r="B493" s="3" t="s">
        <v>13</v>
      </c>
      <c r="C493" s="3" t="s">
        <v>385</v>
      </c>
      <c r="D493" s="6" t="s">
        <v>562</v>
      </c>
      <c r="E493" s="2" t="s">
        <v>7</v>
      </c>
      <c r="F493" s="2" t="s">
        <v>7</v>
      </c>
      <c r="G493" s="3" t="s">
        <v>118</v>
      </c>
      <c r="H493" s="2">
        <v>1141</v>
      </c>
      <c r="J493" t="str">
        <f t="shared" si="7"/>
        <v>not unique</v>
      </c>
    </row>
    <row r="494" spans="1:10" ht="240" x14ac:dyDescent="0.25">
      <c r="A494" s="2">
        <v>491</v>
      </c>
      <c r="B494" s="3" t="s">
        <v>13</v>
      </c>
      <c r="C494" s="3" t="s">
        <v>385</v>
      </c>
      <c r="D494" s="6" t="s">
        <v>563</v>
      </c>
      <c r="E494" s="2" t="s">
        <v>7</v>
      </c>
      <c r="F494" s="2" t="s">
        <v>7</v>
      </c>
      <c r="G494" s="3"/>
      <c r="H494" s="2">
        <v>1551</v>
      </c>
      <c r="I494" t="s">
        <v>571</v>
      </c>
      <c r="J494" t="str">
        <f t="shared" si="7"/>
        <v>not unique</v>
      </c>
    </row>
    <row r="495" spans="1:10" ht="240" x14ac:dyDescent="0.25">
      <c r="A495" s="2">
        <v>492</v>
      </c>
      <c r="B495" s="3" t="s">
        <v>13</v>
      </c>
      <c r="C495" s="3" t="s">
        <v>385</v>
      </c>
      <c r="D495" s="6" t="s">
        <v>564</v>
      </c>
      <c r="E495" s="2" t="s">
        <v>336</v>
      </c>
      <c r="F495" s="2" t="s">
        <v>7</v>
      </c>
      <c r="G495" s="3" t="s">
        <v>118</v>
      </c>
      <c r="H495" s="2">
        <v>1093</v>
      </c>
      <c r="I495" t="s">
        <v>571</v>
      </c>
      <c r="J495" t="str">
        <f t="shared" si="7"/>
        <v>not unique</v>
      </c>
    </row>
    <row r="496" spans="1:10" ht="240" x14ac:dyDescent="0.25">
      <c r="A496" s="2">
        <v>493</v>
      </c>
      <c r="B496" s="3" t="s">
        <v>13</v>
      </c>
      <c r="C496" s="3" t="s">
        <v>385</v>
      </c>
      <c r="D496" s="6" t="s">
        <v>318</v>
      </c>
      <c r="E496" s="2" t="s">
        <v>7</v>
      </c>
      <c r="F496" s="2" t="s">
        <v>7</v>
      </c>
      <c r="G496" s="3"/>
      <c r="H496" s="2">
        <v>1577</v>
      </c>
      <c r="J496" t="str">
        <f t="shared" si="7"/>
        <v>not unique</v>
      </c>
    </row>
    <row r="497" spans="1:10" ht="240" x14ac:dyDescent="0.25">
      <c r="A497" s="2">
        <v>494</v>
      </c>
      <c r="B497" s="3" t="s">
        <v>13</v>
      </c>
      <c r="C497" s="3" t="s">
        <v>385</v>
      </c>
      <c r="D497" s="6" t="s">
        <v>319</v>
      </c>
      <c r="E497" s="2" t="s">
        <v>7</v>
      </c>
      <c r="F497" s="2" t="s">
        <v>7</v>
      </c>
      <c r="G497" s="3" t="s">
        <v>118</v>
      </c>
      <c r="H497" s="2">
        <v>1174</v>
      </c>
      <c r="J497" t="str">
        <f t="shared" si="7"/>
        <v>not unique</v>
      </c>
    </row>
    <row r="498" spans="1:10" ht="390" x14ac:dyDescent="0.25">
      <c r="A498" s="2">
        <v>495</v>
      </c>
      <c r="B498" s="3" t="s">
        <v>13</v>
      </c>
      <c r="C498" s="3" t="s">
        <v>385</v>
      </c>
      <c r="D498" s="6" t="s">
        <v>565</v>
      </c>
      <c r="E498" s="2" t="s">
        <v>7</v>
      </c>
      <c r="F498" s="2" t="s">
        <v>7</v>
      </c>
      <c r="G498" s="3"/>
      <c r="H498" s="2">
        <v>2752</v>
      </c>
      <c r="I498" t="s">
        <v>571</v>
      </c>
      <c r="J498" t="str">
        <f t="shared" si="7"/>
        <v>not unique</v>
      </c>
    </row>
    <row r="499" spans="1:10" ht="390" x14ac:dyDescent="0.25">
      <c r="A499" s="2">
        <v>496</v>
      </c>
      <c r="B499" s="3" t="s">
        <v>13</v>
      </c>
      <c r="C499" s="3" t="s">
        <v>385</v>
      </c>
      <c r="D499" s="6" t="s">
        <v>566</v>
      </c>
      <c r="E499" s="2" t="s">
        <v>7</v>
      </c>
      <c r="F499" s="2" t="s">
        <v>7</v>
      </c>
      <c r="G499" s="3" t="s">
        <v>118</v>
      </c>
      <c r="H499" s="2">
        <v>1835</v>
      </c>
      <c r="J499" t="str">
        <f t="shared" si="7"/>
        <v>not unique</v>
      </c>
    </row>
    <row r="500" spans="1:10" ht="210" x14ac:dyDescent="0.25">
      <c r="A500" s="2">
        <v>497</v>
      </c>
      <c r="B500" s="3" t="s">
        <v>13</v>
      </c>
      <c r="C500" s="3" t="s">
        <v>385</v>
      </c>
      <c r="D500" s="6" t="s">
        <v>320</v>
      </c>
      <c r="E500" s="2" t="s">
        <v>7</v>
      </c>
      <c r="F500" s="2" t="s">
        <v>7</v>
      </c>
      <c r="G500" s="3"/>
      <c r="H500" s="2">
        <v>1487</v>
      </c>
      <c r="J500" t="str">
        <f t="shared" si="7"/>
        <v>not unique</v>
      </c>
    </row>
    <row r="501" spans="1:10" ht="210" x14ac:dyDescent="0.25">
      <c r="A501" s="2">
        <v>498</v>
      </c>
      <c r="B501" s="3" t="s">
        <v>13</v>
      </c>
      <c r="C501" s="3" t="s">
        <v>385</v>
      </c>
      <c r="D501" s="6" t="s">
        <v>321</v>
      </c>
      <c r="E501" s="2" t="s">
        <v>7</v>
      </c>
      <c r="F501" s="2" t="s">
        <v>7</v>
      </c>
      <c r="G501" s="3" t="s">
        <v>118</v>
      </c>
      <c r="H501" s="2">
        <v>1025</v>
      </c>
      <c r="J501" t="str">
        <f t="shared" si="7"/>
        <v>not unique</v>
      </c>
    </row>
    <row r="502" spans="1:10" x14ac:dyDescent="0.25">
      <c r="A502" s="2">
        <v>499</v>
      </c>
      <c r="B502" s="3" t="s">
        <v>13</v>
      </c>
      <c r="C502" s="3" t="s">
        <v>385</v>
      </c>
      <c r="D502" s="9" t="s">
        <v>422</v>
      </c>
      <c r="E502" s="2" t="s">
        <v>7</v>
      </c>
      <c r="F502" s="2" t="s">
        <v>7</v>
      </c>
      <c r="G502" s="3"/>
      <c r="H502" s="2">
        <v>1569</v>
      </c>
      <c r="I502" t="s">
        <v>571</v>
      </c>
      <c r="J502" t="str">
        <f t="shared" si="7"/>
        <v>not unique</v>
      </c>
    </row>
    <row r="503" spans="1:10" x14ac:dyDescent="0.25">
      <c r="A503" s="2">
        <v>500</v>
      </c>
      <c r="B503" s="3" t="s">
        <v>13</v>
      </c>
      <c r="C503" s="3" t="s">
        <v>385</v>
      </c>
      <c r="D503" s="9" t="s">
        <v>567</v>
      </c>
      <c r="E503" s="2" t="s">
        <v>7</v>
      </c>
      <c r="F503" s="2" t="s">
        <v>7</v>
      </c>
      <c r="G503" s="3" t="s">
        <v>118</v>
      </c>
      <c r="H503" s="2">
        <v>1083</v>
      </c>
      <c r="J503" t="str">
        <f t="shared" si="7"/>
        <v>not unique</v>
      </c>
    </row>
    <row r="523" spans="12:14" x14ac:dyDescent="0.25">
      <c r="M523" s="30" t="s">
        <v>344</v>
      </c>
      <c r="N523" s="30"/>
    </row>
    <row r="524" spans="12:14" x14ac:dyDescent="0.25">
      <c r="M524" s="9" t="s">
        <v>1</v>
      </c>
      <c r="N524" s="2" t="s">
        <v>345</v>
      </c>
    </row>
    <row r="525" spans="12:14" x14ac:dyDescent="0.25">
      <c r="L525">
        <v>1</v>
      </c>
      <c r="M525" s="3" t="s">
        <v>347</v>
      </c>
      <c r="N525" s="2">
        <f>COUNTIF(C:C, "*Obtained from book called Nukhbt Alfiker  'حاشية السندي على سنن ابن ماجة'*")</f>
        <v>10</v>
      </c>
    </row>
    <row r="526" spans="12:14" x14ac:dyDescent="0.25">
      <c r="L526">
        <v>2</v>
      </c>
      <c r="M526" s="3" t="s">
        <v>348</v>
      </c>
      <c r="N526" s="2">
        <f>COUNTIF(C:C, "*Obtained from book called Ftooh Alsham  'فتوح الشام'*")</f>
        <v>12</v>
      </c>
    </row>
    <row r="527" spans="12:14" x14ac:dyDescent="0.25">
      <c r="L527">
        <v>3</v>
      </c>
      <c r="M527" s="3" t="s">
        <v>349</v>
      </c>
      <c r="N527" s="2">
        <f>COUNTIF(C:C, "*Obtained from book called 'ميلاد مجتمع'*")</f>
        <v>10</v>
      </c>
    </row>
    <row r="528" spans="12:14" x14ac:dyDescent="0.25">
      <c r="L528">
        <v>4</v>
      </c>
      <c r="M528" s="3" t="s">
        <v>350</v>
      </c>
      <c r="N528" s="2">
        <f>COUNTIF(C:C, "*Obtained from book called   'سيرة عمر بن عبدالعزيز'*")</f>
        <v>12</v>
      </c>
    </row>
    <row r="529" spans="12:14" x14ac:dyDescent="0.25">
      <c r="L529">
        <v>5</v>
      </c>
      <c r="M529" s="3" t="s">
        <v>351</v>
      </c>
      <c r="N529" s="2">
        <f>COUNTIF(C:C, "*Obtained from book called   'رسالة النفس'*")</f>
        <v>12</v>
      </c>
    </row>
    <row r="530" spans="12:14" x14ac:dyDescent="0.25">
      <c r="L530">
        <v>6</v>
      </c>
      <c r="M530" s="3" t="s">
        <v>352</v>
      </c>
      <c r="N530" s="2">
        <f>COUNTIF(C:C, "*Obtained from book called Saheh Muslim 'صحيح مسلم'*")</f>
        <v>12</v>
      </c>
    </row>
    <row r="531" spans="12:14" x14ac:dyDescent="0.25">
      <c r="L531">
        <v>7</v>
      </c>
      <c r="M531" s="3" t="s">
        <v>353</v>
      </c>
      <c r="N531" s="2">
        <f>COUNTIF(C:C, "*Obtained from book called 'تعطير الأنام في تعبير المنام'*")</f>
        <v>12</v>
      </c>
    </row>
    <row r="532" spans="12:14" x14ac:dyDescent="0.25">
      <c r="L532">
        <v>8</v>
      </c>
      <c r="M532" s="3" t="s">
        <v>354</v>
      </c>
      <c r="N532" s="2">
        <f>COUNTIF(C:C, "*Obtained from book called 'تاريخ الفلسفة الحديث'*")</f>
        <v>11</v>
      </c>
    </row>
    <row r="533" spans="12:14" x14ac:dyDescent="0.25">
      <c r="L533">
        <v>9</v>
      </c>
      <c r="M533" s="3" t="s">
        <v>355</v>
      </c>
      <c r="N533" s="2">
        <f>COUNTIF(C:C, "*Obtained from book called Naja't Alraayed 'نجعة الرائد'*")</f>
        <v>12</v>
      </c>
    </row>
    <row r="534" spans="12:14" x14ac:dyDescent="0.25">
      <c r="L534">
        <v>11</v>
      </c>
      <c r="M534" s="3" t="s">
        <v>356</v>
      </c>
      <c r="N534" s="2">
        <f>COUNTIF(C:C, "*Obtained from book called   'المحلى'*")</f>
        <v>13</v>
      </c>
    </row>
    <row r="535" spans="12:14" x14ac:dyDescent="0.25">
      <c r="L535">
        <v>12</v>
      </c>
      <c r="M535" s="3" t="s">
        <v>357</v>
      </c>
      <c r="N535" s="2">
        <f>COUNTIF(C:C, "Obtained from book called   'الجغرافيا المناخية والنباتية'")</f>
        <v>12</v>
      </c>
    </row>
    <row r="536" spans="12:14" x14ac:dyDescent="0.25">
      <c r="L536">
        <v>13</v>
      </c>
      <c r="M536" s="3" t="s">
        <v>358</v>
      </c>
      <c r="N536" s="2">
        <f>COUNTIF(C:C, "*Obtained from book called   'السعادة المفقودة'*")</f>
        <v>12</v>
      </c>
    </row>
    <row r="537" spans="12:14" x14ac:dyDescent="0.25">
      <c r="L537">
        <v>14</v>
      </c>
      <c r="M537" s="3" t="s">
        <v>359</v>
      </c>
      <c r="N537" s="2">
        <f>COUNTIF(C:C, "*Obtained from book called   'سيرة ابن هشام'*")</f>
        <v>12</v>
      </c>
    </row>
    <row r="538" spans="12:14" x14ac:dyDescent="0.25">
      <c r="L538">
        <v>15</v>
      </c>
      <c r="M538" s="3" t="s">
        <v>16</v>
      </c>
      <c r="N538" s="2">
        <f>COUNTIF(C:C, "*Text have been collected from Aljazera text*")</f>
        <v>40</v>
      </c>
    </row>
    <row r="539" spans="12:14" x14ac:dyDescent="0.25">
      <c r="L539">
        <v>16</v>
      </c>
      <c r="M539" s="3" t="s">
        <v>360</v>
      </c>
      <c r="N539" s="2">
        <f>COUNTIF(C:C, "*Obtained from book called Mutaa Malik 'موطأ مالك '*")</f>
        <v>12</v>
      </c>
    </row>
    <row r="540" spans="12:14" x14ac:dyDescent="0.25">
      <c r="L540">
        <v>17</v>
      </c>
      <c r="M540" s="3" t="s">
        <v>361</v>
      </c>
      <c r="N540" s="2">
        <f>COUNTIF(C:C, "*Obtained from book called Shrh Meyarah 'شرح مياره '*")</f>
        <v>12</v>
      </c>
    </row>
    <row r="541" spans="12:14" x14ac:dyDescent="0.25">
      <c r="L541">
        <v>18</v>
      </c>
      <c r="M541" s="3" t="s">
        <v>362</v>
      </c>
      <c r="N541" s="2">
        <f>COUNTIF(C:C, "*Obtained from book called  'الاشباه والنظائر '*")</f>
        <v>12</v>
      </c>
    </row>
    <row r="542" spans="12:14" x14ac:dyDescent="0.25">
      <c r="L542">
        <v>19</v>
      </c>
      <c r="M542" s="3" t="s">
        <v>363</v>
      </c>
      <c r="N542" s="2">
        <f>COUNTIF(C:C, "*Obtained from book called  'الروض الأنف '*")</f>
        <v>12</v>
      </c>
    </row>
    <row r="543" spans="12:14" x14ac:dyDescent="0.25">
      <c r="L543">
        <v>20</v>
      </c>
      <c r="M543" s="3" t="s">
        <v>36</v>
      </c>
      <c r="N543" s="2">
        <f>COUNTIF(C:C, "*Text have been collected from general culture text*")</f>
        <v>8</v>
      </c>
    </row>
    <row r="544" spans="12:14" x14ac:dyDescent="0.25">
      <c r="L544">
        <v>21</v>
      </c>
      <c r="M544" s="3" t="s">
        <v>364</v>
      </c>
      <c r="N544" s="2">
        <f>COUNTIF(C:C, "*Obtained from book called  'الزاهد '*")</f>
        <v>8</v>
      </c>
    </row>
    <row r="545" spans="12:14" x14ac:dyDescent="0.25">
      <c r="L545">
        <v>22</v>
      </c>
      <c r="M545" s="3" t="s">
        <v>365</v>
      </c>
      <c r="N545" s="2">
        <f>COUNTIF(C:C, "*Obtained from book called Sunan Albehaqy 'سنن البيهقي '*")</f>
        <v>8</v>
      </c>
    </row>
    <row r="546" spans="12:14" x14ac:dyDescent="0.25">
      <c r="L546">
        <v>23</v>
      </c>
      <c r="M546" s="3" t="s">
        <v>366</v>
      </c>
      <c r="N546" s="2">
        <f>COUNTIF(C:C, "*Obtained from book called Fath Andalus 'فتح الاندلس '*")</f>
        <v>10</v>
      </c>
    </row>
    <row r="547" spans="12:14" x14ac:dyDescent="0.25">
      <c r="L547">
        <v>24</v>
      </c>
      <c r="M547" s="3" t="s">
        <v>367</v>
      </c>
      <c r="N547" s="2">
        <f>COUNTIF(C:C, "*Obtained from book called 'سحر البلاغة وسر البراعة'*")</f>
        <v>12</v>
      </c>
    </row>
    <row r="548" spans="12:14" x14ac:dyDescent="0.25">
      <c r="L548">
        <v>25</v>
      </c>
      <c r="M548" s="3" t="s">
        <v>368</v>
      </c>
      <c r="N548" s="2">
        <f>COUNTIF(C:C, "*Obtained from book called 'نسب عدنان وقحطان'*")</f>
        <v>10</v>
      </c>
    </row>
    <row r="549" spans="12:14" x14ac:dyDescent="0.25">
      <c r="L549">
        <v>26</v>
      </c>
      <c r="M549" s="3" t="s">
        <v>369</v>
      </c>
      <c r="N549" s="2">
        <f>COUNTIF(C:C, "*Obtained from book called 'صفة جزيرة العرب'*")</f>
        <v>12</v>
      </c>
    </row>
    <row r="550" spans="12:14" x14ac:dyDescent="0.25">
      <c r="L550">
        <v>27</v>
      </c>
      <c r="M550" s="3" t="s">
        <v>370</v>
      </c>
      <c r="N550" s="2">
        <f>COUNTIF(C:C, "*Obtained from book called 'البلدان لابن الفقيه'*")</f>
        <v>12</v>
      </c>
    </row>
    <row r="551" spans="12:14" x14ac:dyDescent="0.25">
      <c r="L551">
        <v>28</v>
      </c>
      <c r="M551" s="3" t="s">
        <v>371</v>
      </c>
      <c r="N551" s="2">
        <f>COUNTIF(C:C, "*Obtained from book called 'نمو الإنسان من مرحلة الجنين إلى مرحلة المسنين'*")</f>
        <v>14</v>
      </c>
    </row>
    <row r="552" spans="12:14" x14ac:dyDescent="0.25">
      <c r="L552">
        <v>29</v>
      </c>
      <c r="M552" s="3" t="s">
        <v>372</v>
      </c>
      <c r="N552" s="2">
        <f>COUNTIF(C:C, "*Obtained from book called 'علم نفس النمو'*")</f>
        <v>12</v>
      </c>
    </row>
    <row r="553" spans="12:14" x14ac:dyDescent="0.25">
      <c r="L553">
        <v>30</v>
      </c>
      <c r="M553" s="3" t="s">
        <v>373</v>
      </c>
      <c r="N553" s="2">
        <f>COUNTIF(C:C, "Obtained from book called 'التدخين وكيف نحمي الجيل الجديد منه'*")</f>
        <v>10</v>
      </c>
    </row>
    <row r="554" spans="12:14" x14ac:dyDescent="0.25">
      <c r="L554">
        <v>31</v>
      </c>
      <c r="M554" s="3" t="s">
        <v>374</v>
      </c>
      <c r="N554" s="2">
        <f>COUNTIF(C:C, "*Obtained from book called 'شرح التدمرية'*")</f>
        <v>10</v>
      </c>
    </row>
    <row r="555" spans="12:14" x14ac:dyDescent="0.25">
      <c r="L555">
        <v>32</v>
      </c>
      <c r="M555" s="3" t="s">
        <v>375</v>
      </c>
      <c r="N555" s="2">
        <f>COUNTIF(C:C, "*Obtained from book called 'الأصل لمحمد بن الحسن'*")</f>
        <v>10</v>
      </c>
    </row>
    <row r="556" spans="12:14" x14ac:dyDescent="0.25">
      <c r="L556">
        <v>33</v>
      </c>
      <c r="M556" s="3" t="s">
        <v>376</v>
      </c>
      <c r="N556" s="2">
        <f>COUNTIF(C:C, "*Obtained from book called 'الرد على الحهمية للدرامي'*")</f>
        <v>10</v>
      </c>
    </row>
    <row r="557" spans="12:14" x14ac:dyDescent="0.25">
      <c r="L557">
        <v>34</v>
      </c>
      <c r="M557" s="3" t="s">
        <v>377</v>
      </c>
      <c r="N557" s="2">
        <f>COUNTIF(C:C, "*Obtained from book called 'اختلاف الحديث'*")</f>
        <v>14</v>
      </c>
    </row>
    <row r="558" spans="12:14" x14ac:dyDescent="0.25">
      <c r="L558">
        <v>35</v>
      </c>
      <c r="M558" s="3" t="s">
        <v>378</v>
      </c>
      <c r="N558" s="2">
        <f>COUNTIF(C:C, "*Obtained from book called 'مختصر المزني'*")</f>
        <v>14</v>
      </c>
    </row>
    <row r="559" spans="12:14" x14ac:dyDescent="0.25">
      <c r="L559">
        <v>36</v>
      </c>
      <c r="M559" s="3" t="s">
        <v>379</v>
      </c>
      <c r="N559" s="2">
        <f>COUNTIF(C:C, "*Obtained from book called 'منهج الإمام أحمد في إعلال الأحاديث'*")</f>
        <v>12</v>
      </c>
    </row>
    <row r="560" spans="12:14" x14ac:dyDescent="0.25">
      <c r="L560">
        <v>37</v>
      </c>
      <c r="M560" s="3" t="s">
        <v>380</v>
      </c>
      <c r="N560" s="2">
        <f>COUNTIF(C:C, "*Obtained from book called 'موطأ ابن وهب الصغير'*")</f>
        <v>14</v>
      </c>
    </row>
    <row r="561" spans="12:14" x14ac:dyDescent="0.25">
      <c r="L561">
        <v>38</v>
      </c>
      <c r="M561" s="3" t="s">
        <v>381</v>
      </c>
      <c r="N561" s="2">
        <f>COUNTIF(C:C, "*Obtained from book called 'بدائع الفوائد'*")</f>
        <v>12</v>
      </c>
    </row>
    <row r="562" spans="12:14" x14ac:dyDescent="0.25">
      <c r="L562">
        <v>39</v>
      </c>
      <c r="M562" s="3" t="s">
        <v>382</v>
      </c>
      <c r="N562" s="2">
        <f>COUNTIF(C:C, "*Obtained from book called 'المختصر من كتاب الصياق لتاريخ نيسابور'*")</f>
        <v>12</v>
      </c>
    </row>
    <row r="563" spans="12:14" x14ac:dyDescent="0.25">
      <c r="L563">
        <v>40</v>
      </c>
      <c r="M563" s="3" t="s">
        <v>383</v>
      </c>
      <c r="N563" s="2">
        <f>COUNTIF(C:C, "*Obtained from book called 'الجامع الصحيح'*")</f>
        <v>12</v>
      </c>
    </row>
    <row r="564" spans="12:14" x14ac:dyDescent="0.25">
      <c r="L564">
        <v>41</v>
      </c>
      <c r="M564" s="3" t="s">
        <v>384</v>
      </c>
      <c r="N564" s="2">
        <f>COUNTIF(C:C, "*Obtained from book called 'أخبار قبائل الخزرج'*")</f>
        <v>12</v>
      </c>
    </row>
    <row r="565" spans="12:14" x14ac:dyDescent="0.25">
      <c r="L565">
        <v>42</v>
      </c>
      <c r="M565" s="3" t="s">
        <v>385</v>
      </c>
      <c r="N565" s="2">
        <f>COUNTIF(C:C, "*Obtained from book called 'قصة الحضارة'*")</f>
        <v>12</v>
      </c>
    </row>
  </sheetData>
  <mergeCells count="12">
    <mergeCell ref="Z4:AA4"/>
    <mergeCell ref="Z3:AA3"/>
    <mergeCell ref="M523:N523"/>
    <mergeCell ref="AE2:AG2"/>
    <mergeCell ref="AC2:AD2"/>
    <mergeCell ref="P2:Q2"/>
    <mergeCell ref="Z1:AB1"/>
    <mergeCell ref="X2:Y2"/>
    <mergeCell ref="R2:S2"/>
    <mergeCell ref="T2:U2"/>
    <mergeCell ref="V2:W2"/>
    <mergeCell ref="AA2:AB2"/>
  </mergeCells>
  <conditionalFormatting sqref="E1:F1048576">
    <cfRule type="cellIs" dxfId="1" priority="4" operator="equal">
      <formula>"False detection"</formula>
    </cfRule>
    <cfRule type="cellIs" dxfId="0" priority="5" operator="equal">
      <formula>"Correct detection"</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 Alshammari</dc:creator>
  <cp:lastModifiedBy>Hamed Al-Zaben</cp:lastModifiedBy>
  <dcterms:created xsi:type="dcterms:W3CDTF">2023-05-11T21:19:41Z</dcterms:created>
  <dcterms:modified xsi:type="dcterms:W3CDTF">2023-07-11T18:23:59Z</dcterms:modified>
</cp:coreProperties>
</file>