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filterPrivacy="1" codeName="ThisWorkbook"/>
  <xr:revisionPtr revIDLastSave="0" documentId="13_ncr:1_{6ADE0C96-B2F9-C644-BEA9-CD43EF7123C7}" xr6:coauthVersionLast="47" xr6:coauthVersionMax="47" xr10:uidLastSave="{00000000-0000-0000-0000-000000000000}"/>
  <bookViews>
    <workbookView xWindow="1020" yWindow="500" windowWidth="27780" windowHeight="17500" xr2:uid="{00000000-000D-0000-FFFF-FFFF00000000}"/>
  </bookViews>
  <sheets>
    <sheet name="ProjectSchedule" sheetId="11" r:id="rId1"/>
    <sheet name="Sheet1" sheetId="13" r:id="rId2"/>
  </sheets>
  <definedNames>
    <definedName name="Display_Week">ProjectSchedule!$E$3</definedName>
    <definedName name="_xlnm.Print_Titles" localSheetId="0">ProjectSchedule!$3:$5</definedName>
    <definedName name="Project_Start">ProjectSchedule!$E$2</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1" l="1"/>
  <c r="E8" i="11"/>
  <c r="H6" i="11"/>
  <c r="H32" i="11" l="1"/>
  <c r="I4" i="11"/>
  <c r="H41" i="11"/>
  <c r="H34" i="11"/>
  <c r="H30" i="11"/>
  <c r="H22" i="11"/>
  <c r="H7" i="11"/>
  <c r="H31" i="11" l="1"/>
  <c r="H8" i="11"/>
  <c r="I5" i="11"/>
  <c r="H9" i="11" l="1"/>
  <c r="H33" i="11"/>
  <c r="H23" i="11"/>
  <c r="H18" i="11"/>
  <c r="J4" i="11"/>
  <c r="K4" i="11" s="1"/>
  <c r="L4" i="11" s="1"/>
  <c r="M4" i="11" s="1"/>
  <c r="N4" i="11" s="1"/>
  <c r="O4" i="11" s="1"/>
  <c r="P4" i="11" s="1"/>
  <c r="I3" i="11"/>
  <c r="H24" i="11" l="1"/>
  <c r="H10" i="11"/>
  <c r="H11" i="11"/>
  <c r="P3" i="11"/>
  <c r="Q4" i="11"/>
  <c r="R4" i="11" s="1"/>
  <c r="S4" i="11" s="1"/>
  <c r="T4" i="11" s="1"/>
  <c r="U4" i="11" s="1"/>
  <c r="V4" i="11" s="1"/>
  <c r="W4" i="11" s="1"/>
  <c r="J5" i="11"/>
  <c r="H29" i="11" l="1"/>
  <c r="H25" i="11"/>
  <c r="W3" i="11"/>
  <c r="X4" i="11"/>
  <c r="Y4" i="11" s="1"/>
  <c r="Z4" i="11" s="1"/>
  <c r="AA4" i="11" s="1"/>
  <c r="AB4" i="11" s="1"/>
  <c r="AC4" i="11" s="1"/>
  <c r="AD4" i="11" s="1"/>
  <c r="K5" i="11"/>
  <c r="AE4" i="11" l="1"/>
  <c r="AF4" i="11" s="1"/>
  <c r="AG4" i="11" s="1"/>
  <c r="AH4" i="11" s="1"/>
  <c r="AI4" i="11" s="1"/>
  <c r="AJ4" i="11" s="1"/>
  <c r="AD3" i="11"/>
  <c r="L5" i="11"/>
  <c r="AK4" i="11" l="1"/>
  <c r="AL4" i="11" s="1"/>
  <c r="AM4" i="11" s="1"/>
  <c r="AN4" i="11" s="1"/>
  <c r="AO4" i="11" s="1"/>
  <c r="AP4" i="11" s="1"/>
  <c r="AQ4" i="11" s="1"/>
  <c r="M5" i="11"/>
  <c r="AR4" i="11" l="1"/>
  <c r="AS4" i="11" s="1"/>
  <c r="AK3" i="11"/>
  <c r="N5" i="11"/>
  <c r="AT4" i="11" l="1"/>
  <c r="AS5" i="11"/>
  <c r="AR3" i="11"/>
  <c r="O5" i="11"/>
  <c r="AU4" i="11" l="1"/>
  <c r="AT5" i="11"/>
  <c r="AV4" i="11" l="1"/>
  <c r="AU5" i="11"/>
  <c r="P5" i="11"/>
  <c r="Q5" i="11"/>
  <c r="AW4" i="11" l="1"/>
  <c r="AV5" i="11"/>
  <c r="R5" i="11"/>
  <c r="AX4" i="11" l="1"/>
  <c r="AY4" i="11" s="1"/>
  <c r="AW5" i="11"/>
  <c r="S5" i="11"/>
  <c r="AY5" i="11" l="1"/>
  <c r="AZ4" i="11"/>
  <c r="AY3" i="11"/>
  <c r="AX5" i="11"/>
  <c r="T5" i="11"/>
  <c r="BA4" i="11" l="1"/>
  <c r="AZ5" i="11"/>
  <c r="U5" i="11"/>
  <c r="BA5" i="11" l="1"/>
  <c r="BB4" i="11"/>
  <c r="V5" i="11"/>
  <c r="BB5" i="11" l="1"/>
  <c r="BC4" i="11"/>
  <c r="W5" i="11"/>
  <c r="BC5" i="11" l="1"/>
  <c r="BD4" i="11"/>
  <c r="X5" i="11"/>
  <c r="BE4" i="11" l="1"/>
  <c r="BD5" i="11"/>
  <c r="Y5" i="11"/>
  <c r="BE5" i="11" l="1"/>
  <c r="BF4" i="11"/>
  <c r="Z5" i="11"/>
  <c r="BF5" i="11" l="1"/>
  <c r="BG4" i="11"/>
  <c r="BF3" i="11"/>
  <c r="AA5" i="11"/>
  <c r="BG5" i="11" l="1"/>
  <c r="BH4" i="11"/>
  <c r="AB5" i="11"/>
  <c r="BI4" i="11" l="1"/>
  <c r="BH5" i="11"/>
  <c r="AC5" i="11"/>
  <c r="BJ4" i="11" l="1"/>
  <c r="BI5" i="11"/>
  <c r="AD5" i="11"/>
  <c r="BK4" i="11" l="1"/>
  <c r="BJ5" i="11"/>
  <c r="AE5" i="11"/>
  <c r="BL4" i="11" l="1"/>
  <c r="BK5" i="11"/>
  <c r="AF5" i="11"/>
  <c r="BL5" i="11" l="1"/>
  <c r="AG5" i="1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<sst xmlns="http://schemas.openxmlformats.org/spreadsheetml/2006/main" count="105" uniqueCount="81">
  <si>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</si>
  <si>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</si>
  <si>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</si>
  <si>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</si>
  <si>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</si>
  <si>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</si>
  <si>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</si>
  <si>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</si>
  <si>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</si>
  <si>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</si>
  <si>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</si>
  <si>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</si>
  <si>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</si>
  <si>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</si>
  <si>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</si>
  <si>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</si>
  <si>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Define goals</t>
  </si>
  <si>
    <t>ALL</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</si>
  <si>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</si>
  <si>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Schematic Diagram</t>
  </si>
  <si>
    <t>ME</t>
  </si>
  <si>
    <t>Test all components, provide drive code</t>
  </si>
  <si>
    <t>EE</t>
  </si>
  <si>
    <t>First report</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</si>
  <si>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</si>
  <si>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</si>
  <si>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Test</t>
  </si>
  <si>
    <t>Final Report</t>
  </si>
  <si>
    <t>This is an empty row</t>
  </si>
  <si>
    <t>This row marks the end of the Project Schedule. DO NOT enter anything in this row. 
Insert new rows ABOVE this one to continue building out your Project Schedule.</t>
  </si>
  <si>
    <t>Insert new rows ABOVE this one</t>
  </si>
  <si>
    <t>`</t>
  </si>
  <si>
    <t>CAD grabbing mechanism</t>
  </si>
  <si>
    <t>detection device</t>
  </si>
  <si>
    <t>sensor data handling</t>
  </si>
  <si>
    <t>navigation software</t>
  </si>
  <si>
    <t>Project Week</t>
  </si>
  <si>
    <t>Day</t>
  </si>
  <si>
    <t>Activity</t>
  </si>
  <si>
    <t>Week 1</t>
  </si>
  <si>
    <t>Thursday</t>
  </si>
  <si>
    <r>
      <t xml:space="preserve">9:00: Introduction Session, </t>
    </r>
    <r>
      <rPr>
        <i/>
        <sz val="10.5"/>
        <color rgb="FF212529"/>
        <rFont val="Calibri"/>
        <family val="2"/>
        <scheme val="minor"/>
      </rPr>
      <t>Live LT1</t>
    </r>
  </si>
  <si>
    <r>
      <t xml:space="preserve">14:00: Project Management Lecture, </t>
    </r>
    <r>
      <rPr>
        <i/>
        <sz val="10.5"/>
        <color rgb="FF212529"/>
        <rFont val="Calibri"/>
        <family val="2"/>
        <scheme val="minor"/>
      </rPr>
      <t>Live LT1</t>
    </r>
  </si>
  <si>
    <t>Friday</t>
  </si>
  <si>
    <r>
      <t>·</t>
    </r>
    <r>
      <rPr>
        <sz val="7"/>
        <color rgb="FF212529"/>
        <rFont val="Calibri"/>
        <family val="2"/>
        <scheme val="minor"/>
      </rPr>
      <t xml:space="preserve">       </t>
    </r>
    <r>
      <rPr>
        <sz val="10.5"/>
        <color rgb="FF212529"/>
        <rFont val="Calibri"/>
        <family val="2"/>
        <scheme val="minor"/>
      </rPr>
      <t>Meeting 1 - Brainstorming, define goals, 1st Prez</t>
    </r>
  </si>
  <si>
    <t>Monday</t>
  </si>
  <si>
    <r>
      <t>·</t>
    </r>
    <r>
      <rPr>
        <sz val="7"/>
        <color rgb="FF212529"/>
        <rFont val="Calibri"/>
        <family val="2"/>
        <scheme val="minor"/>
      </rPr>
      <t xml:space="preserve">       </t>
    </r>
    <r>
      <rPr>
        <sz val="10.5"/>
        <color rgb="FF212529"/>
        <rFont val="Calibri"/>
        <family val="2"/>
        <scheme val="minor"/>
      </rPr>
      <t xml:space="preserve">Meeting 2 – Progress collection &amp; devide tasks of first report </t>
    </r>
  </si>
  <si>
    <t>Tuesday</t>
  </si>
  <si>
    <r>
      <t>·</t>
    </r>
    <r>
      <rPr>
        <sz val="7"/>
        <color rgb="FF212529"/>
        <rFont val="Calibri"/>
        <family val="2"/>
        <scheme val="minor"/>
      </rPr>
      <t xml:space="preserve">       </t>
    </r>
    <r>
      <rPr>
        <sz val="10.5"/>
        <color rgb="FF212529"/>
        <rFont val="Calibri"/>
        <family val="2"/>
        <scheme val="minor"/>
      </rPr>
      <t>First Prez</t>
    </r>
  </si>
  <si>
    <r>
      <t>·</t>
    </r>
    <r>
      <rPr>
        <sz val="7"/>
        <color rgb="FF212529"/>
        <rFont val="Calibri"/>
        <family val="2"/>
        <scheme val="minor"/>
      </rPr>
      <t xml:space="preserve">       </t>
    </r>
    <r>
      <rPr>
        <sz val="10.5"/>
        <color rgb="FF212529"/>
        <rFont val="Calibri"/>
        <family val="2"/>
        <scheme val="minor"/>
      </rPr>
      <t>Meeting 3 - Feasibility Assessment</t>
    </r>
  </si>
  <si>
    <t>Wednesday</t>
  </si>
  <si>
    <r>
      <t>·</t>
    </r>
    <r>
      <rPr>
        <sz val="7"/>
        <color rgb="FF212529"/>
        <rFont val="Calibri"/>
        <family val="2"/>
        <scheme val="minor"/>
      </rPr>
      <t xml:space="preserve">       </t>
    </r>
    <r>
      <rPr>
        <sz val="10.5"/>
        <color rgb="FF212529"/>
        <rFont val="Calibri"/>
        <family val="2"/>
        <scheme val="minor"/>
      </rPr>
      <t>Meeting 4 – Progress collection &amp; communication</t>
    </r>
  </si>
  <si>
    <r>
      <t>·</t>
    </r>
    <r>
      <rPr>
        <sz val="7"/>
        <color rgb="FF212529"/>
        <rFont val="Calibri"/>
        <family val="2"/>
        <scheme val="minor"/>
      </rPr>
      <t xml:space="preserve">       </t>
    </r>
    <r>
      <rPr>
        <sz val="10.5"/>
        <color rgb="FF212529"/>
        <rFont val="Calibri"/>
        <family val="2"/>
        <scheme val="minor"/>
      </rPr>
      <t xml:space="preserve">Finish virtual design, which means our robot should be able to work in imagination world and </t>
    </r>
    <r>
      <rPr>
        <b/>
        <sz val="10.5"/>
        <color rgb="FF212529"/>
        <rFont val="Calibri"/>
        <family val="2"/>
        <scheme val="minor"/>
      </rPr>
      <t>each main function should have a schematic diagram.</t>
    </r>
    <r>
      <rPr>
        <sz val="10.5"/>
        <color rgb="FF212529"/>
        <rFont val="Calibri"/>
        <family val="2"/>
        <scheme val="minor"/>
      </rPr>
      <t xml:space="preserve"> Start Developing real robot is automatically started after virtual design is done.</t>
    </r>
  </si>
  <si>
    <r>
      <t>·</t>
    </r>
    <r>
      <rPr>
        <sz val="7"/>
        <color rgb="FF212529"/>
        <rFont val="Calibri"/>
        <family val="2"/>
        <scheme val="minor"/>
      </rPr>
      <t xml:space="preserve">       </t>
    </r>
    <r>
      <rPr>
        <b/>
        <sz val="10.5"/>
        <color rgb="FF212529"/>
        <rFont val="Calibri"/>
        <family val="2"/>
        <scheme val="minor"/>
      </rPr>
      <t>Every single part of report ready</t>
    </r>
  </si>
  <si>
    <t>Week 2</t>
  </si>
  <si>
    <r>
      <t>·</t>
    </r>
    <r>
      <rPr>
        <sz val="7"/>
        <color rgb="FF212529"/>
        <rFont val="Calibri"/>
        <family val="2"/>
        <scheme val="minor"/>
      </rPr>
      <t xml:space="preserve">       </t>
    </r>
    <r>
      <rPr>
        <b/>
        <sz val="10.5"/>
        <color rgb="FF212529"/>
        <rFont val="Calibri"/>
        <family val="2"/>
        <scheme val="minor"/>
      </rPr>
      <t>16:00 First Report Due</t>
    </r>
    <r>
      <rPr>
        <sz val="10.5"/>
        <color rgb="FF212529"/>
        <rFont val="Calibri"/>
        <family val="2"/>
        <scheme val="minor"/>
      </rPr>
      <t>, submit on Moodle</t>
    </r>
  </si>
  <si>
    <r>
      <t>·</t>
    </r>
    <r>
      <rPr>
        <sz val="7"/>
        <color rgb="FF212529"/>
        <rFont val="Calibri"/>
        <family val="2"/>
        <scheme val="minor"/>
      </rPr>
      <t xml:space="preserve">       </t>
    </r>
    <r>
      <rPr>
        <sz val="10.5"/>
        <color rgb="FF212529"/>
        <rFont val="Calibri"/>
        <family val="2"/>
        <scheme val="minor"/>
      </rPr>
      <t>Meeting 2 – Progress collection &amp; devide tasks of first report</t>
    </r>
  </si>
  <si>
    <t xml:space="preserve">Progress Meeting with Academic , timetable here </t>
  </si>
  <si>
    <t>Week 3</t>
  </si>
  <si>
    <t>Combine all</t>
  </si>
  <si>
    <t>Week 4</t>
  </si>
  <si>
    <t>9:00: First Competition.</t>
  </si>
  <si>
    <t xml:space="preserve">9:00: Final Presentation. timetable here </t>
  </si>
  <si>
    <t xml:space="preserve">14:00: Final Competition. </t>
  </si>
  <si>
    <t>Week 5</t>
  </si>
  <si>
    <t xml:space="preserve">16:00 Final Report and Documentation Deadline. Submit on Moodle. </t>
  </si>
  <si>
    <t>Draw line-follower circuit</t>
  </si>
  <si>
    <t>Draw metal-detector circuit</t>
  </si>
  <si>
    <t>TAIPEI101</t>
  </si>
  <si>
    <t>R&amp;D</t>
  </si>
  <si>
    <t>Other</t>
  </si>
  <si>
    <t>Build metal detector</t>
  </si>
  <si>
    <t>Laura</t>
  </si>
  <si>
    <t>Build grab system</t>
  </si>
  <si>
    <t>Build line-follow robot</t>
  </si>
  <si>
    <t>Derek</t>
  </si>
  <si>
    <t>Assemble all parts (consider your own task to assemble robots and add below this task)</t>
  </si>
  <si>
    <t>Draw overall circuit diagram and build circuit on Proto Board</t>
  </si>
  <si>
    <t>Start test</t>
  </si>
  <si>
    <t>EE &amp; Software</t>
  </si>
  <si>
    <t>Block searching mechanism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</si>
</sst>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_(* \(#,##0.00\);_(* &quot;-&quot;??_);_(@_)"/>
    <numFmt numFmtId="164" formatCode="m/d/yy;@"/>
    <numFmt numFmtId="165" formatCode="ddd\,\ m/d/yyyy"/>
    <numFmt numFmtId="166" formatCode="mmm\ d\,\ yyyy"/>
    <numFmt numFmtId="167" formatCode="d"/>
    <numFmt numFmtId="168" formatCode="ddd\,\ d\ mmm"/>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5"/>
      <color rgb="FF212529"/>
      <name val="Calibri"/>
      <family val="2"/>
      <scheme val="minor"/>
    </font>
    <font>
      <sz val="10.5"/>
      <color rgb="FF212529"/>
      <name val="Calibri"/>
      <family val="2"/>
      <scheme val="minor"/>
    </font>
    <font>
      <i/>
      <sz val="10.5"/>
      <color rgb="FF212529"/>
      <name val="Calibri"/>
      <family val="2"/>
      <scheme val="minor"/>
    </font>
    <font>
      <sz val="7"/>
      <color rgb="FF212529"/>
      <name val="Calibri"/>
      <family val="2"/>
      <scheme val="minor"/>
    </font>
    <font>
      <b/>
      <u/>
      <sz val="10.5"/>
      <color rgb="FF212529"/>
      <name val="Calibri"/>
      <family val="2"/>
      <scheme val="minor"/>
    </font>
    <font>
      <u/>
      <sz val="11"/>
      <color indexed="12"/>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bgColor theme="6"/>
      </patternFill>
    </fill>
    <fill>
      <patternFill patternType="solid">
        <fgColor theme="6" tint="0.79998168889431442"/>
        <bgColor theme="6" tint="0.79998168889431442"/>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7">
      <alignment vertical="top"/>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1" xfId="0" applyFont="1" applyBorder="1"/>
    <xf numFmtId="0" fontId="0" fillId="15" borderId="11" xfId="0" applyFont="1" applyFill="1" applyBorder="1"/>
    <xf numFmtId="0" fontId="17" fillId="14" borderId="11" xfId="0" applyFont="1" applyFill="1" applyBorder="1" applyAlignment="1">
      <alignment horizontal="center" vertical="center" wrapText="1"/>
    </xf>
    <xf numFmtId="0" fontId="18" fillId="0" borderId="11" xfId="0" applyFont="1" applyBorder="1" applyAlignment="1">
      <alignment vertical="center" wrapText="1"/>
    </xf>
    <xf numFmtId="0" fontId="18" fillId="15" borderId="11" xfId="0" applyFont="1" applyFill="1" applyBorder="1" applyAlignment="1">
      <alignment horizontal="left" vertical="center" wrapText="1" indent="6"/>
    </xf>
    <xf numFmtId="0" fontId="18" fillId="0" borderId="11" xfId="0" applyFont="1" applyBorder="1" applyAlignment="1">
      <alignment horizontal="left" vertical="center" wrapText="1" indent="6"/>
    </xf>
    <xf numFmtId="0" fontId="18" fillId="15" borderId="11" xfId="0" applyFont="1" applyFill="1" applyBorder="1" applyAlignment="1">
      <alignment vertical="center" wrapText="1"/>
    </xf>
    <xf numFmtId="0" fontId="22" fillId="15" borderId="11" xfId="1" applyFont="1" applyFill="1" applyBorder="1" applyAlignment="1" applyProtection="1">
      <alignment vertical="center" wrapText="1"/>
    </xf>
    <xf numFmtId="0" fontId="18" fillId="15" borderId="11" xfId="0" applyFont="1" applyFill="1" applyBorder="1" applyAlignment="1">
      <alignment horizontal="center" vertical="center" wrapText="1"/>
    </xf>
    <xf numFmtId="0" fontId="18" fillId="0" borderId="11" xfId="0" applyFont="1" applyBorder="1" applyAlignment="1">
      <alignment horizontal="center" vertical="center" wrapText="1"/>
    </xf>
    <xf numFmtId="0" fontId="0" fillId="0" borderId="11" xfId="0" applyFont="1" applyBorder="1" applyAlignment="1">
      <alignment horizontal="center"/>
    </xf>
    <xf numFmtId="0" fontId="0" fillId="15" borderId="11" xfId="0" applyFont="1" applyFill="1" applyBorder="1" applyAlignment="1">
      <alignment horizontal="center"/>
    </xf>
    <xf numFmtId="0" fontId="21" fillId="0" borderId="11" xfId="0" applyFont="1" applyBorder="1" applyAlignment="1">
      <alignment horizontal="center" vertical="center" wrapText="1"/>
    </xf>
    <xf numFmtId="0" fontId="0" fillId="16" borderId="9" xfId="0" applyFill="1" applyBorder="1" applyAlignment="1">
      <alignment vertical="center"/>
    </xf>
    <xf numFmtId="0" fontId="0" fillId="16" borderId="9" xfId="0" applyFill="1" applyBorder="1" applyAlignment="1">
      <alignment horizontal="right" vertical="center"/>
    </xf>
    <xf numFmtId="0" fontId="16" fillId="0" borderId="0" xfId="3" applyFont="1" applyAlignment="1">
      <alignment wrapText="1"/>
    </xf>
    <xf numFmtId="0" fontId="16" fillId="0" borderId="0" xfId="3" applyFont="1"/>
    <xf numFmtId="168" fontId="9" fillId="3" borderId="2" xfId="10" applyNumberFormat="1" applyFill="1">
      <alignment horizontal="center" vertical="center"/>
    </xf>
    <xf numFmtId="168" fontId="0" fillId="8" borderId="2" xfId="0" applyNumberFormat="1" applyFill="1" applyBorder="1" applyAlignment="1">
      <alignment horizontal="center" vertical="center"/>
    </xf>
    <xf numFmtId="168" fontId="5" fillId="8" borderId="2" xfId="0" applyNumberFormat="1" applyFont="1" applyFill="1" applyBorder="1" applyAlignment="1">
      <alignment horizontal="center" vertical="center"/>
    </xf>
    <xf numFmtId="168" fontId="0" fillId="9" borderId="2" xfId="0" applyNumberFormat="1" applyFill="1" applyBorder="1" applyAlignment="1">
      <alignment horizontal="center" vertical="center"/>
    </xf>
    <xf numFmtId="168" fontId="5" fillId="9" borderId="2" xfId="0" applyNumberFormat="1" applyFont="1" applyFill="1" applyBorder="1" applyAlignment="1">
      <alignment horizontal="center" vertical="center"/>
    </xf>
    <xf numFmtId="168" fontId="9" fillId="4" borderId="2" xfId="10" applyNumberFormat="1" applyFill="1">
      <alignment horizontal="center" vertical="center"/>
    </xf>
    <xf numFmtId="168" fontId="0" fillId="6" borderId="2" xfId="0" applyNumberFormat="1" applyFill="1" applyBorder="1" applyAlignment="1">
      <alignment horizontal="center" vertical="center"/>
    </xf>
    <xf numFmtId="168" fontId="5" fillId="6" borderId="2" xfId="0" applyNumberFormat="1" applyFont="1" applyFill="1" applyBorder="1" applyAlignment="1">
      <alignment horizontal="center" vertical="center"/>
    </xf>
    <xf numFmtId="168" fontId="9" fillId="11" borderId="2" xfId="10" applyNumberFormat="1" applyFill="1">
      <alignment horizontal="center" vertical="center"/>
    </xf>
    <xf numFmtId="168" fontId="0" fillId="5" borderId="2" xfId="0" applyNumberFormat="1" applyFill="1" applyBorder="1" applyAlignment="1">
      <alignment horizontal="center" vertical="center"/>
    </xf>
    <xf numFmtId="168" fontId="5" fillId="5" borderId="2" xfId="0" applyNumberFormat="1" applyFont="1" applyFill="1" applyBorder="1" applyAlignment="1">
      <alignment horizontal="center" vertical="center"/>
    </xf>
    <xf numFmtId="168" fontId="9" fillId="10" borderId="2" xfId="10" applyNumberFormat="1" applyFill="1">
      <alignment horizontal="center" vertical="center"/>
    </xf>
    <xf numFmtId="0" fontId="9" fillId="3" borderId="2" xfId="12" applyFill="1" applyAlignment="1">
      <alignment horizontal="left" vertical="center" wrapText="1" indent="2"/>
    </xf>
    <xf numFmtId="0" fontId="9" fillId="4" borderId="2" xfId="12" applyFill="1" applyAlignment="1">
      <alignment horizontal="left" vertical="center" wrapText="1" indent="2"/>
    </xf>
    <xf numFmtId="0" fontId="9" fillId="0" borderId="0" xfId="8" applyAlignment="1">
      <alignment horizontal="right" indent="1"/>
    </xf>
    <xf numFmtId="0" fontId="9" fillId="0" borderId="7" xfId="8" applyBorder="1" applyAlignment="1">
      <alignment horizontal="right" indent="1"/>
    </xf>
    <xf numFmtId="0" fontId="0" fillId="0" borderId="10" xfId="0" applyBorder="1" applyAlignment="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8" fontId="9" fillId="0" borderId="3" xfId="9" applyNumberFormat="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le.cam.ac.uk/mod/page/view.php?id=11156751" TargetMode="External"/><Relationship Id="rId2" Type="http://schemas.openxmlformats.org/officeDocument/2006/relationships/hyperlink" Target="https://www.vle.cam.ac.uk/mod/page/view.php?id=11156961" TargetMode="External"/><Relationship Id="rId1" Type="http://schemas.openxmlformats.org/officeDocument/2006/relationships/hyperlink" Target="https://www.vle.cam.ac.uk/mod/page/view.php?id=1115696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51"/>
  <sheetViews>
    <sheetView showGridLines="0" tabSelected="1" showRuler="0" zoomScale="119" zoomScaleNormal="85" zoomScalePageLayoutView="70" workbookViewId="0">
      <pane ySplit="5" topLeftCell="A9" activePane="bottomLeft" state="frozen"/>
      <selection pane="bottomLeft" activeCell="B15" sqref="B15"/>
    </sheetView>
  </sheetViews>
  <sheetFormatPr baseColWidth="10" defaultColWidth="8.83203125" defaultRowHeight="30" customHeight="1" x14ac:dyDescent="0.2"/>
  <cols>
    <col min="1" max="1" width="2.33203125" style="74" customWidth="1"/>
    <col min="2" max="2" width="36" customWidth="1"/>
    <col min="3" max="3" width="15.83203125" customWidth="1"/>
    <col min="4" max="4" width="10.6640625" customWidth="1"/>
    <col min="5" max="5" width="10.5" style="5" customWidth="1"/>
    <col min="6" max="6" width="15.5" customWidth="1"/>
    <col min="7" max="7" width="2.6640625" customWidth="1"/>
    <col min="8" max="8" width="6.1640625" hidden="1" customWidth="1"/>
    <col min="9" max="64" width="2.5" customWidth="1"/>
    <col min="69" max="70" width="10.33203125"/>
  </cols>
  <sheetData>
    <row r="1" spans="1:64" ht="30" customHeight="1" x14ac:dyDescent="0.35">
      <c r="A1" s="73" t="s">
        <v>0</v>
      </c>
      <c r="B1" s="41" t="s">
        <v>68</v>
      </c>
      <c r="C1" s="1"/>
      <c r="D1" s="2"/>
      <c r="E1" s="4"/>
      <c r="F1" s="38"/>
      <c r="H1" s="2"/>
      <c r="I1" s="14"/>
    </row>
    <row r="2" spans="1:64" ht="30" customHeight="1" x14ac:dyDescent="0.2">
      <c r="A2" s="74" t="s">
        <v>1</v>
      </c>
      <c r="B2" s="42"/>
      <c r="C2" s="89" t="s">
        <v>2</v>
      </c>
      <c r="D2" s="90"/>
      <c r="E2" s="95">
        <v>44476</v>
      </c>
      <c r="F2" s="95"/>
    </row>
    <row r="3" spans="1:64" ht="30" customHeight="1" x14ac:dyDescent="0.2">
      <c r="A3" s="73" t="s">
        <v>3</v>
      </c>
      <c r="C3" s="89" t="s">
        <v>4</v>
      </c>
      <c r="D3" s="90"/>
      <c r="E3" s="7">
        <v>1</v>
      </c>
      <c r="I3" s="92">
        <f>I4</f>
        <v>44473</v>
      </c>
      <c r="J3" s="93"/>
      <c r="K3" s="93"/>
      <c r="L3" s="93"/>
      <c r="M3" s="93"/>
      <c r="N3" s="93"/>
      <c r="O3" s="94"/>
      <c r="P3" s="92">
        <f>P4</f>
        <v>44480</v>
      </c>
      <c r="Q3" s="93"/>
      <c r="R3" s="93"/>
      <c r="S3" s="93"/>
      <c r="T3" s="93"/>
      <c r="U3" s="93"/>
      <c r="V3" s="94"/>
      <c r="W3" s="92">
        <f>W4</f>
        <v>44487</v>
      </c>
      <c r="X3" s="93"/>
      <c r="Y3" s="93"/>
      <c r="Z3" s="93"/>
      <c r="AA3" s="93"/>
      <c r="AB3" s="93"/>
      <c r="AC3" s="94"/>
      <c r="AD3" s="92">
        <f>AD4</f>
        <v>44494</v>
      </c>
      <c r="AE3" s="93"/>
      <c r="AF3" s="93"/>
      <c r="AG3" s="93"/>
      <c r="AH3" s="93"/>
      <c r="AI3" s="93"/>
      <c r="AJ3" s="94"/>
      <c r="AK3" s="92">
        <f>AK4</f>
        <v>44501</v>
      </c>
      <c r="AL3" s="93"/>
      <c r="AM3" s="93"/>
      <c r="AN3" s="93"/>
      <c r="AO3" s="93"/>
      <c r="AP3" s="93"/>
      <c r="AQ3" s="94"/>
      <c r="AR3" s="92">
        <f>AR4</f>
        <v>44508</v>
      </c>
      <c r="AS3" s="93"/>
      <c r="AT3" s="93"/>
      <c r="AU3" s="93"/>
      <c r="AV3" s="93"/>
      <c r="AW3" s="93"/>
      <c r="AX3" s="94"/>
      <c r="AY3" s="92">
        <f>AY4</f>
        <v>44515</v>
      </c>
      <c r="AZ3" s="93"/>
      <c r="BA3" s="93"/>
      <c r="BB3" s="93"/>
      <c r="BC3" s="93"/>
      <c r="BD3" s="93"/>
      <c r="BE3" s="94"/>
      <c r="BF3" s="92">
        <f>BF4</f>
        <v>44522</v>
      </c>
      <c r="BG3" s="93"/>
      <c r="BH3" s="93"/>
      <c r="BI3" s="93"/>
      <c r="BJ3" s="93"/>
      <c r="BK3" s="93"/>
      <c r="BL3" s="94"/>
    </row>
    <row r="4" spans="1:64" ht="15" customHeight="1" x14ac:dyDescent="0.2">
      <c r="A4" s="73" t="s">
        <v>5</v>
      </c>
      <c r="B4" s="91"/>
      <c r="C4" s="91"/>
      <c r="D4" s="91"/>
      <c r="E4" s="91"/>
      <c r="F4" s="91"/>
      <c r="G4" s="91"/>
      <c r="I4" s="11">
        <f>Project_Start-WEEKDAY(Project_Start,1)+2+7*(Display_Week-1)</f>
        <v>44473</v>
      </c>
      <c r="J4" s="10">
        <f>I4+1</f>
        <v>44474</v>
      </c>
      <c r="K4" s="10">
        <f t="shared" ref="K4:AX4" si="0">J4+1</f>
        <v>44475</v>
      </c>
      <c r="L4" s="10">
        <f t="shared" si="0"/>
        <v>44476</v>
      </c>
      <c r="M4" s="10">
        <f t="shared" si="0"/>
        <v>44477</v>
      </c>
      <c r="N4" s="10">
        <f t="shared" si="0"/>
        <v>44478</v>
      </c>
      <c r="O4" s="12">
        <f t="shared" si="0"/>
        <v>44479</v>
      </c>
      <c r="P4" s="11">
        <f>O4+1</f>
        <v>44480</v>
      </c>
      <c r="Q4" s="10">
        <f>P4+1</f>
        <v>44481</v>
      </c>
      <c r="R4" s="10">
        <f t="shared" si="0"/>
        <v>44482</v>
      </c>
      <c r="S4" s="10">
        <f t="shared" si="0"/>
        <v>44483</v>
      </c>
      <c r="T4" s="10">
        <f t="shared" si="0"/>
        <v>44484</v>
      </c>
      <c r="U4" s="10">
        <f t="shared" si="0"/>
        <v>44485</v>
      </c>
      <c r="V4" s="12">
        <f t="shared" si="0"/>
        <v>44486</v>
      </c>
      <c r="W4" s="11">
        <f>V4+1</f>
        <v>44487</v>
      </c>
      <c r="X4" s="10">
        <f>W4+1</f>
        <v>44488</v>
      </c>
      <c r="Y4" s="10">
        <f t="shared" si="0"/>
        <v>44489</v>
      </c>
      <c r="Z4" s="10">
        <f t="shared" si="0"/>
        <v>44490</v>
      </c>
      <c r="AA4" s="10">
        <f t="shared" si="0"/>
        <v>44491</v>
      </c>
      <c r="AB4" s="10">
        <f t="shared" si="0"/>
        <v>44492</v>
      </c>
      <c r="AC4" s="12">
        <f t="shared" si="0"/>
        <v>44493</v>
      </c>
      <c r="AD4" s="11">
        <f>AC4+1</f>
        <v>44494</v>
      </c>
      <c r="AE4" s="10">
        <f>AD4+1</f>
        <v>44495</v>
      </c>
      <c r="AF4" s="10">
        <f t="shared" si="0"/>
        <v>44496</v>
      </c>
      <c r="AG4" s="10">
        <f t="shared" si="0"/>
        <v>44497</v>
      </c>
      <c r="AH4" s="10">
        <f t="shared" si="0"/>
        <v>44498</v>
      </c>
      <c r="AI4" s="10">
        <f t="shared" si="0"/>
        <v>44499</v>
      </c>
      <c r="AJ4" s="12">
        <f t="shared" si="0"/>
        <v>44500</v>
      </c>
      <c r="AK4" s="11">
        <f>AJ4+1</f>
        <v>44501</v>
      </c>
      <c r="AL4" s="10">
        <f>AK4+1</f>
        <v>44502</v>
      </c>
      <c r="AM4" s="10">
        <f t="shared" si="0"/>
        <v>44503</v>
      </c>
      <c r="AN4" s="10">
        <f t="shared" si="0"/>
        <v>44504</v>
      </c>
      <c r="AO4" s="10">
        <f t="shared" si="0"/>
        <v>44505</v>
      </c>
      <c r="AP4" s="10">
        <f t="shared" si="0"/>
        <v>44506</v>
      </c>
      <c r="AQ4" s="12">
        <f t="shared" si="0"/>
        <v>44507</v>
      </c>
      <c r="AR4" s="11">
        <f>AQ4+1</f>
        <v>44508</v>
      </c>
      <c r="AS4" s="10">
        <f>AR4+1</f>
        <v>44509</v>
      </c>
      <c r="AT4" s="10">
        <f t="shared" si="0"/>
        <v>44510</v>
      </c>
      <c r="AU4" s="10">
        <f t="shared" si="0"/>
        <v>44511</v>
      </c>
      <c r="AV4" s="10">
        <f t="shared" si="0"/>
        <v>44512</v>
      </c>
      <c r="AW4" s="10">
        <f t="shared" si="0"/>
        <v>44513</v>
      </c>
      <c r="AX4" s="12">
        <f t="shared" si="0"/>
        <v>44514</v>
      </c>
      <c r="AY4" s="11">
        <f>AX4+1</f>
        <v>44515</v>
      </c>
      <c r="AZ4" s="10">
        <f>AY4+1</f>
        <v>44516</v>
      </c>
      <c r="BA4" s="10">
        <f t="shared" ref="BA4:BE4" si="1">AZ4+1</f>
        <v>44517</v>
      </c>
      <c r="BB4" s="10">
        <f t="shared" si="1"/>
        <v>44518</v>
      </c>
      <c r="BC4" s="10">
        <f t="shared" si="1"/>
        <v>44519</v>
      </c>
      <c r="BD4" s="10">
        <f t="shared" si="1"/>
        <v>44520</v>
      </c>
      <c r="BE4" s="12">
        <f t="shared" si="1"/>
        <v>44521</v>
      </c>
      <c r="BF4" s="11">
        <f>BE4+1</f>
        <v>44522</v>
      </c>
      <c r="BG4" s="10">
        <f>BF4+1</f>
        <v>44523</v>
      </c>
      <c r="BH4" s="10">
        <f t="shared" ref="BH4:BL4" si="2">BG4+1</f>
        <v>44524</v>
      </c>
      <c r="BI4" s="10">
        <f t="shared" si="2"/>
        <v>44525</v>
      </c>
      <c r="BJ4" s="10">
        <f t="shared" si="2"/>
        <v>44526</v>
      </c>
      <c r="BK4" s="10">
        <f t="shared" si="2"/>
        <v>44527</v>
      </c>
      <c r="BL4" s="12">
        <f t="shared" si="2"/>
        <v>44528</v>
      </c>
    </row>
    <row r="5" spans="1:64" ht="30" customHeight="1" thickBot="1" x14ac:dyDescent="0.25">
      <c r="A5" s="73" t="s">
        <v>6</v>
      </c>
      <c r="B5" s="8" t="s">
        <v>7</v>
      </c>
      <c r="C5" s="9" t="s">
        <v>8</v>
      </c>
      <c r="D5" s="9" t="s">
        <v>9</v>
      </c>
      <c r="E5" s="9" t="s">
        <v>10</v>
      </c>
      <c r="F5" s="9" t="s">
        <v>11</v>
      </c>
      <c r="G5" s="9"/>
      <c r="H5" s="9" t="s">
        <v>12</v>
      </c>
      <c r="I5" s="13" t="str">
        <f t="shared" ref="I5" si="3">LEFT(TEXT(I4,"ddd"),1)</f>
        <v>M</v>
      </c>
      <c r="J5" s="13" t="str">
        <f t="shared" ref="J5:AR5" si="4">LEFT(TEXT(J4,"ddd"),1)</f>
        <v>T</v>
      </c>
      <c r="K5" s="13" t="str">
        <f t="shared" si="4"/>
        <v>W</v>
      </c>
      <c r="L5" s="13" t="str">
        <f t="shared" si="4"/>
        <v>T</v>
      </c>
      <c r="M5" s="13" t="str">
        <f t="shared" si="4"/>
        <v>F</v>
      </c>
      <c r="N5" s="13" t="str">
        <f t="shared" si="4"/>
        <v>S</v>
      </c>
      <c r="O5" s="13" t="str">
        <f t="shared" si="4"/>
        <v>S</v>
      </c>
      <c r="P5" s="13" t="str">
        <f t="shared" si="4"/>
        <v>M</v>
      </c>
      <c r="Q5" s="13" t="str">
        <f t="shared" si="4"/>
        <v>T</v>
      </c>
      <c r="R5" s="13" t="str">
        <f t="shared" si="4"/>
        <v>W</v>
      </c>
      <c r="S5" s="13" t="str">
        <f t="shared" si="4"/>
        <v>T</v>
      </c>
      <c r="T5" s="13" t="str">
        <f t="shared" si="4"/>
        <v>F</v>
      </c>
      <c r="U5" s="13" t="str">
        <f t="shared" si="4"/>
        <v>S</v>
      </c>
      <c r="V5" s="13" t="str">
        <f t="shared" si="4"/>
        <v>S</v>
      </c>
      <c r="W5" s="13" t="str">
        <f t="shared" si="4"/>
        <v>M</v>
      </c>
      <c r="X5" s="13" t="str">
        <f t="shared" si="4"/>
        <v>T</v>
      </c>
      <c r="Y5" s="13" t="str">
        <f t="shared" si="4"/>
        <v>W</v>
      </c>
      <c r="Z5" s="13" t="str">
        <f t="shared" si="4"/>
        <v>T</v>
      </c>
      <c r="AA5" s="13" t="str">
        <f t="shared" si="4"/>
        <v>F</v>
      </c>
      <c r="AB5" s="13" t="str">
        <f t="shared" si="4"/>
        <v>S</v>
      </c>
      <c r="AC5" s="13" t="str">
        <f t="shared" si="4"/>
        <v>S</v>
      </c>
      <c r="AD5" s="13" t="str">
        <f t="shared" si="4"/>
        <v>M</v>
      </c>
      <c r="AE5" s="13" t="str">
        <f t="shared" si="4"/>
        <v>T</v>
      </c>
      <c r="AF5" s="13" t="str">
        <f t="shared" si="4"/>
        <v>W</v>
      </c>
      <c r="AG5" s="13" t="str">
        <f t="shared" si="4"/>
        <v>T</v>
      </c>
      <c r="AH5" s="13" t="str">
        <f t="shared" si="4"/>
        <v>F</v>
      </c>
      <c r="AI5" s="13" t="str">
        <f t="shared" si="4"/>
        <v>S</v>
      </c>
      <c r="AJ5" s="13" t="str">
        <f t="shared" si="4"/>
        <v>S</v>
      </c>
      <c r="AK5" s="13" t="str">
        <f t="shared" si="4"/>
        <v>M</v>
      </c>
      <c r="AL5" s="13" t="str">
        <f t="shared" si="4"/>
        <v>T</v>
      </c>
      <c r="AM5" s="13" t="str">
        <f t="shared" si="4"/>
        <v>W</v>
      </c>
      <c r="AN5" s="13" t="str">
        <f t="shared" si="4"/>
        <v>T</v>
      </c>
      <c r="AO5" s="13" t="str">
        <f t="shared" si="4"/>
        <v>F</v>
      </c>
      <c r="AP5" s="13" t="str">
        <f t="shared" si="4"/>
        <v>S</v>
      </c>
      <c r="AQ5" s="13" t="str">
        <f t="shared" si="4"/>
        <v>S</v>
      </c>
      <c r="AR5" s="13" t="str">
        <f t="shared" si="4"/>
        <v>M</v>
      </c>
      <c r="AS5" s="13" t="str">
        <f t="shared" ref="AS5:BL5" si="5">LEFT(TEXT(AS4,"ddd"),1)</f>
        <v>T</v>
      </c>
      <c r="AT5" s="13" t="str">
        <f t="shared" si="5"/>
        <v>W</v>
      </c>
      <c r="AU5" s="13" t="str">
        <f t="shared" si="5"/>
        <v>T</v>
      </c>
      <c r="AV5" s="13" t="str">
        <f t="shared" si="5"/>
        <v>F</v>
      </c>
      <c r="AW5" s="13" t="str">
        <f t="shared" si="5"/>
        <v>S</v>
      </c>
      <c r="AX5" s="13" t="str">
        <f t="shared" si="5"/>
        <v>S</v>
      </c>
      <c r="AY5" s="13" t="str">
        <f t="shared" si="5"/>
        <v>M</v>
      </c>
      <c r="AZ5" s="13" t="str">
        <f t="shared" si="5"/>
        <v>T</v>
      </c>
      <c r="BA5" s="13" t="str">
        <f t="shared" si="5"/>
        <v>W</v>
      </c>
      <c r="BB5" s="13" t="str">
        <f t="shared" si="5"/>
        <v>T</v>
      </c>
      <c r="BC5" s="13" t="str">
        <f t="shared" si="5"/>
        <v>F</v>
      </c>
      <c r="BD5" s="13" t="str">
        <f t="shared" si="5"/>
        <v>S</v>
      </c>
      <c r="BE5" s="13" t="str">
        <f t="shared" si="5"/>
        <v>S</v>
      </c>
      <c r="BF5" s="13" t="str">
        <f t="shared" si="5"/>
        <v>M</v>
      </c>
      <c r="BG5" s="13" t="str">
        <f t="shared" si="5"/>
        <v>T</v>
      </c>
      <c r="BH5" s="13" t="str">
        <f t="shared" si="5"/>
        <v>W</v>
      </c>
      <c r="BI5" s="13" t="str">
        <f t="shared" si="5"/>
        <v>T</v>
      </c>
      <c r="BJ5" s="13" t="str">
        <f t="shared" si="5"/>
        <v>F</v>
      </c>
      <c r="BK5" s="13" t="str">
        <f t="shared" si="5"/>
        <v>S</v>
      </c>
      <c r="BL5" s="13" t="str">
        <f t="shared" si="5"/>
        <v>S</v>
      </c>
    </row>
    <row r="6" spans="1:64" ht="30" hidden="1" customHeight="1" thickBot="1" x14ac:dyDescent="0.25">
      <c r="A6" s="74" t="s">
        <v>13</v>
      </c>
      <c r="C6" s="40"/>
      <c r="E6"/>
      <c r="H6" t="str">
        <f>IF(OR(ISBLANK(task_start),ISBLANK(task_end)),"",task_end-task_start+1)</f>
        <v/>
      </c>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s="3" customFormat="1" ht="30" customHeight="1" thickBot="1" x14ac:dyDescent="0.25">
      <c r="A7" s="73" t="s">
        <v>14</v>
      </c>
      <c r="B7" s="18" t="s">
        <v>69</v>
      </c>
      <c r="C7" s="44"/>
      <c r="D7" s="19"/>
      <c r="E7" s="76"/>
      <c r="F7" s="77"/>
      <c r="G7" s="17"/>
      <c r="H7" s="17" t="str">
        <f t="shared" ref="H7:H41" si="6">IF(OR(ISBLANK(task_start),ISBLANK(task_end)),"",task_end-task_start+1)</f>
        <v/>
      </c>
      <c r="I7" s="36"/>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25">
      <c r="A8" s="73" t="s">
        <v>15</v>
      </c>
      <c r="B8" s="87" t="s">
        <v>16</v>
      </c>
      <c r="C8" s="45" t="s">
        <v>17</v>
      </c>
      <c r="D8" s="20">
        <v>1</v>
      </c>
      <c r="E8" s="75">
        <f>Project_Start</f>
        <v>44476</v>
      </c>
      <c r="F8" s="75">
        <v>44477</v>
      </c>
      <c r="G8" s="17"/>
      <c r="H8" s="17">
        <f t="shared" si="6"/>
        <v>2</v>
      </c>
      <c r="I8" s="36"/>
      <c r="J8" s="36"/>
      <c r="K8" s="36"/>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36"/>
      <c r="AX8" s="36"/>
      <c r="AY8" s="36"/>
      <c r="AZ8" s="36"/>
      <c r="BA8" s="36"/>
      <c r="BB8" s="36"/>
      <c r="BC8" s="36"/>
      <c r="BD8" s="36"/>
      <c r="BE8" s="36"/>
      <c r="BF8" s="36"/>
      <c r="BG8" s="36"/>
      <c r="BH8" s="36"/>
      <c r="BI8" s="36"/>
      <c r="BJ8" s="36"/>
      <c r="BK8" s="36"/>
      <c r="BL8" s="36"/>
    </row>
    <row r="9" spans="1:64" s="3" customFormat="1" ht="30" customHeight="1" thickBot="1" x14ac:dyDescent="0.25">
      <c r="A9" s="73" t="s">
        <v>18</v>
      </c>
      <c r="B9" s="87" t="s">
        <v>19</v>
      </c>
      <c r="C9" s="45" t="s">
        <v>17</v>
      </c>
      <c r="D9" s="20">
        <v>1</v>
      </c>
      <c r="E9" s="75">
        <v>44478</v>
      </c>
      <c r="F9" s="75">
        <v>44480</v>
      </c>
      <c r="G9" s="17"/>
      <c r="H9" s="17">
        <f t="shared" si="6"/>
        <v>3</v>
      </c>
      <c r="I9" s="36"/>
      <c r="J9" s="36"/>
      <c r="K9" s="36"/>
      <c r="L9" s="71"/>
      <c r="M9" s="71"/>
      <c r="N9" s="71"/>
      <c r="O9" s="71"/>
      <c r="P9" s="71"/>
      <c r="Q9" s="71"/>
      <c r="R9" s="71"/>
      <c r="S9" s="71"/>
      <c r="T9" s="71"/>
      <c r="U9" s="71"/>
      <c r="V9" s="71"/>
      <c r="W9" s="71"/>
      <c r="X9" s="71"/>
      <c r="Y9" s="71"/>
      <c r="Z9" s="71"/>
      <c r="AA9" s="71"/>
      <c r="AB9" s="71"/>
      <c r="AC9" s="71"/>
      <c r="AD9" s="71"/>
      <c r="AE9" s="71"/>
      <c r="AF9" s="71"/>
      <c r="AG9" s="71"/>
      <c r="AH9" s="71"/>
      <c r="AI9" s="71"/>
      <c r="AJ9" s="71"/>
      <c r="AK9" s="71"/>
      <c r="AL9" s="71"/>
      <c r="AM9" s="71"/>
      <c r="AN9" s="71"/>
      <c r="AO9" s="71"/>
      <c r="AP9" s="71"/>
      <c r="AQ9" s="71"/>
      <c r="AR9" s="71"/>
      <c r="AS9" s="71"/>
      <c r="AT9" s="71"/>
      <c r="AU9" s="71"/>
      <c r="AV9" s="71"/>
      <c r="AW9" s="36"/>
      <c r="AX9" s="36"/>
      <c r="AY9" s="36"/>
      <c r="AZ9" s="36"/>
      <c r="BA9" s="36"/>
      <c r="BB9" s="36"/>
      <c r="BC9" s="36"/>
      <c r="BD9" s="36"/>
      <c r="BE9" s="36"/>
      <c r="BF9" s="36"/>
      <c r="BG9" s="36"/>
      <c r="BH9" s="36"/>
      <c r="BI9" s="36"/>
      <c r="BJ9" s="36"/>
      <c r="BK9" s="36"/>
      <c r="BL9" s="36"/>
    </row>
    <row r="10" spans="1:64" s="3" customFormat="1" ht="30" customHeight="1" thickBot="1" x14ac:dyDescent="0.25">
      <c r="A10" s="74"/>
      <c r="B10" s="87" t="s">
        <v>21</v>
      </c>
      <c r="C10" s="45" t="s">
        <v>75</v>
      </c>
      <c r="D10" s="20">
        <v>0.9</v>
      </c>
      <c r="E10" s="75">
        <v>44478</v>
      </c>
      <c r="F10" s="75">
        <f>E10+5</f>
        <v>44483</v>
      </c>
      <c r="G10" s="17"/>
      <c r="H10" s="17">
        <f t="shared" si="6"/>
        <v>6</v>
      </c>
      <c r="I10" s="36"/>
      <c r="J10" s="36"/>
      <c r="K10" s="36"/>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36"/>
      <c r="AX10" s="36"/>
      <c r="AY10" s="36"/>
      <c r="AZ10" s="36"/>
      <c r="BA10" s="36"/>
      <c r="BB10" s="36"/>
      <c r="BC10" s="36"/>
      <c r="BD10" s="36"/>
      <c r="BE10" s="36"/>
      <c r="BF10" s="36"/>
      <c r="BG10" s="36"/>
      <c r="BH10" s="36"/>
      <c r="BI10" s="36"/>
      <c r="BJ10" s="36"/>
      <c r="BK10" s="36"/>
      <c r="BL10" s="36"/>
    </row>
    <row r="11" spans="1:64" s="3" customFormat="1" ht="30" customHeight="1" thickBot="1" x14ac:dyDescent="0.25">
      <c r="A11" s="74"/>
      <c r="B11" s="87" t="s">
        <v>66</v>
      </c>
      <c r="C11" s="45" t="s">
        <v>75</v>
      </c>
      <c r="D11" s="20">
        <v>1</v>
      </c>
      <c r="E11" s="75">
        <v>44480</v>
      </c>
      <c r="F11" s="75">
        <v>44482</v>
      </c>
      <c r="G11" s="17"/>
      <c r="H11" s="17">
        <f t="shared" si="6"/>
        <v>3</v>
      </c>
      <c r="I11" s="36"/>
      <c r="J11" s="36"/>
      <c r="K11" s="36"/>
      <c r="L11" s="71"/>
      <c r="M11" s="71"/>
      <c r="N11" s="71"/>
      <c r="O11" s="71"/>
      <c r="P11" s="71"/>
      <c r="Q11" s="71"/>
      <c r="R11" s="71"/>
      <c r="S11" s="71"/>
      <c r="T11" s="71"/>
      <c r="U11" s="71"/>
      <c r="V11" s="71"/>
      <c r="W11" s="71"/>
      <c r="X11" s="71"/>
      <c r="Y11" s="72"/>
      <c r="Z11" s="71"/>
      <c r="AA11" s="71"/>
      <c r="AB11" s="71"/>
      <c r="AC11" s="71"/>
      <c r="AD11" s="71"/>
      <c r="AE11" s="71"/>
      <c r="AF11" s="71"/>
      <c r="AG11" s="71"/>
      <c r="AH11" s="71"/>
      <c r="AI11" s="71"/>
      <c r="AJ11" s="71"/>
      <c r="AK11" s="71"/>
      <c r="AL11" s="71"/>
      <c r="AM11" s="71"/>
      <c r="AN11" s="71"/>
      <c r="AO11" s="71"/>
      <c r="AP11" s="71"/>
      <c r="AQ11" s="71"/>
      <c r="AR11" s="71"/>
      <c r="AS11" s="71"/>
      <c r="AT11" s="71"/>
      <c r="AU11" s="71"/>
      <c r="AV11" s="71"/>
      <c r="AW11" s="36"/>
      <c r="AX11" s="36"/>
      <c r="AY11" s="36"/>
      <c r="AZ11" s="36"/>
      <c r="BA11" s="36"/>
      <c r="BB11" s="36"/>
      <c r="BC11" s="36"/>
      <c r="BD11" s="36"/>
      <c r="BE11" s="36"/>
      <c r="BF11" s="36"/>
      <c r="BG11" s="36"/>
      <c r="BH11" s="36"/>
      <c r="BI11" s="36"/>
      <c r="BJ11" s="36"/>
      <c r="BK11" s="36"/>
      <c r="BL11" s="36"/>
    </row>
    <row r="12" spans="1:64" s="3" customFormat="1" ht="30" customHeight="1" thickBot="1" x14ac:dyDescent="0.25">
      <c r="A12" s="74"/>
      <c r="B12" s="87" t="s">
        <v>67</v>
      </c>
      <c r="C12" s="45" t="s">
        <v>72</v>
      </c>
      <c r="D12" s="20">
        <v>1</v>
      </c>
      <c r="E12" s="75">
        <v>44480</v>
      </c>
      <c r="F12" s="75">
        <v>44482</v>
      </c>
      <c r="G12" s="17"/>
      <c r="H12" s="17"/>
      <c r="I12" s="36"/>
      <c r="J12" s="36"/>
      <c r="K12" s="36"/>
      <c r="L12" s="71"/>
      <c r="M12" s="71"/>
      <c r="N12" s="71"/>
      <c r="O12" s="71"/>
      <c r="P12" s="71"/>
      <c r="Q12" s="71"/>
      <c r="R12" s="71"/>
      <c r="S12" s="71"/>
      <c r="T12" s="71"/>
      <c r="U12" s="71"/>
      <c r="V12" s="71"/>
      <c r="W12" s="71"/>
      <c r="X12" s="71"/>
      <c r="Y12" s="72"/>
      <c r="Z12" s="71"/>
      <c r="AA12" s="71"/>
      <c r="AB12" s="71"/>
      <c r="AC12" s="71"/>
      <c r="AD12" s="71"/>
      <c r="AE12" s="71"/>
      <c r="AF12" s="71"/>
      <c r="AG12" s="71"/>
      <c r="AH12" s="71"/>
      <c r="AI12" s="71"/>
      <c r="AJ12" s="71"/>
      <c r="AK12" s="71"/>
      <c r="AL12" s="71"/>
      <c r="AM12" s="71"/>
      <c r="AN12" s="71"/>
      <c r="AO12" s="71"/>
      <c r="AP12" s="71"/>
      <c r="AQ12" s="71"/>
      <c r="AR12" s="71"/>
      <c r="AS12" s="71"/>
      <c r="AT12" s="71"/>
      <c r="AU12" s="71"/>
      <c r="AV12" s="71"/>
      <c r="AW12" s="36"/>
      <c r="AX12" s="36"/>
      <c r="AY12" s="36"/>
      <c r="AZ12" s="36"/>
      <c r="BA12" s="36"/>
      <c r="BB12" s="36"/>
      <c r="BC12" s="36"/>
      <c r="BD12" s="36"/>
      <c r="BE12" s="36"/>
      <c r="BF12" s="36"/>
      <c r="BG12" s="36"/>
      <c r="BH12" s="36"/>
      <c r="BI12" s="36"/>
      <c r="BJ12" s="36"/>
      <c r="BK12" s="36"/>
      <c r="BL12" s="36"/>
    </row>
    <row r="13" spans="1:64" s="3" customFormat="1" ht="30" customHeight="1" thickBot="1" x14ac:dyDescent="0.25">
      <c r="A13" s="74"/>
      <c r="B13" s="87" t="s">
        <v>74</v>
      </c>
      <c r="C13" s="45" t="s">
        <v>17</v>
      </c>
      <c r="D13" s="20">
        <v>1</v>
      </c>
      <c r="E13" s="75">
        <v>44481</v>
      </c>
      <c r="F13" s="75">
        <v>44483</v>
      </c>
      <c r="G13" s="17"/>
      <c r="H13" s="17"/>
      <c r="I13" s="36"/>
      <c r="J13" s="36"/>
      <c r="K13" s="36"/>
      <c r="L13" s="71"/>
      <c r="M13" s="71"/>
      <c r="N13" s="71"/>
      <c r="O13" s="71"/>
      <c r="P13" s="71"/>
      <c r="Q13" s="71"/>
      <c r="R13" s="71"/>
      <c r="S13" s="71"/>
      <c r="T13" s="71"/>
      <c r="U13" s="71"/>
      <c r="V13" s="71"/>
      <c r="W13" s="71"/>
      <c r="X13" s="71"/>
      <c r="Y13" s="72"/>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36"/>
      <c r="AX13" s="36"/>
      <c r="AY13" s="36"/>
      <c r="AZ13" s="36"/>
      <c r="BA13" s="36"/>
      <c r="BB13" s="36"/>
      <c r="BC13" s="36"/>
      <c r="BD13" s="36"/>
      <c r="BE13" s="36"/>
      <c r="BF13" s="36"/>
      <c r="BG13" s="36"/>
      <c r="BH13" s="36"/>
      <c r="BI13" s="36"/>
      <c r="BJ13" s="36"/>
      <c r="BK13" s="36"/>
      <c r="BL13" s="36"/>
    </row>
    <row r="14" spans="1:64" s="3" customFormat="1" ht="30" customHeight="1" thickBot="1" x14ac:dyDescent="0.25">
      <c r="A14" s="74"/>
      <c r="B14" s="87" t="s">
        <v>71</v>
      </c>
      <c r="C14" s="45" t="s">
        <v>22</v>
      </c>
      <c r="D14" s="20">
        <v>0</v>
      </c>
      <c r="E14" s="75">
        <v>44485</v>
      </c>
      <c r="F14" s="75">
        <v>44488</v>
      </c>
      <c r="G14" s="17"/>
      <c r="H14" s="17"/>
      <c r="I14" s="36"/>
      <c r="J14" s="36"/>
      <c r="K14" s="36"/>
      <c r="L14" s="71"/>
      <c r="M14" s="71"/>
      <c r="N14" s="71"/>
      <c r="O14" s="71"/>
      <c r="P14" s="71"/>
      <c r="Q14" s="71"/>
      <c r="R14" s="71"/>
      <c r="S14" s="71"/>
      <c r="T14" s="71"/>
      <c r="U14" s="71"/>
      <c r="V14" s="71"/>
      <c r="W14" s="71"/>
      <c r="X14" s="71"/>
      <c r="Y14" s="72"/>
      <c r="Z14" s="71"/>
      <c r="AA14" s="71"/>
      <c r="AB14" s="71"/>
      <c r="AC14" s="71"/>
      <c r="AD14" s="71"/>
      <c r="AE14" s="71"/>
      <c r="AF14" s="71"/>
      <c r="AG14" s="71"/>
      <c r="AH14" s="71"/>
      <c r="AI14" s="71"/>
      <c r="AJ14" s="71"/>
      <c r="AK14" s="71"/>
      <c r="AL14" s="71"/>
      <c r="AM14" s="71"/>
      <c r="AN14" s="71"/>
      <c r="AO14" s="71"/>
      <c r="AP14" s="71"/>
      <c r="AQ14" s="71"/>
      <c r="AR14" s="71"/>
      <c r="AS14" s="71"/>
      <c r="AT14" s="71"/>
      <c r="AU14" s="71"/>
      <c r="AV14" s="71"/>
      <c r="AW14" s="36"/>
      <c r="AX14" s="36"/>
      <c r="AY14" s="36"/>
      <c r="AZ14" s="36"/>
      <c r="BA14" s="36"/>
      <c r="BB14" s="36"/>
      <c r="BC14" s="36"/>
      <c r="BD14" s="36"/>
      <c r="BE14" s="36"/>
      <c r="BF14" s="36"/>
      <c r="BG14" s="36"/>
      <c r="BH14" s="36"/>
      <c r="BI14" s="36"/>
      <c r="BJ14" s="36"/>
      <c r="BK14" s="36"/>
      <c r="BL14" s="36"/>
    </row>
    <row r="15" spans="1:64" s="3" customFormat="1" ht="30" customHeight="1" thickBot="1" x14ac:dyDescent="0.25">
      <c r="A15" s="74"/>
      <c r="B15" s="87" t="s">
        <v>80</v>
      </c>
      <c r="C15" s="45" t="s">
        <v>79</v>
      </c>
      <c r="D15" s="20">
        <v>0</v>
      </c>
      <c r="E15" s="75">
        <v>44485</v>
      </c>
      <c r="F15" s="75">
        <v>44488</v>
      </c>
      <c r="G15" s="17"/>
      <c r="H15" s="17"/>
      <c r="I15" s="36"/>
      <c r="J15" s="36"/>
      <c r="K15" s="36"/>
      <c r="L15" s="71"/>
      <c r="M15" s="71"/>
      <c r="N15" s="71"/>
      <c r="O15" s="71"/>
      <c r="P15" s="71"/>
      <c r="Q15" s="71"/>
      <c r="R15" s="71"/>
      <c r="S15" s="71"/>
      <c r="T15" s="71"/>
      <c r="U15" s="71"/>
      <c r="V15" s="71"/>
      <c r="W15" s="71"/>
      <c r="X15" s="71"/>
      <c r="Y15" s="72"/>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36"/>
      <c r="AX15" s="36"/>
      <c r="AY15" s="36"/>
      <c r="AZ15" s="36"/>
      <c r="BA15" s="36"/>
      <c r="BB15" s="36"/>
      <c r="BC15" s="36"/>
      <c r="BD15" s="36"/>
      <c r="BE15" s="36"/>
      <c r="BF15" s="36"/>
      <c r="BG15" s="36"/>
      <c r="BH15" s="36"/>
      <c r="BI15" s="36"/>
      <c r="BJ15" s="36"/>
      <c r="BK15" s="36"/>
      <c r="BL15" s="36"/>
    </row>
    <row r="16" spans="1:64" s="3" customFormat="1" ht="30" customHeight="1" thickBot="1" x14ac:dyDescent="0.25">
      <c r="A16" s="74"/>
      <c r="B16" s="87" t="s">
        <v>73</v>
      </c>
      <c r="C16" s="45" t="s">
        <v>20</v>
      </c>
      <c r="D16" s="20">
        <v>0</v>
      </c>
      <c r="E16" s="75">
        <v>44485</v>
      </c>
      <c r="F16" s="75">
        <v>44488</v>
      </c>
      <c r="G16" s="17"/>
      <c r="H16" s="17"/>
      <c r="I16" s="36"/>
      <c r="J16" s="36"/>
      <c r="K16" s="36"/>
      <c r="L16" s="71"/>
      <c r="M16" s="71"/>
      <c r="N16" s="71"/>
      <c r="O16" s="71"/>
      <c r="P16" s="71"/>
      <c r="Q16" s="71"/>
      <c r="R16" s="71"/>
      <c r="S16" s="71"/>
      <c r="T16" s="71"/>
      <c r="U16" s="71"/>
      <c r="V16" s="71"/>
      <c r="W16" s="71"/>
      <c r="X16" s="71"/>
      <c r="Y16" s="72"/>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36"/>
      <c r="AX16" s="36"/>
      <c r="AY16" s="36"/>
      <c r="AZ16" s="36"/>
      <c r="BA16" s="36"/>
      <c r="BB16" s="36"/>
      <c r="BC16" s="36"/>
      <c r="BD16" s="36"/>
      <c r="BE16" s="36"/>
      <c r="BF16" s="36"/>
      <c r="BG16" s="36"/>
      <c r="BH16" s="36"/>
      <c r="BI16" s="36"/>
      <c r="BJ16" s="36"/>
      <c r="BK16" s="36"/>
      <c r="BL16" s="36"/>
    </row>
    <row r="17" spans="1:64" s="3" customFormat="1" ht="30" customHeight="1" thickBot="1" x14ac:dyDescent="0.25">
      <c r="A17" s="74"/>
      <c r="B17" s="87" t="s">
        <v>76</v>
      </c>
      <c r="C17" s="45" t="s">
        <v>17</v>
      </c>
      <c r="D17" s="20">
        <v>0</v>
      </c>
      <c r="E17" s="75">
        <v>44488</v>
      </c>
      <c r="F17" s="75">
        <v>44490</v>
      </c>
      <c r="G17" s="17"/>
      <c r="H17" s="17"/>
      <c r="I17" s="36"/>
      <c r="J17" s="36"/>
      <c r="K17" s="36"/>
      <c r="L17" s="71"/>
      <c r="M17" s="71"/>
      <c r="N17" s="71"/>
      <c r="O17" s="71"/>
      <c r="P17" s="71"/>
      <c r="Q17" s="71"/>
      <c r="R17" s="71"/>
      <c r="S17" s="71"/>
      <c r="T17" s="71"/>
      <c r="U17" s="71"/>
      <c r="V17" s="71"/>
      <c r="W17" s="71"/>
      <c r="X17" s="71"/>
      <c r="Y17" s="72"/>
      <c r="Z17" s="71"/>
      <c r="AA17" s="71"/>
      <c r="AB17" s="71"/>
      <c r="AC17" s="71"/>
      <c r="AD17" s="71"/>
      <c r="AE17" s="71"/>
      <c r="AF17" s="71"/>
      <c r="AG17" s="71"/>
      <c r="AH17" s="71"/>
      <c r="AI17" s="71"/>
      <c r="AJ17" s="71"/>
      <c r="AK17" s="71"/>
      <c r="AL17" s="71"/>
      <c r="AM17" s="71"/>
      <c r="AN17" s="71"/>
      <c r="AO17" s="71"/>
      <c r="AP17" s="71"/>
      <c r="AQ17" s="71"/>
      <c r="AR17" s="71"/>
      <c r="AS17" s="71"/>
      <c r="AT17" s="71"/>
      <c r="AU17" s="71"/>
      <c r="AV17" s="71"/>
      <c r="AW17" s="36"/>
      <c r="AX17" s="36"/>
      <c r="AY17" s="36"/>
      <c r="AZ17" s="36"/>
      <c r="BA17" s="36"/>
      <c r="BB17" s="36"/>
      <c r="BC17" s="36"/>
      <c r="BD17" s="36"/>
      <c r="BE17" s="36"/>
      <c r="BF17" s="36"/>
      <c r="BG17" s="36"/>
      <c r="BH17" s="36"/>
      <c r="BI17" s="36"/>
      <c r="BJ17" s="36"/>
      <c r="BK17" s="36"/>
      <c r="BL17" s="36"/>
    </row>
    <row r="18" spans="1:64" s="3" customFormat="1" ht="30" customHeight="1" thickBot="1" x14ac:dyDescent="0.25">
      <c r="A18" s="74"/>
      <c r="B18" s="87" t="s">
        <v>77</v>
      </c>
      <c r="C18" s="45" t="s">
        <v>22</v>
      </c>
      <c r="D18" s="20">
        <v>0</v>
      </c>
      <c r="E18" s="75">
        <v>44488</v>
      </c>
      <c r="F18" s="75">
        <v>44490</v>
      </c>
      <c r="G18" s="17"/>
      <c r="H18" s="17">
        <f t="shared" si="6"/>
        <v>3</v>
      </c>
      <c r="I18" s="36"/>
      <c r="J18" s="36"/>
      <c r="K18" s="36"/>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71"/>
      <c r="AL18" s="71"/>
      <c r="AM18" s="71"/>
      <c r="AN18" s="71"/>
      <c r="AO18" s="71"/>
      <c r="AP18" s="71"/>
      <c r="AQ18" s="71"/>
      <c r="AR18" s="71"/>
      <c r="AS18" s="71"/>
      <c r="AT18" s="71"/>
      <c r="AU18" s="71"/>
      <c r="AV18" s="71"/>
      <c r="AW18" s="36"/>
      <c r="AX18" s="36"/>
      <c r="AY18" s="36"/>
      <c r="AZ18" s="36"/>
      <c r="BA18" s="36"/>
      <c r="BB18" s="36"/>
      <c r="BC18" s="36"/>
      <c r="BD18" s="36"/>
      <c r="BE18" s="36"/>
      <c r="BF18" s="36"/>
      <c r="BG18" s="36"/>
      <c r="BH18" s="36"/>
      <c r="BI18" s="36"/>
      <c r="BJ18" s="36"/>
      <c r="BK18" s="36"/>
      <c r="BL18" s="36"/>
    </row>
    <row r="19" spans="1:64" s="3" customFormat="1" ht="30" customHeight="1" thickBot="1" x14ac:dyDescent="0.25">
      <c r="A19" s="74"/>
      <c r="B19" s="87" t="s">
        <v>78</v>
      </c>
      <c r="C19" s="45" t="s">
        <v>17</v>
      </c>
      <c r="D19" s="20"/>
      <c r="E19" s="75">
        <v>44490</v>
      </c>
      <c r="F19" s="75">
        <v>44496</v>
      </c>
      <c r="G19" s="17"/>
      <c r="H19" s="17"/>
      <c r="I19" s="36"/>
      <c r="J19" s="36"/>
      <c r="K19" s="36"/>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36"/>
      <c r="AX19" s="36"/>
      <c r="AY19" s="36"/>
      <c r="AZ19" s="36"/>
      <c r="BA19" s="36"/>
      <c r="BB19" s="36"/>
      <c r="BC19" s="36"/>
      <c r="BD19" s="36"/>
      <c r="BE19" s="36"/>
      <c r="BF19" s="36"/>
      <c r="BG19" s="36"/>
      <c r="BH19" s="36"/>
      <c r="BI19" s="36"/>
      <c r="BJ19" s="36"/>
      <c r="BK19" s="36"/>
      <c r="BL19" s="36"/>
    </row>
    <row r="20" spans="1:64" s="3" customFormat="1" ht="30" customHeight="1" thickBot="1" x14ac:dyDescent="0.25">
      <c r="A20" s="74"/>
      <c r="B20" s="87"/>
      <c r="C20" s="45"/>
      <c r="D20" s="20"/>
      <c r="E20" s="75"/>
      <c r="F20" s="75"/>
      <c r="G20" s="17"/>
      <c r="H20" s="17"/>
      <c r="I20" s="36"/>
      <c r="J20" s="36"/>
      <c r="K20" s="36"/>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71"/>
      <c r="AL20" s="71"/>
      <c r="AM20" s="71"/>
      <c r="AN20" s="71"/>
      <c r="AO20" s="71"/>
      <c r="AP20" s="71"/>
      <c r="AQ20" s="71"/>
      <c r="AR20" s="71"/>
      <c r="AS20" s="71"/>
      <c r="AT20" s="71"/>
      <c r="AU20" s="71"/>
      <c r="AV20" s="71"/>
      <c r="AW20" s="36"/>
      <c r="AX20" s="36"/>
      <c r="AY20" s="36"/>
      <c r="AZ20" s="36"/>
      <c r="BA20" s="36"/>
      <c r="BB20" s="36"/>
      <c r="BC20" s="36"/>
      <c r="BD20" s="36"/>
      <c r="BE20" s="36"/>
      <c r="BF20" s="36"/>
      <c r="BG20" s="36"/>
      <c r="BH20" s="36"/>
      <c r="BI20" s="36"/>
      <c r="BJ20" s="36"/>
      <c r="BK20" s="36"/>
      <c r="BL20" s="36"/>
    </row>
    <row r="21" spans="1:64" s="3" customFormat="1" ht="30" customHeight="1" thickBot="1" x14ac:dyDescent="0.25">
      <c r="A21" s="74"/>
      <c r="B21" s="87"/>
      <c r="C21" s="45"/>
      <c r="D21" s="20"/>
      <c r="E21" s="75"/>
      <c r="F21" s="75"/>
      <c r="G21" s="17"/>
      <c r="H21" s="17"/>
      <c r="I21" s="36"/>
      <c r="J21" s="36"/>
      <c r="K21" s="36"/>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71"/>
      <c r="AL21" s="71"/>
      <c r="AM21" s="71"/>
      <c r="AN21" s="71"/>
      <c r="AO21" s="71"/>
      <c r="AP21" s="71"/>
      <c r="AQ21" s="71"/>
      <c r="AR21" s="71"/>
      <c r="AS21" s="71"/>
      <c r="AT21" s="71"/>
      <c r="AU21" s="71"/>
      <c r="AV21" s="71"/>
      <c r="AW21" s="36"/>
      <c r="AX21" s="36"/>
      <c r="AY21" s="36"/>
      <c r="AZ21" s="36"/>
      <c r="BA21" s="36"/>
      <c r="BB21" s="36"/>
      <c r="BC21" s="36"/>
      <c r="BD21" s="36"/>
      <c r="BE21" s="36"/>
      <c r="BF21" s="36"/>
      <c r="BG21" s="36"/>
      <c r="BH21" s="36"/>
      <c r="BI21" s="36"/>
      <c r="BJ21" s="36"/>
      <c r="BK21" s="36"/>
      <c r="BL21" s="36"/>
    </row>
    <row r="22" spans="1:64" s="3" customFormat="1" ht="30" customHeight="1" thickBot="1" x14ac:dyDescent="0.25">
      <c r="A22" s="73" t="s">
        <v>24</v>
      </c>
      <c r="B22" s="21" t="s">
        <v>70</v>
      </c>
      <c r="C22" s="46"/>
      <c r="D22" s="22"/>
      <c r="E22" s="78"/>
      <c r="F22" s="79"/>
      <c r="G22" s="17"/>
      <c r="H22" s="17" t="str">
        <f t="shared" si="6"/>
        <v/>
      </c>
      <c r="I22" s="36"/>
      <c r="J22" s="36"/>
      <c r="K22" s="36"/>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36"/>
      <c r="AX22" s="36"/>
      <c r="AY22" s="36"/>
      <c r="AZ22" s="36"/>
      <c r="BA22" s="36"/>
      <c r="BB22" s="36"/>
      <c r="BC22" s="36"/>
      <c r="BD22" s="36"/>
      <c r="BE22" s="36"/>
      <c r="BF22" s="36"/>
      <c r="BG22" s="36"/>
      <c r="BH22" s="36"/>
      <c r="BI22" s="36"/>
      <c r="BJ22" s="36"/>
      <c r="BK22" s="36"/>
      <c r="BL22" s="36"/>
    </row>
    <row r="23" spans="1:64" s="3" customFormat="1" ht="30" customHeight="1" thickBot="1" x14ac:dyDescent="0.25">
      <c r="A23" s="73"/>
      <c r="B23" s="54" t="s">
        <v>23</v>
      </c>
      <c r="C23" s="47" t="s">
        <v>17</v>
      </c>
      <c r="D23" s="23">
        <v>1</v>
      </c>
      <c r="E23" s="80">
        <v>44481</v>
      </c>
      <c r="F23" s="80">
        <v>44482</v>
      </c>
      <c r="G23" s="17"/>
      <c r="H23" s="17">
        <f t="shared" si="6"/>
        <v>2</v>
      </c>
      <c r="I23" s="36"/>
      <c r="J23" s="36"/>
      <c r="K23" s="36"/>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36"/>
      <c r="AX23" s="36"/>
      <c r="AY23" s="36"/>
      <c r="AZ23" s="36"/>
      <c r="BA23" s="36"/>
      <c r="BB23" s="36"/>
      <c r="BC23" s="36"/>
      <c r="BD23" s="36"/>
      <c r="BE23" s="36"/>
      <c r="BF23" s="36"/>
      <c r="BG23" s="36"/>
      <c r="BH23" s="36"/>
      <c r="BI23" s="36"/>
      <c r="BJ23" s="36"/>
      <c r="BK23" s="36"/>
      <c r="BL23" s="36"/>
    </row>
    <row r="24" spans="1:64" s="3" customFormat="1" ht="30" customHeight="1" thickBot="1" x14ac:dyDescent="0.25">
      <c r="A24" s="74"/>
      <c r="B24" s="88"/>
      <c r="C24" s="47"/>
      <c r="D24" s="23"/>
      <c r="E24" s="80"/>
      <c r="F24" s="80"/>
      <c r="G24" s="17"/>
      <c r="H24" s="17" t="str">
        <f t="shared" si="6"/>
        <v/>
      </c>
      <c r="I24" s="36"/>
      <c r="J24" s="36"/>
      <c r="K24" s="36"/>
      <c r="L24" s="71"/>
      <c r="M24" s="71"/>
      <c r="N24" s="71"/>
      <c r="O24" s="71"/>
      <c r="P24" s="71"/>
      <c r="Q24" s="71"/>
      <c r="R24" s="71"/>
      <c r="S24" s="71"/>
      <c r="T24" s="71"/>
      <c r="U24" s="72"/>
      <c r="V24" s="72"/>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36"/>
      <c r="AX24" s="36"/>
      <c r="AY24" s="36"/>
      <c r="AZ24" s="36"/>
      <c r="BA24" s="36"/>
      <c r="BB24" s="36"/>
      <c r="BC24" s="36"/>
      <c r="BD24" s="36"/>
      <c r="BE24" s="36"/>
      <c r="BF24" s="36"/>
      <c r="BG24" s="36"/>
      <c r="BH24" s="36"/>
      <c r="BI24" s="36"/>
      <c r="BJ24" s="36"/>
      <c r="BK24" s="36"/>
      <c r="BL24" s="36"/>
    </row>
    <row r="25" spans="1:64" s="3" customFormat="1" ht="30" customHeight="1" thickBot="1" x14ac:dyDescent="0.25">
      <c r="A25" s="74"/>
      <c r="B25" s="54"/>
      <c r="C25" s="47"/>
      <c r="D25" s="23"/>
      <c r="E25" s="80"/>
      <c r="F25" s="80"/>
      <c r="G25" s="17"/>
      <c r="H25" s="17" t="str">
        <f t="shared" si="6"/>
        <v/>
      </c>
      <c r="I25" s="36"/>
      <c r="J25" s="36"/>
      <c r="K25" s="36"/>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36"/>
      <c r="AX25" s="36"/>
      <c r="AY25" s="36"/>
      <c r="AZ25" s="36"/>
      <c r="BA25" s="36"/>
      <c r="BB25" s="36"/>
      <c r="BC25" s="36"/>
      <c r="BD25" s="36"/>
      <c r="BE25" s="36"/>
      <c r="BF25" s="36"/>
      <c r="BG25" s="36"/>
      <c r="BH25" s="36"/>
      <c r="BI25" s="36"/>
      <c r="BJ25" s="36"/>
      <c r="BK25" s="36"/>
      <c r="BL25" s="36"/>
    </row>
    <row r="26" spans="1:64" s="3" customFormat="1" ht="30" customHeight="1" thickBot="1" x14ac:dyDescent="0.25">
      <c r="A26" s="74"/>
      <c r="B26" s="54"/>
      <c r="C26" s="47"/>
      <c r="D26" s="23"/>
      <c r="E26" s="80"/>
      <c r="F26" s="80"/>
      <c r="G26" s="17"/>
      <c r="H26" s="17"/>
      <c r="I26" s="36"/>
      <c r="J26" s="36"/>
      <c r="K26" s="36"/>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36"/>
      <c r="AX26" s="36"/>
      <c r="AY26" s="36"/>
      <c r="AZ26" s="36"/>
      <c r="BA26" s="36"/>
      <c r="BB26" s="36"/>
      <c r="BC26" s="36"/>
      <c r="BD26" s="36"/>
      <c r="BE26" s="36"/>
      <c r="BF26" s="36"/>
      <c r="BG26" s="36"/>
      <c r="BH26" s="36"/>
      <c r="BI26" s="36"/>
      <c r="BJ26" s="36"/>
      <c r="BK26" s="36"/>
      <c r="BL26" s="36"/>
    </row>
    <row r="27" spans="1:64" s="3" customFormat="1" ht="30" customHeight="1" thickBot="1" x14ac:dyDescent="0.25">
      <c r="A27" s="74"/>
      <c r="B27" s="54"/>
      <c r="C27" s="47"/>
      <c r="D27" s="23"/>
      <c r="E27" s="80"/>
      <c r="F27" s="80"/>
      <c r="G27" s="17"/>
      <c r="H27" s="17"/>
      <c r="I27" s="36"/>
      <c r="J27" s="36"/>
      <c r="K27" s="36"/>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36"/>
      <c r="AX27" s="36"/>
      <c r="AY27" s="36"/>
      <c r="AZ27" s="36"/>
      <c r="BA27" s="36"/>
      <c r="BB27" s="36"/>
      <c r="BC27" s="36"/>
      <c r="BD27" s="36"/>
      <c r="BE27" s="36"/>
      <c r="BF27" s="36"/>
      <c r="BG27" s="36"/>
      <c r="BH27" s="36"/>
      <c r="BI27" s="36"/>
      <c r="BJ27" s="36"/>
      <c r="BK27" s="36"/>
      <c r="BL27" s="36"/>
    </row>
    <row r="28" spans="1:64" s="3" customFormat="1" ht="30" customHeight="1" thickBot="1" x14ac:dyDescent="0.25">
      <c r="A28" s="74"/>
      <c r="B28" s="54"/>
      <c r="C28" s="47"/>
      <c r="D28" s="23"/>
      <c r="E28" s="80"/>
      <c r="F28" s="80"/>
      <c r="G28" s="17"/>
      <c r="H28" s="17"/>
      <c r="I28" s="36"/>
      <c r="J28" s="36"/>
      <c r="K28" s="36"/>
      <c r="L28" s="71"/>
      <c r="M28" s="71"/>
      <c r="N28" s="71"/>
      <c r="O28" s="71"/>
      <c r="P28" s="71"/>
      <c r="Q28" s="71"/>
      <c r="R28" s="71"/>
      <c r="S28" s="71"/>
      <c r="T28" s="71"/>
      <c r="U28" s="71"/>
      <c r="V28" s="71"/>
      <c r="W28" s="71"/>
      <c r="X28" s="71"/>
      <c r="Y28" s="71"/>
      <c r="Z28" s="71"/>
      <c r="AA28" s="71"/>
      <c r="AB28" s="71"/>
      <c r="AC28" s="71"/>
      <c r="AD28" s="71"/>
      <c r="AE28" s="71"/>
      <c r="AF28" s="71"/>
      <c r="AG28" s="71"/>
      <c r="AH28" s="71"/>
      <c r="AI28" s="71"/>
      <c r="AJ28" s="71"/>
      <c r="AK28" s="71"/>
      <c r="AL28" s="71"/>
      <c r="AM28" s="71"/>
      <c r="AN28" s="71"/>
      <c r="AO28" s="71"/>
      <c r="AP28" s="71"/>
      <c r="AQ28" s="71"/>
      <c r="AR28" s="71"/>
      <c r="AS28" s="71"/>
      <c r="AT28" s="71"/>
      <c r="AU28" s="71"/>
      <c r="AV28" s="71"/>
      <c r="AW28" s="36"/>
      <c r="AX28" s="36"/>
      <c r="AY28" s="36"/>
      <c r="AZ28" s="36"/>
      <c r="BA28" s="36"/>
      <c r="BB28" s="36"/>
      <c r="BC28" s="36"/>
      <c r="BD28" s="36"/>
      <c r="BE28" s="36"/>
      <c r="BF28" s="36"/>
      <c r="BG28" s="36"/>
      <c r="BH28" s="36"/>
      <c r="BI28" s="36"/>
      <c r="BJ28" s="36"/>
      <c r="BK28" s="36"/>
      <c r="BL28" s="36"/>
    </row>
    <row r="29" spans="1:64" s="3" customFormat="1" ht="30" customHeight="1" thickBot="1" x14ac:dyDescent="0.25">
      <c r="A29" s="74"/>
      <c r="B29" s="54"/>
      <c r="C29" s="47"/>
      <c r="D29" s="23"/>
      <c r="E29" s="80"/>
      <c r="F29" s="80"/>
      <c r="G29" s="17"/>
      <c r="H29" s="17" t="str">
        <f t="shared" si="6"/>
        <v/>
      </c>
      <c r="I29" s="36"/>
      <c r="J29" s="36"/>
      <c r="K29" s="36"/>
      <c r="L29" s="71"/>
      <c r="M29" s="71"/>
      <c r="N29" s="71"/>
      <c r="O29" s="71"/>
      <c r="P29" s="71"/>
      <c r="Q29" s="71"/>
      <c r="R29" s="71"/>
      <c r="S29" s="71"/>
      <c r="T29" s="71"/>
      <c r="U29" s="71"/>
      <c r="V29" s="71"/>
      <c r="W29" s="71"/>
      <c r="X29" s="71"/>
      <c r="Y29" s="72"/>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36"/>
      <c r="AX29" s="36"/>
      <c r="AY29" s="36"/>
      <c r="AZ29" s="36"/>
      <c r="BA29" s="36"/>
      <c r="BB29" s="36"/>
      <c r="BC29" s="36"/>
      <c r="BD29" s="36"/>
      <c r="BE29" s="36"/>
      <c r="BF29" s="36"/>
      <c r="BG29" s="36"/>
      <c r="BH29" s="36"/>
      <c r="BI29" s="36"/>
      <c r="BJ29" s="36"/>
      <c r="BK29" s="36"/>
      <c r="BL29" s="36"/>
    </row>
    <row r="30" spans="1:64" s="3" customFormat="1" ht="30" customHeight="1" thickBot="1" x14ac:dyDescent="0.25">
      <c r="A30" s="74" t="s">
        <v>25</v>
      </c>
      <c r="B30" s="24" t="s">
        <v>26</v>
      </c>
      <c r="C30" s="48"/>
      <c r="D30" s="25"/>
      <c r="E30" s="81"/>
      <c r="F30" s="82"/>
      <c r="G30" s="17"/>
      <c r="H30" s="17" t="str">
        <f t="shared" si="6"/>
        <v/>
      </c>
      <c r="I30" s="36"/>
      <c r="J30" s="36"/>
      <c r="K30" s="36"/>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36"/>
      <c r="AX30" s="36"/>
      <c r="AY30" s="36"/>
      <c r="AZ30" s="36"/>
      <c r="BA30" s="36"/>
      <c r="BB30" s="36"/>
      <c r="BC30" s="36"/>
      <c r="BD30" s="36"/>
      <c r="BE30" s="36"/>
      <c r="BF30" s="36"/>
      <c r="BG30" s="36"/>
      <c r="BH30" s="36"/>
      <c r="BI30" s="36"/>
      <c r="BJ30" s="36"/>
      <c r="BK30" s="36"/>
      <c r="BL30" s="36"/>
    </row>
    <row r="31" spans="1:64" s="3" customFormat="1" ht="30" customHeight="1" thickBot="1" x14ac:dyDescent="0.25">
      <c r="A31" s="74"/>
      <c r="B31" s="55"/>
      <c r="C31" s="49"/>
      <c r="D31" s="26"/>
      <c r="E31" s="83"/>
      <c r="F31" s="83"/>
      <c r="G31" s="17"/>
      <c r="H31" s="17" t="str">
        <f t="shared" si="6"/>
        <v/>
      </c>
      <c r="I31" s="36"/>
      <c r="J31" s="36"/>
      <c r="K31" s="36"/>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36"/>
      <c r="AX31" s="36"/>
      <c r="AY31" s="36"/>
      <c r="AZ31" s="36"/>
      <c r="BA31" s="36"/>
      <c r="BB31" s="36"/>
      <c r="BC31" s="36"/>
      <c r="BD31" s="36"/>
      <c r="BE31" s="36"/>
      <c r="BF31" s="36"/>
      <c r="BG31" s="36"/>
      <c r="BH31" s="36"/>
      <c r="BI31" s="36"/>
      <c r="BJ31" s="36"/>
      <c r="BK31" s="36"/>
      <c r="BL31" s="36"/>
    </row>
    <row r="32" spans="1:64" s="3" customFormat="1" ht="30" customHeight="1" thickBot="1" x14ac:dyDescent="0.25">
      <c r="A32" s="74"/>
      <c r="B32" s="55"/>
      <c r="C32" s="49"/>
      <c r="D32" s="26"/>
      <c r="E32" s="83"/>
      <c r="F32" s="83"/>
      <c r="G32" s="17"/>
      <c r="H32" s="17" t="str">
        <f t="shared" si="6"/>
        <v/>
      </c>
      <c r="I32" s="36"/>
      <c r="J32" s="36"/>
      <c r="K32" s="36"/>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36"/>
      <c r="AX32" s="36"/>
      <c r="AY32" s="36"/>
      <c r="AZ32" s="36"/>
      <c r="BA32" s="36"/>
      <c r="BB32" s="36"/>
      <c r="BC32" s="36"/>
      <c r="BD32" s="36"/>
      <c r="BE32" s="36"/>
      <c r="BF32" s="36"/>
      <c r="BG32" s="36"/>
      <c r="BH32" s="36"/>
      <c r="BI32" s="36"/>
      <c r="BJ32" s="36"/>
      <c r="BK32" s="36"/>
      <c r="BL32" s="36"/>
    </row>
    <row r="33" spans="1:64" s="3" customFormat="1" ht="30" customHeight="1" thickBot="1" x14ac:dyDescent="0.25">
      <c r="A33" s="74"/>
      <c r="B33" s="55"/>
      <c r="C33" s="49"/>
      <c r="D33" s="26"/>
      <c r="E33" s="83"/>
      <c r="F33" s="83"/>
      <c r="G33" s="17"/>
      <c r="H33" s="17" t="str">
        <f t="shared" si="6"/>
        <v/>
      </c>
      <c r="I33" s="36"/>
      <c r="J33" s="36"/>
      <c r="K33" s="36"/>
      <c r="L33" s="71"/>
      <c r="M33" s="71"/>
      <c r="N33" s="71"/>
      <c r="O33" s="71"/>
      <c r="P33" s="71"/>
      <c r="Q33" s="71"/>
      <c r="R33" s="71"/>
      <c r="S33" s="71"/>
      <c r="T33" s="71"/>
      <c r="U33" s="71"/>
      <c r="V33" s="71"/>
      <c r="W33" s="71"/>
      <c r="X33" s="71"/>
      <c r="Y33" s="71"/>
      <c r="Z33" s="71"/>
      <c r="AA33" s="71"/>
      <c r="AB33" s="71"/>
      <c r="AC33" s="71"/>
      <c r="AD33" s="71"/>
      <c r="AE33" s="71"/>
      <c r="AF33" s="71"/>
      <c r="AG33" s="71"/>
      <c r="AH33" s="71"/>
      <c r="AI33" s="71"/>
      <c r="AJ33" s="71"/>
      <c r="AK33" s="71"/>
      <c r="AL33" s="71"/>
      <c r="AM33" s="71"/>
      <c r="AN33" s="71"/>
      <c r="AO33" s="71"/>
      <c r="AP33" s="71"/>
      <c r="AQ33" s="71"/>
      <c r="AR33" s="71"/>
      <c r="AS33" s="71"/>
      <c r="AT33" s="71"/>
      <c r="AU33" s="71"/>
      <c r="AV33" s="71"/>
      <c r="AW33" s="36"/>
      <c r="AX33" s="36"/>
      <c r="AY33" s="36"/>
      <c r="AZ33" s="36"/>
      <c r="BA33" s="36"/>
      <c r="BB33" s="36"/>
      <c r="BC33" s="36"/>
      <c r="BD33" s="36"/>
      <c r="BE33" s="36"/>
      <c r="BF33" s="36"/>
      <c r="BG33" s="36"/>
      <c r="BH33" s="36"/>
      <c r="BI33" s="36"/>
      <c r="BJ33" s="36"/>
      <c r="BK33" s="36"/>
      <c r="BL33" s="36"/>
    </row>
    <row r="34" spans="1:64" s="3" customFormat="1" ht="30" customHeight="1" thickBot="1" x14ac:dyDescent="0.25">
      <c r="A34" s="74" t="s">
        <v>25</v>
      </c>
      <c r="B34" s="27" t="s">
        <v>27</v>
      </c>
      <c r="C34" s="50"/>
      <c r="D34" s="28"/>
      <c r="E34" s="84"/>
      <c r="F34" s="85"/>
      <c r="G34" s="17"/>
      <c r="H34" s="17" t="str">
        <f t="shared" si="6"/>
        <v/>
      </c>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row>
    <row r="35" spans="1:64" s="3" customFormat="1" ht="30" customHeight="1" thickBot="1" x14ac:dyDescent="0.25">
      <c r="A35" s="74"/>
      <c r="B35" s="56"/>
      <c r="C35" s="51"/>
      <c r="D35" s="29"/>
      <c r="E35" s="86"/>
      <c r="F35" s="86"/>
      <c r="G35" s="17"/>
      <c r="H35" s="17"/>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row>
    <row r="36" spans="1:64" s="3" customFormat="1" ht="30" customHeight="1" thickBot="1" x14ac:dyDescent="0.25">
      <c r="A36" s="74"/>
      <c r="B36" s="56"/>
      <c r="C36" s="51"/>
      <c r="D36" s="29"/>
      <c r="E36" s="86"/>
      <c r="F36" s="86"/>
      <c r="G36" s="17"/>
      <c r="H36" s="17"/>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row>
    <row r="37" spans="1:64" s="3" customFormat="1" ht="30" customHeight="1" thickBot="1" x14ac:dyDescent="0.25">
      <c r="A37" s="74"/>
      <c r="B37" s="56"/>
      <c r="C37" s="51"/>
      <c r="D37" s="29"/>
      <c r="E37" s="86"/>
      <c r="F37" s="86"/>
      <c r="G37" s="17"/>
      <c r="H37" s="17"/>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row>
    <row r="38" spans="1:64" s="3" customFormat="1" ht="30" customHeight="1" thickBot="1" x14ac:dyDescent="0.25">
      <c r="A38" s="74"/>
      <c r="B38" s="56"/>
      <c r="C38" s="51"/>
      <c r="D38" s="29"/>
      <c r="E38" s="86"/>
      <c r="F38" s="86"/>
      <c r="G38" s="17"/>
      <c r="H38" s="17"/>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row>
    <row r="39" spans="1:64" s="3" customFormat="1" ht="30" customHeight="1" thickBot="1" x14ac:dyDescent="0.25">
      <c r="A39" s="74"/>
      <c r="B39" s="56"/>
      <c r="C39" s="51"/>
      <c r="D39" s="29"/>
      <c r="E39" s="86"/>
      <c r="F39" s="86"/>
      <c r="G39" s="17"/>
      <c r="H39" s="17"/>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row>
    <row r="40" spans="1:64" s="3" customFormat="1" ht="30" customHeight="1" thickBot="1" x14ac:dyDescent="0.25">
      <c r="A40" s="74" t="s">
        <v>28</v>
      </c>
      <c r="B40" s="57"/>
      <c r="C40" s="52"/>
      <c r="D40" s="16"/>
      <c r="E40" s="43"/>
      <c r="F40" s="43"/>
      <c r="G40" s="17"/>
      <c r="H40" s="17"/>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row>
    <row r="41" spans="1:64" s="3" customFormat="1" ht="30" customHeight="1" thickBot="1" x14ac:dyDescent="0.25">
      <c r="A41" s="73" t="s">
        <v>29</v>
      </c>
      <c r="B41" s="30" t="s">
        <v>30</v>
      </c>
      <c r="C41" s="31"/>
      <c r="D41" s="32"/>
      <c r="E41" s="33"/>
      <c r="F41" s="34"/>
      <c r="G41" s="35"/>
      <c r="H41" s="35" t="str">
        <f t="shared" si="6"/>
        <v/>
      </c>
      <c r="I41" s="37"/>
      <c r="J41" s="37"/>
      <c r="K41" s="37"/>
      <c r="L41" s="37"/>
      <c r="M41" s="37"/>
      <c r="N41" s="37"/>
      <c r="O41" s="37"/>
      <c r="P41" s="37"/>
      <c r="Q41" s="37"/>
      <c r="R41" s="37"/>
      <c r="S41" s="37"/>
      <c r="T41" s="37"/>
      <c r="U41" s="37"/>
      <c r="V41" s="37"/>
      <c r="W41" s="37"/>
      <c r="X41" s="37"/>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row>
    <row r="42" spans="1:64" ht="30" customHeight="1" x14ac:dyDescent="0.2">
      <c r="G42" s="6"/>
    </row>
    <row r="43" spans="1:64" ht="30" customHeight="1" x14ac:dyDescent="0.2">
      <c r="C43" s="14"/>
      <c r="F43" s="39"/>
    </row>
    <row r="44" spans="1:64" ht="30" customHeight="1" thickBot="1" x14ac:dyDescent="0.25">
      <c r="C44" s="15"/>
    </row>
    <row r="45" spans="1:64" ht="30" customHeight="1" thickBot="1" x14ac:dyDescent="0.25">
      <c r="B45" s="53" t="s">
        <v>31</v>
      </c>
    </row>
    <row r="46" spans="1:64" ht="30" customHeight="1" thickBot="1" x14ac:dyDescent="0.25">
      <c r="B46" s="53" t="s">
        <v>32</v>
      </c>
    </row>
    <row r="47" spans="1:64" ht="30" customHeight="1" thickBot="1" x14ac:dyDescent="0.25">
      <c r="B47" s="53" t="s">
        <v>33</v>
      </c>
    </row>
    <row r="48" spans="1:64" ht="30" customHeight="1" thickBot="1" x14ac:dyDescent="0.25">
      <c r="B48" s="53" t="s">
        <v>34</v>
      </c>
    </row>
    <row r="49" spans="2:2" ht="30" customHeight="1" thickBot="1" x14ac:dyDescent="0.25">
      <c r="B49" s="53" t="s">
        <v>26</v>
      </c>
    </row>
    <row r="50" spans="2:2" ht="30" customHeight="1" thickBot="1" x14ac:dyDescent="0.25">
      <c r="B50" s="53"/>
    </row>
    <row r="51" spans="2:2" ht="30" customHeight="1" thickBot="1" x14ac:dyDescent="0.25">
      <c r="B51" s="53" t="s">
        <v>35</v>
      </c>
    </row>
  </sheetData>
  <mergeCells count="12">
    <mergeCell ref="AY3:BE3"/>
    <mergeCell ref="BF3:BL3"/>
    <mergeCell ref="E2:F2"/>
    <mergeCell ref="I3:O3"/>
    <mergeCell ref="P3:V3"/>
    <mergeCell ref="W3:AC3"/>
    <mergeCell ref="AD3:AJ3"/>
    <mergeCell ref="C2:D2"/>
    <mergeCell ref="C3:D3"/>
    <mergeCell ref="B4:G4"/>
    <mergeCell ref="AK3:AQ3"/>
    <mergeCell ref="AR3:AX3"/>
  </mergeCells>
  <conditionalFormatting sqref="D22:D41 D6:D13">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4:BL41">
    <cfRule type="expression" dxfId="2" priority="37">
      <formula>AND(TODAY()&gt;=I$4,TODAY()&lt;J$4)</formula>
    </cfRule>
  </conditionalFormatting>
  <conditionalFormatting sqref="I6:BL41">
    <cfRule type="expression" dxfId="1" priority="31">
      <formula>AND(task_start&lt;=I$4,ROUNDDOWN((task_end-task_start+1)*task_progress,0)+task_start-1&gt;=I$4)</formula>
    </cfRule>
    <cfRule type="expression" dxfId="0" priority="32" stopIfTrue="1">
      <formula>AND(task_end&gt;=I$4,task_start&lt;J$4)</formula>
    </cfRule>
  </conditionalFormatting>
  <conditionalFormatting sqref="D18:D21">
    <cfRule type="dataBar" priority="2">
      <dataBar>
        <cfvo type="num" val="0"/>
        <cfvo type="num" val="1"/>
        <color theme="0" tint="-0.249977111117893"/>
      </dataBar>
      <extLst>
        <ext xmlns:x14="http://schemas.microsoft.com/office/spreadsheetml/2009/9/main" uri="{B025F937-C7B1-47D3-B67F-A62EFF666E3E}">
          <x14:id>{D13E1797-F8B6-4241-9FBC-9074A55E5511}</x14:id>
        </ext>
      </extLst>
    </cfRule>
  </conditionalFormatting>
  <conditionalFormatting sqref="D14:D16">
    <cfRule type="dataBar" priority="3">
      <dataBar>
        <cfvo type="num" val="0"/>
        <cfvo type="num" val="1"/>
        <color theme="0" tint="-0.249977111117893"/>
      </dataBar>
      <extLst>
        <ext xmlns:x14="http://schemas.microsoft.com/office/spreadsheetml/2009/9/main" uri="{B025F937-C7B1-47D3-B67F-A62EFF666E3E}">
          <x14:id>{FE7C0A31-7B3A-534A-91C0-5BC01C3C6546}</x14:id>
        </ext>
      </extLst>
    </cfRule>
  </conditionalFormatting>
  <conditionalFormatting sqref="D17">
    <cfRule type="dataBar" priority="1">
      <dataBar>
        <cfvo type="num" val="0"/>
        <cfvo type="num" val="1"/>
        <color theme="0" tint="-0.249977111117893"/>
      </dataBar>
      <extLst>
        <ext xmlns:x14="http://schemas.microsoft.com/office/spreadsheetml/2009/9/main" uri="{B025F937-C7B1-47D3-B67F-A62EFF666E3E}">
          <x14:id>{DE25D6E0-AD7C-C54F-90DC-0E8CB25971C9}</x14:id>
        </ext>
      </extLst>
    </cfRule>
  </conditionalFormatting>
  <dataValidations count="1">
    <dataValidation type="whole" operator="greaterThanOrEqual" allowBlank="1" showInputMessage="1" promptTitle="Display Week" prompt="Changing this number will scroll the Gantt Chart view." sqref="E3"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D22:D41 D6:D13</xm:sqref>
        </x14:conditionalFormatting>
        <x14:conditionalFormatting xmlns:xm="http://schemas.microsoft.com/office/excel/2006/main">
          <x14:cfRule type="dataBar" id="{D13E1797-F8B6-4241-9FBC-9074A55E5511}">
            <x14:dataBar minLength="0" maxLength="100" gradient="0">
              <x14:cfvo type="num">
                <xm:f>0</xm:f>
              </x14:cfvo>
              <x14:cfvo type="num">
                <xm:f>1</xm:f>
              </x14:cfvo>
              <x14:negativeFillColor rgb="FFFF0000"/>
              <x14:axisColor rgb="FF000000"/>
            </x14:dataBar>
          </x14:cfRule>
          <xm:sqref>D18:D21</xm:sqref>
        </x14:conditionalFormatting>
        <x14:conditionalFormatting xmlns:xm="http://schemas.microsoft.com/office/excel/2006/main">
          <x14:cfRule type="dataBar" id="{FE7C0A31-7B3A-534A-91C0-5BC01C3C6546}">
            <x14:dataBar minLength="0" maxLength="100" gradient="0">
              <x14:cfvo type="num">
                <xm:f>0</xm:f>
              </x14:cfvo>
              <x14:cfvo type="num">
                <xm:f>1</xm:f>
              </x14:cfvo>
              <x14:negativeFillColor rgb="FFFF0000"/>
              <x14:axisColor rgb="FF000000"/>
            </x14:dataBar>
          </x14:cfRule>
          <xm:sqref>D14:D16</xm:sqref>
        </x14:conditionalFormatting>
        <x14:conditionalFormatting xmlns:xm="http://schemas.microsoft.com/office/excel/2006/main">
          <x14:cfRule type="dataBar" id="{DE25D6E0-AD7C-C54F-90DC-0E8CB25971C9}">
            <x14:dataBar minLength="0" maxLength="100" gradient="0">
              <x14:cfvo type="num">
                <xm:f>0</xm:f>
              </x14:cfvo>
              <x14:cfvo type="num">
                <xm:f>1</xm:f>
              </x14:cfvo>
              <x14:negativeFillColor rgb="FFFF0000"/>
              <x14:axisColor rgb="FF000000"/>
            </x14:dataBar>
          </x14:cfRule>
          <xm:sqref>D17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426C5-DD40-CF4E-AA43-4C9D61A809CA}">
  <dimension ref="A1:C27"/>
  <sheetViews>
    <sheetView zoomScale="112" workbookViewId="0">
      <selection activeCell="B20" sqref="B20"/>
    </sheetView>
  </sheetViews>
  <sheetFormatPr baseColWidth="10" defaultColWidth="10.6640625" defaultRowHeight="15" x14ac:dyDescent="0.2"/>
  <cols>
    <col min="1" max="1" width="19.83203125" style="5" customWidth="1"/>
    <col min="2" max="2" width="9.83203125" style="5" bestFit="1" customWidth="1"/>
    <col min="3" max="3" width="64.33203125" customWidth="1"/>
  </cols>
  <sheetData>
    <row r="1" spans="1:3" ht="16" x14ac:dyDescent="0.2">
      <c r="A1" s="60" t="s">
        <v>36</v>
      </c>
      <c r="B1" s="60" t="s">
        <v>37</v>
      </c>
      <c r="C1" s="60" t="s">
        <v>38</v>
      </c>
    </row>
    <row r="2" spans="1:3" ht="16" x14ac:dyDescent="0.2">
      <c r="A2" s="66" t="s">
        <v>39</v>
      </c>
      <c r="B2" s="66" t="s">
        <v>40</v>
      </c>
      <c r="C2" s="64" t="s">
        <v>41</v>
      </c>
    </row>
    <row r="3" spans="1:3" ht="16" x14ac:dyDescent="0.2">
      <c r="A3" s="67"/>
      <c r="B3" s="67"/>
      <c r="C3" s="61" t="s">
        <v>42</v>
      </c>
    </row>
    <row r="4" spans="1:3" ht="16" x14ac:dyDescent="0.2">
      <c r="A4" s="66"/>
      <c r="B4" s="66" t="s">
        <v>43</v>
      </c>
      <c r="C4" s="62" t="s">
        <v>44</v>
      </c>
    </row>
    <row r="5" spans="1:3" ht="16" x14ac:dyDescent="0.2">
      <c r="A5" s="67"/>
      <c r="B5" s="67" t="s">
        <v>45</v>
      </c>
      <c r="C5" s="63" t="s">
        <v>46</v>
      </c>
    </row>
    <row r="6" spans="1:3" ht="16" x14ac:dyDescent="0.2">
      <c r="A6" s="66"/>
      <c r="B6" s="66" t="s">
        <v>47</v>
      </c>
      <c r="C6" s="62" t="s">
        <v>48</v>
      </c>
    </row>
    <row r="7" spans="1:3" ht="16" x14ac:dyDescent="0.2">
      <c r="A7" s="67"/>
      <c r="B7" s="67"/>
      <c r="C7" s="63" t="s">
        <v>49</v>
      </c>
    </row>
    <row r="8" spans="1:3" ht="16" x14ac:dyDescent="0.2">
      <c r="A8" s="66"/>
      <c r="B8" s="66" t="s">
        <v>50</v>
      </c>
      <c r="C8" s="62" t="s">
        <v>51</v>
      </c>
    </row>
    <row r="9" spans="1:3" ht="64" x14ac:dyDescent="0.2">
      <c r="A9" s="67"/>
      <c r="B9" s="67"/>
      <c r="C9" s="63" t="s">
        <v>52</v>
      </c>
    </row>
    <row r="10" spans="1:3" ht="16" x14ac:dyDescent="0.2">
      <c r="A10" s="66"/>
      <c r="B10" s="66"/>
      <c r="C10" s="62" t="s">
        <v>53</v>
      </c>
    </row>
    <row r="11" spans="1:3" ht="16" x14ac:dyDescent="0.2">
      <c r="A11" s="67" t="s">
        <v>54</v>
      </c>
      <c r="B11" s="70" t="s">
        <v>40</v>
      </c>
      <c r="C11" s="63" t="s">
        <v>55</v>
      </c>
    </row>
    <row r="12" spans="1:3" ht="16" x14ac:dyDescent="0.2">
      <c r="A12" s="66"/>
      <c r="B12" s="66" t="s">
        <v>43</v>
      </c>
      <c r="C12" s="62" t="s">
        <v>56</v>
      </c>
    </row>
    <row r="13" spans="1:3" ht="16" x14ac:dyDescent="0.2">
      <c r="A13" s="67"/>
      <c r="B13" s="67" t="s">
        <v>45</v>
      </c>
      <c r="C13" s="61"/>
    </row>
    <row r="14" spans="1:3" ht="16" x14ac:dyDescent="0.2">
      <c r="A14" s="66"/>
      <c r="B14" s="66" t="s">
        <v>47</v>
      </c>
      <c r="C14" s="65" t="s">
        <v>57</v>
      </c>
    </row>
    <row r="15" spans="1:3" ht="16" x14ac:dyDescent="0.2">
      <c r="A15" s="67"/>
      <c r="B15" s="67" t="s">
        <v>50</v>
      </c>
      <c r="C15" s="61"/>
    </row>
    <row r="16" spans="1:3" ht="16" x14ac:dyDescent="0.2">
      <c r="A16" s="66" t="s">
        <v>58</v>
      </c>
      <c r="B16" s="66" t="s">
        <v>40</v>
      </c>
      <c r="C16" s="64" t="s">
        <v>59</v>
      </c>
    </row>
    <row r="17" spans="1:3" ht="16" x14ac:dyDescent="0.2">
      <c r="A17" s="67"/>
      <c r="B17" s="67" t="s">
        <v>45</v>
      </c>
      <c r="C17" s="61"/>
    </row>
    <row r="18" spans="1:3" ht="16" x14ac:dyDescent="0.2">
      <c r="A18" s="66"/>
      <c r="B18" s="66" t="s">
        <v>47</v>
      </c>
      <c r="C18" s="65" t="s">
        <v>57</v>
      </c>
    </row>
    <row r="19" spans="1:3" ht="16" x14ac:dyDescent="0.2">
      <c r="A19" s="67"/>
      <c r="B19" s="67" t="s">
        <v>50</v>
      </c>
      <c r="C19" s="61"/>
    </row>
    <row r="20" spans="1:3" ht="16" x14ac:dyDescent="0.2">
      <c r="A20" s="66" t="s">
        <v>60</v>
      </c>
      <c r="B20" s="66" t="s">
        <v>40</v>
      </c>
      <c r="C20" s="64" t="s">
        <v>61</v>
      </c>
    </row>
    <row r="21" spans="1:3" ht="16" x14ac:dyDescent="0.2">
      <c r="A21" s="67"/>
      <c r="B21" s="67" t="s">
        <v>45</v>
      </c>
      <c r="C21" s="61"/>
    </row>
    <row r="22" spans="1:3" ht="16" x14ac:dyDescent="0.2">
      <c r="A22" s="66"/>
      <c r="B22" s="66" t="s">
        <v>47</v>
      </c>
      <c r="C22" s="65" t="s">
        <v>62</v>
      </c>
    </row>
    <row r="23" spans="1:3" ht="16" x14ac:dyDescent="0.2">
      <c r="A23" s="67"/>
      <c r="B23" s="67" t="s">
        <v>50</v>
      </c>
      <c r="C23" s="61" t="s">
        <v>63</v>
      </c>
    </row>
    <row r="24" spans="1:3" ht="16" x14ac:dyDescent="0.2">
      <c r="A24" s="66" t="s">
        <v>64</v>
      </c>
      <c r="B24" s="66" t="s">
        <v>45</v>
      </c>
      <c r="C24" s="64" t="s">
        <v>65</v>
      </c>
    </row>
    <row r="25" spans="1:3" x14ac:dyDescent="0.2">
      <c r="A25" s="68"/>
      <c r="B25" s="68"/>
      <c r="C25" s="58"/>
    </row>
    <row r="26" spans="1:3" x14ac:dyDescent="0.2">
      <c r="A26" s="69"/>
      <c r="B26" s="69"/>
      <c r="C26" s="59"/>
    </row>
    <row r="27" spans="1:3" x14ac:dyDescent="0.2">
      <c r="A27" s="68"/>
      <c r="B27" s="68"/>
      <c r="C27" s="58"/>
    </row>
  </sheetData>
  <hyperlinks>
    <hyperlink ref="C14" r:id="rId1" display="https://www.vle.cam.ac.uk/mod/page/view.php?id=11156961" xr:uid="{C7A825FE-2579-8244-810E-6439AA4074C2}"/>
    <hyperlink ref="C18" r:id="rId2" display="https://www.vle.cam.ac.uk/mod/page/view.php?id=11156961" xr:uid="{D90B06A7-A4D6-D247-8080-F13C5C94F536}"/>
    <hyperlink ref="C22" r:id="rId3" display="https://www.vle.cam.ac.uk/mod/page/view.php?id=11156751" xr:uid="{1238AEEB-A561-D04E-B14A-F5234DA0E1F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Sheet1</vt:lpstr>
      <vt:lpstr>Display_Week</vt:lpstr>
      <vt:lpstr>ProjectSchedule!Print_Titles</vt:lpstr>
      <vt:lpstr>Project_Start</vt:lpstr>
      <vt:lpstr>ProjectSchedule!task_end</vt:lpstr>
      <vt:lpstr>ProjectSchedule!task_progress</vt:lpstr>
      <vt:lpstr>ProjectSchedule!task_start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2021-10-16T10:22:42Z</dcterms:modified>
  <cp:category/>
  <cp:contentStatus/>
</cp:coreProperties>
</file>