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filterPrivacy="1" codeName="ThisWorkbook"/>
  <xr:revisionPtr revIDLastSave="0" documentId="13_ncr:1_{42C16986-5041-204B-9900-F55E5A863473}" xr6:coauthVersionLast="47" xr6:coauthVersionMax="47" xr10:uidLastSave="{00000000-0000-0000-0000-000000000000}"/>
  <bookViews>
    <workbookView xWindow="0" yWindow="0" windowWidth="28800" windowHeight="18000" xr2:uid="{00000000-000D-0000-FFFF-FFFF00000000}"/>
  </bookViews>
  <sheets>
    <sheet name="ProjectSchedule" sheetId="11" r:id="rId1"/>
    <sheet name="Sheet1"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1" l="1"/>
  <c r="E9" i="11"/>
  <c r="H7" i="11"/>
  <c r="H25" i="11" l="1"/>
  <c r="I5" i="11"/>
  <c r="H34" i="11"/>
  <c r="H33" i="11"/>
  <c r="H32" i="11"/>
  <c r="H31" i="11"/>
  <c r="H30" i="11"/>
  <c r="H29" i="11"/>
  <c r="H27" i="11"/>
  <c r="H23" i="11"/>
  <c r="H18" i="11"/>
  <c r="H8" i="11"/>
  <c r="H24" i="11" l="1"/>
  <c r="H9" i="11"/>
  <c r="I6" i="11"/>
  <c r="H28" i="11" l="1"/>
  <c r="H10" i="11"/>
  <c r="H26" i="11"/>
  <c r="H19" i="11"/>
  <c r="H17" i="11"/>
  <c r="J5" i="11"/>
  <c r="K5" i="11" s="1"/>
  <c r="L5" i="11" s="1"/>
  <c r="M5" i="11" s="1"/>
  <c r="N5" i="11" s="1"/>
  <c r="O5" i="11" s="1"/>
  <c r="P5" i="11" s="1"/>
  <c r="I4" i="11"/>
  <c r="H20" i="11" l="1"/>
  <c r="H11" i="11"/>
  <c r="H12" i="11"/>
  <c r="P4" i="11"/>
  <c r="Q5" i="11"/>
  <c r="R5" i="11" s="1"/>
  <c r="S5" i="11" s="1"/>
  <c r="T5" i="11" s="1"/>
  <c r="U5" i="11" s="1"/>
  <c r="V5" i="11" s="1"/>
  <c r="W5" i="11" s="1"/>
  <c r="J6" i="11"/>
  <c r="H22" i="11" l="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<sst xmlns="http://schemas.openxmlformats.org/spreadsheetml/2006/main" count="109" uniqueCount="84">
  <si>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</si>
  <si>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</si>
  <si>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</si>
  <si>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</si>
  <si>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</si>
  <si>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</si>
  <si>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</si>
  <si>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</si>
  <si>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</si>
  <si>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</si>
  <si>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</si>
  <si>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</si>
  <si>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</si>
  <si>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</si>
  <si>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</si>
  <si>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</si>
  <si>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</si>
  <si>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</si>
  <si>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 &amp; PreDevelop</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</si>
  <si>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</si>
  <si>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Define goals</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</si>
  <si>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</si>
  <si>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</si>
  <si>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Schematic Diagram</t>
  </si>
  <si>
    <t>Research on object-transport robot</t>
  </si>
  <si>
    <t>ME</t>
  </si>
  <si>
    <t>Research on line-tracking robot</t>
  </si>
  <si>
    <t>Software</t>
  </si>
  <si>
    <t>Test all components, provide drive code</t>
  </si>
  <si>
    <t>EE</t>
  </si>
  <si>
    <t>First report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</si>
  <si>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</si>
  <si>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Develop</t>
  </si>
  <si>
    <t>ME development</t>
  </si>
  <si>
    <t>Software development</t>
  </si>
  <si>
    <t>EE development</t>
  </si>
  <si>
    <t>EEE</t>
  </si>
  <si>
    <t>Sample phase title block</t>
  </si>
  <si>
    <t>Test</t>
  </si>
  <si>
    <t>Assemble entire robot</t>
  </si>
  <si>
    <t>Final Report</t>
  </si>
  <si>
    <t>Final prez</t>
  </si>
  <si>
    <t>Celebration</t>
  </si>
  <si>
    <t>This is an empty row</t>
  </si>
  <si>
    <t>This row marks the end of the Project Schedule. DO NOT enter anything in this row. 
Insert new rows ABOVE this one to continue building out your Project Schedule.</t>
  </si>
  <si>
    <t>Insert new rows ABOVE this one</t>
  </si>
  <si>
    <t>`</t>
  </si>
  <si>
    <t>CAD grabbing mechanism</t>
  </si>
  <si>
    <t>detection device</t>
  </si>
  <si>
    <t>sensor data handling</t>
  </si>
  <si>
    <t>navigation software</t>
  </si>
  <si>
    <t>Project Week</t>
  </si>
  <si>
    <t>Day</t>
  </si>
  <si>
    <t>Activity</t>
  </si>
  <si>
    <t>Week 1</t>
  </si>
  <si>
    <t>Thursday</t>
  </si>
  <si>
    <r>
      <t xml:space="preserve">9:00: Introduction Session, </t>
    </r>
    <r>
      <rPr>
        <i/>
        <sz val="10.5"/>
        <color rgb="FF212529"/>
        <rFont val="Calibri"/>
        <family val="2"/>
        <scheme val="minor"/>
      </rPr>
      <t>Live LT1</t>
    </r>
  </si>
  <si>
    <r>
      <t xml:space="preserve">14:00: Project Management Lecture, </t>
    </r>
    <r>
      <rPr>
        <i/>
        <sz val="10.5"/>
        <color rgb="FF212529"/>
        <rFont val="Calibri"/>
        <family val="2"/>
        <scheme val="minor"/>
      </rPr>
      <t>Live LT1</t>
    </r>
  </si>
  <si>
    <t>Friday</t>
  </si>
  <si>
    <r>
      <t>·</t>
    </r>
    <r>
      <rPr>
        <sz val="7"/>
        <color rgb="FF212529"/>
        <rFont val="Calibri"/>
        <family val="2"/>
        <scheme val="minor"/>
      </rPr>
      <t xml:space="preserve">       </t>
    </r>
    <r>
      <rPr>
        <sz val="10.5"/>
        <color rgb="FF212529"/>
        <rFont val="Calibri"/>
        <family val="2"/>
        <scheme val="minor"/>
      </rPr>
      <t>Meeting 1 - Brainstorming, define goals, 1st Prez</t>
    </r>
  </si>
  <si>
    <t>Monday</t>
  </si>
  <si>
    <r>
      <t>·</t>
    </r>
    <r>
      <rPr>
        <sz val="7"/>
        <color rgb="FF212529"/>
        <rFont val="Calibri"/>
        <family val="2"/>
        <scheme val="minor"/>
      </rPr>
      <t xml:space="preserve">       </t>
    </r>
    <r>
      <rPr>
        <sz val="10.5"/>
        <color rgb="FF212529"/>
        <rFont val="Calibri"/>
        <family val="2"/>
        <scheme val="minor"/>
      </rPr>
      <t xml:space="preserve">Meeting 2 – Progress collection &amp; devide tasks of first report </t>
    </r>
  </si>
  <si>
    <t>Tuesday</t>
  </si>
  <si>
    <r>
      <t>·</t>
    </r>
    <r>
      <rPr>
        <sz val="7"/>
        <color rgb="FF212529"/>
        <rFont val="Calibri"/>
        <family val="2"/>
        <scheme val="minor"/>
      </rPr>
      <t xml:space="preserve">       </t>
    </r>
    <r>
      <rPr>
        <sz val="10.5"/>
        <color rgb="FF212529"/>
        <rFont val="Calibri"/>
        <family val="2"/>
        <scheme val="minor"/>
      </rPr>
      <t>First Prez</t>
    </r>
  </si>
  <si>
    <r>
      <t>·</t>
    </r>
    <r>
      <rPr>
        <sz val="7"/>
        <color rgb="FF212529"/>
        <rFont val="Calibri"/>
        <family val="2"/>
        <scheme val="minor"/>
      </rPr>
      <t xml:space="preserve">       </t>
    </r>
    <r>
      <rPr>
        <sz val="10.5"/>
        <color rgb="FF212529"/>
        <rFont val="Calibri"/>
        <family val="2"/>
        <scheme val="minor"/>
      </rPr>
      <t>Meeting 3 - Feasibility Assessment</t>
    </r>
  </si>
  <si>
    <t>Wednesday</t>
  </si>
  <si>
    <r>
      <t>·</t>
    </r>
    <r>
      <rPr>
        <sz val="7"/>
        <color rgb="FF212529"/>
        <rFont val="Calibri"/>
        <family val="2"/>
        <scheme val="minor"/>
      </rPr>
      <t xml:space="preserve">       </t>
    </r>
    <r>
      <rPr>
        <sz val="10.5"/>
        <color rgb="FF212529"/>
        <rFont val="Calibri"/>
        <family val="2"/>
        <scheme val="minor"/>
      </rPr>
      <t>Meeting 4 – Progress collection &amp; communication</t>
    </r>
  </si>
  <si>
    <r>
      <t>·</t>
    </r>
    <r>
      <rPr>
        <sz val="7"/>
        <color rgb="FF212529"/>
        <rFont val="Calibri"/>
        <family val="2"/>
        <scheme val="minor"/>
      </rPr>
      <t xml:space="preserve">       </t>
    </r>
    <r>
      <rPr>
        <sz val="10.5"/>
        <color rgb="FF212529"/>
        <rFont val="Calibri"/>
        <family val="2"/>
        <scheme val="minor"/>
      </rPr>
      <t xml:space="preserve">Finish virtual design, which means our robot should be able to work in imagination world and </t>
    </r>
    <r>
      <rPr>
        <b/>
        <sz val="10.5"/>
        <color rgb="FF212529"/>
        <rFont val="Calibri"/>
        <family val="2"/>
        <scheme val="minor"/>
      </rPr>
      <t>each main function should have a schematic diagram.</t>
    </r>
    <r>
      <rPr>
        <sz val="10.5"/>
        <color rgb="FF212529"/>
        <rFont val="Calibri"/>
        <family val="2"/>
        <scheme val="minor"/>
      </rPr>
      <t xml:space="preserve"> Start Developing real robot is automatically started after virtual design is done.</t>
    </r>
  </si>
  <si>
    <r>
      <t>·</t>
    </r>
    <r>
      <rPr>
        <sz val="7"/>
        <color rgb="FF212529"/>
        <rFont val="Calibri"/>
        <family val="2"/>
        <scheme val="minor"/>
      </rPr>
      <t xml:space="preserve">       </t>
    </r>
    <r>
      <rPr>
        <b/>
        <sz val="10.5"/>
        <color rgb="FF212529"/>
        <rFont val="Calibri"/>
        <family val="2"/>
        <scheme val="minor"/>
      </rPr>
      <t>Every single part of report ready</t>
    </r>
  </si>
  <si>
    <t>Week 2</t>
  </si>
  <si>
    <r>
      <t>·</t>
    </r>
    <r>
      <rPr>
        <sz val="7"/>
        <color rgb="FF212529"/>
        <rFont val="Calibri"/>
        <family val="2"/>
        <scheme val="minor"/>
      </rPr>
      <t xml:space="preserve">       </t>
    </r>
    <r>
      <rPr>
        <b/>
        <sz val="10.5"/>
        <color rgb="FF212529"/>
        <rFont val="Calibri"/>
        <family val="2"/>
        <scheme val="minor"/>
      </rPr>
      <t>16:00 First Report Due</t>
    </r>
    <r>
      <rPr>
        <sz val="10.5"/>
        <color rgb="FF212529"/>
        <rFont val="Calibri"/>
        <family val="2"/>
        <scheme val="minor"/>
      </rPr>
      <t>, submit on Moodle</t>
    </r>
  </si>
  <si>
    <r>
      <t>·</t>
    </r>
    <r>
      <rPr>
        <sz val="7"/>
        <color rgb="FF212529"/>
        <rFont val="Calibri"/>
        <family val="2"/>
        <scheme val="minor"/>
      </rPr>
      <t xml:space="preserve">       </t>
    </r>
    <r>
      <rPr>
        <sz val="10.5"/>
        <color rgb="FF212529"/>
        <rFont val="Calibri"/>
        <family val="2"/>
        <scheme val="minor"/>
      </rPr>
      <t>Meeting 2 – Progress collection &amp; devide tasks of first report</t>
    </r>
  </si>
  <si>
    <t xml:space="preserve">Progress Meeting with Academic , timetable here </t>
  </si>
  <si>
    <t>Week 3</t>
  </si>
  <si>
    <t>Combine all</t>
  </si>
  <si>
    <t>Week 4</t>
  </si>
  <si>
    <t>9:00: First Competition.</t>
  </si>
  <si>
    <t xml:space="preserve">9:00: Final Presentation. timetable here </t>
  </si>
  <si>
    <t xml:space="preserve">14:00: Final Competition. </t>
  </si>
  <si>
    <t>Week 5</t>
  </si>
  <si>
    <t xml:space="preserve">16:00 Final Report and Documentation Deadline. Submit on Moodle. </t>
  </si>
  <si>
    <t>Draw line-follower circuit</t>
  </si>
  <si>
    <t>Draw metal-detector circuit</t>
  </si>
  <si>
    <t>TAIPEI101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</si>
</sst>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d\,\ d\ mmm"/>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5"/>
      <color rgb="FF212529"/>
      <name val="Calibri"/>
      <family val="2"/>
      <scheme val="minor"/>
    </font>
    <font>
      <sz val="10.5"/>
      <color rgb="FF212529"/>
      <name val="Calibri"/>
      <family val="2"/>
      <scheme val="minor"/>
    </font>
    <font>
      <i/>
      <sz val="10.5"/>
      <color rgb="FF212529"/>
      <name val="Calibri"/>
      <family val="2"/>
      <scheme val="minor"/>
    </font>
    <font>
      <sz val="7"/>
      <color rgb="FF212529"/>
      <name val="Calibri"/>
      <family val="2"/>
      <scheme val="minor"/>
    </font>
    <font>
      <b/>
      <u/>
      <sz val="10.5"/>
      <color rgb="FF212529"/>
      <name val="Calibri"/>
      <family val="2"/>
      <scheme val="minor"/>
    </font>
    <font>
      <u/>
      <sz val="11"/>
      <color indexed="12"/>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theme="6"/>
      </patternFill>
    </fill>
    <fill>
      <patternFill patternType="solid">
        <fgColor theme="6" tint="0.79998168889431442"/>
        <bgColor theme="6" tint="0.79998168889431442"/>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1" xfId="0" applyFont="1" applyBorder="1"/>
    <xf numFmtId="0" fontId="0" fillId="15" borderId="11" xfId="0" applyFont="1" applyFill="1" applyBorder="1"/>
    <xf numFmtId="0" fontId="17" fillId="14" borderId="11" xfId="0" applyFont="1" applyFill="1" applyBorder="1" applyAlignment="1">
      <alignment horizontal="center" vertical="center" wrapText="1"/>
    </xf>
    <xf numFmtId="0" fontId="18" fillId="0" borderId="11" xfId="0" applyFont="1" applyBorder="1" applyAlignment="1">
      <alignment vertical="center" wrapText="1"/>
    </xf>
    <xf numFmtId="0" fontId="18" fillId="15" borderId="11" xfId="0" applyFont="1" applyFill="1" applyBorder="1" applyAlignment="1">
      <alignment horizontal="left" vertical="center" wrapText="1" indent="6"/>
    </xf>
    <xf numFmtId="0" fontId="18" fillId="0" borderId="11" xfId="0" applyFont="1" applyBorder="1" applyAlignment="1">
      <alignment horizontal="left" vertical="center" wrapText="1" indent="6"/>
    </xf>
    <xf numFmtId="0" fontId="18" fillId="15" borderId="11" xfId="0" applyFont="1" applyFill="1" applyBorder="1" applyAlignment="1">
      <alignment vertical="center" wrapText="1"/>
    </xf>
    <xf numFmtId="0" fontId="22" fillId="15" borderId="11" xfId="1" applyFont="1" applyFill="1" applyBorder="1" applyAlignment="1" applyProtection="1">
      <alignment vertical="center" wrapText="1"/>
    </xf>
    <xf numFmtId="0" fontId="18" fillId="15"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0" fillId="0" borderId="11" xfId="0" applyFont="1" applyBorder="1" applyAlignment="1">
      <alignment horizontal="center"/>
    </xf>
    <xf numFmtId="0" fontId="0" fillId="15" borderId="11" xfId="0" applyFont="1" applyFill="1" applyBorder="1" applyAlignment="1">
      <alignment horizontal="center"/>
    </xf>
    <xf numFmtId="0" fontId="21" fillId="0" borderId="11" xfId="0" applyFont="1" applyBorder="1" applyAlignment="1">
      <alignment horizontal="center" vertical="center" wrapText="1"/>
    </xf>
    <xf numFmtId="0" fontId="0" fillId="16" borderId="9" xfId="0" applyFill="1" applyBorder="1" applyAlignment="1">
      <alignment vertical="center"/>
    </xf>
    <xf numFmtId="0" fontId="0" fillId="16" borderId="9" xfId="0" applyFill="1" applyBorder="1" applyAlignment="1">
      <alignment horizontal="right" vertical="center"/>
    </xf>
    <xf numFmtId="0" fontId="16" fillId="0" borderId="0" xfId="3" applyFont="1" applyAlignment="1">
      <alignment wrapText="1"/>
    </xf>
    <xf numFmtId="0" fontId="16" fillId="0" borderId="0" xfId="3" applyFont="1"/>
    <xf numFmtId="168" fontId="9" fillId="3" borderId="2" xfId="10" applyNumberFormat="1" applyFill="1">
      <alignment horizontal="center" vertical="center"/>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0" fontId="9" fillId="3" borderId="2" xfId="12" applyFill="1" applyAlignment="1">
      <alignment horizontal="left" vertical="center" wrapText="1" indent="2"/>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le.cam.ac.uk/mod/page/view.php?id=11156751" TargetMode="External"/><Relationship Id="rId2" Type="http://schemas.openxmlformats.org/officeDocument/2006/relationships/hyperlink" Target="https://www.vle.cam.ac.uk/mod/page/view.php?id=11156961" TargetMode="External"/><Relationship Id="rId1" Type="http://schemas.openxmlformats.org/officeDocument/2006/relationships/hyperlink" Target="https://www.vle.cam.ac.uk/mod/page/view.php?id=111569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Normal="85" zoomScalePageLayoutView="70" workbookViewId="0">
      <pane ySplit="6" topLeftCell="A8" activePane="bottomLeft" state="frozen"/>
      <selection pane="bottomLeft" activeCell="P11" sqref="P11"/>
    </sheetView>
  </sheetViews>
  <sheetFormatPr baseColWidth="10" defaultColWidth="8.83203125" defaultRowHeight="30" customHeight="1" x14ac:dyDescent="0.2"/>
  <cols>
    <col min="1" max="1" width="2.33203125" style="76" customWidth="1"/>
    <col min="2" max="2" width="36" customWidth="1"/>
    <col min="3" max="3" width="15.83203125" customWidth="1"/>
    <col min="4" max="4" width="10.6640625" customWidth="1"/>
    <col min="5" max="5" width="10.5" style="5" customWidth="1"/>
    <col min="6" max="6" width="15.5" customWidth="1"/>
    <col min="7" max="7" width="2.6640625" customWidth="1"/>
    <col min="8" max="8" width="6.1640625" hidden="1" customWidth="1"/>
    <col min="9" max="64" width="2.5" customWidth="1"/>
    <col min="69" max="70" width="10.33203125"/>
  </cols>
  <sheetData>
    <row r="1" spans="1:64" ht="30" customHeight="1" x14ac:dyDescent="0.35">
      <c r="A1" s="75" t="s">
        <v>0</v>
      </c>
      <c r="B1" s="42" t="s">
        <v>83</v>
      </c>
      <c r="C1" s="1"/>
      <c r="D1" s="2"/>
      <c r="E1" s="4"/>
      <c r="F1" s="38"/>
      <c r="H1" s="2"/>
      <c r="I1" s="14" t="s">
        <v>1</v>
      </c>
    </row>
    <row r="2" spans="1:64" ht="30" customHeight="1" x14ac:dyDescent="0.25">
      <c r="A2" s="76" t="s">
        <v>2</v>
      </c>
      <c r="B2" s="43"/>
      <c r="I2" s="40" t="s">
        <v>3</v>
      </c>
    </row>
    <row r="3" spans="1:64" ht="30" customHeight="1" x14ac:dyDescent="0.2">
      <c r="A3" s="76" t="s">
        <v>4</v>
      </c>
      <c r="B3" s="44"/>
      <c r="C3" s="90" t="s">
        <v>5</v>
      </c>
      <c r="D3" s="91"/>
      <c r="E3" s="96">
        <v>44476</v>
      </c>
      <c r="F3" s="96"/>
    </row>
    <row r="4" spans="1:64" ht="30" customHeight="1" x14ac:dyDescent="0.2">
      <c r="A4" s="75" t="s">
        <v>6</v>
      </c>
      <c r="C4" s="90" t="s">
        <v>7</v>
      </c>
      <c r="D4" s="91"/>
      <c r="E4" s="7">
        <v>1</v>
      </c>
      <c r="I4" s="93">
        <f>I5</f>
        <v>44473</v>
      </c>
      <c r="J4" s="94"/>
      <c r="K4" s="94"/>
      <c r="L4" s="94"/>
      <c r="M4" s="94"/>
      <c r="N4" s="94"/>
      <c r="O4" s="95"/>
      <c r="P4" s="93">
        <f>P5</f>
        <v>44480</v>
      </c>
      <c r="Q4" s="94"/>
      <c r="R4" s="94"/>
      <c r="S4" s="94"/>
      <c r="T4" s="94"/>
      <c r="U4" s="94"/>
      <c r="V4" s="95"/>
      <c r="W4" s="93">
        <f>W5</f>
        <v>44487</v>
      </c>
      <c r="X4" s="94"/>
      <c r="Y4" s="94"/>
      <c r="Z4" s="94"/>
      <c r="AA4" s="94"/>
      <c r="AB4" s="94"/>
      <c r="AC4" s="95"/>
      <c r="AD4" s="93">
        <f>AD5</f>
        <v>44494</v>
      </c>
      <c r="AE4" s="94"/>
      <c r="AF4" s="94"/>
      <c r="AG4" s="94"/>
      <c r="AH4" s="94"/>
      <c r="AI4" s="94"/>
      <c r="AJ4" s="95"/>
      <c r="AK4" s="93">
        <f>AK5</f>
        <v>44501</v>
      </c>
      <c r="AL4" s="94"/>
      <c r="AM4" s="94"/>
      <c r="AN4" s="94"/>
      <c r="AO4" s="94"/>
      <c r="AP4" s="94"/>
      <c r="AQ4" s="95"/>
      <c r="AR4" s="93">
        <f>AR5</f>
        <v>44508</v>
      </c>
      <c r="AS4" s="94"/>
      <c r="AT4" s="94"/>
      <c r="AU4" s="94"/>
      <c r="AV4" s="94"/>
      <c r="AW4" s="94"/>
      <c r="AX4" s="95"/>
      <c r="AY4" s="93">
        <f>AY5</f>
        <v>44515</v>
      </c>
      <c r="AZ4" s="94"/>
      <c r="BA4" s="94"/>
      <c r="BB4" s="94"/>
      <c r="BC4" s="94"/>
      <c r="BD4" s="94"/>
      <c r="BE4" s="95"/>
      <c r="BF4" s="93">
        <f>BF5</f>
        <v>44522</v>
      </c>
      <c r="BG4" s="94"/>
      <c r="BH4" s="94"/>
      <c r="BI4" s="94"/>
      <c r="BJ4" s="94"/>
      <c r="BK4" s="94"/>
      <c r="BL4" s="95"/>
    </row>
    <row r="5" spans="1:64" ht="15" customHeight="1" x14ac:dyDescent="0.2">
      <c r="A5" s="75" t="s">
        <v>8</v>
      </c>
      <c r="B5" s="92"/>
      <c r="C5" s="92"/>
      <c r="D5" s="92"/>
      <c r="E5" s="92"/>
      <c r="F5" s="92"/>
      <c r="G5" s="92"/>
      <c r="I5" s="11">
        <f>Project_Start-WEEKDAY(Project_Start,1)+2+7*(Display_Week-1)</f>
        <v>44473</v>
      </c>
      <c r="J5" s="10">
        <f>I5+1</f>
        <v>44474</v>
      </c>
      <c r="K5" s="10">
        <f t="shared" ref="K5:AX5" si="0">J5+1</f>
        <v>44475</v>
      </c>
      <c r="L5" s="10">
        <f t="shared" si="0"/>
        <v>44476</v>
      </c>
      <c r="M5" s="10">
        <f t="shared" si="0"/>
        <v>44477</v>
      </c>
      <c r="N5" s="10">
        <f t="shared" si="0"/>
        <v>44478</v>
      </c>
      <c r="O5" s="12">
        <f t="shared" si="0"/>
        <v>44479</v>
      </c>
      <c r="P5" s="11">
        <f>O5+1</f>
        <v>44480</v>
      </c>
      <c r="Q5" s="10">
        <f>P5+1</f>
        <v>44481</v>
      </c>
      <c r="R5" s="10">
        <f t="shared" si="0"/>
        <v>44482</v>
      </c>
      <c r="S5" s="10">
        <f t="shared" si="0"/>
        <v>44483</v>
      </c>
      <c r="T5" s="10">
        <f t="shared" si="0"/>
        <v>44484</v>
      </c>
      <c r="U5" s="10">
        <f t="shared" si="0"/>
        <v>44485</v>
      </c>
      <c r="V5" s="12">
        <f t="shared" si="0"/>
        <v>44486</v>
      </c>
      <c r="W5" s="11">
        <f>V5+1</f>
        <v>44487</v>
      </c>
      <c r="X5" s="10">
        <f>W5+1</f>
        <v>44488</v>
      </c>
      <c r="Y5" s="10">
        <f t="shared" si="0"/>
        <v>44489</v>
      </c>
      <c r="Z5" s="10">
        <f t="shared" si="0"/>
        <v>44490</v>
      </c>
      <c r="AA5" s="10">
        <f t="shared" si="0"/>
        <v>44491</v>
      </c>
      <c r="AB5" s="10">
        <f t="shared" si="0"/>
        <v>44492</v>
      </c>
      <c r="AC5" s="12">
        <f t="shared" si="0"/>
        <v>44493</v>
      </c>
      <c r="AD5" s="11">
        <f>AC5+1</f>
        <v>44494</v>
      </c>
      <c r="AE5" s="10">
        <f>AD5+1</f>
        <v>44495</v>
      </c>
      <c r="AF5" s="10">
        <f t="shared" si="0"/>
        <v>44496</v>
      </c>
      <c r="AG5" s="10">
        <f t="shared" si="0"/>
        <v>44497</v>
      </c>
      <c r="AH5" s="10">
        <f t="shared" si="0"/>
        <v>44498</v>
      </c>
      <c r="AI5" s="10">
        <f t="shared" si="0"/>
        <v>44499</v>
      </c>
      <c r="AJ5" s="12">
        <f t="shared" si="0"/>
        <v>44500</v>
      </c>
      <c r="AK5" s="11">
        <f>AJ5+1</f>
        <v>44501</v>
      </c>
      <c r="AL5" s="10">
        <f>AK5+1</f>
        <v>44502</v>
      </c>
      <c r="AM5" s="10">
        <f t="shared" si="0"/>
        <v>44503</v>
      </c>
      <c r="AN5" s="10">
        <f t="shared" si="0"/>
        <v>44504</v>
      </c>
      <c r="AO5" s="10">
        <f t="shared" si="0"/>
        <v>44505</v>
      </c>
      <c r="AP5" s="10">
        <f t="shared" si="0"/>
        <v>44506</v>
      </c>
      <c r="AQ5" s="12">
        <f t="shared" si="0"/>
        <v>44507</v>
      </c>
      <c r="AR5" s="11">
        <f>AQ5+1</f>
        <v>44508</v>
      </c>
      <c r="AS5" s="10">
        <f>AR5+1</f>
        <v>44509</v>
      </c>
      <c r="AT5" s="10">
        <f t="shared" si="0"/>
        <v>44510</v>
      </c>
      <c r="AU5" s="10">
        <f t="shared" si="0"/>
        <v>44511</v>
      </c>
      <c r="AV5" s="10">
        <f t="shared" si="0"/>
        <v>44512</v>
      </c>
      <c r="AW5" s="10">
        <f t="shared" si="0"/>
        <v>44513</v>
      </c>
      <c r="AX5" s="12">
        <f t="shared" si="0"/>
        <v>44514</v>
      </c>
      <c r="AY5" s="11">
        <f>AX5+1</f>
        <v>44515</v>
      </c>
      <c r="AZ5" s="10">
        <f>AY5+1</f>
        <v>44516</v>
      </c>
      <c r="BA5" s="10">
        <f t="shared" ref="BA5:BE5" si="1">AZ5+1</f>
        <v>44517</v>
      </c>
      <c r="BB5" s="10">
        <f t="shared" si="1"/>
        <v>44518</v>
      </c>
      <c r="BC5" s="10">
        <f t="shared" si="1"/>
        <v>44519</v>
      </c>
      <c r="BD5" s="10">
        <f t="shared" si="1"/>
        <v>44520</v>
      </c>
      <c r="BE5" s="12">
        <f t="shared" si="1"/>
        <v>44521</v>
      </c>
      <c r="BF5" s="11">
        <f>BE5+1</f>
        <v>44522</v>
      </c>
      <c r="BG5" s="10">
        <f>BF5+1</f>
        <v>44523</v>
      </c>
      <c r="BH5" s="10">
        <f t="shared" ref="BH5:BL5" si="2">BG5+1</f>
        <v>44524</v>
      </c>
      <c r="BI5" s="10">
        <f t="shared" si="2"/>
        <v>44525</v>
      </c>
      <c r="BJ5" s="10">
        <f t="shared" si="2"/>
        <v>44526</v>
      </c>
      <c r="BK5" s="10">
        <f t="shared" si="2"/>
        <v>44527</v>
      </c>
      <c r="BL5" s="12">
        <f t="shared" si="2"/>
        <v>44528</v>
      </c>
    </row>
    <row r="6" spans="1:64" ht="30" customHeight="1" thickBot="1" x14ac:dyDescent="0.25">
      <c r="A6" s="75" t="s">
        <v>9</v>
      </c>
      <c r="B6" s="8" t="s">
        <v>10</v>
      </c>
      <c r="C6" s="9" t="s">
        <v>11</v>
      </c>
      <c r="D6" s="9" t="s">
        <v>12</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76" t="s">
        <v>16</v>
      </c>
      <c r="C7" s="41"/>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25">
      <c r="A8" s="75" t="s">
        <v>17</v>
      </c>
      <c r="B8" s="18" t="s">
        <v>18</v>
      </c>
      <c r="C8" s="46"/>
      <c r="D8" s="19"/>
      <c r="E8" s="78"/>
      <c r="F8" s="79"/>
      <c r="G8" s="17"/>
      <c r="H8" s="17" t="str">
        <f t="shared" ref="H8:H34"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25">
      <c r="A9" s="75" t="s">
        <v>19</v>
      </c>
      <c r="B9" s="89" t="s">
        <v>20</v>
      </c>
      <c r="C9" s="47" t="s">
        <v>21</v>
      </c>
      <c r="D9" s="20">
        <v>1</v>
      </c>
      <c r="E9" s="77">
        <f>Project_Start</f>
        <v>44476</v>
      </c>
      <c r="F9" s="77">
        <v>44477</v>
      </c>
      <c r="G9" s="17"/>
      <c r="H9" s="17">
        <f t="shared" si="6"/>
        <v>2</v>
      </c>
      <c r="I9" s="36"/>
      <c r="J9" s="36"/>
      <c r="K9" s="36"/>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36"/>
      <c r="AX9" s="36"/>
      <c r="AY9" s="36"/>
      <c r="AZ9" s="36"/>
      <c r="BA9" s="36"/>
      <c r="BB9" s="36"/>
      <c r="BC9" s="36"/>
      <c r="BD9" s="36"/>
      <c r="BE9" s="36"/>
      <c r="BF9" s="36"/>
      <c r="BG9" s="36"/>
      <c r="BH9" s="36"/>
      <c r="BI9" s="36"/>
      <c r="BJ9" s="36"/>
      <c r="BK9" s="36"/>
      <c r="BL9" s="36"/>
    </row>
    <row r="10" spans="1:64" s="3" customFormat="1" ht="30" customHeight="1" thickBot="1" x14ac:dyDescent="0.25">
      <c r="A10" s="75" t="s">
        <v>22</v>
      </c>
      <c r="B10" s="89" t="s">
        <v>23</v>
      </c>
      <c r="C10" s="47" t="s">
        <v>21</v>
      </c>
      <c r="D10" s="20">
        <v>1</v>
      </c>
      <c r="E10" s="77">
        <v>44478</v>
      </c>
      <c r="F10" s="77">
        <v>44480</v>
      </c>
      <c r="G10" s="17"/>
      <c r="H10" s="17">
        <f t="shared" si="6"/>
        <v>3</v>
      </c>
      <c r="I10" s="36"/>
      <c r="J10" s="36"/>
      <c r="K10" s="36"/>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36"/>
      <c r="AX10" s="36"/>
      <c r="AY10" s="36"/>
      <c r="AZ10" s="36"/>
      <c r="BA10" s="36"/>
      <c r="BB10" s="36"/>
      <c r="BC10" s="36"/>
      <c r="BD10" s="36"/>
      <c r="BE10" s="36"/>
      <c r="BF10" s="36"/>
      <c r="BG10" s="36"/>
      <c r="BH10" s="36"/>
      <c r="BI10" s="36"/>
      <c r="BJ10" s="36"/>
      <c r="BK10" s="36"/>
      <c r="BL10" s="36"/>
    </row>
    <row r="11" spans="1:64" s="3" customFormat="1" ht="30" customHeight="1" thickBot="1" x14ac:dyDescent="0.25">
      <c r="A11" s="76"/>
      <c r="B11" s="89" t="s">
        <v>24</v>
      </c>
      <c r="C11" s="47" t="s">
        <v>25</v>
      </c>
      <c r="D11" s="20">
        <v>0</v>
      </c>
      <c r="E11" s="77">
        <v>44478</v>
      </c>
      <c r="F11" s="77">
        <v>44480</v>
      </c>
      <c r="G11" s="17"/>
      <c r="H11" s="17">
        <f t="shared" si="6"/>
        <v>3</v>
      </c>
      <c r="I11" s="36"/>
      <c r="J11" s="36"/>
      <c r="K11" s="36"/>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36"/>
      <c r="AX11" s="36"/>
      <c r="AY11" s="36"/>
      <c r="AZ11" s="36"/>
      <c r="BA11" s="36"/>
      <c r="BB11" s="36"/>
      <c r="BC11" s="36"/>
      <c r="BD11" s="36"/>
      <c r="BE11" s="36"/>
      <c r="BF11" s="36"/>
      <c r="BG11" s="36"/>
      <c r="BH11" s="36"/>
      <c r="BI11" s="36"/>
      <c r="BJ11" s="36"/>
      <c r="BK11" s="36"/>
      <c r="BL11" s="36"/>
    </row>
    <row r="12" spans="1:64" s="3" customFormat="1" ht="30" customHeight="1" thickBot="1" x14ac:dyDescent="0.25">
      <c r="A12" s="76"/>
      <c r="B12" s="89" t="s">
        <v>26</v>
      </c>
      <c r="C12" s="47" t="s">
        <v>27</v>
      </c>
      <c r="D12" s="20">
        <v>0.9</v>
      </c>
      <c r="E12" s="77">
        <v>44478</v>
      </c>
      <c r="F12" s="77">
        <v>44480</v>
      </c>
      <c r="G12" s="17"/>
      <c r="H12" s="17">
        <f t="shared" si="6"/>
        <v>3</v>
      </c>
      <c r="I12" s="36"/>
      <c r="J12" s="36"/>
      <c r="K12" s="36"/>
      <c r="L12" s="73"/>
      <c r="M12" s="73"/>
      <c r="N12" s="73"/>
      <c r="O12" s="73"/>
      <c r="P12" s="73"/>
      <c r="Q12" s="73"/>
      <c r="R12" s="73"/>
      <c r="S12" s="73"/>
      <c r="T12" s="73"/>
      <c r="U12" s="73"/>
      <c r="V12" s="73"/>
      <c r="W12" s="73"/>
      <c r="X12" s="73"/>
      <c r="Y12" s="74"/>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36"/>
      <c r="AX12" s="36"/>
      <c r="AY12" s="36"/>
      <c r="AZ12" s="36"/>
      <c r="BA12" s="36"/>
      <c r="BB12" s="36"/>
      <c r="BC12" s="36"/>
      <c r="BD12" s="36"/>
      <c r="BE12" s="36"/>
      <c r="BF12" s="36"/>
      <c r="BG12" s="36"/>
      <c r="BH12" s="36"/>
      <c r="BI12" s="36"/>
      <c r="BJ12" s="36"/>
      <c r="BK12" s="36"/>
      <c r="BL12" s="36"/>
    </row>
    <row r="13" spans="1:64" s="3" customFormat="1" ht="30" customHeight="1" thickBot="1" x14ac:dyDescent="0.25">
      <c r="A13" s="76"/>
      <c r="B13" s="89" t="s">
        <v>28</v>
      </c>
      <c r="C13" s="47" t="s">
        <v>29</v>
      </c>
      <c r="D13" s="20">
        <v>0.2</v>
      </c>
      <c r="E13" s="77">
        <v>44478</v>
      </c>
      <c r="F13" s="77">
        <f>E13+5</f>
        <v>44483</v>
      </c>
      <c r="G13" s="17"/>
      <c r="H13" s="17"/>
      <c r="I13" s="36"/>
      <c r="J13" s="36"/>
      <c r="K13" s="36"/>
      <c r="L13" s="73"/>
      <c r="M13" s="73"/>
      <c r="N13" s="73"/>
      <c r="O13" s="73"/>
      <c r="P13" s="73"/>
      <c r="Q13" s="73"/>
      <c r="R13" s="73"/>
      <c r="S13" s="73"/>
      <c r="T13" s="73"/>
      <c r="U13" s="73"/>
      <c r="V13" s="73"/>
      <c r="W13" s="73"/>
      <c r="X13" s="73"/>
      <c r="Y13" s="74"/>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36"/>
      <c r="AX13" s="36"/>
      <c r="AY13" s="36"/>
      <c r="AZ13" s="36"/>
      <c r="BA13" s="36"/>
      <c r="BB13" s="36"/>
      <c r="BC13" s="36"/>
      <c r="BD13" s="36"/>
      <c r="BE13" s="36"/>
      <c r="BF13" s="36"/>
      <c r="BG13" s="36"/>
      <c r="BH13" s="36"/>
      <c r="BI13" s="36"/>
      <c r="BJ13" s="36"/>
      <c r="BK13" s="36"/>
      <c r="BL13" s="36"/>
    </row>
    <row r="14" spans="1:64" s="3" customFormat="1" ht="30" customHeight="1" thickBot="1" x14ac:dyDescent="0.25">
      <c r="A14" s="76"/>
      <c r="B14" s="89" t="s">
        <v>81</v>
      </c>
      <c r="C14" s="47" t="s">
        <v>29</v>
      </c>
      <c r="D14" s="20">
        <v>0.8</v>
      </c>
      <c r="E14" s="77">
        <v>44480</v>
      </c>
      <c r="F14" s="77">
        <v>44482</v>
      </c>
      <c r="G14" s="17"/>
      <c r="H14" s="17"/>
      <c r="I14" s="36"/>
      <c r="J14" s="36"/>
      <c r="K14" s="36"/>
      <c r="L14" s="73"/>
      <c r="M14" s="73"/>
      <c r="N14" s="73"/>
      <c r="O14" s="73"/>
      <c r="P14" s="73"/>
      <c r="Q14" s="73"/>
      <c r="R14" s="73"/>
      <c r="S14" s="73"/>
      <c r="T14" s="73"/>
      <c r="U14" s="73"/>
      <c r="V14" s="73"/>
      <c r="W14" s="73"/>
      <c r="X14" s="73"/>
      <c r="Y14" s="74"/>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36"/>
      <c r="AX14" s="36"/>
      <c r="AY14" s="36"/>
      <c r="AZ14" s="36"/>
      <c r="BA14" s="36"/>
      <c r="BB14" s="36"/>
      <c r="BC14" s="36"/>
      <c r="BD14" s="36"/>
      <c r="BE14" s="36"/>
      <c r="BF14" s="36"/>
      <c r="BG14" s="36"/>
      <c r="BH14" s="36"/>
      <c r="BI14" s="36"/>
      <c r="BJ14" s="36"/>
      <c r="BK14" s="36"/>
      <c r="BL14" s="36"/>
    </row>
    <row r="15" spans="1:64" s="3" customFormat="1" ht="30" customHeight="1" thickBot="1" x14ac:dyDescent="0.25">
      <c r="A15" s="76"/>
      <c r="B15" s="89" t="s">
        <v>82</v>
      </c>
      <c r="C15" s="47" t="s">
        <v>29</v>
      </c>
      <c r="D15" s="20">
        <v>0.8</v>
      </c>
      <c r="E15" s="77">
        <v>44480</v>
      </c>
      <c r="F15" s="77">
        <v>44482</v>
      </c>
      <c r="G15" s="17"/>
      <c r="H15" s="17"/>
      <c r="I15" s="36"/>
      <c r="J15" s="36"/>
      <c r="K15" s="36"/>
      <c r="L15" s="73"/>
      <c r="M15" s="73"/>
      <c r="N15" s="73"/>
      <c r="O15" s="73"/>
      <c r="P15" s="73"/>
      <c r="Q15" s="73"/>
      <c r="R15" s="73"/>
      <c r="S15" s="73"/>
      <c r="T15" s="73"/>
      <c r="U15" s="73"/>
      <c r="V15" s="73"/>
      <c r="W15" s="73"/>
      <c r="X15" s="73"/>
      <c r="Y15" s="74"/>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36"/>
      <c r="AX15" s="36"/>
      <c r="AY15" s="36"/>
      <c r="AZ15" s="36"/>
      <c r="BA15" s="36"/>
      <c r="BB15" s="36"/>
      <c r="BC15" s="36"/>
      <c r="BD15" s="36"/>
      <c r="BE15" s="36"/>
      <c r="BF15" s="36"/>
      <c r="BG15" s="36"/>
      <c r="BH15" s="36"/>
      <c r="BI15" s="36"/>
      <c r="BJ15" s="36"/>
      <c r="BK15" s="36"/>
      <c r="BL15" s="36"/>
    </row>
    <row r="16" spans="1:64" s="3" customFormat="1" ht="30" customHeight="1" thickBot="1" x14ac:dyDescent="0.25">
      <c r="A16" s="76"/>
      <c r="B16" s="89" t="s">
        <v>30</v>
      </c>
      <c r="C16" s="47" t="s">
        <v>21</v>
      </c>
      <c r="D16" s="20">
        <v>0</v>
      </c>
      <c r="E16" s="77">
        <v>44481</v>
      </c>
      <c r="F16" s="77">
        <v>44482</v>
      </c>
      <c r="G16" s="17"/>
      <c r="H16" s="17"/>
      <c r="I16" s="36"/>
      <c r="J16" s="36"/>
      <c r="K16" s="36"/>
      <c r="L16" s="73"/>
      <c r="M16" s="73"/>
      <c r="N16" s="73"/>
      <c r="O16" s="73"/>
      <c r="P16" s="73"/>
      <c r="Q16" s="73"/>
      <c r="R16" s="73"/>
      <c r="S16" s="73"/>
      <c r="T16" s="73"/>
      <c r="U16" s="73"/>
      <c r="V16" s="73"/>
      <c r="W16" s="73"/>
      <c r="X16" s="73"/>
      <c r="Y16" s="74"/>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36"/>
      <c r="AX16" s="36"/>
      <c r="AY16" s="36"/>
      <c r="AZ16" s="36"/>
      <c r="BA16" s="36"/>
      <c r="BB16" s="36"/>
      <c r="BC16" s="36"/>
      <c r="BD16" s="36"/>
      <c r="BE16" s="36"/>
      <c r="BF16" s="36"/>
      <c r="BG16" s="36"/>
      <c r="BH16" s="36"/>
      <c r="BI16" s="36"/>
      <c r="BJ16" s="36"/>
      <c r="BK16" s="36"/>
      <c r="BL16" s="36"/>
    </row>
    <row r="17" spans="1:64" s="3" customFormat="1" ht="30" customHeight="1" thickBot="1" x14ac:dyDescent="0.25">
      <c r="A17" s="76"/>
      <c r="G17" s="17"/>
      <c r="H17" s="17" t="str">
        <f t="shared" si="6"/>
        <v/>
      </c>
      <c r="I17" s="36"/>
      <c r="J17" s="36"/>
      <c r="K17" s="36"/>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36"/>
      <c r="AX17" s="36"/>
      <c r="AY17" s="36"/>
      <c r="AZ17" s="36"/>
      <c r="BA17" s="36"/>
      <c r="BB17" s="36"/>
      <c r="BC17" s="36"/>
      <c r="BD17" s="36"/>
      <c r="BE17" s="36"/>
      <c r="BF17" s="36"/>
      <c r="BG17" s="36"/>
      <c r="BH17" s="36"/>
      <c r="BI17" s="36"/>
      <c r="BJ17" s="36"/>
      <c r="BK17" s="36"/>
      <c r="BL17" s="36"/>
    </row>
    <row r="18" spans="1:64" s="3" customFormat="1" ht="30" customHeight="1" thickBot="1" x14ac:dyDescent="0.25">
      <c r="A18" s="75" t="s">
        <v>31</v>
      </c>
      <c r="B18" s="21" t="s">
        <v>32</v>
      </c>
      <c r="C18" s="48"/>
      <c r="D18" s="22"/>
      <c r="E18" s="80"/>
      <c r="F18" s="81"/>
      <c r="G18" s="17"/>
      <c r="H18" s="17" t="str">
        <f t="shared" si="6"/>
        <v/>
      </c>
      <c r="I18" s="36"/>
      <c r="J18" s="36"/>
      <c r="K18" s="36"/>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36"/>
      <c r="AX18" s="36"/>
      <c r="AY18" s="36"/>
      <c r="AZ18" s="36"/>
      <c r="BA18" s="36"/>
      <c r="BB18" s="36"/>
      <c r="BC18" s="36"/>
      <c r="BD18" s="36"/>
      <c r="BE18" s="36"/>
      <c r="BF18" s="36"/>
      <c r="BG18" s="36"/>
      <c r="BH18" s="36"/>
      <c r="BI18" s="36"/>
      <c r="BJ18" s="36"/>
      <c r="BK18" s="36"/>
      <c r="BL18" s="36"/>
    </row>
    <row r="19" spans="1:64" s="3" customFormat="1" ht="30" customHeight="1" thickBot="1" x14ac:dyDescent="0.25">
      <c r="A19" s="75"/>
      <c r="B19" s="56" t="s">
        <v>33</v>
      </c>
      <c r="C19" s="49" t="s">
        <v>25</v>
      </c>
      <c r="D19" s="23">
        <v>0</v>
      </c>
      <c r="E19" s="82">
        <v>44483</v>
      </c>
      <c r="F19" s="82">
        <v>44489</v>
      </c>
      <c r="G19" s="17"/>
      <c r="H19" s="17">
        <f t="shared" si="6"/>
        <v>7</v>
      </c>
      <c r="I19" s="36"/>
      <c r="J19" s="36"/>
      <c r="K19" s="36"/>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36"/>
      <c r="AX19" s="36"/>
      <c r="AY19" s="36"/>
      <c r="AZ19" s="36"/>
      <c r="BA19" s="36"/>
      <c r="BB19" s="36"/>
      <c r="BC19" s="36"/>
      <c r="BD19" s="36"/>
      <c r="BE19" s="36"/>
      <c r="BF19" s="36"/>
      <c r="BG19" s="36"/>
      <c r="BH19" s="36"/>
      <c r="BI19" s="36"/>
      <c r="BJ19" s="36"/>
      <c r="BK19" s="36"/>
      <c r="BL19" s="36"/>
    </row>
    <row r="20" spans="1:64" s="3" customFormat="1" ht="30" customHeight="1" thickBot="1" x14ac:dyDescent="0.25">
      <c r="A20" s="76"/>
      <c r="B20" s="56" t="s">
        <v>34</v>
      </c>
      <c r="C20" s="49" t="s">
        <v>27</v>
      </c>
      <c r="D20" s="23">
        <v>0</v>
      </c>
      <c r="E20" s="82">
        <v>44483</v>
      </c>
      <c r="F20" s="82">
        <v>44489</v>
      </c>
      <c r="G20" s="17"/>
      <c r="H20" s="17">
        <f t="shared" si="6"/>
        <v>7</v>
      </c>
      <c r="I20" s="36"/>
      <c r="J20" s="36"/>
      <c r="K20" s="36"/>
      <c r="L20" s="73"/>
      <c r="M20" s="73"/>
      <c r="N20" s="73"/>
      <c r="O20" s="73"/>
      <c r="P20" s="73"/>
      <c r="Q20" s="73"/>
      <c r="R20" s="73"/>
      <c r="S20" s="73"/>
      <c r="T20" s="73"/>
      <c r="U20" s="74"/>
      <c r="V20" s="74"/>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36"/>
      <c r="AX20" s="36"/>
      <c r="AY20" s="36"/>
      <c r="AZ20" s="36"/>
      <c r="BA20" s="36"/>
      <c r="BB20" s="36"/>
      <c r="BC20" s="36"/>
      <c r="BD20" s="36"/>
      <c r="BE20" s="36"/>
      <c r="BF20" s="36"/>
      <c r="BG20" s="36"/>
      <c r="BH20" s="36"/>
      <c r="BI20" s="36"/>
      <c r="BJ20" s="36"/>
      <c r="BK20" s="36"/>
      <c r="BL20" s="36"/>
    </row>
    <row r="21" spans="1:64" s="3" customFormat="1" ht="30" customHeight="1" thickBot="1" x14ac:dyDescent="0.25">
      <c r="A21" s="76"/>
      <c r="B21" s="56" t="s">
        <v>35</v>
      </c>
      <c r="C21" s="49" t="s">
        <v>36</v>
      </c>
      <c r="D21" s="23">
        <v>0</v>
      </c>
      <c r="E21" s="82">
        <v>44483</v>
      </c>
      <c r="F21" s="82">
        <v>44489</v>
      </c>
      <c r="G21" s="17"/>
      <c r="H21" s="17">
        <f t="shared" si="6"/>
        <v>7</v>
      </c>
      <c r="I21" s="36"/>
      <c r="J21" s="36"/>
      <c r="K21" s="36"/>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36"/>
      <c r="AX21" s="36"/>
      <c r="AY21" s="36"/>
      <c r="AZ21" s="36"/>
      <c r="BA21" s="36"/>
      <c r="BB21" s="36"/>
      <c r="BC21" s="36"/>
      <c r="BD21" s="36"/>
      <c r="BE21" s="36"/>
      <c r="BF21" s="36"/>
      <c r="BG21" s="36"/>
      <c r="BH21" s="36"/>
      <c r="BI21" s="36"/>
      <c r="BJ21" s="36"/>
      <c r="BK21" s="36"/>
      <c r="BL21" s="36"/>
    </row>
    <row r="22" spans="1:64" s="3" customFormat="1" ht="30" customHeight="1" thickBot="1" x14ac:dyDescent="0.25">
      <c r="A22" s="76"/>
      <c r="B22" s="56"/>
      <c r="C22" s="49"/>
      <c r="D22" s="23"/>
      <c r="E22" s="82"/>
      <c r="F22" s="82"/>
      <c r="G22" s="17"/>
      <c r="H22" s="17" t="str">
        <f t="shared" si="6"/>
        <v/>
      </c>
      <c r="I22" s="36"/>
      <c r="J22" s="36"/>
      <c r="K22" s="36"/>
      <c r="L22" s="73"/>
      <c r="M22" s="73"/>
      <c r="N22" s="73"/>
      <c r="O22" s="73"/>
      <c r="P22" s="73"/>
      <c r="Q22" s="73"/>
      <c r="R22" s="73"/>
      <c r="S22" s="73"/>
      <c r="T22" s="73"/>
      <c r="U22" s="73"/>
      <c r="V22" s="73"/>
      <c r="W22" s="73"/>
      <c r="X22" s="73"/>
      <c r="Y22" s="74"/>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36"/>
      <c r="AX22" s="36"/>
      <c r="AY22" s="36"/>
      <c r="AZ22" s="36"/>
      <c r="BA22" s="36"/>
      <c r="BB22" s="36"/>
      <c r="BC22" s="36"/>
      <c r="BD22" s="36"/>
      <c r="BE22" s="36"/>
      <c r="BF22" s="36"/>
      <c r="BG22" s="36"/>
      <c r="BH22" s="36"/>
      <c r="BI22" s="36"/>
      <c r="BJ22" s="36"/>
      <c r="BK22" s="36"/>
      <c r="BL22" s="36"/>
    </row>
    <row r="23" spans="1:64" s="3" customFormat="1" ht="30" customHeight="1" thickBot="1" x14ac:dyDescent="0.25">
      <c r="A23" s="76" t="s">
        <v>37</v>
      </c>
      <c r="B23" s="24" t="s">
        <v>38</v>
      </c>
      <c r="C23" s="50"/>
      <c r="D23" s="25"/>
      <c r="E23" s="83"/>
      <c r="F23" s="84"/>
      <c r="G23" s="17"/>
      <c r="H23" s="17" t="str">
        <f t="shared" si="6"/>
        <v/>
      </c>
      <c r="I23" s="36"/>
      <c r="J23" s="36"/>
      <c r="K23" s="36"/>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36"/>
      <c r="AX23" s="36"/>
      <c r="AY23" s="36"/>
      <c r="AZ23" s="36"/>
      <c r="BA23" s="36"/>
      <c r="BB23" s="36"/>
      <c r="BC23" s="36"/>
      <c r="BD23" s="36"/>
      <c r="BE23" s="36"/>
      <c r="BF23" s="36"/>
      <c r="BG23" s="36"/>
      <c r="BH23" s="36"/>
      <c r="BI23" s="36"/>
      <c r="BJ23" s="36"/>
      <c r="BK23" s="36"/>
      <c r="BL23" s="36"/>
    </row>
    <row r="24" spans="1:64" s="3" customFormat="1" ht="30" customHeight="1" thickBot="1" x14ac:dyDescent="0.25">
      <c r="A24" s="76"/>
      <c r="B24" s="57" t="s">
        <v>39</v>
      </c>
      <c r="C24" s="51"/>
      <c r="D24" s="26"/>
      <c r="E24" s="85">
        <v>44490</v>
      </c>
      <c r="F24" s="85">
        <v>44491</v>
      </c>
      <c r="G24" s="17"/>
      <c r="H24" s="17">
        <f t="shared" si="6"/>
        <v>2</v>
      </c>
      <c r="I24" s="36"/>
      <c r="J24" s="36"/>
      <c r="K24" s="36"/>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36"/>
      <c r="AX24" s="36"/>
      <c r="AY24" s="36"/>
      <c r="AZ24" s="36"/>
      <c r="BA24" s="36"/>
      <c r="BB24" s="36"/>
      <c r="BC24" s="36"/>
      <c r="BD24" s="36"/>
      <c r="BE24" s="36"/>
      <c r="BF24" s="36"/>
      <c r="BG24" s="36"/>
      <c r="BH24" s="36"/>
      <c r="BI24" s="36"/>
      <c r="BJ24" s="36"/>
      <c r="BK24" s="36"/>
      <c r="BL24" s="36"/>
    </row>
    <row r="25" spans="1:64" s="3" customFormat="1" ht="30" customHeight="1" thickBot="1" x14ac:dyDescent="0.25">
      <c r="A25" s="76"/>
      <c r="B25" s="57" t="s">
        <v>38</v>
      </c>
      <c r="C25" s="51"/>
      <c r="D25" s="26"/>
      <c r="E25" s="85">
        <v>44491</v>
      </c>
      <c r="F25" s="85">
        <v>44496</v>
      </c>
      <c r="G25" s="17"/>
      <c r="H25" s="17">
        <f t="shared" si="6"/>
        <v>6</v>
      </c>
      <c r="I25" s="36"/>
      <c r="J25" s="36"/>
      <c r="K25" s="36"/>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36"/>
      <c r="AX25" s="36"/>
      <c r="AY25" s="36"/>
      <c r="AZ25" s="36"/>
      <c r="BA25" s="36"/>
      <c r="BB25" s="36"/>
      <c r="BC25" s="36"/>
      <c r="BD25" s="36"/>
      <c r="BE25" s="36"/>
      <c r="BF25" s="36"/>
      <c r="BG25" s="36"/>
      <c r="BH25" s="36"/>
      <c r="BI25" s="36"/>
      <c r="BJ25" s="36"/>
      <c r="BK25" s="36"/>
      <c r="BL25" s="36"/>
    </row>
    <row r="26" spans="1:64" s="3" customFormat="1" ht="30" customHeight="1" thickBot="1" x14ac:dyDescent="0.25">
      <c r="A26" s="76"/>
      <c r="B26" s="57"/>
      <c r="C26" s="51"/>
      <c r="D26" s="26"/>
      <c r="E26" s="85"/>
      <c r="F26" s="85"/>
      <c r="G26" s="17"/>
      <c r="H26" s="17" t="str">
        <f t="shared" si="6"/>
        <v/>
      </c>
      <c r="I26" s="36"/>
      <c r="J26" s="36"/>
      <c r="K26" s="36"/>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36"/>
      <c r="AX26" s="36"/>
      <c r="AY26" s="36"/>
      <c r="AZ26" s="36"/>
      <c r="BA26" s="36"/>
      <c r="BB26" s="36"/>
      <c r="BC26" s="36"/>
      <c r="BD26" s="36"/>
      <c r="BE26" s="36"/>
      <c r="BF26" s="36"/>
      <c r="BG26" s="36"/>
      <c r="BH26" s="36"/>
      <c r="BI26" s="36"/>
      <c r="BJ26" s="36"/>
      <c r="BK26" s="36"/>
      <c r="BL26" s="36"/>
    </row>
    <row r="27" spans="1:64" s="3" customFormat="1" ht="30" customHeight="1" thickBot="1" x14ac:dyDescent="0.25">
      <c r="A27" s="76" t="s">
        <v>37</v>
      </c>
      <c r="B27" s="27" t="s">
        <v>40</v>
      </c>
      <c r="C27" s="52"/>
      <c r="D27" s="28"/>
      <c r="E27" s="86"/>
      <c r="F27" s="87"/>
      <c r="G27" s="17"/>
      <c r="H27" s="17" t="str">
        <f t="shared" si="6"/>
        <v/>
      </c>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3" customFormat="1" ht="30" customHeight="1" thickBot="1" x14ac:dyDescent="0.25">
      <c r="A28" s="76"/>
      <c r="B28" s="58" t="s">
        <v>41</v>
      </c>
      <c r="C28" s="53"/>
      <c r="D28" s="29"/>
      <c r="E28" s="88">
        <v>44497</v>
      </c>
      <c r="F28" s="88">
        <v>44502</v>
      </c>
      <c r="G28" s="17"/>
      <c r="H28" s="17">
        <f t="shared" si="6"/>
        <v>6</v>
      </c>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 customFormat="1" ht="30" customHeight="1" thickBot="1" x14ac:dyDescent="0.25">
      <c r="A29" s="76"/>
      <c r="B29" s="58" t="s">
        <v>40</v>
      </c>
      <c r="C29" s="53"/>
      <c r="D29" s="29"/>
      <c r="E29" s="88">
        <v>44504</v>
      </c>
      <c r="F29" s="88">
        <v>44507</v>
      </c>
      <c r="G29" s="17"/>
      <c r="H29" s="17">
        <f t="shared" si="6"/>
        <v>4</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30" customHeight="1" thickBot="1" x14ac:dyDescent="0.25">
      <c r="A30" s="76"/>
      <c r="B30" s="58" t="s">
        <v>42</v>
      </c>
      <c r="C30" s="53"/>
      <c r="D30" s="29"/>
      <c r="E30" s="88">
        <v>44504</v>
      </c>
      <c r="F30" s="88">
        <v>44507</v>
      </c>
      <c r="G30" s="17"/>
      <c r="H30" s="17">
        <f t="shared" si="6"/>
        <v>4</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thickBot="1" x14ac:dyDescent="0.25">
      <c r="A31" s="76"/>
      <c r="B31" s="58"/>
      <c r="C31" s="53"/>
      <c r="D31" s="29"/>
      <c r="E31" s="88"/>
      <c r="F31" s="88"/>
      <c r="G31" s="17"/>
      <c r="H31" s="17" t="str">
        <f t="shared" si="6"/>
        <v/>
      </c>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thickBot="1" x14ac:dyDescent="0.25">
      <c r="A32" s="76"/>
      <c r="B32" s="58"/>
      <c r="C32" s="53"/>
      <c r="D32" s="29"/>
      <c r="E32" s="88"/>
      <c r="F32" s="88"/>
      <c r="G32" s="17"/>
      <c r="H32" s="17" t="str">
        <f t="shared" si="6"/>
        <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25">
      <c r="A33" s="76" t="s">
        <v>43</v>
      </c>
      <c r="B33" s="59"/>
      <c r="C33" s="54"/>
      <c r="D33" s="16"/>
      <c r="E33" s="45"/>
      <c r="F33" s="45"/>
      <c r="G33" s="17"/>
      <c r="H33" s="17" t="str">
        <f t="shared" si="6"/>
        <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 customFormat="1" ht="30" customHeight="1" thickBot="1" x14ac:dyDescent="0.25">
      <c r="A34" s="75" t="s">
        <v>44</v>
      </c>
      <c r="B34" s="30" t="s">
        <v>45</v>
      </c>
      <c r="C34" s="31"/>
      <c r="D34" s="32"/>
      <c r="E34" s="33"/>
      <c r="F34" s="34"/>
      <c r="G34" s="35"/>
      <c r="H34" s="35" t="str">
        <f t="shared" si="6"/>
        <v/>
      </c>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
      <c r="G35" s="6"/>
    </row>
    <row r="36" spans="1:64" ht="30" customHeight="1" x14ac:dyDescent="0.2">
      <c r="C36" s="14"/>
      <c r="F36" s="39"/>
    </row>
    <row r="37" spans="1:64" ht="30" customHeight="1" thickBot="1" x14ac:dyDescent="0.25">
      <c r="C37" s="15"/>
    </row>
    <row r="38" spans="1:64" ht="30" customHeight="1" thickBot="1" x14ac:dyDescent="0.25">
      <c r="B38" s="55" t="s">
        <v>46</v>
      </c>
    </row>
    <row r="39" spans="1:64" ht="30" customHeight="1" thickBot="1" x14ac:dyDescent="0.25">
      <c r="B39" s="55" t="s">
        <v>47</v>
      </c>
    </row>
    <row r="40" spans="1:64" ht="30" customHeight="1" thickBot="1" x14ac:dyDescent="0.25">
      <c r="B40" s="55" t="s">
        <v>48</v>
      </c>
    </row>
    <row r="41" spans="1:64" ht="30" customHeight="1" thickBot="1" x14ac:dyDescent="0.25">
      <c r="B41" s="55" t="s">
        <v>49</v>
      </c>
    </row>
    <row r="42" spans="1:64" ht="30" customHeight="1" thickBot="1" x14ac:dyDescent="0.25">
      <c r="B42" s="55" t="s">
        <v>38</v>
      </c>
    </row>
    <row r="43" spans="1:64" ht="30" customHeight="1" thickBot="1" x14ac:dyDescent="0.25">
      <c r="B43" s="55"/>
    </row>
    <row r="44" spans="1:64" ht="30" customHeight="1" thickBot="1" x14ac:dyDescent="0.25">
      <c r="B44" s="55" t="s">
        <v>50</v>
      </c>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6 D18:D34">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4">
      <formula>AND(TODAY()&gt;=I$5,TODAY()&lt;J$5)</formula>
    </cfRule>
  </conditionalFormatting>
  <conditionalFormatting sqref="I7:BL34">
    <cfRule type="expression" dxfId="1" priority="28">
      <formula>AND(task_start&lt;=I$5,ROUNDDOWN((task_end-task_start+1)*task_progress,0)+task_start-1&gt;=I$5)</formula>
    </cfRule>
    <cfRule type="expression" dxfId="0" priority="29"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D7:D16 D18:D34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426C5-DD40-CF4E-AA43-4C9D61A809CA}">
  <dimension ref="A1:C27"/>
  <sheetViews>
    <sheetView zoomScale="112" workbookViewId="0">
      <selection activeCell="D14" sqref="D14"/>
    </sheetView>
  </sheetViews>
  <sheetFormatPr baseColWidth="10" defaultColWidth="10.6640625" defaultRowHeight="15" x14ac:dyDescent="0.2"/>
  <cols>
    <col min="1" max="1" width="19.83203125" style="5" customWidth="1"/>
    <col min="2" max="2" width="9.83203125" style="5" bestFit="1" customWidth="1"/>
    <col min="3" max="3" width="64.33203125" customWidth="1"/>
  </cols>
  <sheetData>
    <row r="1" spans="1:3" ht="16" x14ac:dyDescent="0.2">
      <c r="A1" s="62" t="s">
        <v>51</v>
      </c>
      <c r="B1" s="62" t="s">
        <v>52</v>
      </c>
      <c r="C1" s="62" t="s">
        <v>53</v>
      </c>
    </row>
    <row r="2" spans="1:3" ht="16" x14ac:dyDescent="0.2">
      <c r="A2" s="68" t="s">
        <v>54</v>
      </c>
      <c r="B2" s="68" t="s">
        <v>55</v>
      </c>
      <c r="C2" s="66" t="s">
        <v>56</v>
      </c>
    </row>
    <row r="3" spans="1:3" ht="16" x14ac:dyDescent="0.2">
      <c r="A3" s="69"/>
      <c r="B3" s="69"/>
      <c r="C3" s="63" t="s">
        <v>57</v>
      </c>
    </row>
    <row r="4" spans="1:3" ht="16" x14ac:dyDescent="0.2">
      <c r="A4" s="68"/>
      <c r="B4" s="68" t="s">
        <v>58</v>
      </c>
      <c r="C4" s="64" t="s">
        <v>59</v>
      </c>
    </row>
    <row r="5" spans="1:3" ht="16" x14ac:dyDescent="0.2">
      <c r="A5" s="69"/>
      <c r="B5" s="69" t="s">
        <v>60</v>
      </c>
      <c r="C5" s="65" t="s">
        <v>61</v>
      </c>
    </row>
    <row r="6" spans="1:3" ht="16" x14ac:dyDescent="0.2">
      <c r="A6" s="68"/>
      <c r="B6" s="68" t="s">
        <v>62</v>
      </c>
      <c r="C6" s="64" t="s">
        <v>63</v>
      </c>
    </row>
    <row r="7" spans="1:3" ht="16" x14ac:dyDescent="0.2">
      <c r="A7" s="69"/>
      <c r="B7" s="69"/>
      <c r="C7" s="65" t="s">
        <v>64</v>
      </c>
    </row>
    <row r="8" spans="1:3" ht="16" x14ac:dyDescent="0.2">
      <c r="A8" s="68"/>
      <c r="B8" s="68" t="s">
        <v>65</v>
      </c>
      <c r="C8" s="64" t="s">
        <v>66</v>
      </c>
    </row>
    <row r="9" spans="1:3" ht="64" x14ac:dyDescent="0.2">
      <c r="A9" s="69"/>
      <c r="B9" s="69"/>
      <c r="C9" s="65" t="s">
        <v>67</v>
      </c>
    </row>
    <row r="10" spans="1:3" ht="16" x14ac:dyDescent="0.2">
      <c r="A10" s="68"/>
      <c r="B10" s="68"/>
      <c r="C10" s="64" t="s">
        <v>68</v>
      </c>
    </row>
    <row r="11" spans="1:3" ht="16" x14ac:dyDescent="0.2">
      <c r="A11" s="69" t="s">
        <v>69</v>
      </c>
      <c r="B11" s="72" t="s">
        <v>55</v>
      </c>
      <c r="C11" s="65" t="s">
        <v>70</v>
      </c>
    </row>
    <row r="12" spans="1:3" ht="16" x14ac:dyDescent="0.2">
      <c r="A12" s="68"/>
      <c r="B12" s="68" t="s">
        <v>58</v>
      </c>
      <c r="C12" s="64" t="s">
        <v>71</v>
      </c>
    </row>
    <row r="13" spans="1:3" ht="16" x14ac:dyDescent="0.2">
      <c r="A13" s="69"/>
      <c r="B13" s="69" t="s">
        <v>60</v>
      </c>
      <c r="C13" s="63"/>
    </row>
    <row r="14" spans="1:3" ht="16" x14ac:dyDescent="0.2">
      <c r="A14" s="68"/>
      <c r="B14" s="68" t="s">
        <v>62</v>
      </c>
      <c r="C14" s="67" t="s">
        <v>72</v>
      </c>
    </row>
    <row r="15" spans="1:3" ht="16" x14ac:dyDescent="0.2">
      <c r="A15" s="69"/>
      <c r="B15" s="69" t="s">
        <v>65</v>
      </c>
      <c r="C15" s="63"/>
    </row>
    <row r="16" spans="1:3" ht="16" x14ac:dyDescent="0.2">
      <c r="A16" s="68" t="s">
        <v>73</v>
      </c>
      <c r="B16" s="68" t="s">
        <v>55</v>
      </c>
      <c r="C16" s="66" t="s">
        <v>74</v>
      </c>
    </row>
    <row r="17" spans="1:3" ht="16" x14ac:dyDescent="0.2">
      <c r="A17" s="69"/>
      <c r="B17" s="69" t="s">
        <v>60</v>
      </c>
      <c r="C17" s="63"/>
    </row>
    <row r="18" spans="1:3" ht="16" x14ac:dyDescent="0.2">
      <c r="A18" s="68"/>
      <c r="B18" s="68" t="s">
        <v>62</v>
      </c>
      <c r="C18" s="67" t="s">
        <v>72</v>
      </c>
    </row>
    <row r="19" spans="1:3" ht="16" x14ac:dyDescent="0.2">
      <c r="A19" s="69"/>
      <c r="B19" s="69" t="s">
        <v>65</v>
      </c>
      <c r="C19" s="63"/>
    </row>
    <row r="20" spans="1:3" ht="16" x14ac:dyDescent="0.2">
      <c r="A20" s="68" t="s">
        <v>75</v>
      </c>
      <c r="B20" s="68" t="s">
        <v>55</v>
      </c>
      <c r="C20" s="66" t="s">
        <v>76</v>
      </c>
    </row>
    <row r="21" spans="1:3" ht="16" x14ac:dyDescent="0.2">
      <c r="A21" s="69"/>
      <c r="B21" s="69" t="s">
        <v>60</v>
      </c>
      <c r="C21" s="63"/>
    </row>
    <row r="22" spans="1:3" ht="16" x14ac:dyDescent="0.2">
      <c r="A22" s="68"/>
      <c r="B22" s="68" t="s">
        <v>62</v>
      </c>
      <c r="C22" s="67" t="s">
        <v>77</v>
      </c>
    </row>
    <row r="23" spans="1:3" ht="16" x14ac:dyDescent="0.2">
      <c r="A23" s="69"/>
      <c r="B23" s="69" t="s">
        <v>65</v>
      </c>
      <c r="C23" s="63" t="s">
        <v>78</v>
      </c>
    </row>
    <row r="24" spans="1:3" ht="16" x14ac:dyDescent="0.2">
      <c r="A24" s="68" t="s">
        <v>79</v>
      </c>
      <c r="B24" s="68" t="s">
        <v>60</v>
      </c>
      <c r="C24" s="66" t="s">
        <v>80</v>
      </c>
    </row>
    <row r="25" spans="1:3" x14ac:dyDescent="0.2">
      <c r="A25" s="70"/>
      <c r="B25" s="70"/>
      <c r="C25" s="60"/>
    </row>
    <row r="26" spans="1:3" x14ac:dyDescent="0.2">
      <c r="A26" s="71"/>
      <c r="B26" s="71"/>
      <c r="C26" s="61"/>
    </row>
    <row r="27" spans="1:3" x14ac:dyDescent="0.2">
      <c r="A27" s="70"/>
      <c r="B27" s="70"/>
      <c r="C27" s="60"/>
    </row>
  </sheetData>
  <hyperlinks>
    <hyperlink ref="C14" r:id="rId1" display="https://www.vle.cam.ac.uk/mod/page/view.php?id=11156961" xr:uid="{C7A825FE-2579-8244-810E-6439AA4074C2}"/>
    <hyperlink ref="C18" r:id="rId2" display="https://www.vle.cam.ac.uk/mod/page/view.php?id=11156961" xr:uid="{D90B06A7-A4D6-D247-8080-F13C5C94F536}"/>
    <hyperlink ref="C22" r:id="rId3" display="https://www.vle.cam.ac.uk/mod/page/view.php?id=11156751" xr:uid="{1238AEEB-A561-D04E-B14A-F5234DA0E1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Sheet1</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2021-10-12T00:01:33Z</dcterms:modified>
  <cp:category/>
  <cp:contentStatus/>
</cp:coreProperties>
</file>