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filterPrivacy="1" codeName="ThisWorkbook"/>
  <xr:revisionPtr revIDLastSave="0" documentId="13_ncr:1_{F33DF01F-072A-8F41-8041-62F27E603C95}" xr6:coauthVersionLast="47" xr6:coauthVersionMax="47" xr10:uidLastSave="{00000000-0000-0000-0000-000000000000}"/>
  <bookViews>
    <workbookView xWindow="1000" yWindow="500" windowWidth="27800" windowHeight="17500"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E9" i="11"/>
  <c r="H7" i="11"/>
  <c r="H32" i="11" l="1"/>
  <c r="I5" i="11"/>
  <c r="H41" i="11"/>
  <c r="H34" i="11"/>
  <c r="H30" i="11"/>
  <c r="H22" i="11"/>
  <c r="H8" i="11"/>
  <c r="H31" i="11" l="1"/>
  <c r="H9" i="11"/>
  <c r="I6" i="11"/>
  <c r="H10" i="11" l="1"/>
  <c r="H33" i="11"/>
  <c r="H23" i="11"/>
  <c r="H18" i="11"/>
  <c r="J5" i="11"/>
  <c r="K5" i="11" s="1"/>
  <c r="L5" i="11" s="1"/>
  <c r="M5" i="11" s="1"/>
  <c r="N5" i="11" s="1"/>
  <c r="O5" i="11" s="1"/>
  <c r="P5" i="11" s="1"/>
  <c r="I4" i="11"/>
  <c r="H24" i="11" l="1"/>
  <c r="H11" i="11"/>
  <c r="H12" i="11"/>
  <c r="P4" i="11"/>
  <c r="Q5" i="11"/>
  <c r="R5" i="11" s="1"/>
  <c r="S5" i="11" s="1"/>
  <c r="T5" i="11" s="1"/>
  <c r="U5" i="11" s="1"/>
  <c r="V5" i="11" s="1"/>
  <c r="W5" i="11" s="1"/>
  <c r="J6" i="11"/>
  <c r="H29" i="11" l="1"/>
  <c r="H2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<sst xmlns="http://schemas.openxmlformats.org/spreadsheetml/2006/main" count="112" uniqueCount="85">
  <si>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</si>
  <si>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</si>
  <si>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</si>
  <si>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</si>
  <si>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</si>
  <si>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</si>
  <si>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</si>
  <si>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</si>
  <si>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</si>
  <si>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</si>
  <si>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</si>
  <si>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</si>
  <si>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</si>
  <si>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</si>
  <si>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</si>
  <si>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</si>
  <si>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</si>
  <si>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</si>
  <si>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</si>
  <si>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</si>
  <si>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</si>
  <si>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</si>
  <si>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</si>
  <si>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ME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</si>
  <si>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</si>
  <si>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</si>
  <si>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</si>
  <si>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</si>
  <si>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</si>
  <si>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Test</t>
  </si>
  <si>
    <t>Final Report</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</si>
  <si>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</si>
  <si>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</si>
  <si>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</si>
  <si>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</si>
  <si>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</si>
  <si>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</si>
  <si>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</si>
  <si>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</si>
  <si>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</si>
  <si>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</si>
  <si>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</si>
  <si>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</si>
  <si>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</si>
  <si>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</si>
  <si>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</si>
  <si>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</si>
  <si>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</si>
  <si>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</si>
  <si>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</si>
  <si>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</si>
  <si>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</si>
  <si>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</si>
  <si>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</si>
  <si>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</si>
  <si>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</si>
  <si>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</si>
  <si>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</si>
  <si>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</si>
  <si>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</si>
  <si>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</si>
  <si>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</si>
  <si>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</si>
  <si>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</si>
  <si>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</si>
  <si>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</si>
  <si>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</si>
  <si>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</si>
  <si>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</si>
  <si>
    <t>Draw line-follower circuit</t>
  </si>
  <si>
    <t>Draw metal-detector circuit</t>
  </si>
  <si>
    <t>TAIPEI101</t>
  </si>
  <si>
    <t>R&amp;D</t>
  </si>
  <si>
    <t>Other</t>
  </si>
  <si>
    <t>Build metal detector</t>
  </si>
  <si>
    <t>Laura</t>
  </si>
  <si>
    <t>Build grab system</t>
  </si>
  <si>
    <t>Build line-follow robot</t>
  </si>
  <si>
    <t>Derek</t>
  </si>
  <si>
    <t>Assemble all parts (consider your own task to assemble robots and add below this task)</t>
  </si>
  <si>
    <t>Draw overall circuit diagram and build circuit on Proto Board</t>
  </si>
  <si>
    <t>Calculate arm dynamics</t>
  </si>
  <si>
    <t>Calculate metal detector circuit parameters</t>
  </si>
  <si>
    <t>Calculate parameters in line-follow circuit</t>
  </si>
  <si>
    <t xml:space="preserve">Calculate sensor location https://www.vle.cam.ac.uk/mod/page/view.php?id=13564051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</si>
</sst>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
      <patternFill patternType="solid">
        <fgColor rgb="FFFFFF0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0" fontId="9" fillId="17"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zoomScaleNormal="85" zoomScalePageLayoutView="70" workbookViewId="0">
      <pane ySplit="6" topLeftCell="A18" activePane="bottomLeft" state="frozen"/>
      <selection pane="bottomLeft" activeCell="B26" sqref="B26"/>
    </sheetView>
  </sheetViews>
  <sheetFormatPr baseColWidth="10" defaultColWidth="8.83203125" defaultRowHeight="30" customHeight="1" x14ac:dyDescent="0.2"/>
  <cols>
    <col min="1" max="1" width="2.33203125" style="76"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5" t="s">
        <v>0</v>
      </c>
      <c r="B1" s="42" t="s">
        <v>71</v>
      </c>
      <c r="C1" s="1"/>
      <c r="D1" s="2"/>
      <c r="E1" s="4"/>
      <c r="F1" s="38"/>
      <c r="H1" s="2"/>
      <c r="I1" s="14" t="s">
        <v>1</v>
      </c>
    </row>
    <row r="2" spans="1:64" ht="30" customHeight="1" x14ac:dyDescent="0.25">
      <c r="A2" s="76" t="s">
        <v>2</v>
      </c>
      <c r="B2" s="43"/>
      <c r="I2" s="40" t="s">
        <v>3</v>
      </c>
    </row>
    <row r="3" spans="1:64" ht="30" customHeight="1" x14ac:dyDescent="0.2">
      <c r="A3" s="76" t="s">
        <v>4</v>
      </c>
      <c r="B3" s="44"/>
      <c r="C3" s="92" t="s">
        <v>5</v>
      </c>
      <c r="D3" s="93"/>
      <c r="E3" s="98">
        <v>44476</v>
      </c>
      <c r="F3" s="98"/>
    </row>
    <row r="4" spans="1:64" ht="30" customHeight="1" x14ac:dyDescent="0.2">
      <c r="A4" s="75" t="s">
        <v>6</v>
      </c>
      <c r="C4" s="92" t="s">
        <v>7</v>
      </c>
      <c r="D4" s="93"/>
      <c r="E4" s="7">
        <v>1</v>
      </c>
      <c r="I4" s="95">
        <f>I5</f>
        <v>44473</v>
      </c>
      <c r="J4" s="96"/>
      <c r="K4" s="96"/>
      <c r="L4" s="96"/>
      <c r="M4" s="96"/>
      <c r="N4" s="96"/>
      <c r="O4" s="97"/>
      <c r="P4" s="95">
        <f>P5</f>
        <v>44480</v>
      </c>
      <c r="Q4" s="96"/>
      <c r="R4" s="96"/>
      <c r="S4" s="96"/>
      <c r="T4" s="96"/>
      <c r="U4" s="96"/>
      <c r="V4" s="97"/>
      <c r="W4" s="95">
        <f>W5</f>
        <v>44487</v>
      </c>
      <c r="X4" s="96"/>
      <c r="Y4" s="96"/>
      <c r="Z4" s="96"/>
      <c r="AA4" s="96"/>
      <c r="AB4" s="96"/>
      <c r="AC4" s="97"/>
      <c r="AD4" s="95">
        <f>AD5</f>
        <v>44494</v>
      </c>
      <c r="AE4" s="96"/>
      <c r="AF4" s="96"/>
      <c r="AG4" s="96"/>
      <c r="AH4" s="96"/>
      <c r="AI4" s="96"/>
      <c r="AJ4" s="97"/>
      <c r="AK4" s="95">
        <f>AK5</f>
        <v>44501</v>
      </c>
      <c r="AL4" s="96"/>
      <c r="AM4" s="96"/>
      <c r="AN4" s="96"/>
      <c r="AO4" s="96"/>
      <c r="AP4" s="96"/>
      <c r="AQ4" s="97"/>
      <c r="AR4" s="95">
        <f>AR5</f>
        <v>44508</v>
      </c>
      <c r="AS4" s="96"/>
      <c r="AT4" s="96"/>
      <c r="AU4" s="96"/>
      <c r="AV4" s="96"/>
      <c r="AW4" s="96"/>
      <c r="AX4" s="97"/>
      <c r="AY4" s="95">
        <f>AY5</f>
        <v>44515</v>
      </c>
      <c r="AZ4" s="96"/>
      <c r="BA4" s="96"/>
      <c r="BB4" s="96"/>
      <c r="BC4" s="96"/>
      <c r="BD4" s="96"/>
      <c r="BE4" s="97"/>
      <c r="BF4" s="95">
        <f>BF5</f>
        <v>44522</v>
      </c>
      <c r="BG4" s="96"/>
      <c r="BH4" s="96"/>
      <c r="BI4" s="96"/>
      <c r="BJ4" s="96"/>
      <c r="BK4" s="96"/>
      <c r="BL4" s="97"/>
    </row>
    <row r="5" spans="1:64" ht="15" customHeight="1" x14ac:dyDescent="0.2">
      <c r="A5" s="75" t="s">
        <v>8</v>
      </c>
      <c r="B5" s="94"/>
      <c r="C5" s="94"/>
      <c r="D5" s="94"/>
      <c r="E5" s="94"/>
      <c r="F5" s="94"/>
      <c r="G5" s="94"/>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x14ac:dyDescent="0.25">
      <c r="A6" s="75" t="s">
        <v>9</v>
      </c>
      <c r="B6" s="8" t="s">
        <v>10</v>
      </c>
      <c r="C6" s="9" t="s">
        <v>11</v>
      </c>
      <c r="D6" s="9" t="s">
        <v>12</v>
      </c>
      <c r="E6" s="9" t="s">
        <v>13</v>
      </c>
      <c r="F6" s="9" t="s">
        <v>14</v>
      </c>
      <c r="G6" s="9"/>
      <c r="H6" s="9" t="s">
        <v>15</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76" t="s">
        <v>16</v>
      </c>
      <c r="C7" s="41"/>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5" t="s">
        <v>17</v>
      </c>
      <c r="B8" s="18" t="s">
        <v>72</v>
      </c>
      <c r="C8" s="46"/>
      <c r="D8" s="19"/>
      <c r="E8" s="78"/>
      <c r="F8" s="79"/>
      <c r="G8" s="17"/>
      <c r="H8" s="17" t="str">
        <f t="shared" ref="H8:H41"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75" t="s">
        <v>18</v>
      </c>
      <c r="B9" s="89" t="s">
        <v>19</v>
      </c>
      <c r="C9" s="47" t="s">
        <v>20</v>
      </c>
      <c r="D9" s="20">
        <v>1</v>
      </c>
      <c r="E9" s="77">
        <f>Project_Start</f>
        <v>44476</v>
      </c>
      <c r="F9" s="77">
        <v>44477</v>
      </c>
      <c r="G9" s="17"/>
      <c r="H9" s="17">
        <f t="shared" si="6"/>
        <v>2</v>
      </c>
      <c r="I9" s="36"/>
      <c r="J9" s="36"/>
      <c r="K9" s="36"/>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36"/>
      <c r="AX9" s="36"/>
      <c r="AY9" s="36"/>
      <c r="AZ9" s="36"/>
      <c r="BA9" s="36"/>
      <c r="BB9" s="36"/>
      <c r="BC9" s="36"/>
      <c r="BD9" s="36"/>
      <c r="BE9" s="36"/>
      <c r="BF9" s="36"/>
      <c r="BG9" s="36"/>
      <c r="BH9" s="36"/>
      <c r="BI9" s="36"/>
      <c r="BJ9" s="36"/>
      <c r="BK9" s="36"/>
      <c r="BL9" s="36"/>
    </row>
    <row r="10" spans="1:64" s="3" customFormat="1" ht="30" customHeight="1" thickBot="1" x14ac:dyDescent="0.25">
      <c r="A10" s="75" t="s">
        <v>21</v>
      </c>
      <c r="B10" s="89" t="s">
        <v>22</v>
      </c>
      <c r="C10" s="47" t="s">
        <v>20</v>
      </c>
      <c r="D10" s="20">
        <v>1</v>
      </c>
      <c r="E10" s="77">
        <v>44478</v>
      </c>
      <c r="F10" s="77">
        <v>44480</v>
      </c>
      <c r="G10" s="17"/>
      <c r="H10" s="17">
        <f t="shared" si="6"/>
        <v>3</v>
      </c>
      <c r="I10" s="36"/>
      <c r="J10" s="36"/>
      <c r="K10" s="36"/>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6"/>
      <c r="B11" s="89" t="s">
        <v>24</v>
      </c>
      <c r="C11" s="47" t="s">
        <v>78</v>
      </c>
      <c r="D11" s="20">
        <v>0.8</v>
      </c>
      <c r="E11" s="77">
        <v>44478</v>
      </c>
      <c r="F11" s="77">
        <f>E11+5</f>
        <v>44483</v>
      </c>
      <c r="G11" s="17"/>
      <c r="H11" s="17">
        <f t="shared" si="6"/>
        <v>6</v>
      </c>
      <c r="I11" s="36"/>
      <c r="J11" s="36"/>
      <c r="K11" s="36"/>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6"/>
      <c r="B12" s="89" t="s">
        <v>69</v>
      </c>
      <c r="C12" s="47" t="s">
        <v>78</v>
      </c>
      <c r="D12" s="20">
        <v>1</v>
      </c>
      <c r="E12" s="77">
        <v>44480</v>
      </c>
      <c r="F12" s="77">
        <v>44482</v>
      </c>
      <c r="G12" s="17"/>
      <c r="H12" s="17">
        <f t="shared" si="6"/>
        <v>3</v>
      </c>
      <c r="I12" s="36"/>
      <c r="J12" s="36"/>
      <c r="K12" s="36"/>
      <c r="L12" s="73"/>
      <c r="M12" s="73"/>
      <c r="N12" s="73"/>
      <c r="O12" s="73"/>
      <c r="P12" s="73"/>
      <c r="Q12" s="73"/>
      <c r="R12" s="73"/>
      <c r="S12" s="73"/>
      <c r="T12" s="73"/>
      <c r="U12" s="73"/>
      <c r="V12" s="73"/>
      <c r="W12" s="73"/>
      <c r="X12" s="73"/>
      <c r="Y12" s="74"/>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6"/>
      <c r="B13" s="89" t="s">
        <v>70</v>
      </c>
      <c r="C13" s="47" t="s">
        <v>75</v>
      </c>
      <c r="D13" s="20">
        <v>0.8</v>
      </c>
      <c r="E13" s="77">
        <v>44480</v>
      </c>
      <c r="F13" s="77">
        <v>44482</v>
      </c>
      <c r="G13" s="17"/>
      <c r="H13" s="17"/>
      <c r="I13" s="36"/>
      <c r="J13" s="36"/>
      <c r="K13" s="36"/>
      <c r="L13" s="73"/>
      <c r="M13" s="73"/>
      <c r="N13" s="73"/>
      <c r="O13" s="73"/>
      <c r="P13" s="73"/>
      <c r="Q13" s="73"/>
      <c r="R13" s="73"/>
      <c r="S13" s="73"/>
      <c r="T13" s="73"/>
      <c r="U13" s="73"/>
      <c r="V13" s="73"/>
      <c r="W13" s="73"/>
      <c r="X13" s="73"/>
      <c r="Y13" s="74"/>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6"/>
      <c r="B14" s="89" t="s">
        <v>77</v>
      </c>
      <c r="C14" s="47" t="s">
        <v>20</v>
      </c>
      <c r="D14" s="20">
        <v>0</v>
      </c>
      <c r="E14" s="77">
        <v>44481</v>
      </c>
      <c r="F14" s="77">
        <v>44483</v>
      </c>
      <c r="G14" s="17"/>
      <c r="H14" s="17"/>
      <c r="I14" s="36"/>
      <c r="J14" s="36"/>
      <c r="K14" s="36"/>
      <c r="L14" s="73"/>
      <c r="M14" s="73"/>
      <c r="N14" s="73"/>
      <c r="O14" s="73"/>
      <c r="P14" s="73"/>
      <c r="Q14" s="73"/>
      <c r="R14" s="73"/>
      <c r="S14" s="73"/>
      <c r="T14" s="73"/>
      <c r="U14" s="73"/>
      <c r="V14" s="73"/>
      <c r="W14" s="73"/>
      <c r="X14" s="73"/>
      <c r="Y14" s="74"/>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6"/>
      <c r="B15" s="89" t="s">
        <v>74</v>
      </c>
      <c r="C15" s="47" t="s">
        <v>25</v>
      </c>
      <c r="D15" s="20">
        <v>0</v>
      </c>
      <c r="E15" s="77">
        <v>44484</v>
      </c>
      <c r="F15" s="77">
        <v>44486</v>
      </c>
      <c r="G15" s="17"/>
      <c r="H15" s="17"/>
      <c r="I15" s="36"/>
      <c r="J15" s="36"/>
      <c r="K15" s="36"/>
      <c r="L15" s="73"/>
      <c r="M15" s="73"/>
      <c r="N15" s="73"/>
      <c r="O15" s="73"/>
      <c r="P15" s="73"/>
      <c r="Q15" s="73"/>
      <c r="R15" s="73"/>
      <c r="S15" s="73"/>
      <c r="T15" s="73"/>
      <c r="U15" s="73"/>
      <c r="V15" s="73"/>
      <c r="W15" s="73"/>
      <c r="X15" s="73"/>
      <c r="Y15" s="74"/>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6"/>
      <c r="B16" s="89" t="s">
        <v>76</v>
      </c>
      <c r="C16" s="47" t="s">
        <v>23</v>
      </c>
      <c r="D16" s="20">
        <v>0</v>
      </c>
      <c r="E16" s="77">
        <v>44484</v>
      </c>
      <c r="F16" s="77">
        <v>44486</v>
      </c>
      <c r="G16" s="17"/>
      <c r="H16" s="17"/>
      <c r="I16" s="36"/>
      <c r="J16" s="36"/>
      <c r="K16" s="36"/>
      <c r="L16" s="73"/>
      <c r="M16" s="73"/>
      <c r="N16" s="73"/>
      <c r="O16" s="73"/>
      <c r="P16" s="73"/>
      <c r="Q16" s="73"/>
      <c r="R16" s="73"/>
      <c r="S16" s="73"/>
      <c r="T16" s="73"/>
      <c r="U16" s="73"/>
      <c r="V16" s="73"/>
      <c r="W16" s="73"/>
      <c r="X16" s="73"/>
      <c r="Y16" s="74"/>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6"/>
      <c r="B17" s="90" t="s">
        <v>79</v>
      </c>
      <c r="C17" s="47" t="s">
        <v>20</v>
      </c>
      <c r="D17" s="20">
        <v>0</v>
      </c>
      <c r="E17" s="77">
        <v>44487</v>
      </c>
      <c r="F17" s="77">
        <v>44489</v>
      </c>
      <c r="G17" s="17"/>
      <c r="H17" s="17"/>
      <c r="I17" s="36"/>
      <c r="J17" s="36"/>
      <c r="K17" s="36"/>
      <c r="L17" s="73"/>
      <c r="M17" s="73"/>
      <c r="N17" s="73"/>
      <c r="O17" s="73"/>
      <c r="P17" s="73"/>
      <c r="Q17" s="73"/>
      <c r="R17" s="73"/>
      <c r="S17" s="73"/>
      <c r="T17" s="73"/>
      <c r="U17" s="73"/>
      <c r="V17" s="73"/>
      <c r="W17" s="73"/>
      <c r="X17" s="73"/>
      <c r="Y17" s="74"/>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6"/>
      <c r="B18" s="89" t="s">
        <v>80</v>
      </c>
      <c r="C18" s="47" t="s">
        <v>25</v>
      </c>
      <c r="D18" s="20">
        <v>0</v>
      </c>
      <c r="E18" s="77">
        <v>44487</v>
      </c>
      <c r="F18" s="77">
        <v>44489</v>
      </c>
      <c r="G18" s="17"/>
      <c r="H18" s="17">
        <f t="shared" si="6"/>
        <v>3</v>
      </c>
      <c r="I18" s="36"/>
      <c r="J18" s="36"/>
      <c r="K18" s="36"/>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6"/>
      <c r="B19" s="89"/>
      <c r="C19" s="47"/>
      <c r="D19" s="20"/>
      <c r="E19" s="77"/>
      <c r="F19" s="77"/>
      <c r="G19" s="17"/>
      <c r="H19" s="17"/>
      <c r="I19" s="36"/>
      <c r="J19" s="36"/>
      <c r="K19" s="36"/>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6"/>
      <c r="B20" s="89"/>
      <c r="C20" s="47"/>
      <c r="D20" s="20"/>
      <c r="E20" s="77"/>
      <c r="F20" s="77"/>
      <c r="G20" s="17"/>
      <c r="H20" s="17"/>
      <c r="I20" s="36"/>
      <c r="J20" s="36"/>
      <c r="K20" s="36"/>
      <c r="L20" s="73"/>
      <c r="M20" s="73"/>
      <c r="N20" s="73"/>
      <c r="O20" s="73"/>
      <c r="P20" s="73"/>
      <c r="Q20" s="73"/>
      <c r="R20" s="73"/>
      <c r="S20" s="73"/>
      <c r="T20" s="73"/>
      <c r="U20" s="73"/>
      <c r="V20" s="73"/>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6"/>
      <c r="B21" s="89"/>
      <c r="C21" s="47"/>
      <c r="D21" s="20"/>
      <c r="E21" s="77"/>
      <c r="F21" s="77"/>
      <c r="G21" s="17"/>
      <c r="H21" s="17"/>
      <c r="I21" s="36"/>
      <c r="J21" s="36"/>
      <c r="K21" s="36"/>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5" t="s">
        <v>27</v>
      </c>
      <c r="B22" s="21" t="s">
        <v>73</v>
      </c>
      <c r="C22" s="48"/>
      <c r="D22" s="22"/>
      <c r="E22" s="80"/>
      <c r="F22" s="81"/>
      <c r="G22" s="17"/>
      <c r="H22" s="17" t="str">
        <f t="shared" si="6"/>
        <v/>
      </c>
      <c r="I22" s="36"/>
      <c r="J22" s="36"/>
      <c r="K22" s="36"/>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5"/>
      <c r="B23" s="56" t="s">
        <v>26</v>
      </c>
      <c r="C23" s="49" t="s">
        <v>20</v>
      </c>
      <c r="D23" s="23">
        <v>0</v>
      </c>
      <c r="E23" s="82">
        <v>44481</v>
      </c>
      <c r="F23" s="82">
        <v>44482</v>
      </c>
      <c r="G23" s="17"/>
      <c r="H23" s="17">
        <f t="shared" si="6"/>
        <v>2</v>
      </c>
      <c r="I23" s="36"/>
      <c r="J23" s="36"/>
      <c r="K23" s="36"/>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6"/>
      <c r="B24" s="91" t="s">
        <v>84</v>
      </c>
      <c r="C24" s="49" t="s">
        <v>78</v>
      </c>
      <c r="D24" s="23"/>
      <c r="E24" s="82">
        <v>44481</v>
      </c>
      <c r="F24" s="82">
        <v>44482</v>
      </c>
      <c r="G24" s="17"/>
      <c r="H24" s="17">
        <f t="shared" si="6"/>
        <v>2</v>
      </c>
      <c r="I24" s="36"/>
      <c r="J24" s="36"/>
      <c r="K24" s="36"/>
      <c r="L24" s="73"/>
      <c r="M24" s="73"/>
      <c r="N24" s="73"/>
      <c r="O24" s="73"/>
      <c r="P24" s="73"/>
      <c r="Q24" s="73"/>
      <c r="R24" s="73"/>
      <c r="S24" s="73"/>
      <c r="T24" s="73"/>
      <c r="U24" s="74"/>
      <c r="V24" s="74"/>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6"/>
      <c r="B25" s="56" t="s">
        <v>83</v>
      </c>
      <c r="C25" s="49" t="s">
        <v>78</v>
      </c>
      <c r="D25" s="23"/>
      <c r="E25" s="82">
        <v>44481</v>
      </c>
      <c r="F25" s="82">
        <v>44482</v>
      </c>
      <c r="G25" s="17"/>
      <c r="H25" s="17">
        <f t="shared" si="6"/>
        <v>2</v>
      </c>
      <c r="I25" s="36"/>
      <c r="J25" s="36"/>
      <c r="K25" s="36"/>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6"/>
      <c r="B26" s="56" t="s">
        <v>81</v>
      </c>
      <c r="C26" s="49" t="s">
        <v>23</v>
      </c>
      <c r="D26" s="23"/>
      <c r="E26" s="82">
        <v>44481</v>
      </c>
      <c r="F26" s="82">
        <v>44482</v>
      </c>
      <c r="G26" s="17"/>
      <c r="H26" s="17"/>
      <c r="I26" s="36"/>
      <c r="J26" s="36"/>
      <c r="K26" s="36"/>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6"/>
      <c r="B27" s="56" t="s">
        <v>82</v>
      </c>
      <c r="C27" s="49" t="s">
        <v>75</v>
      </c>
      <c r="D27" s="23"/>
      <c r="E27" s="82">
        <v>44481</v>
      </c>
      <c r="F27" s="82">
        <v>44482</v>
      </c>
      <c r="G27" s="17"/>
      <c r="H27" s="17"/>
      <c r="I27" s="36"/>
      <c r="J27" s="36"/>
      <c r="K27" s="36"/>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6"/>
      <c r="B28" s="56"/>
      <c r="C28" s="49"/>
      <c r="D28" s="23"/>
      <c r="E28" s="82"/>
      <c r="F28" s="82"/>
      <c r="G28" s="17"/>
      <c r="H28" s="17"/>
      <c r="I28" s="36"/>
      <c r="J28" s="36"/>
      <c r="K28" s="36"/>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6"/>
      <c r="B29" s="56"/>
      <c r="C29" s="49"/>
      <c r="D29" s="23"/>
      <c r="E29" s="82"/>
      <c r="F29" s="82"/>
      <c r="G29" s="17"/>
      <c r="H29" s="17" t="str">
        <f t="shared" si="6"/>
        <v/>
      </c>
      <c r="I29" s="36"/>
      <c r="J29" s="36"/>
      <c r="K29" s="36"/>
      <c r="L29" s="73"/>
      <c r="M29" s="73"/>
      <c r="N29" s="73"/>
      <c r="O29" s="73"/>
      <c r="P29" s="73"/>
      <c r="Q29" s="73"/>
      <c r="R29" s="73"/>
      <c r="S29" s="73"/>
      <c r="T29" s="73"/>
      <c r="U29" s="73"/>
      <c r="V29" s="73"/>
      <c r="W29" s="73"/>
      <c r="X29" s="73"/>
      <c r="Y29" s="74"/>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6" t="s">
        <v>28</v>
      </c>
      <c r="B30" s="24" t="s">
        <v>29</v>
      </c>
      <c r="C30" s="50"/>
      <c r="D30" s="25"/>
      <c r="E30" s="83"/>
      <c r="F30" s="84"/>
      <c r="G30" s="17"/>
      <c r="H30" s="17" t="str">
        <f t="shared" si="6"/>
        <v/>
      </c>
      <c r="I30" s="36"/>
      <c r="J30" s="36"/>
      <c r="K30" s="36"/>
      <c r="L30" s="73"/>
      <c r="M30" s="73"/>
      <c r="N30" s="73"/>
      <c r="O30" s="73"/>
      <c r="P30" s="73"/>
      <c r="Q30" s="73"/>
      <c r="R30" s="73"/>
      <c r="S30" s="73"/>
      <c r="T30" s="73"/>
      <c r="U30" s="73"/>
      <c r="V30" s="73"/>
      <c r="W30" s="73"/>
      <c r="X30" s="73"/>
      <c r="Y30" s="73"/>
      <c r="Z30" s="73"/>
      <c r="AA30" s="73"/>
      <c r="AB30" s="73"/>
      <c r="AC30" s="73"/>
      <c r="AD30" s="73"/>
      <c r="AE30" s="73"/>
      <c r="AF30" s="73"/>
      <c r="AG30" s="73"/>
      <c r="AH30" s="73"/>
      <c r="AI30" s="73"/>
      <c r="AJ30" s="73"/>
      <c r="AK30" s="73"/>
      <c r="AL30" s="73"/>
      <c r="AM30" s="73"/>
      <c r="AN30" s="73"/>
      <c r="AO30" s="73"/>
      <c r="AP30" s="73"/>
      <c r="AQ30" s="73"/>
      <c r="AR30" s="73"/>
      <c r="AS30" s="73"/>
      <c r="AT30" s="73"/>
      <c r="AU30" s="73"/>
      <c r="AV30" s="73"/>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6"/>
      <c r="B31" s="57"/>
      <c r="C31" s="51"/>
      <c r="D31" s="26"/>
      <c r="E31" s="85"/>
      <c r="F31" s="85"/>
      <c r="G31" s="17"/>
      <c r="H31" s="17" t="str">
        <f t="shared" si="6"/>
        <v/>
      </c>
      <c r="I31" s="36"/>
      <c r="J31" s="36"/>
      <c r="K31" s="36"/>
      <c r="L31" s="73"/>
      <c r="M31" s="73"/>
      <c r="N31" s="73"/>
      <c r="O31" s="73"/>
      <c r="P31" s="73"/>
      <c r="Q31" s="73"/>
      <c r="R31" s="73"/>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6"/>
      <c r="B32" s="57"/>
      <c r="C32" s="51"/>
      <c r="D32" s="26"/>
      <c r="E32" s="85"/>
      <c r="F32" s="85"/>
      <c r="G32" s="17"/>
      <c r="H32" s="17" t="str">
        <f t="shared" si="6"/>
        <v/>
      </c>
      <c r="I32" s="36"/>
      <c r="J32" s="36"/>
      <c r="K32" s="36"/>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6"/>
      <c r="B33" s="57"/>
      <c r="C33" s="51"/>
      <c r="D33" s="26"/>
      <c r="E33" s="85"/>
      <c r="F33" s="85"/>
      <c r="G33" s="17"/>
      <c r="H33" s="17" t="str">
        <f t="shared" si="6"/>
        <v/>
      </c>
      <c r="I33" s="36"/>
      <c r="J33" s="36"/>
      <c r="K33" s="36"/>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6" t="s">
        <v>28</v>
      </c>
      <c r="B34" s="27" t="s">
        <v>30</v>
      </c>
      <c r="C34" s="52"/>
      <c r="D34" s="28"/>
      <c r="E34" s="86"/>
      <c r="F34" s="87"/>
      <c r="G34" s="17"/>
      <c r="H34" s="17" t="str">
        <f t="shared"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76"/>
      <c r="B35" s="58"/>
      <c r="C35" s="53"/>
      <c r="D35" s="29"/>
      <c r="E35" s="88"/>
      <c r="F35" s="88"/>
      <c r="G35" s="17"/>
      <c r="H35" s="17"/>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76"/>
      <c r="B36" s="58"/>
      <c r="C36" s="53"/>
      <c r="D36" s="29"/>
      <c r="E36" s="88"/>
      <c r="F36" s="88"/>
      <c r="G36" s="17"/>
      <c r="H36" s="17"/>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76"/>
      <c r="B37" s="58"/>
      <c r="C37" s="53"/>
      <c r="D37" s="29"/>
      <c r="E37" s="88"/>
      <c r="F37" s="88"/>
      <c r="G37" s="17"/>
      <c r="H37" s="17"/>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25">
      <c r="A38" s="76"/>
      <c r="B38" s="58"/>
      <c r="C38" s="53"/>
      <c r="D38" s="29"/>
      <c r="E38" s="88"/>
      <c r="F38" s="88"/>
      <c r="G38" s="17"/>
      <c r="H38" s="17"/>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s="3" customFormat="1" ht="30" customHeight="1" thickBot="1" x14ac:dyDescent="0.25">
      <c r="A39" s="76"/>
      <c r="B39" s="58"/>
      <c r="C39" s="53"/>
      <c r="D39" s="29"/>
      <c r="E39" s="88"/>
      <c r="F39" s="88"/>
      <c r="G39" s="17"/>
      <c r="H39" s="17"/>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s="3" customFormat="1" ht="30" customHeight="1" thickBot="1" x14ac:dyDescent="0.25">
      <c r="A40" s="76" t="s">
        <v>31</v>
      </c>
      <c r="B40" s="59"/>
      <c r="C40" s="54"/>
      <c r="D40" s="16"/>
      <c r="E40" s="45"/>
      <c r="F40" s="45"/>
      <c r="G40" s="17"/>
      <c r="H40" s="17"/>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s="3" customFormat="1" ht="30" customHeight="1" thickBot="1" x14ac:dyDescent="0.25">
      <c r="A41" s="75" t="s">
        <v>32</v>
      </c>
      <c r="B41" s="30" t="s">
        <v>33</v>
      </c>
      <c r="C41" s="31"/>
      <c r="D41" s="32"/>
      <c r="E41" s="33"/>
      <c r="F41" s="34"/>
      <c r="G41" s="35"/>
      <c r="H41" s="35" t="str">
        <f t="shared" si="6"/>
        <v/>
      </c>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x14ac:dyDescent="0.2">
      <c r="G42" s="6"/>
    </row>
    <row r="43" spans="1:64" ht="30" customHeight="1" x14ac:dyDescent="0.2">
      <c r="C43" s="14"/>
      <c r="F43" s="39"/>
    </row>
    <row r="44" spans="1:64" ht="30" customHeight="1" thickBot="1" x14ac:dyDescent="0.25">
      <c r="C44" s="15"/>
    </row>
    <row r="45" spans="1:64" ht="30" customHeight="1" thickBot="1" x14ac:dyDescent="0.25">
      <c r="B45" s="55" t="s">
        <v>34</v>
      </c>
    </row>
    <row r="46" spans="1:64" ht="30" customHeight="1" thickBot="1" x14ac:dyDescent="0.25">
      <c r="B46" s="55" t="s">
        <v>35</v>
      </c>
    </row>
    <row r="47" spans="1:64" ht="30" customHeight="1" thickBot="1" x14ac:dyDescent="0.25">
      <c r="B47" s="55" t="s">
        <v>36</v>
      </c>
    </row>
    <row r="48" spans="1:64" ht="30" customHeight="1" thickBot="1" x14ac:dyDescent="0.25">
      <c r="B48" s="55" t="s">
        <v>37</v>
      </c>
    </row>
    <row r="49" spans="2:2" ht="30" customHeight="1" thickBot="1" x14ac:dyDescent="0.25">
      <c r="B49" s="55" t="s">
        <v>29</v>
      </c>
    </row>
    <row r="50" spans="2:2" ht="30" customHeight="1" thickBot="1" x14ac:dyDescent="0.25">
      <c r="B50" s="55"/>
    </row>
    <row r="51" spans="2:2" ht="30" customHeight="1" thickBot="1" x14ac:dyDescent="0.25">
      <c r="B51" s="55" t="s">
        <v>38</v>
      </c>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22:D41 D7:D14">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1">
    <cfRule type="expression" dxfId="2" priority="37">
      <formula>AND(TODAY()&gt;=I$5,TODAY()&lt;J$5)</formula>
    </cfRule>
  </conditionalFormatting>
  <conditionalFormatting sqref="I7:BL41">
    <cfRule type="expression" dxfId="1" priority="31">
      <formula>AND(task_start&lt;=I$5,ROUNDDOWN((task_end-task_start+1)*task_progress,0)+task_start-1&gt;=I$5)</formula>
    </cfRule>
    <cfRule type="expression" dxfId="0" priority="32" stopIfTrue="1">
      <formula>AND(task_end&gt;=I$5,task_start&lt;J$5)</formula>
    </cfRule>
  </conditionalFormatting>
  <conditionalFormatting sqref="D18:D21">
    <cfRule type="dataBar" priority="2">
      <dataBar>
        <cfvo type="num" val="0"/>
        <cfvo type="num" val="1"/>
        <color theme="0" tint="-0.249977111117893"/>
      </dataBar>
      <extLst>
        <ext xmlns:x14="http://schemas.microsoft.com/office/spreadsheetml/2009/9/main" uri="{B025F937-C7B1-47D3-B67F-A62EFF666E3E}">
          <x14:id>{D13E1797-F8B6-4241-9FBC-9074A55E5511}</x14:id>
        </ext>
      </extLst>
    </cfRule>
  </conditionalFormatting>
  <conditionalFormatting sqref="D15:D16">
    <cfRule type="dataBar" priority="3">
      <dataBar>
        <cfvo type="num" val="0"/>
        <cfvo type="num" val="1"/>
        <color theme="0" tint="-0.249977111117893"/>
      </dataBar>
      <extLst>
        <ext xmlns:x14="http://schemas.microsoft.com/office/spreadsheetml/2009/9/main" uri="{B025F937-C7B1-47D3-B67F-A62EFF666E3E}">
          <x14:id>{FE7C0A31-7B3A-534A-91C0-5BC01C3C6546}</x14:id>
        </ext>
      </extLst>
    </cfRule>
  </conditionalFormatting>
  <conditionalFormatting sqref="D17">
    <cfRule type="dataBar" priority="1">
      <dataBar>
        <cfvo type="num" val="0"/>
        <cfvo type="num" val="1"/>
        <color theme="0" tint="-0.249977111117893"/>
      </dataBar>
      <extLst>
        <ext xmlns:x14="http://schemas.microsoft.com/office/spreadsheetml/2009/9/main" uri="{B025F937-C7B1-47D3-B67F-A62EFF666E3E}">
          <x14:id>{DE25D6E0-AD7C-C54F-90DC-0E8CB25971C9}</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D22:D41 D7:D14</xm:sqref>
        </x14:conditionalFormatting>
        <x14:conditionalFormatting xmlns:xm="http://schemas.microsoft.com/office/excel/2006/main">
          <x14:cfRule type="dataBar" id="{D13E1797-F8B6-4241-9FBC-9074A55E5511}">
            <x14:dataBar minLength="0" maxLength="100" gradient="0">
              <x14:cfvo type="num">
                <xm:f>0</xm:f>
              </x14:cfvo>
              <x14:cfvo type="num">
                <xm:f>1</xm:f>
              </x14:cfvo>
              <x14:negativeFillColor rgb="FFFF0000"/>
              <x14:axisColor rgb="FF000000"/>
            </x14:dataBar>
          </x14:cfRule>
          <xm:sqref>D18:D21</xm:sqref>
        </x14:conditionalFormatting>
        <x14:conditionalFormatting xmlns:xm="http://schemas.microsoft.com/office/excel/2006/main">
          <x14:cfRule type="dataBar" id="{FE7C0A31-7B3A-534A-91C0-5BC01C3C6546}">
            <x14:dataBar minLength="0" maxLength="100" gradient="0">
              <x14:cfvo type="num">
                <xm:f>0</xm:f>
              </x14:cfvo>
              <x14:cfvo type="num">
                <xm:f>1</xm:f>
              </x14:cfvo>
              <x14:negativeFillColor rgb="FFFF0000"/>
              <x14:axisColor rgb="FF000000"/>
            </x14:dataBar>
          </x14:cfRule>
          <xm:sqref>D15:D16</xm:sqref>
        </x14:conditionalFormatting>
        <x14:conditionalFormatting xmlns:xm="http://schemas.microsoft.com/office/excel/2006/main">
          <x14:cfRule type="dataBar" id="{DE25D6E0-AD7C-C54F-90DC-0E8CB25971C9}">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B20" sqref="B20"/>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2" t="s">
        <v>39</v>
      </c>
      <c r="B1" s="62" t="s">
        <v>40</v>
      </c>
      <c r="C1" s="62" t="s">
        <v>41</v>
      </c>
    </row>
    <row r="2" spans="1:3" ht="16" x14ac:dyDescent="0.2">
      <c r="A2" s="68" t="s">
        <v>42</v>
      </c>
      <c r="B2" s="68" t="s">
        <v>43</v>
      </c>
      <c r="C2" s="66" t="s">
        <v>44</v>
      </c>
    </row>
    <row r="3" spans="1:3" ht="16" x14ac:dyDescent="0.2">
      <c r="A3" s="69"/>
      <c r="B3" s="69"/>
      <c r="C3" s="63" t="s">
        <v>45</v>
      </c>
    </row>
    <row r="4" spans="1:3" ht="16" x14ac:dyDescent="0.2">
      <c r="A4" s="68"/>
      <c r="B4" s="68" t="s">
        <v>46</v>
      </c>
      <c r="C4" s="64" t="s">
        <v>47</v>
      </c>
    </row>
    <row r="5" spans="1:3" ht="16" x14ac:dyDescent="0.2">
      <c r="A5" s="69"/>
      <c r="B5" s="69" t="s">
        <v>48</v>
      </c>
      <c r="C5" s="65" t="s">
        <v>49</v>
      </c>
    </row>
    <row r="6" spans="1:3" ht="16" x14ac:dyDescent="0.2">
      <c r="A6" s="68"/>
      <c r="B6" s="68" t="s">
        <v>50</v>
      </c>
      <c r="C6" s="64" t="s">
        <v>51</v>
      </c>
    </row>
    <row r="7" spans="1:3" ht="16" x14ac:dyDescent="0.2">
      <c r="A7" s="69"/>
      <c r="B7" s="69"/>
      <c r="C7" s="65" t="s">
        <v>52</v>
      </c>
    </row>
    <row r="8" spans="1:3" ht="16" x14ac:dyDescent="0.2">
      <c r="A8" s="68"/>
      <c r="B8" s="68" t="s">
        <v>53</v>
      </c>
      <c r="C8" s="64" t="s">
        <v>54</v>
      </c>
    </row>
    <row r="9" spans="1:3" ht="64" x14ac:dyDescent="0.2">
      <c r="A9" s="69"/>
      <c r="B9" s="69"/>
      <c r="C9" s="65" t="s">
        <v>55</v>
      </c>
    </row>
    <row r="10" spans="1:3" ht="16" x14ac:dyDescent="0.2">
      <c r="A10" s="68"/>
      <c r="B10" s="68"/>
      <c r="C10" s="64" t="s">
        <v>56</v>
      </c>
    </row>
    <row r="11" spans="1:3" ht="16" x14ac:dyDescent="0.2">
      <c r="A11" s="69" t="s">
        <v>57</v>
      </c>
      <c r="B11" s="72" t="s">
        <v>43</v>
      </c>
      <c r="C11" s="65" t="s">
        <v>58</v>
      </c>
    </row>
    <row r="12" spans="1:3" ht="16" x14ac:dyDescent="0.2">
      <c r="A12" s="68"/>
      <c r="B12" s="68" t="s">
        <v>46</v>
      </c>
      <c r="C12" s="64" t="s">
        <v>59</v>
      </c>
    </row>
    <row r="13" spans="1:3" ht="16" x14ac:dyDescent="0.2">
      <c r="A13" s="69"/>
      <c r="B13" s="69" t="s">
        <v>48</v>
      </c>
      <c r="C13" s="63"/>
    </row>
    <row r="14" spans="1:3" ht="16" x14ac:dyDescent="0.2">
      <c r="A14" s="68"/>
      <c r="B14" s="68" t="s">
        <v>50</v>
      </c>
      <c r="C14" s="67" t="s">
        <v>60</v>
      </c>
    </row>
    <row r="15" spans="1:3" ht="16" x14ac:dyDescent="0.2">
      <c r="A15" s="69"/>
      <c r="B15" s="69" t="s">
        <v>53</v>
      </c>
      <c r="C15" s="63"/>
    </row>
    <row r="16" spans="1:3" ht="16" x14ac:dyDescent="0.2">
      <c r="A16" s="68" t="s">
        <v>61</v>
      </c>
      <c r="B16" s="68" t="s">
        <v>43</v>
      </c>
      <c r="C16" s="66" t="s">
        <v>62</v>
      </c>
    </row>
    <row r="17" spans="1:3" ht="16" x14ac:dyDescent="0.2">
      <c r="A17" s="69"/>
      <c r="B17" s="69" t="s">
        <v>48</v>
      </c>
      <c r="C17" s="63"/>
    </row>
    <row r="18" spans="1:3" ht="16" x14ac:dyDescent="0.2">
      <c r="A18" s="68"/>
      <c r="B18" s="68" t="s">
        <v>50</v>
      </c>
      <c r="C18" s="67" t="s">
        <v>60</v>
      </c>
    </row>
    <row r="19" spans="1:3" ht="16" x14ac:dyDescent="0.2">
      <c r="A19" s="69"/>
      <c r="B19" s="69" t="s">
        <v>53</v>
      </c>
      <c r="C19" s="63"/>
    </row>
    <row r="20" spans="1:3" ht="16" x14ac:dyDescent="0.2">
      <c r="A20" s="68" t="s">
        <v>63</v>
      </c>
      <c r="B20" s="68" t="s">
        <v>43</v>
      </c>
      <c r="C20" s="66" t="s">
        <v>64</v>
      </c>
    </row>
    <row r="21" spans="1:3" ht="16" x14ac:dyDescent="0.2">
      <c r="A21" s="69"/>
      <c r="B21" s="69" t="s">
        <v>48</v>
      </c>
      <c r="C21" s="63"/>
    </row>
    <row r="22" spans="1:3" ht="16" x14ac:dyDescent="0.2">
      <c r="A22" s="68"/>
      <c r="B22" s="68" t="s">
        <v>50</v>
      </c>
      <c r="C22" s="67" t="s">
        <v>65</v>
      </c>
    </row>
    <row r="23" spans="1:3" ht="16" x14ac:dyDescent="0.2">
      <c r="A23" s="69"/>
      <c r="B23" s="69" t="s">
        <v>53</v>
      </c>
      <c r="C23" s="63" t="s">
        <v>66</v>
      </c>
    </row>
    <row r="24" spans="1:3" ht="16" x14ac:dyDescent="0.2">
      <c r="A24" s="68" t="s">
        <v>67</v>
      </c>
      <c r="B24" s="68" t="s">
        <v>48</v>
      </c>
      <c r="C24" s="66" t="s">
        <v>68</v>
      </c>
    </row>
    <row r="25" spans="1:3" x14ac:dyDescent="0.2">
      <c r="A25" s="70"/>
      <c r="B25" s="70"/>
      <c r="C25" s="60"/>
    </row>
    <row r="26" spans="1:3" x14ac:dyDescent="0.2">
      <c r="A26" s="71"/>
      <c r="B26" s="71"/>
      <c r="C26" s="61"/>
    </row>
    <row r="27" spans="1:3" x14ac:dyDescent="0.2">
      <c r="A27" s="70"/>
      <c r="B27" s="70"/>
      <c r="C27" s="60"/>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2021-10-12T22:15:44Z</dcterms:modified>
  <cp:category/>
  <cp:contentStatus/>
</cp:coreProperties>
</file>