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autoCompressPictures="0"/>
  <mc:AlternateContent xmlns:mc="http://schemas.openxmlformats.org/markup-compatibility/2006">
    <mc:Choice Requires="x15">
      <x15ac:absPath xmlns:x15ac="http://schemas.microsoft.com/office/spreadsheetml/2010/11/ac" url="E:\unige\DV\AfricaItalyMigration\data\"/>
    </mc:Choice>
  </mc:AlternateContent>
  <xr:revisionPtr revIDLastSave="0" documentId="13_ncr:1_{76F0D21F-A0BD-4D9E-8FAF-60BCF85AA417}" xr6:coauthVersionLast="45" xr6:coauthVersionMax="45" xr10:uidLastSave="{00000000-0000-0000-0000-000000000000}"/>
  <bookViews>
    <workbookView xWindow="-108" yWindow="-108" windowWidth="23256" windowHeight="12576" firstSheet="3" activeTab="5" xr2:uid="{00000000-000D-0000-FFFF-FFFF00000000}"/>
  </bookViews>
  <sheets>
    <sheet name="Info " sheetId="19" r:id="rId1"/>
    <sheet name="02a - sbarchi Europa 2013-2018" sheetId="10" r:id="rId2"/>
    <sheet name="02b - sbarchi Italia 2013-2018" sheetId="17" r:id="rId3"/>
    <sheet name="03a - sbarchi e redditi UE" sheetId="11" r:id="rId4"/>
    <sheet name="03b - sbarchi e redditi Italia" sheetId="18" r:id="rId5"/>
    <sheet name="04 - stranieri residenti Italia" sheetId="8" r:id="rId6"/>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51" i="8" l="1"/>
  <c r="C51" i="8"/>
  <c r="E51" i="8"/>
  <c r="D44" i="8"/>
  <c r="C44" i="8"/>
  <c r="E44" i="8"/>
  <c r="D32" i="8"/>
  <c r="C32" i="8"/>
  <c r="E32" i="8"/>
  <c r="D5" i="8"/>
  <c r="C5" i="8"/>
  <c r="E5" i="8"/>
  <c r="D59" i="18"/>
  <c r="C59" i="18"/>
  <c r="D50" i="18"/>
  <c r="C50" i="18"/>
  <c r="E50" i="18"/>
  <c r="D39" i="18"/>
  <c r="C39" i="18"/>
  <c r="E39" i="18"/>
  <c r="C6" i="18"/>
  <c r="D6" i="18"/>
  <c r="E6" i="18"/>
  <c r="D59" i="11"/>
  <c r="C59" i="11"/>
  <c r="D50" i="11"/>
  <c r="C50" i="11"/>
  <c r="D39" i="11"/>
  <c r="C39" i="11"/>
  <c r="D6" i="11"/>
  <c r="C6" i="11"/>
  <c r="E3" i="18"/>
  <c r="E4" i="18"/>
  <c r="E5"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40" i="18"/>
  <c r="E41" i="18"/>
  <c r="E42" i="18"/>
  <c r="E43" i="18"/>
  <c r="E44" i="18"/>
  <c r="E45" i="18"/>
  <c r="E46" i="18"/>
  <c r="E47" i="18"/>
  <c r="E48" i="18"/>
  <c r="E49" i="18"/>
  <c r="E51" i="18"/>
  <c r="E52" i="18"/>
  <c r="E53" i="18"/>
  <c r="E54" i="18"/>
  <c r="E55" i="18"/>
  <c r="E56" i="18"/>
  <c r="E57" i="18"/>
  <c r="E58" i="18"/>
  <c r="E2" i="18"/>
  <c r="E10" i="8"/>
  <c r="E11" i="8"/>
  <c r="E12" i="8"/>
  <c r="E13" i="8"/>
  <c r="E14" i="8"/>
  <c r="E15" i="8"/>
  <c r="E16" i="8"/>
  <c r="E17" i="8"/>
  <c r="E18" i="8"/>
  <c r="E19" i="8"/>
  <c r="E20" i="8"/>
  <c r="E21" i="8"/>
  <c r="E22" i="8"/>
  <c r="E23" i="8"/>
  <c r="E24" i="8"/>
  <c r="E25" i="8"/>
  <c r="E26" i="8"/>
  <c r="E27" i="8"/>
  <c r="E28" i="8"/>
  <c r="E29" i="8"/>
  <c r="E30" i="8"/>
  <c r="E31" i="8"/>
  <c r="E33" i="8"/>
  <c r="E34" i="8"/>
  <c r="E35" i="8"/>
  <c r="E36" i="8"/>
  <c r="E37" i="8"/>
  <c r="E38" i="8"/>
  <c r="E39" i="8"/>
  <c r="E40" i="8"/>
  <c r="E41" i="8"/>
  <c r="E42" i="8"/>
  <c r="E43" i="8"/>
  <c r="E45" i="8"/>
  <c r="E46" i="8"/>
  <c r="E47" i="8"/>
  <c r="E48" i="8"/>
  <c r="E49" i="8"/>
  <c r="E50" i="8"/>
  <c r="E2" i="8"/>
  <c r="E3" i="8"/>
  <c r="E4" i="8"/>
  <c r="E6" i="8"/>
  <c r="E7" i="8"/>
  <c r="E8" i="8"/>
  <c r="E9" i="8"/>
  <c r="H12" i="17"/>
  <c r="H30" i="17"/>
  <c r="H29" i="17"/>
  <c r="H27" i="17"/>
  <c r="H26" i="17"/>
  <c r="H38" i="17"/>
  <c r="H32" i="17"/>
  <c r="H53" i="17"/>
  <c r="H41" i="17"/>
  <c r="H34" i="17"/>
  <c r="H49" i="17"/>
  <c r="H8" i="17"/>
  <c r="H21" i="17"/>
  <c r="H31" i="17"/>
  <c r="H39" i="17"/>
  <c r="H51" i="17"/>
  <c r="H37" i="17"/>
  <c r="H52" i="17"/>
  <c r="H42" i="17"/>
  <c r="H54" i="17"/>
  <c r="H10" i="17"/>
  <c r="H33" i="17"/>
  <c r="H35" i="17"/>
  <c r="H55" i="17"/>
  <c r="H43" i="17"/>
  <c r="H24" i="17"/>
  <c r="H13" i="17"/>
  <c r="H20" i="17"/>
  <c r="H11" i="17"/>
  <c r="H36" i="17"/>
  <c r="H19" i="17"/>
  <c r="H15" i="17"/>
  <c r="H48" i="17"/>
  <c r="H50" i="17"/>
  <c r="H47" i="17"/>
  <c r="H44" i="17"/>
  <c r="H46" i="17"/>
  <c r="H25" i="17"/>
  <c r="H16" i="17"/>
  <c r="H45" i="17"/>
  <c r="H6" i="17"/>
  <c r="H3" i="17"/>
  <c r="H9" i="17"/>
  <c r="H7" i="17"/>
  <c r="H14" i="17"/>
  <c r="H23" i="17"/>
  <c r="H4" i="17"/>
  <c r="H28" i="17"/>
  <c r="H22" i="17"/>
  <c r="H2" i="17"/>
  <c r="H5" i="17"/>
  <c r="H17" i="17"/>
  <c r="H18" i="17"/>
  <c r="H56" i="17"/>
  <c r="H40" i="17"/>
  <c r="E56" i="11"/>
  <c r="E26" i="11"/>
  <c r="E37" i="11"/>
  <c r="E20" i="11"/>
  <c r="E49" i="11"/>
  <c r="E12" i="11"/>
  <c r="E27" i="11"/>
  <c r="E40" i="11"/>
  <c r="E25" i="11"/>
  <c r="E51" i="11"/>
  <c r="E10" i="11"/>
  <c r="E15" i="11"/>
  <c r="E57" i="11"/>
  <c r="E32" i="11"/>
  <c r="E33" i="11"/>
  <c r="E19" i="11"/>
  <c r="E42" i="11"/>
  <c r="E5" i="11"/>
  <c r="E47" i="11"/>
  <c r="E7" i="11"/>
  <c r="E45" i="11"/>
  <c r="E55" i="11"/>
  <c r="E36" i="11"/>
  <c r="E22" i="11"/>
  <c r="E8" i="11"/>
  <c r="E13" i="11"/>
  <c r="E9" i="11"/>
  <c r="E29" i="11"/>
  <c r="E30" i="11"/>
  <c r="E14" i="11"/>
  <c r="E21" i="11"/>
  <c r="E38" i="11"/>
  <c r="E18" i="11"/>
  <c r="E54" i="11"/>
  <c r="E11" i="11"/>
  <c r="E46" i="11"/>
  <c r="E16" i="11"/>
  <c r="E58" i="11"/>
  <c r="E48" i="11"/>
  <c r="E31" i="11"/>
  <c r="E4" i="11"/>
  <c r="E34" i="11"/>
  <c r="E41" i="11"/>
  <c r="E28" i="11"/>
  <c r="E24" i="11"/>
  <c r="E2" i="11"/>
  <c r="E43" i="11"/>
  <c r="E35" i="11"/>
  <c r="E3" i="11"/>
  <c r="E17" i="11"/>
  <c r="E53" i="11"/>
  <c r="E23" i="11"/>
  <c r="E44" i="11"/>
  <c r="E52" i="11"/>
  <c r="E50" i="11"/>
  <c r="E59" i="18"/>
  <c r="E39" i="11"/>
  <c r="E59" i="11"/>
  <c r="E6" i="11"/>
</calcChain>
</file>

<file path=xl/sharedStrings.xml><?xml version="1.0" encoding="utf-8"?>
<sst xmlns="http://schemas.openxmlformats.org/spreadsheetml/2006/main" count="326" uniqueCount="95">
  <si>
    <t>Burundi</t>
  </si>
  <si>
    <t>Comoros</t>
  </si>
  <si>
    <t>Djibouti</t>
  </si>
  <si>
    <t>Eritrea</t>
  </si>
  <si>
    <t>Ethiopia</t>
  </si>
  <si>
    <t>Kenya</t>
  </si>
  <si>
    <t>Madagascar</t>
  </si>
  <si>
    <t>Malawi</t>
  </si>
  <si>
    <t>Mauritius</t>
  </si>
  <si>
    <t>Mozambique</t>
  </si>
  <si>
    <t>Rwanda</t>
  </si>
  <si>
    <t>Seychelles</t>
  </si>
  <si>
    <t>Somalia</t>
  </si>
  <si>
    <t>South Sudan</t>
  </si>
  <si>
    <t>Uganda</t>
  </si>
  <si>
    <t>Zambia</t>
  </si>
  <si>
    <t>Zimbabwe</t>
  </si>
  <si>
    <t>Angola</t>
  </si>
  <si>
    <t>Cameroon</t>
  </si>
  <si>
    <t>Central African Republic</t>
  </si>
  <si>
    <t>Chad</t>
  </si>
  <si>
    <t>Congo</t>
  </si>
  <si>
    <t>Equatorial Guinea</t>
  </si>
  <si>
    <t>Gabon</t>
  </si>
  <si>
    <t>Algeria</t>
  </si>
  <si>
    <t>Egypt</t>
  </si>
  <si>
    <t>Libya</t>
  </si>
  <si>
    <t>Morocco</t>
  </si>
  <si>
    <t>Sudan</t>
  </si>
  <si>
    <t>Tunisia</t>
  </si>
  <si>
    <t>Botswana</t>
  </si>
  <si>
    <t>Lesotho</t>
  </si>
  <si>
    <t>Namibia</t>
  </si>
  <si>
    <t>South Africa</t>
  </si>
  <si>
    <t>Benin</t>
  </si>
  <si>
    <t>Burkina Faso</t>
  </si>
  <si>
    <t>Gambia</t>
  </si>
  <si>
    <t>Ghana</t>
  </si>
  <si>
    <t>Guinea</t>
  </si>
  <si>
    <t>Guinea-Bissau</t>
  </si>
  <si>
    <t>Liberia</t>
  </si>
  <si>
    <t>Mali</t>
  </si>
  <si>
    <t>Mauritania</t>
  </si>
  <si>
    <t>Niger</t>
  </si>
  <si>
    <t>Nigeria</t>
  </si>
  <si>
    <t>Senegal</t>
  </si>
  <si>
    <t>Sierra Leone</t>
  </si>
  <si>
    <t>Togo</t>
  </si>
  <si>
    <t>GDP per capita PPP</t>
  </si>
  <si>
    <t>stranieri residenti</t>
  </si>
  <si>
    <t>popolazione</t>
  </si>
  <si>
    <t>stranieri pro capite</t>
  </si>
  <si>
    <t>2013</t>
  </si>
  <si>
    <t>2014</t>
  </si>
  <si>
    <t>2015</t>
  </si>
  <si>
    <t>2016</t>
  </si>
  <si>
    <t>2017</t>
  </si>
  <si>
    <t>2018</t>
  </si>
  <si>
    <t>richieste asilo in UE</t>
  </si>
  <si>
    <t>Eswatini</t>
  </si>
  <si>
    <t>Total Africa</t>
  </si>
  <si>
    <t>Total</t>
  </si>
  <si>
    <t>richieste asilo africani in UE, 2013-2018</t>
  </si>
  <si>
    <t>PIL pro capite PPA (2011-2015)</t>
  </si>
  <si>
    <t>richieste asilo per 10.000 abitanti</t>
  </si>
  <si>
    <t>Paesi</t>
  </si>
  <si>
    <t>richieste asilo africani in Italia, 2013-2018</t>
  </si>
  <si>
    <t>TOTALE</t>
  </si>
  <si>
    <t>Fascia di reddito ($ pro capite PPA)</t>
  </si>
  <si>
    <t>QUANTI PARTITI DA INIZIO CRISI</t>
  </si>
  <si>
    <t>QUANTI PARTITI PER 10.000 ABITANTI</t>
  </si>
  <si>
    <t>% PARTITI</t>
  </si>
  <si>
    <t>Basso (0-1.000)</t>
  </si>
  <si>
    <t>Medio-basso (1.000-4.000)</t>
  </si>
  <si>
    <t>Medio-alto (4.000-12.000)</t>
  </si>
  <si>
    <t>Alto (12.000+)</t>
  </si>
  <si>
    <t>QUANTI RESIDENTI</t>
  </si>
  <si>
    <t>Few info about these datasets</t>
  </si>
  <si>
    <t>02a - sbarchi Europa 2013 - 2018</t>
  </si>
  <si>
    <t>Description</t>
  </si>
  <si>
    <t>File name</t>
  </si>
  <si>
    <t>02b - sbarchi Italia 2013 - 2018</t>
  </si>
  <si>
    <t>04 - stranieri residenti Italia</t>
  </si>
  <si>
    <t>03b - sbarchi e redditi Italia</t>
  </si>
  <si>
    <t>03a - sbarchi e redditi UE</t>
  </si>
  <si>
    <t>In this dataset you can find landings in UE. For each African country there is the number of landings in UE from 2013 to 2018. The last column represents the total number of landings for each African country</t>
  </si>
  <si>
    <t>In this dataset you can find landings in Italy. For each African country there is the number of landings in Italy from 2013 to 2018. The last column represents the total number of landings for each African country</t>
  </si>
  <si>
    <t xml:space="preserve">In this dataset you can find foreigner people resident in Italy in the period 2013-2018. For each African country there is the following information: income, resident foreigner, population and foreigner per capita. On the right side there is a summary table relating the income bracket. Sometimes there are lines in which the first column has an empty value: there is the total relative to the variables considered for the group of countries considered up (these data are used in the table on the right). </t>
  </si>
  <si>
    <t xml:space="preserve">In this dataset you can find both landings and incomes in Italy in the period 2013-2018. For each African country there is the following information: income, landings, population and landings per 10000 inhabitants. On the right side there is a summary table relating the income bracket. Sometimes there are lines in which the first column has an empty value: there is the total relative to the variables considered for the group of countries considered up (these data are used in the table on the right). </t>
  </si>
  <si>
    <t xml:space="preserve">In this dataset you can find both landings and incomes in UE in the period 2013-2018. For each African country there is the following information: income, landings, population and landings per 10000 inhabitants. On the right side there is a summary table relating the income bracket. Sometimes there are lines in which the first column has an empty value: there is the total relative to the variables considered for the group of countries considered up (these data are used in the table on the right). </t>
  </si>
  <si>
    <t>Cte d'Ivoire</t>
  </si>
  <si>
    <t>Congo, Democratic Republic of the</t>
  </si>
  <si>
    <t>Tanzania, United Republic of</t>
  </si>
  <si>
    <t>Cabo Verde</t>
  </si>
  <si>
    <t>Sao Tome and Principe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</si>
</sst>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sz val="12"/>
      <color theme="1"/>
      <name val="Calibri"/>
      <family val="2"/>
      <scheme val="minor"/>
    </font>
    <font>
      <b/>
      <sz val="1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FA7D00"/>
      <name val="Calibri"/>
      <family val="2"/>
      <scheme val="minor"/>
    </font>
    <font>
      <sz val="8"/>
      <color theme="1"/>
      <name val="Calibri"/>
      <family val="2"/>
      <scheme val="minor"/>
    </font>
    <font>
      <b/>
      <sz val="11"/>
      <color theme="1"/>
      <name val="Calibri"/>
      <family val="2"/>
      <scheme val="minor"/>
    </font>
    <font>
      <sz val="11"/>
      <color rgb="FFFF0000"/>
      <name val="Calibri"/>
      <family val="2"/>
      <scheme val="minor"/>
    </font>
    <font>
      <sz val="18"/>
      <color theme="3"/>
      <name val="Calibri Light"/>
      <family val="2"/>
      <scheme val="major"/>
    </font>
    <font>
      <sz val="11"/>
      <color rgb="FF9C5700"/>
      <name val="Calibri"/>
      <family val="2"/>
      <scheme val="minor"/>
    </font>
    <font>
      <b/>
      <sz val="13"/>
      <color theme="1"/>
      <name val="Calibri"/>
      <family val="2"/>
      <scheme val="minor"/>
    </font>
    <font>
      <u/>
      <sz val="11"/>
      <color theme="10"/>
      <name val="Calibri"/>
      <family val="2"/>
      <scheme val="minor"/>
    </font>
    <font>
      <u/>
      <sz val="11"/>
      <color theme="11"/>
      <name val="Calibri"/>
      <family val="2"/>
      <scheme val="minor"/>
    </font>
    <font>
      <b/>
      <sz val="14"/>
      <color theme="1"/>
      <name val="Calibri"/>
      <scheme val="minor"/>
    </font>
    <font>
      <sz val="12"/>
      <color rgb="FF000000"/>
      <name val="Calibri"/>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4">
    <xf numFmtId="0" fontId="0" fillId="0" borderId="0"/>
    <xf numFmtId="0" fontId="3" fillId="0" borderId="0"/>
    <xf numFmtId="0" fontId="14" fillId="0" borderId="0"/>
    <xf numFmtId="0" fontId="17" fillId="0" borderId="0" applyNumberFormat="0" applyFill="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9" fillId="2" borderId="0" applyNumberFormat="0" applyBorder="0" applyAlignment="0" applyProtection="0"/>
    <xf numFmtId="0" fontId="5" fillId="3" borderId="0" applyNumberFormat="0" applyBorder="0" applyAlignment="0" applyProtection="0"/>
    <xf numFmtId="0" fontId="18" fillId="4" borderId="0" applyNumberFormat="0" applyBorder="0" applyAlignment="0" applyProtection="0"/>
    <xf numFmtId="0" fontId="6" fillId="5" borderId="1" applyNumberFormat="0" applyAlignment="0" applyProtection="0"/>
    <xf numFmtId="0" fontId="13" fillId="0" borderId="6" applyNumberFormat="0" applyFill="0" applyAlignment="0" applyProtection="0"/>
    <xf numFmtId="0" fontId="7" fillId="6" borderId="2" applyNumberFormat="0" applyAlignment="0" applyProtection="0"/>
    <xf numFmtId="0" fontId="16" fillId="0" borderId="0" applyNumberFormat="0" applyFill="0" applyBorder="0" applyAlignment="0" applyProtection="0"/>
    <xf numFmtId="0" fontId="3" fillId="7" borderId="7" applyNumberFormat="0" applyFont="0" applyAlignment="0" applyProtection="0"/>
    <xf numFmtId="0" fontId="8" fillId="0" borderId="0" applyNumberFormat="0" applyFill="0" applyBorder="0" applyAlignment="0" applyProtection="0"/>
    <xf numFmtId="0" fontId="15" fillId="0" borderId="8" applyNumberFormat="0" applyFill="0" applyAlignment="0" applyProtection="0"/>
    <xf numFmtId="0" fontId="4"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4"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4"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4"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4"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20">
    <xf numFmtId="0" fontId="0" fillId="0" borderId="0" xfId="0"/>
    <xf numFmtId="1" fontId="0" fillId="0" borderId="0" xfId="0" applyNumberFormat="1"/>
    <xf numFmtId="0" fontId="15" fillId="0" borderId="0" xfId="0" applyFont="1"/>
    <xf numFmtId="164" fontId="0" fillId="0" borderId="0" xfId="0" applyNumberFormat="1"/>
    <xf numFmtId="9" fontId="0" fillId="0" borderId="0" xfId="0" applyNumberFormat="1"/>
    <xf numFmtId="0" fontId="2" fillId="0" borderId="0" xfId="0" applyFont="1"/>
    <xf numFmtId="1" fontId="15" fillId="0" borderId="0" xfId="0" applyNumberFormat="1" applyFont="1"/>
    <xf numFmtId="3" fontId="15" fillId="0" borderId="0" xfId="0" applyNumberFormat="1" applyFont="1"/>
    <xf numFmtId="0" fontId="19" fillId="0" borderId="0" xfId="0" applyFont="1"/>
    <xf numFmtId="0" fontId="15" fillId="0" borderId="9" xfId="0" applyFont="1" applyBorder="1"/>
    <xf numFmtId="0" fontId="0" fillId="0" borderId="9" xfId="0" applyBorder="1"/>
    <xf numFmtId="3" fontId="0" fillId="32" borderId="9" xfId="0" applyNumberFormat="1" applyFill="1" applyBorder="1"/>
    <xf numFmtId="9" fontId="0" fillId="32" borderId="9" xfId="0" applyNumberFormat="1" applyFill="1" applyBorder="1"/>
    <xf numFmtId="164" fontId="0" fillId="32" borderId="9" xfId="0" applyNumberFormat="1" applyFill="1" applyBorder="1"/>
    <xf numFmtId="3" fontId="15" fillId="0" borderId="9" xfId="0" applyNumberFormat="1" applyFont="1" applyBorder="1"/>
    <xf numFmtId="0" fontId="22" fillId="0" borderId="0" xfId="0" applyFont="1"/>
    <xf numFmtId="0" fontId="1" fillId="0" borderId="0" xfId="0" applyFont="1"/>
    <xf numFmtId="0" fontId="1" fillId="0" borderId="0" xfId="0" applyFont="1" applyAlignment="1">
      <alignment vertical="top"/>
    </xf>
    <xf numFmtId="0" fontId="1" fillId="0" borderId="0" xfId="0" applyFont="1" applyAlignment="1">
      <alignment wrapText="1"/>
    </xf>
    <xf numFmtId="0" fontId="23" fillId="0" borderId="0" xfId="0" applyFont="1" applyAlignment="1">
      <alignment wrapText="1"/>
    </xf>
  </cellXfs>
  <cellStyles count="44">
    <cellStyle name="20% - Accent1" xfId="19" builtinId="30" hidden="1"/>
    <cellStyle name="20% - Accent2" xfId="23" builtinId="34" hidden="1"/>
    <cellStyle name="20% - Accent3" xfId="27" builtinId="38" hidden="1"/>
    <cellStyle name="20% - Accent4" xfId="31" builtinId="42" hidden="1"/>
    <cellStyle name="20% - Accent5" xfId="35" builtinId="46" hidden="1"/>
    <cellStyle name="20% - Accent6" xfId="39" builtinId="50" hidden="1"/>
    <cellStyle name="40% - Accent1" xfId="20" builtinId="31" hidden="1"/>
    <cellStyle name="40% - Accent2" xfId="24" builtinId="35" hidden="1"/>
    <cellStyle name="40% - Accent3" xfId="28" builtinId="39" hidden="1"/>
    <cellStyle name="40% - Accent4" xfId="32" builtinId="43" hidden="1"/>
    <cellStyle name="40% - Accent5" xfId="36" builtinId="47" hidden="1"/>
    <cellStyle name="40% - Accent6" xfId="40" builtinId="51" hidden="1"/>
    <cellStyle name="60% - Accent1" xfId="21" builtinId="32" hidden="1"/>
    <cellStyle name="60% - Accent2" xfId="25" builtinId="36" hidden="1"/>
    <cellStyle name="60% - Accent3" xfId="29" builtinId="40" hidden="1"/>
    <cellStyle name="60% - Accent4" xfId="33" builtinId="44" hidden="1"/>
    <cellStyle name="60% - Accent5" xfId="37" builtinId="48" hidden="1"/>
    <cellStyle name="60% - Accent6" xfId="41" builtinId="52" hidden="1"/>
    <cellStyle name="Accent1" xfId="18" builtinId="29" hidden="1"/>
    <cellStyle name="Accent2" xfId="22" builtinId="33" hidden="1"/>
    <cellStyle name="Accent3" xfId="26" builtinId="37" hidden="1"/>
    <cellStyle name="Accent4" xfId="30" builtinId="41" hidden="1"/>
    <cellStyle name="Accent5" xfId="34" builtinId="45" hidden="1"/>
    <cellStyle name="Accent6" xfId="38" builtinId="49" hidden="1"/>
    <cellStyle name="Bad" xfId="9" builtinId="27" hidden="1"/>
    <cellStyle name="Calculation" xfId="11" builtinId="22" hidden="1"/>
    <cellStyle name="Check Cell" xfId="13" builtinId="23" hidden="1"/>
    <cellStyle name="Explanatory Text" xfId="16" builtinId="53" hidden="1"/>
    <cellStyle name="Followed Hyperlink" xfId="43" builtinId="9" hidden="1"/>
    <cellStyle name="Good" xfId="8" builtinId="26" hidden="1"/>
    <cellStyle name="Heading 1" xfId="4" builtinId="16" hidden="1"/>
    <cellStyle name="Heading 2" xfId="5" builtinId="17" hidden="1"/>
    <cellStyle name="Heading 3" xfId="6" builtinId="18" hidden="1"/>
    <cellStyle name="Heading 4" xfId="7" builtinId="19" hidden="1"/>
    <cellStyle name="Hyperlink" xfId="42" builtinId="8" hidden="1"/>
    <cellStyle name="Linked Cell" xfId="12" builtinId="24" hidden="1"/>
    <cellStyle name="Neutral" xfId="10" builtinId="28" hidden="1"/>
    <cellStyle name="Normal" xfId="0" builtinId="0"/>
    <cellStyle name="Normale 2" xfId="1" xr:uid="{00000000-0005-0000-0000-000020000000}"/>
    <cellStyle name="Normale 3" xfId="2" xr:uid="{00000000-0005-0000-0000-000021000000}"/>
    <cellStyle name="Note" xfId="15" builtinId="10" hidden="1"/>
    <cellStyle name="Title" xfId="3" builtinId="15" hidden="1"/>
    <cellStyle name="Total" xfId="17" builtinId="25" hidden="1"/>
    <cellStyle name="Warning Text" xfId="14" builtinId="11" hidde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workbookViewId="0">
      <selection activeCell="H6" sqref="H6"/>
    </sheetView>
  </sheetViews>
  <sheetFormatPr defaultColWidth="11.5546875" defaultRowHeight="14.4" x14ac:dyDescent="0.3"/>
  <cols>
    <col min="1" max="1" width="29" customWidth="1"/>
    <col min="2" max="2" width="89.109375" customWidth="1"/>
  </cols>
  <sheetData>
    <row r="1" spans="1:2" ht="18" x14ac:dyDescent="0.35">
      <c r="A1" s="15" t="s">
        <v>77</v>
      </c>
    </row>
    <row r="2" spans="1:2" x14ac:dyDescent="0.3">
      <c r="A2" s="2"/>
    </row>
    <row r="3" spans="1:2" ht="15.6" x14ac:dyDescent="0.3">
      <c r="A3" s="16" t="s">
        <v>80</v>
      </c>
      <c r="B3" s="16" t="s">
        <v>79</v>
      </c>
    </row>
    <row r="4" spans="1:2" ht="37.950000000000003" customHeight="1" x14ac:dyDescent="0.3">
      <c r="A4" s="17" t="s">
        <v>78</v>
      </c>
      <c r="B4" s="18" t="s">
        <v>85</v>
      </c>
    </row>
    <row r="5" spans="1:2" ht="37.950000000000003" customHeight="1" x14ac:dyDescent="0.3">
      <c r="A5" s="17" t="s">
        <v>81</v>
      </c>
      <c r="B5" s="18" t="s">
        <v>86</v>
      </c>
    </row>
    <row r="6" spans="1:2" ht="91.05" customHeight="1" x14ac:dyDescent="0.3">
      <c r="A6" s="17" t="s">
        <v>84</v>
      </c>
      <c r="B6" s="19" t="s">
        <v>89</v>
      </c>
    </row>
    <row r="7" spans="1:2" ht="87" customHeight="1" x14ac:dyDescent="0.3">
      <c r="A7" s="17" t="s">
        <v>83</v>
      </c>
      <c r="B7" s="19" t="s">
        <v>88</v>
      </c>
    </row>
    <row r="8" spans="1:2" ht="82.95" customHeight="1" x14ac:dyDescent="0.3">
      <c r="A8" s="17" t="s">
        <v>82</v>
      </c>
      <c r="B8" s="19" t="s">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7"/>
  <sheetViews>
    <sheetView topLeftCell="A34" workbookViewId="0">
      <selection activeCell="A49" sqref="A49"/>
    </sheetView>
  </sheetViews>
  <sheetFormatPr defaultColWidth="8.77734375" defaultRowHeight="14.4" x14ac:dyDescent="0.3"/>
  <cols>
    <col min="1" max="1" width="29.109375" bestFit="1" customWidth="1"/>
    <col min="8" max="8" width="33.33203125" bestFit="1" customWidth="1"/>
  </cols>
  <sheetData>
    <row r="1" spans="1:8" x14ac:dyDescent="0.3">
      <c r="B1" t="s">
        <v>52</v>
      </c>
      <c r="C1" t="s">
        <v>53</v>
      </c>
      <c r="D1" t="s">
        <v>54</v>
      </c>
      <c r="E1" t="s">
        <v>55</v>
      </c>
      <c r="F1" t="s">
        <v>56</v>
      </c>
      <c r="G1" t="s">
        <v>57</v>
      </c>
      <c r="H1" s="2" t="s">
        <v>62</v>
      </c>
    </row>
    <row r="2" spans="1:8" x14ac:dyDescent="0.3">
      <c r="A2" t="s">
        <v>44</v>
      </c>
      <c r="B2">
        <v>10190</v>
      </c>
      <c r="C2">
        <v>18895</v>
      </c>
      <c r="D2">
        <v>30000</v>
      </c>
      <c r="E2">
        <v>46245</v>
      </c>
      <c r="F2">
        <v>39185</v>
      </c>
      <c r="G2">
        <v>22120</v>
      </c>
      <c r="H2">
        <v>166635</v>
      </c>
    </row>
    <row r="3" spans="1:8" x14ac:dyDescent="0.3">
      <c r="A3" t="s">
        <v>3</v>
      </c>
      <c r="B3">
        <v>13920</v>
      </c>
      <c r="C3">
        <v>36250</v>
      </c>
      <c r="D3">
        <v>33115</v>
      </c>
      <c r="E3">
        <v>33370</v>
      </c>
      <c r="F3">
        <v>24375</v>
      </c>
      <c r="G3">
        <v>14945</v>
      </c>
      <c r="H3">
        <v>155975</v>
      </c>
    </row>
    <row r="4" spans="1:8" x14ac:dyDescent="0.3">
      <c r="A4" t="s">
        <v>12</v>
      </c>
      <c r="B4">
        <v>14715</v>
      </c>
      <c r="C4">
        <v>14805</v>
      </c>
      <c r="D4">
        <v>19610</v>
      </c>
      <c r="E4">
        <v>18975</v>
      </c>
      <c r="F4">
        <v>12745</v>
      </c>
      <c r="G4">
        <v>11305</v>
      </c>
      <c r="H4">
        <v>92155</v>
      </c>
    </row>
    <row r="5" spans="1:8" x14ac:dyDescent="0.3">
      <c r="A5" t="s">
        <v>38</v>
      </c>
      <c r="B5">
        <v>5565</v>
      </c>
      <c r="C5">
        <v>5280</v>
      </c>
      <c r="D5">
        <v>5480</v>
      </c>
      <c r="E5">
        <v>13465</v>
      </c>
      <c r="F5">
        <v>17765</v>
      </c>
      <c r="G5">
        <v>13295</v>
      </c>
      <c r="H5">
        <v>60850</v>
      </c>
    </row>
    <row r="6" spans="1:8" x14ac:dyDescent="0.3">
      <c r="A6" t="s">
        <v>36</v>
      </c>
      <c r="B6">
        <v>3360</v>
      </c>
      <c r="C6">
        <v>11315</v>
      </c>
      <c r="D6">
        <v>12185</v>
      </c>
      <c r="E6">
        <v>15725</v>
      </c>
      <c r="F6">
        <v>12495</v>
      </c>
      <c r="G6">
        <v>4240</v>
      </c>
      <c r="H6">
        <v>59320</v>
      </c>
    </row>
    <row r="7" spans="1:8" x14ac:dyDescent="0.3">
      <c r="A7" t="s">
        <v>41</v>
      </c>
      <c r="B7">
        <v>6425</v>
      </c>
      <c r="C7">
        <v>12790</v>
      </c>
      <c r="D7">
        <v>8295</v>
      </c>
      <c r="E7">
        <v>9450</v>
      </c>
      <c r="F7">
        <v>10320</v>
      </c>
      <c r="G7">
        <v>6230</v>
      </c>
      <c r="H7">
        <v>53510</v>
      </c>
    </row>
    <row r="8" spans="1:8" x14ac:dyDescent="0.3">
      <c r="A8" t="s">
        <v>24</v>
      </c>
      <c r="B8">
        <v>5720</v>
      </c>
      <c r="C8">
        <v>6035</v>
      </c>
      <c r="D8">
        <v>7630</v>
      </c>
      <c r="E8">
        <v>11185</v>
      </c>
      <c r="F8">
        <v>9240</v>
      </c>
      <c r="G8">
        <v>9185</v>
      </c>
      <c r="H8">
        <v>48995</v>
      </c>
    </row>
    <row r="9" spans="1:8" x14ac:dyDescent="0.3">
      <c r="A9" t="s">
        <v>28</v>
      </c>
      <c r="B9">
        <v>2980</v>
      </c>
      <c r="C9">
        <v>6005</v>
      </c>
      <c r="D9">
        <v>10920</v>
      </c>
      <c r="E9">
        <v>11070</v>
      </c>
      <c r="F9">
        <v>9205</v>
      </c>
      <c r="G9">
        <v>8185</v>
      </c>
      <c r="H9">
        <v>48365</v>
      </c>
    </row>
    <row r="10" spans="1:8" x14ac:dyDescent="0.3">
      <c r="A10" t="s">
        <v>90</v>
      </c>
      <c r="B10">
        <v>2290</v>
      </c>
      <c r="C10">
        <v>3240</v>
      </c>
      <c r="D10">
        <v>5580</v>
      </c>
      <c r="E10">
        <v>11200</v>
      </c>
      <c r="F10">
        <v>14025</v>
      </c>
      <c r="G10">
        <v>8445</v>
      </c>
      <c r="H10">
        <v>44780</v>
      </c>
    </row>
    <row r="11" spans="1:8" x14ac:dyDescent="0.3">
      <c r="A11" t="s">
        <v>45</v>
      </c>
      <c r="B11">
        <v>2790</v>
      </c>
      <c r="C11">
        <v>6260</v>
      </c>
      <c r="D11">
        <v>8855</v>
      </c>
      <c r="E11">
        <v>9510</v>
      </c>
      <c r="F11">
        <v>10250</v>
      </c>
      <c r="G11">
        <v>5265</v>
      </c>
      <c r="H11">
        <v>42930</v>
      </c>
    </row>
    <row r="12" spans="1:8" x14ac:dyDescent="0.3">
      <c r="A12" t="s">
        <v>27</v>
      </c>
      <c r="B12">
        <v>3565</v>
      </c>
      <c r="C12">
        <v>3825</v>
      </c>
      <c r="D12">
        <v>5435</v>
      </c>
      <c r="E12">
        <v>11195</v>
      </c>
      <c r="F12">
        <v>7820</v>
      </c>
      <c r="G12">
        <v>7510</v>
      </c>
      <c r="H12">
        <v>39350</v>
      </c>
    </row>
    <row r="13" spans="1:8" x14ac:dyDescent="0.3">
      <c r="A13" t="s">
        <v>91</v>
      </c>
      <c r="B13">
        <v>7505</v>
      </c>
      <c r="C13">
        <v>6790</v>
      </c>
      <c r="D13">
        <v>5750</v>
      </c>
      <c r="E13">
        <v>5165</v>
      </c>
      <c r="F13">
        <v>6755</v>
      </c>
      <c r="G13">
        <v>6775</v>
      </c>
      <c r="H13">
        <v>38740</v>
      </c>
    </row>
    <row r="14" spans="1:8" x14ac:dyDescent="0.3">
      <c r="A14" t="s">
        <v>37</v>
      </c>
      <c r="B14">
        <v>2145</v>
      </c>
      <c r="C14">
        <v>3965</v>
      </c>
      <c r="D14">
        <v>5585</v>
      </c>
      <c r="E14">
        <v>7780</v>
      </c>
      <c r="F14">
        <v>6685</v>
      </c>
      <c r="G14">
        <v>2710</v>
      </c>
      <c r="H14">
        <v>28870</v>
      </c>
    </row>
    <row r="15" spans="1:8" x14ac:dyDescent="0.3">
      <c r="A15" t="s">
        <v>25</v>
      </c>
      <c r="B15">
        <v>5050</v>
      </c>
      <c r="C15">
        <v>3685</v>
      </c>
      <c r="D15">
        <v>3450</v>
      </c>
      <c r="E15">
        <v>4530</v>
      </c>
      <c r="F15">
        <v>4465</v>
      </c>
      <c r="G15">
        <v>4415</v>
      </c>
      <c r="H15">
        <v>25595</v>
      </c>
    </row>
    <row r="16" spans="1:8" x14ac:dyDescent="0.3">
      <c r="A16" t="s">
        <v>4</v>
      </c>
      <c r="B16">
        <v>1940</v>
      </c>
      <c r="C16">
        <v>2630</v>
      </c>
      <c r="D16">
        <v>5525</v>
      </c>
      <c r="E16">
        <v>6075</v>
      </c>
      <c r="F16">
        <v>3915</v>
      </c>
      <c r="G16">
        <v>3135</v>
      </c>
      <c r="H16">
        <v>23220</v>
      </c>
    </row>
    <row r="17" spans="1:8" x14ac:dyDescent="0.3">
      <c r="A17" t="s">
        <v>18</v>
      </c>
      <c r="B17">
        <v>1690</v>
      </c>
      <c r="C17">
        <v>2320</v>
      </c>
      <c r="D17">
        <v>3345</v>
      </c>
      <c r="E17">
        <v>4890</v>
      </c>
      <c r="F17">
        <v>5810</v>
      </c>
      <c r="G17">
        <v>5100</v>
      </c>
      <c r="H17">
        <v>23155</v>
      </c>
    </row>
    <row r="18" spans="1:8" x14ac:dyDescent="0.3">
      <c r="A18" t="s">
        <v>26</v>
      </c>
      <c r="B18">
        <v>1730</v>
      </c>
      <c r="C18">
        <v>3065</v>
      </c>
      <c r="D18">
        <v>4800</v>
      </c>
      <c r="E18">
        <v>4330</v>
      </c>
      <c r="F18">
        <v>4475</v>
      </c>
      <c r="G18">
        <v>4320</v>
      </c>
      <c r="H18">
        <v>22720</v>
      </c>
    </row>
    <row r="19" spans="1:8" x14ac:dyDescent="0.3">
      <c r="A19" t="s">
        <v>29</v>
      </c>
      <c r="B19">
        <v>2230</v>
      </c>
      <c r="C19">
        <v>2100</v>
      </c>
      <c r="D19">
        <v>2030</v>
      </c>
      <c r="E19">
        <v>2315</v>
      </c>
      <c r="F19">
        <v>1885</v>
      </c>
      <c r="G19">
        <v>2990</v>
      </c>
      <c r="H19">
        <v>13550</v>
      </c>
    </row>
    <row r="20" spans="1:8" x14ac:dyDescent="0.3">
      <c r="A20" t="s">
        <v>21</v>
      </c>
      <c r="B20">
        <v>1100</v>
      </c>
      <c r="C20">
        <v>970</v>
      </c>
      <c r="D20">
        <v>1650</v>
      </c>
      <c r="E20">
        <v>1415</v>
      </c>
      <c r="F20">
        <v>1750</v>
      </c>
      <c r="G20">
        <v>1415</v>
      </c>
      <c r="H20">
        <v>8300</v>
      </c>
    </row>
    <row r="21" spans="1:8" x14ac:dyDescent="0.3">
      <c r="A21" t="s">
        <v>46</v>
      </c>
      <c r="B21">
        <v>720</v>
      </c>
      <c r="C21">
        <v>855</v>
      </c>
      <c r="D21">
        <v>895</v>
      </c>
      <c r="E21">
        <v>1850</v>
      </c>
      <c r="F21">
        <v>2455</v>
      </c>
      <c r="G21">
        <v>1280</v>
      </c>
      <c r="H21">
        <v>8055</v>
      </c>
    </row>
    <row r="22" spans="1:8" x14ac:dyDescent="0.3">
      <c r="A22" t="s">
        <v>17</v>
      </c>
      <c r="B22">
        <v>1070</v>
      </c>
      <c r="C22">
        <v>995</v>
      </c>
      <c r="D22">
        <v>730</v>
      </c>
      <c r="E22">
        <v>1100</v>
      </c>
      <c r="F22">
        <v>1565</v>
      </c>
      <c r="G22">
        <v>1890</v>
      </c>
      <c r="H22">
        <v>7350</v>
      </c>
    </row>
    <row r="23" spans="1:8" x14ac:dyDescent="0.3">
      <c r="A23" t="s">
        <v>42</v>
      </c>
      <c r="B23">
        <v>1550</v>
      </c>
      <c r="C23">
        <v>1055</v>
      </c>
      <c r="D23">
        <v>1325</v>
      </c>
      <c r="E23">
        <v>910</v>
      </c>
      <c r="F23">
        <v>1010</v>
      </c>
      <c r="G23">
        <v>1335</v>
      </c>
      <c r="H23">
        <v>7185</v>
      </c>
    </row>
    <row r="24" spans="1:8" x14ac:dyDescent="0.3">
      <c r="A24" t="s">
        <v>39</v>
      </c>
      <c r="B24">
        <v>560</v>
      </c>
      <c r="C24">
        <v>885</v>
      </c>
      <c r="D24">
        <v>1195</v>
      </c>
      <c r="E24">
        <v>1260</v>
      </c>
      <c r="F24">
        <v>1325</v>
      </c>
      <c r="G24">
        <v>620</v>
      </c>
      <c r="H24">
        <v>5845</v>
      </c>
    </row>
    <row r="25" spans="1:8" x14ac:dyDescent="0.3">
      <c r="A25" t="s">
        <v>47</v>
      </c>
      <c r="B25">
        <v>660</v>
      </c>
      <c r="C25">
        <v>670</v>
      </c>
      <c r="D25">
        <v>955</v>
      </c>
      <c r="E25">
        <v>1300</v>
      </c>
      <c r="F25">
        <v>1345</v>
      </c>
      <c r="G25">
        <v>855</v>
      </c>
      <c r="H25">
        <v>5785</v>
      </c>
    </row>
    <row r="26" spans="1:8" x14ac:dyDescent="0.3">
      <c r="A26" t="s">
        <v>35</v>
      </c>
      <c r="B26">
        <v>550</v>
      </c>
      <c r="C26">
        <v>675</v>
      </c>
      <c r="D26">
        <v>860</v>
      </c>
      <c r="E26">
        <v>1290</v>
      </c>
      <c r="F26">
        <v>1375</v>
      </c>
      <c r="G26">
        <v>715</v>
      </c>
      <c r="H26">
        <v>5465</v>
      </c>
    </row>
    <row r="27" spans="1:8" x14ac:dyDescent="0.3">
      <c r="A27" t="s">
        <v>19</v>
      </c>
      <c r="B27">
        <v>410</v>
      </c>
      <c r="C27">
        <v>980</v>
      </c>
      <c r="D27">
        <v>1020</v>
      </c>
      <c r="E27">
        <v>1380</v>
      </c>
      <c r="F27">
        <v>590</v>
      </c>
      <c r="G27">
        <v>635</v>
      </c>
      <c r="H27">
        <v>5015</v>
      </c>
    </row>
    <row r="28" spans="1:8" x14ac:dyDescent="0.3">
      <c r="A28" t="s">
        <v>20</v>
      </c>
      <c r="B28">
        <v>650</v>
      </c>
      <c r="C28">
        <v>590</v>
      </c>
      <c r="D28">
        <v>620</v>
      </c>
      <c r="E28">
        <v>700</v>
      </c>
      <c r="F28">
        <v>930</v>
      </c>
      <c r="G28">
        <v>1100</v>
      </c>
      <c r="H28">
        <v>4590</v>
      </c>
    </row>
    <row r="29" spans="1:8" x14ac:dyDescent="0.3">
      <c r="A29" t="s">
        <v>14</v>
      </c>
      <c r="B29">
        <v>770</v>
      </c>
      <c r="C29">
        <v>790</v>
      </c>
      <c r="D29">
        <v>795</v>
      </c>
      <c r="E29">
        <v>660</v>
      </c>
      <c r="F29">
        <v>460</v>
      </c>
      <c r="G29">
        <v>690</v>
      </c>
      <c r="H29">
        <v>4165</v>
      </c>
    </row>
    <row r="30" spans="1:8" x14ac:dyDescent="0.3">
      <c r="A30" t="s">
        <v>16</v>
      </c>
      <c r="B30">
        <v>565</v>
      </c>
      <c r="C30">
        <v>500</v>
      </c>
      <c r="D30">
        <v>495</v>
      </c>
      <c r="E30">
        <v>805</v>
      </c>
      <c r="F30">
        <v>795</v>
      </c>
      <c r="G30">
        <v>620</v>
      </c>
      <c r="H30">
        <v>3780</v>
      </c>
    </row>
    <row r="31" spans="1:8" x14ac:dyDescent="0.3">
      <c r="A31" t="s">
        <v>1</v>
      </c>
      <c r="B31">
        <v>725</v>
      </c>
      <c r="C31">
        <v>775</v>
      </c>
      <c r="D31">
        <v>530</v>
      </c>
      <c r="E31">
        <v>300</v>
      </c>
      <c r="F31">
        <v>410</v>
      </c>
      <c r="G31">
        <v>435</v>
      </c>
      <c r="H31">
        <v>3175</v>
      </c>
    </row>
    <row r="32" spans="1:8" x14ac:dyDescent="0.3">
      <c r="A32" t="s">
        <v>10</v>
      </c>
      <c r="B32">
        <v>500</v>
      </c>
      <c r="C32">
        <v>560</v>
      </c>
      <c r="D32">
        <v>450</v>
      </c>
      <c r="E32">
        <v>530</v>
      </c>
      <c r="F32">
        <v>510</v>
      </c>
      <c r="G32">
        <v>605</v>
      </c>
      <c r="H32">
        <v>3155</v>
      </c>
    </row>
    <row r="33" spans="1:8" x14ac:dyDescent="0.3">
      <c r="A33" t="s">
        <v>0</v>
      </c>
      <c r="B33">
        <v>200</v>
      </c>
      <c r="C33">
        <v>135</v>
      </c>
      <c r="D33">
        <v>485</v>
      </c>
      <c r="E33">
        <v>675</v>
      </c>
      <c r="F33">
        <v>665</v>
      </c>
      <c r="G33">
        <v>930</v>
      </c>
      <c r="H33">
        <v>3090</v>
      </c>
    </row>
    <row r="34" spans="1:8" x14ac:dyDescent="0.3">
      <c r="A34" t="s">
        <v>43</v>
      </c>
      <c r="B34">
        <v>295</v>
      </c>
      <c r="C34">
        <v>430</v>
      </c>
      <c r="D34">
        <v>475</v>
      </c>
      <c r="E34">
        <v>610</v>
      </c>
      <c r="F34">
        <v>710</v>
      </c>
      <c r="G34">
        <v>405</v>
      </c>
      <c r="H34">
        <v>2925</v>
      </c>
    </row>
    <row r="35" spans="1:8" x14ac:dyDescent="0.3">
      <c r="A35" t="s">
        <v>34</v>
      </c>
      <c r="B35">
        <v>285</v>
      </c>
      <c r="C35">
        <v>440</v>
      </c>
      <c r="D35">
        <v>630</v>
      </c>
      <c r="E35">
        <v>600</v>
      </c>
      <c r="F35">
        <v>545</v>
      </c>
      <c r="G35">
        <v>365</v>
      </c>
      <c r="H35">
        <v>2865</v>
      </c>
    </row>
    <row r="36" spans="1:8" x14ac:dyDescent="0.3">
      <c r="A36" t="s">
        <v>5</v>
      </c>
      <c r="B36">
        <v>370</v>
      </c>
      <c r="C36">
        <v>410</v>
      </c>
      <c r="D36">
        <v>415</v>
      </c>
      <c r="E36">
        <v>425</v>
      </c>
      <c r="F36">
        <v>485</v>
      </c>
      <c r="G36">
        <v>630</v>
      </c>
      <c r="H36">
        <v>2735</v>
      </c>
    </row>
    <row r="37" spans="1:8" x14ac:dyDescent="0.3">
      <c r="A37" t="s">
        <v>40</v>
      </c>
      <c r="B37">
        <v>170</v>
      </c>
      <c r="C37">
        <v>245</v>
      </c>
      <c r="D37">
        <v>285</v>
      </c>
      <c r="E37">
        <v>545</v>
      </c>
      <c r="F37">
        <v>650</v>
      </c>
      <c r="G37">
        <v>380</v>
      </c>
      <c r="H37">
        <v>2275</v>
      </c>
    </row>
    <row r="38" spans="1:8" x14ac:dyDescent="0.3">
      <c r="A38" t="s">
        <v>23</v>
      </c>
      <c r="B38">
        <v>55</v>
      </c>
      <c r="C38">
        <v>80</v>
      </c>
      <c r="D38">
        <v>135</v>
      </c>
      <c r="E38">
        <v>270</v>
      </c>
      <c r="F38">
        <v>465</v>
      </c>
      <c r="G38">
        <v>400</v>
      </c>
      <c r="H38">
        <v>1405</v>
      </c>
    </row>
    <row r="39" spans="1:8" x14ac:dyDescent="0.3">
      <c r="A39" t="s">
        <v>33</v>
      </c>
      <c r="B39">
        <v>120</v>
      </c>
      <c r="C39">
        <v>175</v>
      </c>
      <c r="D39">
        <v>210</v>
      </c>
      <c r="E39">
        <v>210</v>
      </c>
      <c r="F39">
        <v>265</v>
      </c>
      <c r="G39">
        <v>395</v>
      </c>
      <c r="H39">
        <v>1375</v>
      </c>
    </row>
    <row r="40" spans="1:8" x14ac:dyDescent="0.3">
      <c r="A40" t="s">
        <v>2</v>
      </c>
      <c r="B40">
        <v>220</v>
      </c>
      <c r="C40">
        <v>255</v>
      </c>
      <c r="D40">
        <v>270</v>
      </c>
      <c r="E40">
        <v>185</v>
      </c>
      <c r="F40">
        <v>185</v>
      </c>
      <c r="G40">
        <v>150</v>
      </c>
      <c r="H40">
        <v>1265</v>
      </c>
    </row>
    <row r="41" spans="1:8" x14ac:dyDescent="0.3">
      <c r="A41" t="s">
        <v>92</v>
      </c>
      <c r="B41">
        <v>170</v>
      </c>
      <c r="C41">
        <v>175</v>
      </c>
      <c r="D41">
        <v>150</v>
      </c>
      <c r="E41">
        <v>190</v>
      </c>
      <c r="F41">
        <v>215</v>
      </c>
      <c r="G41">
        <v>250</v>
      </c>
      <c r="H41">
        <v>1150</v>
      </c>
    </row>
    <row r="42" spans="1:8" x14ac:dyDescent="0.3">
      <c r="A42" t="s">
        <v>7</v>
      </c>
      <c r="B42">
        <v>245</v>
      </c>
      <c r="C42">
        <v>210</v>
      </c>
      <c r="D42">
        <v>230</v>
      </c>
      <c r="E42">
        <v>170</v>
      </c>
      <c r="F42">
        <v>140</v>
      </c>
      <c r="G42">
        <v>135</v>
      </c>
      <c r="H42">
        <v>1130</v>
      </c>
    </row>
    <row r="43" spans="1:8" x14ac:dyDescent="0.3">
      <c r="A43" t="s">
        <v>13</v>
      </c>
      <c r="B43">
        <v>40</v>
      </c>
      <c r="C43">
        <v>105</v>
      </c>
      <c r="D43">
        <v>120</v>
      </c>
      <c r="E43">
        <v>170</v>
      </c>
      <c r="F43">
        <v>170</v>
      </c>
      <c r="G43">
        <v>155</v>
      </c>
      <c r="H43">
        <v>760</v>
      </c>
    </row>
    <row r="44" spans="1:8" x14ac:dyDescent="0.3">
      <c r="A44" t="s">
        <v>6</v>
      </c>
      <c r="B44">
        <v>145</v>
      </c>
      <c r="C44">
        <v>110</v>
      </c>
      <c r="D44">
        <v>105</v>
      </c>
      <c r="E44">
        <v>85</v>
      </c>
      <c r="F44">
        <v>140</v>
      </c>
      <c r="G44">
        <v>140</v>
      </c>
      <c r="H44">
        <v>725</v>
      </c>
    </row>
    <row r="45" spans="1:8" x14ac:dyDescent="0.3">
      <c r="A45" t="s">
        <v>8</v>
      </c>
      <c r="B45">
        <v>140</v>
      </c>
      <c r="C45">
        <v>85</v>
      </c>
      <c r="D45">
        <v>115</v>
      </c>
      <c r="E45">
        <v>130</v>
      </c>
      <c r="F45">
        <v>115</v>
      </c>
      <c r="G45">
        <v>110</v>
      </c>
      <c r="H45">
        <v>695</v>
      </c>
    </row>
    <row r="46" spans="1:8" x14ac:dyDescent="0.3">
      <c r="A46" t="s">
        <v>32</v>
      </c>
      <c r="B46">
        <v>20</v>
      </c>
      <c r="C46">
        <v>40</v>
      </c>
      <c r="D46">
        <v>40</v>
      </c>
      <c r="E46">
        <v>50</v>
      </c>
      <c r="F46">
        <v>120</v>
      </c>
      <c r="G46">
        <v>345</v>
      </c>
      <c r="H46">
        <v>615</v>
      </c>
    </row>
    <row r="47" spans="1:8" x14ac:dyDescent="0.3">
      <c r="A47" t="s">
        <v>22</v>
      </c>
      <c r="B47">
        <v>35</v>
      </c>
      <c r="C47">
        <v>50</v>
      </c>
      <c r="D47">
        <v>35</v>
      </c>
      <c r="E47">
        <v>75</v>
      </c>
      <c r="F47">
        <v>55</v>
      </c>
      <c r="G47">
        <v>65</v>
      </c>
      <c r="H47">
        <v>315</v>
      </c>
    </row>
    <row r="48" spans="1:8" x14ac:dyDescent="0.3">
      <c r="A48" t="s">
        <v>15</v>
      </c>
      <c r="B48">
        <v>50</v>
      </c>
      <c r="C48">
        <v>55</v>
      </c>
      <c r="D48">
        <v>55</v>
      </c>
      <c r="E48">
        <v>45</v>
      </c>
      <c r="F48">
        <v>45</v>
      </c>
      <c r="G48">
        <v>45</v>
      </c>
      <c r="H48">
        <v>295</v>
      </c>
    </row>
    <row r="49" spans="1:8" x14ac:dyDescent="0.3">
      <c r="A49" t="s">
        <v>30</v>
      </c>
      <c r="B49">
        <v>15</v>
      </c>
      <c r="C49">
        <v>40</v>
      </c>
      <c r="D49">
        <v>20</v>
      </c>
      <c r="E49">
        <v>20</v>
      </c>
      <c r="F49">
        <v>40</v>
      </c>
      <c r="G49">
        <v>45</v>
      </c>
      <c r="H49">
        <v>180</v>
      </c>
    </row>
    <row r="50" spans="1:8" x14ac:dyDescent="0.3">
      <c r="A50" t="s">
        <v>59</v>
      </c>
      <c r="B50">
        <v>15</v>
      </c>
      <c r="C50">
        <v>55</v>
      </c>
      <c r="D50">
        <v>30</v>
      </c>
      <c r="E50">
        <v>10</v>
      </c>
      <c r="F50">
        <v>10</v>
      </c>
      <c r="G50">
        <v>15</v>
      </c>
      <c r="H50">
        <v>135</v>
      </c>
    </row>
    <row r="51" spans="1:8" x14ac:dyDescent="0.3">
      <c r="A51" t="s">
        <v>9</v>
      </c>
      <c r="B51">
        <v>5</v>
      </c>
      <c r="C51">
        <v>20</v>
      </c>
      <c r="D51">
        <v>10</v>
      </c>
      <c r="E51">
        <v>25</v>
      </c>
      <c r="F51">
        <v>40</v>
      </c>
      <c r="G51">
        <v>30</v>
      </c>
      <c r="H51">
        <v>130</v>
      </c>
    </row>
    <row r="52" spans="1:8" x14ac:dyDescent="0.3">
      <c r="A52" t="s">
        <v>93</v>
      </c>
      <c r="B52">
        <v>10</v>
      </c>
      <c r="C52">
        <v>15</v>
      </c>
      <c r="D52">
        <v>15</v>
      </c>
      <c r="E52">
        <v>15</v>
      </c>
      <c r="F52">
        <v>10</v>
      </c>
      <c r="G52">
        <v>20</v>
      </c>
      <c r="H52">
        <v>85</v>
      </c>
    </row>
    <row r="53" spans="1:8" x14ac:dyDescent="0.3">
      <c r="A53" t="s">
        <v>11</v>
      </c>
      <c r="B53">
        <v>5</v>
      </c>
      <c r="C53">
        <v>5</v>
      </c>
      <c r="D53">
        <v>5</v>
      </c>
      <c r="E53">
        <v>10</v>
      </c>
      <c r="F53">
        <v>0</v>
      </c>
      <c r="G53">
        <v>0</v>
      </c>
      <c r="H53">
        <v>25</v>
      </c>
    </row>
    <row r="54" spans="1:8" x14ac:dyDescent="0.3">
      <c r="A54" t="s">
        <v>31</v>
      </c>
      <c r="B54">
        <v>0</v>
      </c>
      <c r="C54">
        <v>5</v>
      </c>
      <c r="D54">
        <v>5</v>
      </c>
      <c r="E54">
        <v>0</v>
      </c>
      <c r="F54">
        <v>5</v>
      </c>
      <c r="G54">
        <v>5</v>
      </c>
      <c r="H54">
        <v>20</v>
      </c>
    </row>
    <row r="55" spans="1:8" x14ac:dyDescent="0.3">
      <c r="A55" t="s">
        <v>94</v>
      </c>
      <c r="B55">
        <v>0</v>
      </c>
      <c r="C55">
        <v>5</v>
      </c>
      <c r="D55">
        <v>0</v>
      </c>
      <c r="E55">
        <v>0</v>
      </c>
      <c r="F55">
        <v>5</v>
      </c>
      <c r="G55">
        <v>5</v>
      </c>
      <c r="H55">
        <v>15</v>
      </c>
    </row>
    <row r="56" spans="1:8" x14ac:dyDescent="0.3">
      <c r="A56" t="s">
        <v>60</v>
      </c>
      <c r="B56">
        <v>106250</v>
      </c>
      <c r="C56">
        <v>162700</v>
      </c>
      <c r="D56">
        <v>192950</v>
      </c>
      <c r="E56">
        <v>244490</v>
      </c>
      <c r="F56">
        <v>221015</v>
      </c>
      <c r="G56">
        <v>157385</v>
      </c>
      <c r="H56">
        <v>1084790</v>
      </c>
    </row>
    <row r="57" spans="1:8" x14ac:dyDescent="0.3">
      <c r="A57" t="s">
        <v>61</v>
      </c>
      <c r="B57">
        <v>368625</v>
      </c>
      <c r="C57">
        <v>563345</v>
      </c>
      <c r="D57">
        <v>1257190</v>
      </c>
      <c r="E57">
        <v>1206435</v>
      </c>
      <c r="F57">
        <v>654900</v>
      </c>
      <c r="G57">
        <v>581130</v>
      </c>
      <c r="H57">
        <v>4631625</v>
      </c>
    </row>
  </sheetData>
  <conditionalFormatting sqref="A2:A40 A42:A55">
    <cfRule type="duplicateValues" dxfId="2" priority="2"/>
  </conditionalFormatting>
  <conditionalFormatting sqref="A41">
    <cfRule type="duplicateValues" dxfId="1" priority="1"/>
  </conditionalFormatting>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6"/>
  <sheetViews>
    <sheetView topLeftCell="A37" workbookViewId="0">
      <selection activeCell="A2" sqref="A2:A55"/>
    </sheetView>
  </sheetViews>
  <sheetFormatPr defaultColWidth="8.77734375" defaultRowHeight="14.4" x14ac:dyDescent="0.3"/>
  <cols>
    <col min="1" max="1" width="29.109375" bestFit="1" customWidth="1"/>
    <col min="8" max="8" width="35.77734375" bestFit="1" customWidth="1"/>
  </cols>
  <sheetData>
    <row r="1" spans="1:8" x14ac:dyDescent="0.3">
      <c r="B1">
        <v>2013</v>
      </c>
      <c r="C1">
        <v>2014</v>
      </c>
      <c r="D1">
        <v>2015</v>
      </c>
      <c r="E1">
        <v>2016</v>
      </c>
      <c r="F1">
        <v>2017</v>
      </c>
      <c r="G1">
        <v>2018</v>
      </c>
      <c r="H1" s="2" t="s">
        <v>66</v>
      </c>
    </row>
    <row r="2" spans="1:8" x14ac:dyDescent="0.3">
      <c r="A2" t="s">
        <v>44</v>
      </c>
      <c r="B2">
        <v>3170</v>
      </c>
      <c r="C2">
        <v>9690</v>
      </c>
      <c r="D2">
        <v>17755</v>
      </c>
      <c r="E2">
        <v>26550</v>
      </c>
      <c r="F2">
        <v>24950</v>
      </c>
      <c r="G2">
        <v>5140</v>
      </c>
      <c r="H2">
        <f t="shared" ref="H2:H33" si="0">SUM(B2:G2)</f>
        <v>87255</v>
      </c>
    </row>
    <row r="3" spans="1:8" x14ac:dyDescent="0.3">
      <c r="A3" t="s">
        <v>36</v>
      </c>
      <c r="B3">
        <v>1700</v>
      </c>
      <c r="C3">
        <v>8490</v>
      </c>
      <c r="D3">
        <v>7975</v>
      </c>
      <c r="E3">
        <v>8845</v>
      </c>
      <c r="F3">
        <v>8705</v>
      </c>
      <c r="G3">
        <v>1630</v>
      </c>
      <c r="H3">
        <f t="shared" si="0"/>
        <v>37345</v>
      </c>
    </row>
    <row r="4" spans="1:8" x14ac:dyDescent="0.3">
      <c r="A4" t="s">
        <v>41</v>
      </c>
      <c r="B4">
        <v>1715</v>
      </c>
      <c r="C4">
        <v>9760</v>
      </c>
      <c r="D4">
        <v>5425</v>
      </c>
      <c r="E4">
        <v>6305</v>
      </c>
      <c r="F4">
        <v>7495</v>
      </c>
      <c r="G4">
        <v>2020</v>
      </c>
      <c r="H4">
        <f t="shared" si="0"/>
        <v>32720</v>
      </c>
    </row>
    <row r="5" spans="1:8" x14ac:dyDescent="0.3">
      <c r="A5" t="s">
        <v>45</v>
      </c>
      <c r="B5">
        <v>990</v>
      </c>
      <c r="C5">
        <v>4660</v>
      </c>
      <c r="D5">
        <v>6340</v>
      </c>
      <c r="E5">
        <v>7550</v>
      </c>
      <c r="F5">
        <v>8295</v>
      </c>
      <c r="G5">
        <v>2445</v>
      </c>
      <c r="H5">
        <f t="shared" si="0"/>
        <v>30280</v>
      </c>
    </row>
    <row r="6" spans="1:8" x14ac:dyDescent="0.3">
      <c r="A6" t="s">
        <v>90</v>
      </c>
      <c r="B6">
        <v>235</v>
      </c>
      <c r="C6">
        <v>1480</v>
      </c>
      <c r="D6">
        <v>3080</v>
      </c>
      <c r="E6">
        <v>7435</v>
      </c>
      <c r="F6">
        <v>8380</v>
      </c>
      <c r="G6">
        <v>1630</v>
      </c>
      <c r="H6">
        <f t="shared" si="0"/>
        <v>22240</v>
      </c>
    </row>
    <row r="7" spans="1:8" x14ac:dyDescent="0.3">
      <c r="A7" t="s">
        <v>38</v>
      </c>
      <c r="B7">
        <v>155</v>
      </c>
      <c r="C7">
        <v>935</v>
      </c>
      <c r="D7">
        <v>1675</v>
      </c>
      <c r="E7">
        <v>6040</v>
      </c>
      <c r="F7">
        <v>7795</v>
      </c>
      <c r="G7">
        <v>1410</v>
      </c>
      <c r="H7">
        <f t="shared" si="0"/>
        <v>18010</v>
      </c>
    </row>
    <row r="8" spans="1:8" x14ac:dyDescent="0.3">
      <c r="A8" t="s">
        <v>3</v>
      </c>
      <c r="B8">
        <v>2090</v>
      </c>
      <c r="C8">
        <v>475</v>
      </c>
      <c r="D8">
        <v>695</v>
      </c>
      <c r="E8">
        <v>7395</v>
      </c>
      <c r="F8">
        <v>6370</v>
      </c>
      <c r="G8">
        <v>905</v>
      </c>
      <c r="H8">
        <f t="shared" si="0"/>
        <v>17930</v>
      </c>
    </row>
    <row r="9" spans="1:8" x14ac:dyDescent="0.3">
      <c r="A9" t="s">
        <v>37</v>
      </c>
      <c r="B9">
        <v>480</v>
      </c>
      <c r="C9">
        <v>2100</v>
      </c>
      <c r="D9">
        <v>3620</v>
      </c>
      <c r="E9">
        <v>4480</v>
      </c>
      <c r="F9">
        <v>4990</v>
      </c>
      <c r="G9">
        <v>910</v>
      </c>
      <c r="H9">
        <f t="shared" si="0"/>
        <v>16580</v>
      </c>
    </row>
    <row r="10" spans="1:8" x14ac:dyDescent="0.3">
      <c r="A10" t="s">
        <v>12</v>
      </c>
      <c r="B10">
        <v>2760</v>
      </c>
      <c r="C10">
        <v>805</v>
      </c>
      <c r="D10">
        <v>720</v>
      </c>
      <c r="E10">
        <v>2385</v>
      </c>
      <c r="F10">
        <v>2010</v>
      </c>
      <c r="G10">
        <v>625</v>
      </c>
      <c r="H10">
        <f t="shared" si="0"/>
        <v>9305</v>
      </c>
    </row>
    <row r="11" spans="1:8" x14ac:dyDescent="0.3">
      <c r="A11" t="s">
        <v>27</v>
      </c>
      <c r="B11">
        <v>305</v>
      </c>
      <c r="C11">
        <v>310</v>
      </c>
      <c r="D11">
        <v>575</v>
      </c>
      <c r="E11">
        <v>1545</v>
      </c>
      <c r="F11">
        <v>1860</v>
      </c>
      <c r="G11">
        <v>1730</v>
      </c>
      <c r="H11">
        <f t="shared" si="0"/>
        <v>6325</v>
      </c>
    </row>
    <row r="12" spans="1:8" x14ac:dyDescent="0.3">
      <c r="A12" t="s">
        <v>18</v>
      </c>
      <c r="B12">
        <v>70</v>
      </c>
      <c r="C12">
        <v>185</v>
      </c>
      <c r="D12">
        <v>330</v>
      </c>
      <c r="E12">
        <v>1985</v>
      </c>
      <c r="F12">
        <v>1995</v>
      </c>
      <c r="G12">
        <v>450</v>
      </c>
      <c r="H12">
        <f t="shared" si="0"/>
        <v>5015</v>
      </c>
    </row>
    <row r="13" spans="1:8" x14ac:dyDescent="0.3">
      <c r="A13" t="s">
        <v>25</v>
      </c>
      <c r="B13">
        <v>905</v>
      </c>
      <c r="C13">
        <v>680</v>
      </c>
      <c r="D13">
        <v>560</v>
      </c>
      <c r="E13">
        <v>775</v>
      </c>
      <c r="F13">
        <v>810</v>
      </c>
      <c r="G13">
        <v>670</v>
      </c>
      <c r="H13">
        <f t="shared" si="0"/>
        <v>4400</v>
      </c>
    </row>
    <row r="14" spans="1:8" x14ac:dyDescent="0.3">
      <c r="A14" t="s">
        <v>39</v>
      </c>
      <c r="B14">
        <v>115</v>
      </c>
      <c r="C14">
        <v>410</v>
      </c>
      <c r="D14">
        <v>655</v>
      </c>
      <c r="E14">
        <v>725</v>
      </c>
      <c r="F14">
        <v>915</v>
      </c>
      <c r="G14">
        <v>190</v>
      </c>
      <c r="H14">
        <f t="shared" si="0"/>
        <v>3010</v>
      </c>
    </row>
    <row r="15" spans="1:8" x14ac:dyDescent="0.3">
      <c r="A15" t="s">
        <v>29</v>
      </c>
      <c r="B15">
        <v>500</v>
      </c>
      <c r="C15">
        <v>465</v>
      </c>
      <c r="D15">
        <v>295</v>
      </c>
      <c r="E15">
        <v>330</v>
      </c>
      <c r="F15">
        <v>445</v>
      </c>
      <c r="G15">
        <v>920</v>
      </c>
      <c r="H15">
        <f t="shared" si="0"/>
        <v>2955</v>
      </c>
    </row>
    <row r="16" spans="1:8" x14ac:dyDescent="0.3">
      <c r="A16" t="s">
        <v>35</v>
      </c>
      <c r="B16">
        <v>70</v>
      </c>
      <c r="C16">
        <v>285</v>
      </c>
      <c r="D16">
        <v>410</v>
      </c>
      <c r="E16">
        <v>820</v>
      </c>
      <c r="F16">
        <v>900</v>
      </c>
      <c r="G16">
        <v>185</v>
      </c>
      <c r="H16">
        <f t="shared" si="0"/>
        <v>2670</v>
      </c>
    </row>
    <row r="17" spans="1:8" x14ac:dyDescent="0.3">
      <c r="A17" t="s">
        <v>46</v>
      </c>
      <c r="B17">
        <v>60</v>
      </c>
      <c r="C17">
        <v>185</v>
      </c>
      <c r="D17">
        <v>170</v>
      </c>
      <c r="E17">
        <v>620</v>
      </c>
      <c r="F17">
        <v>1105</v>
      </c>
      <c r="G17">
        <v>210</v>
      </c>
      <c r="H17">
        <f t="shared" si="0"/>
        <v>2350</v>
      </c>
    </row>
    <row r="18" spans="1:8" x14ac:dyDescent="0.3">
      <c r="A18" t="s">
        <v>47</v>
      </c>
      <c r="B18">
        <v>90</v>
      </c>
      <c r="C18">
        <v>200</v>
      </c>
      <c r="D18">
        <v>295</v>
      </c>
      <c r="E18">
        <v>630</v>
      </c>
      <c r="F18">
        <v>680</v>
      </c>
      <c r="G18">
        <v>95</v>
      </c>
      <c r="H18">
        <f t="shared" si="0"/>
        <v>1990</v>
      </c>
    </row>
    <row r="19" spans="1:8" x14ac:dyDescent="0.3">
      <c r="A19" t="s">
        <v>28</v>
      </c>
      <c r="B19">
        <v>145</v>
      </c>
      <c r="C19">
        <v>215</v>
      </c>
      <c r="D19">
        <v>145</v>
      </c>
      <c r="E19">
        <v>500</v>
      </c>
      <c r="F19">
        <v>490</v>
      </c>
      <c r="G19">
        <v>265</v>
      </c>
      <c r="H19">
        <f t="shared" si="0"/>
        <v>1760</v>
      </c>
    </row>
    <row r="20" spans="1:8" x14ac:dyDescent="0.3">
      <c r="A20" t="s">
        <v>26</v>
      </c>
      <c r="B20">
        <v>50</v>
      </c>
      <c r="C20">
        <v>100</v>
      </c>
      <c r="D20">
        <v>270</v>
      </c>
      <c r="E20">
        <v>360</v>
      </c>
      <c r="F20">
        <v>485</v>
      </c>
      <c r="G20">
        <v>310</v>
      </c>
      <c r="H20">
        <f t="shared" si="0"/>
        <v>1575</v>
      </c>
    </row>
    <row r="21" spans="1:8" x14ac:dyDescent="0.3">
      <c r="A21" t="s">
        <v>4</v>
      </c>
      <c r="B21">
        <v>295</v>
      </c>
      <c r="C21">
        <v>105</v>
      </c>
      <c r="D21">
        <v>95</v>
      </c>
      <c r="E21">
        <v>360</v>
      </c>
      <c r="F21">
        <v>270</v>
      </c>
      <c r="G21">
        <v>135</v>
      </c>
      <c r="H21">
        <f t="shared" si="0"/>
        <v>1260</v>
      </c>
    </row>
    <row r="22" spans="1:8" x14ac:dyDescent="0.3">
      <c r="A22" t="s">
        <v>43</v>
      </c>
      <c r="B22">
        <v>35</v>
      </c>
      <c r="C22">
        <v>100</v>
      </c>
      <c r="D22">
        <v>145</v>
      </c>
      <c r="E22">
        <v>295</v>
      </c>
      <c r="F22">
        <v>460</v>
      </c>
      <c r="G22">
        <v>100</v>
      </c>
      <c r="H22">
        <f t="shared" si="0"/>
        <v>1135</v>
      </c>
    </row>
    <row r="23" spans="1:8" x14ac:dyDescent="0.3">
      <c r="A23" t="s">
        <v>40</v>
      </c>
      <c r="B23">
        <v>35</v>
      </c>
      <c r="C23">
        <v>55</v>
      </c>
      <c r="D23">
        <v>90</v>
      </c>
      <c r="E23">
        <v>290</v>
      </c>
      <c r="F23">
        <v>345</v>
      </c>
      <c r="G23">
        <v>80</v>
      </c>
      <c r="H23">
        <f t="shared" si="0"/>
        <v>895</v>
      </c>
    </row>
    <row r="24" spans="1:8" x14ac:dyDescent="0.3">
      <c r="A24" t="s">
        <v>24</v>
      </c>
      <c r="B24">
        <v>135</v>
      </c>
      <c r="C24">
        <v>105</v>
      </c>
      <c r="D24">
        <v>165</v>
      </c>
      <c r="E24">
        <v>90</v>
      </c>
      <c r="F24">
        <v>145</v>
      </c>
      <c r="G24">
        <v>160</v>
      </c>
      <c r="H24">
        <f t="shared" si="0"/>
        <v>800</v>
      </c>
    </row>
    <row r="25" spans="1:8" x14ac:dyDescent="0.3">
      <c r="A25" t="s">
        <v>34</v>
      </c>
      <c r="B25">
        <v>20</v>
      </c>
      <c r="C25">
        <v>95</v>
      </c>
      <c r="D25">
        <v>165</v>
      </c>
      <c r="E25">
        <v>265</v>
      </c>
      <c r="F25">
        <v>205</v>
      </c>
      <c r="G25">
        <v>50</v>
      </c>
      <c r="H25">
        <f t="shared" si="0"/>
        <v>800</v>
      </c>
    </row>
    <row r="26" spans="1:8" x14ac:dyDescent="0.3">
      <c r="A26" t="s">
        <v>91</v>
      </c>
      <c r="B26">
        <v>65</v>
      </c>
      <c r="C26">
        <v>85</v>
      </c>
      <c r="D26">
        <v>115</v>
      </c>
      <c r="E26">
        <v>140</v>
      </c>
      <c r="F26">
        <v>125</v>
      </c>
      <c r="G26">
        <v>65</v>
      </c>
      <c r="H26">
        <f t="shared" si="0"/>
        <v>595</v>
      </c>
    </row>
    <row r="27" spans="1:8" x14ac:dyDescent="0.3">
      <c r="A27" t="s">
        <v>21</v>
      </c>
      <c r="B27">
        <v>30</v>
      </c>
      <c r="C27">
        <v>65</v>
      </c>
      <c r="D27">
        <v>70</v>
      </c>
      <c r="E27">
        <v>120</v>
      </c>
      <c r="F27">
        <v>115</v>
      </c>
      <c r="G27">
        <v>0</v>
      </c>
      <c r="H27">
        <f t="shared" si="0"/>
        <v>400</v>
      </c>
    </row>
    <row r="28" spans="1:8" x14ac:dyDescent="0.3">
      <c r="A28" t="s">
        <v>42</v>
      </c>
      <c r="B28">
        <v>65</v>
      </c>
      <c r="C28">
        <v>75</v>
      </c>
      <c r="D28">
        <v>90</v>
      </c>
      <c r="E28">
        <v>55</v>
      </c>
      <c r="F28">
        <v>55</v>
      </c>
      <c r="G28">
        <v>15</v>
      </c>
      <c r="H28">
        <f t="shared" si="0"/>
        <v>355</v>
      </c>
    </row>
    <row r="29" spans="1:8" x14ac:dyDescent="0.3">
      <c r="A29" t="s">
        <v>20</v>
      </c>
      <c r="B29">
        <v>10</v>
      </c>
      <c r="C29">
        <v>35</v>
      </c>
      <c r="D29">
        <v>45</v>
      </c>
      <c r="E29">
        <v>95</v>
      </c>
      <c r="F29">
        <v>120</v>
      </c>
      <c r="G29">
        <v>30</v>
      </c>
      <c r="H29">
        <f t="shared" si="0"/>
        <v>335</v>
      </c>
    </row>
    <row r="30" spans="1:8" x14ac:dyDescent="0.3">
      <c r="A30" t="s">
        <v>19</v>
      </c>
      <c r="B30">
        <v>0</v>
      </c>
      <c r="C30">
        <v>45</v>
      </c>
      <c r="D30">
        <v>20</v>
      </c>
      <c r="E30">
        <v>55</v>
      </c>
      <c r="F30">
        <v>40</v>
      </c>
      <c r="G30">
        <v>5</v>
      </c>
      <c r="H30">
        <f t="shared" si="0"/>
        <v>165</v>
      </c>
    </row>
    <row r="31" spans="1:8" x14ac:dyDescent="0.3">
      <c r="A31" t="s">
        <v>5</v>
      </c>
      <c r="B31">
        <v>20</v>
      </c>
      <c r="C31">
        <v>10</v>
      </c>
      <c r="D31">
        <v>30</v>
      </c>
      <c r="E31">
        <v>20</v>
      </c>
      <c r="F31">
        <v>30</v>
      </c>
      <c r="G31">
        <v>30</v>
      </c>
      <c r="H31">
        <f t="shared" si="0"/>
        <v>140</v>
      </c>
    </row>
    <row r="32" spans="1:8" x14ac:dyDescent="0.3">
      <c r="A32" t="s">
        <v>23</v>
      </c>
      <c r="B32">
        <v>10</v>
      </c>
      <c r="C32">
        <v>15</v>
      </c>
      <c r="D32">
        <v>10</v>
      </c>
      <c r="E32">
        <v>15</v>
      </c>
      <c r="F32">
        <v>20</v>
      </c>
      <c r="G32">
        <v>5</v>
      </c>
      <c r="H32">
        <f t="shared" si="0"/>
        <v>75</v>
      </c>
    </row>
    <row r="33" spans="1:8" x14ac:dyDescent="0.3">
      <c r="A33" t="s">
        <v>14</v>
      </c>
      <c r="B33">
        <v>5</v>
      </c>
      <c r="C33">
        <v>20</v>
      </c>
      <c r="D33">
        <v>10</v>
      </c>
      <c r="E33">
        <v>15</v>
      </c>
      <c r="F33">
        <v>15</v>
      </c>
      <c r="G33">
        <v>10</v>
      </c>
      <c r="H33">
        <f t="shared" si="0"/>
        <v>75</v>
      </c>
    </row>
    <row r="34" spans="1:8" x14ac:dyDescent="0.3">
      <c r="A34" t="s">
        <v>1</v>
      </c>
      <c r="B34">
        <v>0</v>
      </c>
      <c r="C34">
        <v>0</v>
      </c>
      <c r="D34">
        <v>0</v>
      </c>
      <c r="E34">
        <v>15</v>
      </c>
      <c r="F34">
        <v>30</v>
      </c>
      <c r="G34">
        <v>15</v>
      </c>
      <c r="H34">
        <f t="shared" ref="H34:H56" si="1">SUM(B34:G34)</f>
        <v>60</v>
      </c>
    </row>
    <row r="35" spans="1:8" x14ac:dyDescent="0.3">
      <c r="A35" t="s">
        <v>92</v>
      </c>
      <c r="B35">
        <v>5</v>
      </c>
      <c r="C35">
        <v>10</v>
      </c>
      <c r="D35">
        <v>10</v>
      </c>
      <c r="E35">
        <v>10</v>
      </c>
      <c r="F35">
        <v>10</v>
      </c>
      <c r="G35">
        <v>5</v>
      </c>
      <c r="H35">
        <f t="shared" si="1"/>
        <v>50</v>
      </c>
    </row>
    <row r="36" spans="1:8" x14ac:dyDescent="0.3">
      <c r="A36" t="s">
        <v>13</v>
      </c>
      <c r="B36">
        <v>0</v>
      </c>
      <c r="C36">
        <v>5</v>
      </c>
      <c r="D36">
        <v>0</v>
      </c>
      <c r="E36">
        <v>10</v>
      </c>
      <c r="F36">
        <v>20</v>
      </c>
      <c r="G36">
        <v>10</v>
      </c>
      <c r="H36">
        <f t="shared" si="1"/>
        <v>45</v>
      </c>
    </row>
    <row r="37" spans="1:8" x14ac:dyDescent="0.3">
      <c r="A37" t="s">
        <v>8</v>
      </c>
      <c r="B37">
        <v>0</v>
      </c>
      <c r="C37">
        <v>5</v>
      </c>
      <c r="D37">
        <v>5</v>
      </c>
      <c r="E37">
        <v>10</v>
      </c>
      <c r="F37">
        <v>5</v>
      </c>
      <c r="G37">
        <v>15</v>
      </c>
      <c r="H37">
        <f t="shared" si="1"/>
        <v>40</v>
      </c>
    </row>
    <row r="38" spans="1:8" x14ac:dyDescent="0.3">
      <c r="A38" t="s">
        <v>22</v>
      </c>
      <c r="B38">
        <v>0</v>
      </c>
      <c r="C38">
        <v>15</v>
      </c>
      <c r="D38">
        <v>5</v>
      </c>
      <c r="E38">
        <v>10</v>
      </c>
      <c r="F38">
        <v>5</v>
      </c>
      <c r="G38">
        <v>0</v>
      </c>
      <c r="H38">
        <f t="shared" si="1"/>
        <v>35</v>
      </c>
    </row>
    <row r="39" spans="1:8" x14ac:dyDescent="0.3">
      <c r="A39" t="s">
        <v>6</v>
      </c>
      <c r="B39">
        <v>5</v>
      </c>
      <c r="C39">
        <v>10</v>
      </c>
      <c r="D39">
        <v>5</v>
      </c>
      <c r="E39">
        <v>0</v>
      </c>
      <c r="F39">
        <v>5</v>
      </c>
      <c r="G39">
        <v>10</v>
      </c>
      <c r="H39">
        <f t="shared" si="1"/>
        <v>35</v>
      </c>
    </row>
    <row r="40" spans="1:8" x14ac:dyDescent="0.3">
      <c r="A40" t="s">
        <v>17</v>
      </c>
      <c r="B40">
        <v>0</v>
      </c>
      <c r="C40">
        <v>5</v>
      </c>
      <c r="D40">
        <v>0</v>
      </c>
      <c r="E40">
        <v>5</v>
      </c>
      <c r="F40">
        <v>15</v>
      </c>
      <c r="G40">
        <v>5</v>
      </c>
      <c r="H40">
        <f t="shared" si="1"/>
        <v>30</v>
      </c>
    </row>
    <row r="41" spans="1:8" x14ac:dyDescent="0.3">
      <c r="A41" t="s">
        <v>0</v>
      </c>
      <c r="B41">
        <v>0</v>
      </c>
      <c r="C41">
        <v>0</v>
      </c>
      <c r="D41">
        <v>5</v>
      </c>
      <c r="E41">
        <v>10</v>
      </c>
      <c r="F41">
        <v>10</v>
      </c>
      <c r="G41">
        <v>5</v>
      </c>
      <c r="H41">
        <f t="shared" si="1"/>
        <v>30</v>
      </c>
    </row>
    <row r="42" spans="1:8" x14ac:dyDescent="0.3">
      <c r="A42" t="s">
        <v>10</v>
      </c>
      <c r="B42">
        <v>0</v>
      </c>
      <c r="C42">
        <v>5</v>
      </c>
      <c r="D42">
        <v>5</v>
      </c>
      <c r="E42">
        <v>5</v>
      </c>
      <c r="F42">
        <v>5</v>
      </c>
      <c r="G42">
        <v>0</v>
      </c>
      <c r="H42">
        <f t="shared" si="1"/>
        <v>20</v>
      </c>
    </row>
    <row r="43" spans="1:8" x14ac:dyDescent="0.3">
      <c r="A43" t="s">
        <v>16</v>
      </c>
      <c r="B43">
        <v>5</v>
      </c>
      <c r="C43">
        <v>0</v>
      </c>
      <c r="D43">
        <v>0</v>
      </c>
      <c r="E43">
        <v>0</v>
      </c>
      <c r="F43">
        <v>10</v>
      </c>
      <c r="G43">
        <v>5</v>
      </c>
      <c r="H43">
        <f t="shared" si="1"/>
        <v>20</v>
      </c>
    </row>
    <row r="44" spans="1:8" x14ac:dyDescent="0.3">
      <c r="A44" t="s">
        <v>33</v>
      </c>
      <c r="B44">
        <v>0</v>
      </c>
      <c r="C44">
        <v>0</v>
      </c>
      <c r="D44">
        <v>0</v>
      </c>
      <c r="E44">
        <v>5</v>
      </c>
      <c r="F44">
        <v>5</v>
      </c>
      <c r="G44">
        <v>5</v>
      </c>
      <c r="H44">
        <f t="shared" si="1"/>
        <v>15</v>
      </c>
    </row>
    <row r="45" spans="1:8" x14ac:dyDescent="0.3">
      <c r="A45" t="s">
        <v>93</v>
      </c>
      <c r="B45">
        <v>0</v>
      </c>
      <c r="C45">
        <v>0</v>
      </c>
      <c r="D45">
        <v>5</v>
      </c>
      <c r="E45">
        <v>0</v>
      </c>
      <c r="F45">
        <v>0</v>
      </c>
      <c r="G45">
        <v>5</v>
      </c>
      <c r="H45">
        <f t="shared" si="1"/>
        <v>10</v>
      </c>
    </row>
    <row r="46" spans="1:8" x14ac:dyDescent="0.3">
      <c r="A46" t="s">
        <v>59</v>
      </c>
      <c r="B46">
        <v>0</v>
      </c>
      <c r="C46">
        <v>5</v>
      </c>
      <c r="D46">
        <v>5</v>
      </c>
      <c r="E46">
        <v>0</v>
      </c>
      <c r="F46">
        <v>0</v>
      </c>
      <c r="G46">
        <v>0</v>
      </c>
      <c r="H46">
        <f t="shared" si="1"/>
        <v>10</v>
      </c>
    </row>
    <row r="47" spans="1:8" x14ac:dyDescent="0.3">
      <c r="A47" t="s">
        <v>32</v>
      </c>
      <c r="B47">
        <v>0</v>
      </c>
      <c r="C47">
        <v>5</v>
      </c>
      <c r="D47">
        <v>0</v>
      </c>
      <c r="E47">
        <v>5</v>
      </c>
      <c r="F47">
        <v>0</v>
      </c>
      <c r="G47">
        <v>0</v>
      </c>
      <c r="H47">
        <f t="shared" si="1"/>
        <v>10</v>
      </c>
    </row>
    <row r="48" spans="1:8" x14ac:dyDescent="0.3">
      <c r="A48" t="s">
        <v>30</v>
      </c>
      <c r="B48">
        <v>0</v>
      </c>
      <c r="C48">
        <v>0</v>
      </c>
      <c r="D48">
        <v>0</v>
      </c>
      <c r="E48">
        <v>0</v>
      </c>
      <c r="F48">
        <v>0</v>
      </c>
      <c r="G48">
        <v>0</v>
      </c>
      <c r="H48">
        <f t="shared" si="1"/>
        <v>0</v>
      </c>
    </row>
    <row r="49" spans="1:8" x14ac:dyDescent="0.3">
      <c r="A49" t="s">
        <v>2</v>
      </c>
      <c r="B49">
        <v>0</v>
      </c>
      <c r="C49">
        <v>0</v>
      </c>
      <c r="D49">
        <v>0</v>
      </c>
      <c r="E49">
        <v>0</v>
      </c>
      <c r="F49">
        <v>0</v>
      </c>
      <c r="G49">
        <v>0</v>
      </c>
      <c r="H49">
        <f t="shared" si="1"/>
        <v>0</v>
      </c>
    </row>
    <row r="50" spans="1:8" x14ac:dyDescent="0.3">
      <c r="A50" t="s">
        <v>31</v>
      </c>
      <c r="B50">
        <v>0</v>
      </c>
      <c r="C50">
        <v>0</v>
      </c>
      <c r="D50">
        <v>0</v>
      </c>
      <c r="E50">
        <v>0</v>
      </c>
      <c r="F50">
        <v>0</v>
      </c>
      <c r="G50">
        <v>0</v>
      </c>
      <c r="H50">
        <f t="shared" si="1"/>
        <v>0</v>
      </c>
    </row>
    <row r="51" spans="1:8" x14ac:dyDescent="0.3">
      <c r="A51" t="s">
        <v>7</v>
      </c>
      <c r="B51">
        <v>0</v>
      </c>
      <c r="C51">
        <v>0</v>
      </c>
      <c r="D51">
        <v>0</v>
      </c>
      <c r="E51">
        <v>0</v>
      </c>
      <c r="F51">
        <v>0</v>
      </c>
      <c r="G51">
        <v>0</v>
      </c>
      <c r="H51">
        <f t="shared" si="1"/>
        <v>0</v>
      </c>
    </row>
    <row r="52" spans="1:8" x14ac:dyDescent="0.3">
      <c r="A52" t="s">
        <v>9</v>
      </c>
      <c r="B52">
        <v>0</v>
      </c>
      <c r="C52">
        <v>0</v>
      </c>
      <c r="D52">
        <v>0</v>
      </c>
      <c r="E52">
        <v>0</v>
      </c>
      <c r="F52">
        <v>0</v>
      </c>
      <c r="G52">
        <v>0</v>
      </c>
      <c r="H52">
        <f t="shared" si="1"/>
        <v>0</v>
      </c>
    </row>
    <row r="53" spans="1:8" x14ac:dyDescent="0.3">
      <c r="A53" t="s">
        <v>94</v>
      </c>
      <c r="B53">
        <v>0</v>
      </c>
      <c r="C53">
        <v>0</v>
      </c>
      <c r="D53">
        <v>0</v>
      </c>
      <c r="E53">
        <v>0</v>
      </c>
      <c r="F53">
        <v>0</v>
      </c>
      <c r="G53">
        <v>0</v>
      </c>
      <c r="H53">
        <f t="shared" si="1"/>
        <v>0</v>
      </c>
    </row>
    <row r="54" spans="1:8" x14ac:dyDescent="0.3">
      <c r="A54" t="s">
        <v>11</v>
      </c>
      <c r="B54">
        <v>0</v>
      </c>
      <c r="C54">
        <v>0</v>
      </c>
      <c r="D54">
        <v>0</v>
      </c>
      <c r="E54">
        <v>0</v>
      </c>
      <c r="F54">
        <v>0</v>
      </c>
      <c r="G54">
        <v>0</v>
      </c>
      <c r="H54">
        <f t="shared" si="1"/>
        <v>0</v>
      </c>
    </row>
    <row r="55" spans="1:8" x14ac:dyDescent="0.3">
      <c r="A55" t="s">
        <v>15</v>
      </c>
      <c r="B55">
        <v>0</v>
      </c>
      <c r="C55">
        <v>0</v>
      </c>
      <c r="D55">
        <v>0</v>
      </c>
      <c r="E55">
        <v>0</v>
      </c>
      <c r="F55">
        <v>0</v>
      </c>
      <c r="G55">
        <v>0</v>
      </c>
      <c r="H55">
        <f t="shared" si="1"/>
        <v>0</v>
      </c>
    </row>
    <row r="56" spans="1:8" x14ac:dyDescent="0.3">
      <c r="A56" t="s">
        <v>61</v>
      </c>
      <c r="B56">
        <v>25720</v>
      </c>
      <c r="C56">
        <v>63655</v>
      </c>
      <c r="D56">
        <v>82830</v>
      </c>
      <c r="E56">
        <v>121185</v>
      </c>
      <c r="F56">
        <v>126560</v>
      </c>
      <c r="G56">
        <v>49165</v>
      </c>
      <c r="H56">
        <f t="shared" si="1"/>
        <v>469115</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9"/>
  <sheetViews>
    <sheetView topLeftCell="A16" workbookViewId="0">
      <selection activeCell="A19" sqref="A19"/>
    </sheetView>
  </sheetViews>
  <sheetFormatPr defaultColWidth="8.77734375" defaultRowHeight="14.4" x14ac:dyDescent="0.3"/>
  <cols>
    <col min="1" max="1" width="16.6640625" customWidth="1"/>
    <col min="2" max="2" width="15.33203125" customWidth="1"/>
    <col min="3" max="3" width="18.77734375" bestFit="1" customWidth="1"/>
    <col min="4" max="4" width="15.109375" customWidth="1"/>
    <col min="5" max="5" width="27" customWidth="1"/>
    <col min="7" max="7" width="29.44140625" bestFit="1" customWidth="1"/>
    <col min="8" max="8" width="28" bestFit="1" customWidth="1"/>
    <col min="9" max="9" width="9.44140625" bestFit="1" customWidth="1"/>
    <col min="10" max="10" width="32.77734375" bestFit="1" customWidth="1"/>
  </cols>
  <sheetData>
    <row r="1" spans="1:10" x14ac:dyDescent="0.3">
      <c r="A1" s="5" t="s">
        <v>65</v>
      </c>
      <c r="B1" s="5" t="s">
        <v>63</v>
      </c>
      <c r="C1" s="5" t="s">
        <v>58</v>
      </c>
      <c r="D1" s="5" t="s">
        <v>50</v>
      </c>
      <c r="E1" s="5" t="s">
        <v>64</v>
      </c>
    </row>
    <row r="2" spans="1:10" x14ac:dyDescent="0.3">
      <c r="A2" t="s">
        <v>19</v>
      </c>
      <c r="B2" s="1">
        <v>731.03904633495711</v>
      </c>
      <c r="C2" s="1">
        <v>5015</v>
      </c>
      <c r="D2" s="1">
        <v>4659080</v>
      </c>
      <c r="E2" s="3">
        <f t="shared" ref="E2:E33" si="0">C2/D2*10000</f>
        <v>10.763927642367163</v>
      </c>
      <c r="G2" s="9" t="s">
        <v>68</v>
      </c>
      <c r="H2" s="9" t="s">
        <v>69</v>
      </c>
      <c r="I2" s="9" t="s">
        <v>71</v>
      </c>
      <c r="J2" s="9" t="s">
        <v>70</v>
      </c>
    </row>
    <row r="3" spans="1:10" x14ac:dyDescent="0.3">
      <c r="A3" t="s">
        <v>0</v>
      </c>
      <c r="B3" s="1">
        <v>741.59021668504261</v>
      </c>
      <c r="C3" s="1">
        <v>3090</v>
      </c>
      <c r="D3" s="1">
        <v>10864245</v>
      </c>
      <c r="E3" s="3">
        <f t="shared" si="0"/>
        <v>2.8441921182742105</v>
      </c>
      <c r="G3" s="10" t="s">
        <v>72</v>
      </c>
      <c r="H3" s="11">
        <v>49770</v>
      </c>
      <c r="I3" s="12">
        <v>4.5879847712460474E-2</v>
      </c>
      <c r="J3" s="13">
        <v>4.2</v>
      </c>
    </row>
    <row r="4" spans="1:10" x14ac:dyDescent="0.3">
      <c r="A4" t="s">
        <v>91</v>
      </c>
      <c r="B4" s="1">
        <v>745.71985200917413</v>
      </c>
      <c r="C4" s="1">
        <v>38740</v>
      </c>
      <c r="D4" s="1">
        <v>81339988</v>
      </c>
      <c r="E4" s="3">
        <f t="shared" si="0"/>
        <v>4.7627250694947243</v>
      </c>
      <c r="G4" s="10" t="s">
        <v>73</v>
      </c>
      <c r="H4" s="11">
        <v>649330</v>
      </c>
      <c r="I4" s="12">
        <v>0.59857668304464462</v>
      </c>
      <c r="J4" s="13">
        <v>10.7</v>
      </c>
    </row>
    <row r="5" spans="1:10" x14ac:dyDescent="0.3">
      <c r="A5" t="s">
        <v>43</v>
      </c>
      <c r="B5" s="1">
        <v>870.23758871197674</v>
      </c>
      <c r="C5" s="1">
        <v>2925</v>
      </c>
      <c r="D5" s="1">
        <v>21477348</v>
      </c>
      <c r="E5" s="3">
        <f t="shared" si="0"/>
        <v>1.3618999887695633</v>
      </c>
      <c r="G5" s="10" t="s">
        <v>74</v>
      </c>
      <c r="H5" s="11">
        <v>309980</v>
      </c>
      <c r="I5" s="12">
        <v>0.28575115921053845</v>
      </c>
      <c r="J5" s="13">
        <v>7.5</v>
      </c>
    </row>
    <row r="6" spans="1:10" x14ac:dyDescent="0.3">
      <c r="B6" s="1"/>
      <c r="C6" s="1">
        <f>SUM(C2:C5)</f>
        <v>49770</v>
      </c>
      <c r="D6" s="1">
        <f>SUM(D2:D5)</f>
        <v>118340661</v>
      </c>
      <c r="E6" s="3">
        <f t="shared" si="0"/>
        <v>4.2056550622106128</v>
      </c>
      <c r="G6" s="10" t="s">
        <v>75</v>
      </c>
      <c r="H6" s="11">
        <v>75710</v>
      </c>
      <c r="I6" s="12">
        <v>6.9792310032356489E-2</v>
      </c>
      <c r="J6" s="13">
        <v>6.8</v>
      </c>
    </row>
    <row r="7" spans="1:10" x14ac:dyDescent="0.3">
      <c r="A7" t="s">
        <v>9</v>
      </c>
      <c r="B7" s="1">
        <v>1036.312028762836</v>
      </c>
      <c r="C7" s="1">
        <v>130</v>
      </c>
      <c r="D7" s="1">
        <v>29668834</v>
      </c>
      <c r="E7" s="3">
        <f t="shared" si="0"/>
        <v>4.3817023614746708E-2</v>
      </c>
      <c r="G7" s="9" t="s">
        <v>67</v>
      </c>
      <c r="H7" s="14">
        <v>1084790</v>
      </c>
      <c r="I7" s="7"/>
      <c r="J7" s="6"/>
    </row>
    <row r="8" spans="1:10" x14ac:dyDescent="0.3">
      <c r="A8" t="s">
        <v>7</v>
      </c>
      <c r="B8" s="1">
        <v>1066.4358618037729</v>
      </c>
      <c r="C8" s="1">
        <v>1130</v>
      </c>
      <c r="D8" s="1">
        <v>18622104</v>
      </c>
      <c r="E8" s="3">
        <f t="shared" si="0"/>
        <v>0.6068057615831165</v>
      </c>
      <c r="H8" s="4"/>
      <c r="I8" s="4"/>
      <c r="J8" s="4"/>
    </row>
    <row r="9" spans="1:10" ht="17.399999999999999" x14ac:dyDescent="0.35">
      <c r="A9" t="s">
        <v>40</v>
      </c>
      <c r="B9" s="1">
        <v>1214.9119491122756</v>
      </c>
      <c r="C9" s="1">
        <v>2275</v>
      </c>
      <c r="D9" s="1">
        <v>4731906</v>
      </c>
      <c r="E9" s="3">
        <f t="shared" si="0"/>
        <v>4.8077878131983178</v>
      </c>
      <c r="G9" s="8"/>
      <c r="H9" s="4"/>
      <c r="I9" s="4"/>
      <c r="J9" s="4"/>
    </row>
    <row r="10" spans="1:10" x14ac:dyDescent="0.3">
      <c r="A10" t="s">
        <v>12</v>
      </c>
      <c r="B10" s="1">
        <v>1263.5142051672035</v>
      </c>
      <c r="C10" s="1">
        <v>92155</v>
      </c>
      <c r="D10" s="1">
        <v>14742523</v>
      </c>
      <c r="E10" s="3">
        <f t="shared" si="0"/>
        <v>62.509653198438286</v>
      </c>
      <c r="H10" s="4"/>
      <c r="I10" s="4"/>
      <c r="J10" s="4"/>
    </row>
    <row r="11" spans="1:10" x14ac:dyDescent="0.3">
      <c r="A11" t="s">
        <v>4</v>
      </c>
      <c r="B11" s="1">
        <v>1335.3497108559393</v>
      </c>
      <c r="C11" s="1">
        <v>23220</v>
      </c>
      <c r="D11" s="1">
        <v>104957438</v>
      </c>
      <c r="E11" s="3">
        <f t="shared" si="0"/>
        <v>2.2123253427737062</v>
      </c>
      <c r="G11" s="4"/>
    </row>
    <row r="12" spans="1:10" x14ac:dyDescent="0.3">
      <c r="A12" t="s">
        <v>47</v>
      </c>
      <c r="B12" s="1">
        <v>1360.9795636577692</v>
      </c>
      <c r="C12" s="1">
        <v>5785</v>
      </c>
      <c r="D12" s="1">
        <v>7797694</v>
      </c>
      <c r="E12" s="3">
        <f t="shared" si="0"/>
        <v>7.4188599860420279</v>
      </c>
    </row>
    <row r="13" spans="1:10" x14ac:dyDescent="0.3">
      <c r="A13" t="s">
        <v>6</v>
      </c>
      <c r="B13" s="1">
        <v>1370.4056879646109</v>
      </c>
      <c r="C13" s="1">
        <v>725</v>
      </c>
      <c r="D13" s="1">
        <v>25570895</v>
      </c>
      <c r="E13" s="3">
        <f t="shared" si="0"/>
        <v>0.28352546909288862</v>
      </c>
      <c r="G13" s="4"/>
    </row>
    <row r="14" spans="1:10" x14ac:dyDescent="0.3">
      <c r="A14" t="s">
        <v>39</v>
      </c>
      <c r="B14" s="1">
        <v>1430.8856163247704</v>
      </c>
      <c r="C14" s="1">
        <v>5845</v>
      </c>
      <c r="D14" s="1">
        <v>1861283</v>
      </c>
      <c r="E14" s="3">
        <f t="shared" si="0"/>
        <v>31.403069817969648</v>
      </c>
    </row>
    <row r="15" spans="1:10" x14ac:dyDescent="0.3">
      <c r="A15" t="s">
        <v>46</v>
      </c>
      <c r="B15" s="1">
        <v>1462.097491537455</v>
      </c>
      <c r="C15" s="1">
        <v>8055</v>
      </c>
      <c r="D15" s="1">
        <v>7557212</v>
      </c>
      <c r="E15" s="3">
        <f t="shared" si="0"/>
        <v>10.658692650146643</v>
      </c>
    </row>
    <row r="16" spans="1:10" x14ac:dyDescent="0.3">
      <c r="A16" t="s">
        <v>3</v>
      </c>
      <c r="B16" s="1">
        <v>1510.4589291089862</v>
      </c>
      <c r="C16" s="1">
        <v>155975</v>
      </c>
      <c r="D16" s="1">
        <v>4474690</v>
      </c>
      <c r="E16" s="3">
        <f t="shared" si="0"/>
        <v>348.57163289523965</v>
      </c>
    </row>
    <row r="17" spans="1:5" x14ac:dyDescent="0.3">
      <c r="A17" t="s">
        <v>35</v>
      </c>
      <c r="B17" s="1">
        <v>1547.0287524101782</v>
      </c>
      <c r="C17" s="1">
        <v>5465</v>
      </c>
      <c r="D17" s="1">
        <v>19193382</v>
      </c>
      <c r="E17" s="3">
        <f t="shared" si="0"/>
        <v>2.8473356076589313</v>
      </c>
    </row>
    <row r="18" spans="1:5" x14ac:dyDescent="0.3">
      <c r="A18" t="s">
        <v>36</v>
      </c>
      <c r="B18" s="1">
        <v>1550.8765193504009</v>
      </c>
      <c r="C18" s="1">
        <v>59320</v>
      </c>
      <c r="D18" s="1">
        <v>2100568</v>
      </c>
      <c r="E18" s="3">
        <f t="shared" si="0"/>
        <v>282.39980805191738</v>
      </c>
    </row>
    <row r="19" spans="1:5" x14ac:dyDescent="0.3">
      <c r="A19" t="s">
        <v>10</v>
      </c>
      <c r="B19" s="1">
        <v>1577.0144141076864</v>
      </c>
      <c r="C19" s="1">
        <v>3155</v>
      </c>
      <c r="D19" s="1">
        <v>12208407</v>
      </c>
      <c r="E19" s="3">
        <f t="shared" si="0"/>
        <v>2.5842847473875992</v>
      </c>
    </row>
    <row r="20" spans="1:5" x14ac:dyDescent="0.3">
      <c r="A20" t="s">
        <v>14</v>
      </c>
      <c r="B20" s="1">
        <v>1625.0041021209829</v>
      </c>
      <c r="C20" s="1">
        <v>4165</v>
      </c>
      <c r="D20" s="1">
        <v>42862958</v>
      </c>
      <c r="E20" s="3">
        <f t="shared" si="0"/>
        <v>0.97170148639764908</v>
      </c>
    </row>
    <row r="21" spans="1:5" x14ac:dyDescent="0.3">
      <c r="A21" t="s">
        <v>38</v>
      </c>
      <c r="B21" s="1">
        <v>1702.895102513663</v>
      </c>
      <c r="C21" s="1">
        <v>60850</v>
      </c>
      <c r="D21" s="1">
        <v>12717176</v>
      </c>
      <c r="E21" s="3">
        <f t="shared" si="0"/>
        <v>47.848673321812953</v>
      </c>
    </row>
    <row r="22" spans="1:5" x14ac:dyDescent="0.3">
      <c r="A22" t="s">
        <v>41</v>
      </c>
      <c r="B22" s="1">
        <v>1851.5516686695089</v>
      </c>
      <c r="C22" s="1">
        <v>53510</v>
      </c>
      <c r="D22" s="1">
        <v>18541980</v>
      </c>
      <c r="E22" s="3">
        <f t="shared" si="0"/>
        <v>28.858838160757376</v>
      </c>
    </row>
    <row r="23" spans="1:5" x14ac:dyDescent="0.3">
      <c r="A23" t="s">
        <v>34</v>
      </c>
      <c r="B23" s="1">
        <v>1919.943225535038</v>
      </c>
      <c r="C23" s="1">
        <v>2865</v>
      </c>
      <c r="D23" s="1">
        <v>11175692</v>
      </c>
      <c r="E23" s="3">
        <f t="shared" si="0"/>
        <v>2.5635996410781545</v>
      </c>
    </row>
    <row r="24" spans="1:5" x14ac:dyDescent="0.3">
      <c r="A24" t="s">
        <v>20</v>
      </c>
      <c r="B24" s="1">
        <v>1995.5103968244839</v>
      </c>
      <c r="C24" s="1">
        <v>4590</v>
      </c>
      <c r="D24" s="1">
        <v>14899994</v>
      </c>
      <c r="E24" s="3">
        <f t="shared" si="0"/>
        <v>3.0805381532368403</v>
      </c>
    </row>
    <row r="25" spans="1:5" x14ac:dyDescent="0.3">
      <c r="A25" t="s">
        <v>13</v>
      </c>
      <c r="B25" s="1">
        <v>2135.1837291180113</v>
      </c>
      <c r="C25" s="1">
        <v>760</v>
      </c>
      <c r="D25" s="1">
        <v>12575714</v>
      </c>
      <c r="E25" s="3">
        <f t="shared" si="0"/>
        <v>0.60433944347016799</v>
      </c>
    </row>
    <row r="26" spans="1:5" x14ac:dyDescent="0.3">
      <c r="A26" t="s">
        <v>16</v>
      </c>
      <c r="B26" s="1">
        <v>2155.2891176173189</v>
      </c>
      <c r="C26" s="1">
        <v>3780</v>
      </c>
      <c r="D26" s="1">
        <v>16529904</v>
      </c>
      <c r="E26" s="3">
        <f t="shared" si="0"/>
        <v>2.2867646418273209</v>
      </c>
    </row>
    <row r="27" spans="1:5" x14ac:dyDescent="0.3">
      <c r="A27" t="s">
        <v>92</v>
      </c>
      <c r="B27" s="1">
        <v>2324.6917077383105</v>
      </c>
      <c r="C27" s="1">
        <v>1150</v>
      </c>
      <c r="D27" s="1">
        <v>57310019</v>
      </c>
      <c r="E27" s="3">
        <f t="shared" si="0"/>
        <v>0.20066299402204002</v>
      </c>
    </row>
    <row r="28" spans="1:5" x14ac:dyDescent="0.3">
      <c r="A28" t="s">
        <v>1</v>
      </c>
      <c r="B28" s="1">
        <v>2500.4445829667711</v>
      </c>
      <c r="C28" s="1">
        <v>3175</v>
      </c>
      <c r="D28" s="1">
        <v>813912</v>
      </c>
      <c r="E28" s="3">
        <f t="shared" si="0"/>
        <v>39.009131208287876</v>
      </c>
    </row>
    <row r="29" spans="1:5" x14ac:dyDescent="0.3">
      <c r="A29" t="s">
        <v>31</v>
      </c>
      <c r="B29" s="1">
        <v>2627.9991868371017</v>
      </c>
      <c r="C29" s="1">
        <v>20</v>
      </c>
      <c r="D29" s="1">
        <v>2233339</v>
      </c>
      <c r="E29" s="3">
        <f t="shared" si="0"/>
        <v>8.9552011584448227E-2</v>
      </c>
    </row>
    <row r="30" spans="1:5" x14ac:dyDescent="0.3">
      <c r="A30" t="s">
        <v>5</v>
      </c>
      <c r="B30" s="1">
        <v>2686.2711405886453</v>
      </c>
      <c r="C30" s="1">
        <v>2735</v>
      </c>
      <c r="D30" s="1">
        <v>49699862</v>
      </c>
      <c r="E30" s="3">
        <f t="shared" si="0"/>
        <v>0.55030333887043792</v>
      </c>
    </row>
    <row r="31" spans="1:5" x14ac:dyDescent="0.3">
      <c r="A31" t="s">
        <v>2</v>
      </c>
      <c r="B31" s="1">
        <v>2705.4055888268422</v>
      </c>
      <c r="C31" s="1">
        <v>1265</v>
      </c>
      <c r="D31" s="1">
        <v>956985</v>
      </c>
      <c r="E31" s="3">
        <f t="shared" si="0"/>
        <v>13.218597992654011</v>
      </c>
    </row>
    <row r="32" spans="1:5" x14ac:dyDescent="0.3">
      <c r="A32" t="s">
        <v>45</v>
      </c>
      <c r="B32" s="1">
        <v>2781.2878909258743</v>
      </c>
      <c r="C32" s="1">
        <v>42930</v>
      </c>
      <c r="D32" s="1">
        <v>15850567</v>
      </c>
      <c r="E32" s="3">
        <f t="shared" si="0"/>
        <v>27.084204621828356</v>
      </c>
    </row>
    <row r="33" spans="1:5" x14ac:dyDescent="0.3">
      <c r="A33" t="s">
        <v>94</v>
      </c>
      <c r="B33" s="1">
        <v>2809.9462947415964</v>
      </c>
      <c r="C33" s="1">
        <v>15</v>
      </c>
      <c r="D33" s="1">
        <v>204327</v>
      </c>
      <c r="E33" s="3">
        <f t="shared" si="0"/>
        <v>0.73411737068522509</v>
      </c>
    </row>
    <row r="34" spans="1:5" x14ac:dyDescent="0.3">
      <c r="A34" t="s">
        <v>90</v>
      </c>
      <c r="B34" s="1">
        <v>2879.9590735416909</v>
      </c>
      <c r="C34" s="1">
        <v>44780</v>
      </c>
      <c r="D34" s="1">
        <v>24294750</v>
      </c>
      <c r="E34" s="3">
        <f t="shared" ref="E34:E59" si="1">C34/D34*10000</f>
        <v>18.431965753918028</v>
      </c>
    </row>
    <row r="35" spans="1:5" x14ac:dyDescent="0.3">
      <c r="A35" t="s">
        <v>18</v>
      </c>
      <c r="B35" s="1">
        <v>3115.1701852717547</v>
      </c>
      <c r="C35" s="1">
        <v>23155</v>
      </c>
      <c r="D35" s="1">
        <v>24053727</v>
      </c>
      <c r="E35" s="3">
        <f t="shared" si="1"/>
        <v>9.6263668411967913</v>
      </c>
    </row>
    <row r="36" spans="1:5" x14ac:dyDescent="0.3">
      <c r="A36" t="s">
        <v>42</v>
      </c>
      <c r="B36" s="1">
        <v>3531.4162401001827</v>
      </c>
      <c r="C36" s="1">
        <v>7185</v>
      </c>
      <c r="D36" s="1">
        <v>4420184</v>
      </c>
      <c r="E36" s="3">
        <f t="shared" si="1"/>
        <v>16.254979430720532</v>
      </c>
    </row>
    <row r="37" spans="1:5" x14ac:dyDescent="0.3">
      <c r="A37" t="s">
        <v>15</v>
      </c>
      <c r="B37" s="1">
        <v>3541.3823747088818</v>
      </c>
      <c r="C37" s="1">
        <v>295</v>
      </c>
      <c r="D37" s="1">
        <v>17094130</v>
      </c>
      <c r="E37" s="3">
        <f t="shared" si="1"/>
        <v>0.1725738601496537</v>
      </c>
    </row>
    <row r="38" spans="1:5" x14ac:dyDescent="0.3">
      <c r="A38" t="s">
        <v>37</v>
      </c>
      <c r="B38" s="1">
        <v>3699.1779676368446</v>
      </c>
      <c r="C38" s="1">
        <v>28870</v>
      </c>
      <c r="D38" s="1">
        <v>28833629</v>
      </c>
      <c r="E38" s="3">
        <f t="shared" si="1"/>
        <v>10.012614090304067</v>
      </c>
    </row>
    <row r="39" spans="1:5" x14ac:dyDescent="0.3">
      <c r="B39" s="1"/>
      <c r="C39" s="1">
        <f>SUM(C7:C38)</f>
        <v>649330</v>
      </c>
      <c r="D39" s="1">
        <f>SUM(D7:D38)</f>
        <v>608555785</v>
      </c>
      <c r="E39" s="3">
        <f t="shared" si="1"/>
        <v>10.670016061058394</v>
      </c>
    </row>
    <row r="40" spans="1:5" x14ac:dyDescent="0.3">
      <c r="A40" t="s">
        <v>28</v>
      </c>
      <c r="B40" s="1">
        <v>4076.9549589417466</v>
      </c>
      <c r="C40" s="1">
        <v>48365</v>
      </c>
      <c r="D40" s="1">
        <v>40533330</v>
      </c>
      <c r="E40" s="3">
        <f t="shared" si="1"/>
        <v>11.932155586525951</v>
      </c>
    </row>
    <row r="41" spans="1:5" x14ac:dyDescent="0.3">
      <c r="A41" t="s">
        <v>21</v>
      </c>
      <c r="B41" s="1">
        <v>5376.6294392956224</v>
      </c>
      <c r="C41" s="1">
        <v>8300</v>
      </c>
      <c r="D41" s="1">
        <v>5260750</v>
      </c>
      <c r="E41" s="3">
        <f t="shared" si="1"/>
        <v>15.77721807727035</v>
      </c>
    </row>
    <row r="42" spans="1:5" x14ac:dyDescent="0.3">
      <c r="A42" t="s">
        <v>44</v>
      </c>
      <c r="B42" s="1">
        <v>5472.5632786976885</v>
      </c>
      <c r="C42" s="1">
        <v>166635</v>
      </c>
      <c r="D42" s="1">
        <v>190886311</v>
      </c>
      <c r="E42" s="3">
        <f t="shared" si="1"/>
        <v>8.7295416380067188</v>
      </c>
    </row>
    <row r="43" spans="1:5" x14ac:dyDescent="0.3">
      <c r="A43" t="s">
        <v>93</v>
      </c>
      <c r="B43" s="1">
        <v>5957.189435741554</v>
      </c>
      <c r="C43" s="1">
        <v>85</v>
      </c>
      <c r="D43" s="1">
        <v>546388</v>
      </c>
      <c r="E43" s="3">
        <f t="shared" si="1"/>
        <v>1.5556710615899325</v>
      </c>
    </row>
    <row r="44" spans="1:5" x14ac:dyDescent="0.3">
      <c r="A44" t="s">
        <v>17</v>
      </c>
      <c r="B44" s="1">
        <v>6639.9789439350598</v>
      </c>
      <c r="C44" s="1">
        <v>7350</v>
      </c>
      <c r="D44" s="1">
        <v>29784193</v>
      </c>
      <c r="E44" s="3">
        <f t="shared" si="1"/>
        <v>2.4677519380833988</v>
      </c>
    </row>
    <row r="45" spans="1:5" x14ac:dyDescent="0.3">
      <c r="A45" t="s">
        <v>27</v>
      </c>
      <c r="B45" s="1">
        <v>6970.2983634618577</v>
      </c>
      <c r="C45" s="1">
        <v>39350</v>
      </c>
      <c r="D45" s="1">
        <v>35739580</v>
      </c>
      <c r="E45" s="3">
        <f t="shared" si="1"/>
        <v>11.010202134440304</v>
      </c>
    </row>
    <row r="46" spans="1:5" x14ac:dyDescent="0.3">
      <c r="A46" t="s">
        <v>59</v>
      </c>
      <c r="B46" s="1">
        <v>7669.5454232046004</v>
      </c>
      <c r="C46" s="1">
        <v>135</v>
      </c>
      <c r="D46" s="1">
        <v>1367254</v>
      </c>
      <c r="E46" s="3">
        <f t="shared" si="1"/>
        <v>0.98738054523885099</v>
      </c>
    </row>
    <row r="47" spans="1:5" x14ac:dyDescent="0.3">
      <c r="A47" t="s">
        <v>32</v>
      </c>
      <c r="B47" s="1">
        <v>9306.9367993913638</v>
      </c>
      <c r="C47" s="1">
        <v>615</v>
      </c>
      <c r="D47" s="1">
        <v>2533794</v>
      </c>
      <c r="E47" s="3">
        <f t="shared" si="1"/>
        <v>2.4271902135690588</v>
      </c>
    </row>
    <row r="48" spans="1:5" x14ac:dyDescent="0.3">
      <c r="A48" t="s">
        <v>25</v>
      </c>
      <c r="B48" s="1">
        <v>9887.9939008739948</v>
      </c>
      <c r="C48" s="1">
        <v>25595</v>
      </c>
      <c r="D48" s="1">
        <v>97553151</v>
      </c>
      <c r="E48" s="3">
        <f t="shared" si="1"/>
        <v>2.6236979264770239</v>
      </c>
    </row>
    <row r="49" spans="1:5" x14ac:dyDescent="0.3">
      <c r="A49" t="s">
        <v>29</v>
      </c>
      <c r="B49" s="1">
        <v>10527.38760856427</v>
      </c>
      <c r="C49" s="1">
        <v>13550</v>
      </c>
      <c r="D49" s="1">
        <v>11532127</v>
      </c>
      <c r="E49" s="3">
        <f t="shared" si="1"/>
        <v>11.749783886355051</v>
      </c>
    </row>
    <row r="50" spans="1:5" x14ac:dyDescent="0.3">
      <c r="B50" s="1"/>
      <c r="C50" s="1">
        <f>SUM(C40:C49)</f>
        <v>309980</v>
      </c>
      <c r="D50" s="1">
        <f>SUM(D40:D49)</f>
        <v>415736878</v>
      </c>
      <c r="E50" s="3">
        <f t="shared" si="1"/>
        <v>7.4561583637042661</v>
      </c>
    </row>
    <row r="51" spans="1:5" x14ac:dyDescent="0.3">
      <c r="A51" t="s">
        <v>33</v>
      </c>
      <c r="B51" s="1">
        <v>12288.220211273716</v>
      </c>
      <c r="C51" s="1">
        <v>1375</v>
      </c>
      <c r="D51" s="1">
        <v>56717156</v>
      </c>
      <c r="E51" s="3">
        <f t="shared" si="1"/>
        <v>0.24243105560511533</v>
      </c>
    </row>
    <row r="52" spans="1:5" x14ac:dyDescent="0.3">
      <c r="A52" t="s">
        <v>24</v>
      </c>
      <c r="B52" s="1">
        <v>13322.796776236912</v>
      </c>
      <c r="C52" s="1">
        <v>48995</v>
      </c>
      <c r="D52" s="1">
        <v>41318142</v>
      </c>
      <c r="E52" s="3">
        <f t="shared" si="1"/>
        <v>11.857987225078997</v>
      </c>
    </row>
    <row r="53" spans="1:5" x14ac:dyDescent="0.3">
      <c r="A53" t="s">
        <v>30</v>
      </c>
      <c r="B53" s="1">
        <v>14678.264688825209</v>
      </c>
      <c r="C53" s="1">
        <v>180</v>
      </c>
      <c r="D53" s="1">
        <v>2291661</v>
      </c>
      <c r="E53" s="3">
        <f t="shared" si="1"/>
        <v>0.78545648767422405</v>
      </c>
    </row>
    <row r="54" spans="1:5" x14ac:dyDescent="0.3">
      <c r="A54" t="s">
        <v>23</v>
      </c>
      <c r="B54" s="1">
        <v>16414.185242594198</v>
      </c>
      <c r="C54" s="1">
        <v>1405</v>
      </c>
      <c r="D54" s="1">
        <v>2025137</v>
      </c>
      <c r="E54" s="3">
        <f t="shared" si="1"/>
        <v>6.9378022326390756</v>
      </c>
    </row>
    <row r="55" spans="1:5" x14ac:dyDescent="0.3">
      <c r="A55" t="s">
        <v>8</v>
      </c>
      <c r="B55" s="1">
        <v>17683.866583194416</v>
      </c>
      <c r="C55" s="1">
        <v>695</v>
      </c>
      <c r="D55" s="1">
        <v>1264613</v>
      </c>
      <c r="E55" s="3">
        <f t="shared" si="1"/>
        <v>5.4957524554942898</v>
      </c>
    </row>
    <row r="56" spans="1:5" x14ac:dyDescent="0.3">
      <c r="A56" t="s">
        <v>26</v>
      </c>
      <c r="B56" s="1">
        <v>17787.707113889053</v>
      </c>
      <c r="C56" s="1">
        <v>22720</v>
      </c>
      <c r="D56" s="1">
        <v>6374616</v>
      </c>
      <c r="E56" s="3">
        <f t="shared" si="1"/>
        <v>35.641362554230717</v>
      </c>
    </row>
    <row r="57" spans="1:5" x14ac:dyDescent="0.3">
      <c r="A57" t="s">
        <v>11</v>
      </c>
      <c r="B57" s="1">
        <v>23558.535899686045</v>
      </c>
      <c r="C57" s="1">
        <v>25</v>
      </c>
      <c r="D57" s="1">
        <v>95843</v>
      </c>
      <c r="E57" s="3">
        <f t="shared" si="1"/>
        <v>2.6084325407176321</v>
      </c>
    </row>
    <row r="58" spans="1:5" x14ac:dyDescent="0.3">
      <c r="A58" t="s">
        <v>22</v>
      </c>
      <c r="B58" s="1">
        <v>32364.328791370983</v>
      </c>
      <c r="C58" s="1">
        <v>315</v>
      </c>
      <c r="D58" s="1">
        <v>1267689</v>
      </c>
      <c r="E58" s="3">
        <f t="shared" si="1"/>
        <v>2.4848365805808834</v>
      </c>
    </row>
    <row r="59" spans="1:5" x14ac:dyDescent="0.3">
      <c r="C59" s="1">
        <f>SUM(C51:C58)</f>
        <v>75710</v>
      </c>
      <c r="D59" s="1">
        <f>SUM(D51:D58)</f>
        <v>111354857</v>
      </c>
      <c r="E59" s="3">
        <f t="shared" si="1"/>
        <v>6.7989849782663718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1"/>
  <sheetViews>
    <sheetView topLeftCell="A37" workbookViewId="0">
      <selection activeCell="A2" sqref="A2:A58"/>
    </sheetView>
  </sheetViews>
  <sheetFormatPr defaultColWidth="8.77734375" defaultRowHeight="14.4" x14ac:dyDescent="0.3"/>
  <cols>
    <col min="1" max="1" width="29.109375" bestFit="1" customWidth="1"/>
    <col min="3" max="3" width="26.77734375" customWidth="1"/>
    <col min="4" max="4" width="11.33203125" bestFit="1" customWidth="1"/>
    <col min="5" max="6" width="11.33203125" customWidth="1"/>
    <col min="7" max="7" width="29.44140625" bestFit="1" customWidth="1"/>
    <col min="8" max="8" width="28" bestFit="1" customWidth="1"/>
    <col min="9" max="9" width="9.44140625" bestFit="1" customWidth="1"/>
    <col min="10" max="10" width="32.77734375" bestFit="1" customWidth="1"/>
  </cols>
  <sheetData>
    <row r="1" spans="1:10" x14ac:dyDescent="0.3">
      <c r="A1" s="2" t="s">
        <v>65</v>
      </c>
      <c r="B1" s="2" t="s">
        <v>63</v>
      </c>
      <c r="C1" s="2" t="s">
        <v>66</v>
      </c>
      <c r="D1" s="2" t="s">
        <v>50</v>
      </c>
      <c r="E1" s="2"/>
      <c r="F1" s="2"/>
    </row>
    <row r="2" spans="1:10" x14ac:dyDescent="0.3">
      <c r="A2" t="s">
        <v>19</v>
      </c>
      <c r="B2" s="1">
        <v>731.03904633495711</v>
      </c>
      <c r="C2">
        <v>165</v>
      </c>
      <c r="D2" s="1">
        <v>4659080</v>
      </c>
      <c r="E2" s="3">
        <f>C2/D2*10000</f>
        <v>0.35414717068605817</v>
      </c>
      <c r="F2" s="1"/>
      <c r="G2" s="9" t="s">
        <v>68</v>
      </c>
      <c r="H2" s="9" t="s">
        <v>69</v>
      </c>
      <c r="I2" s="9" t="s">
        <v>71</v>
      </c>
      <c r="J2" s="9" t="s">
        <v>70</v>
      </c>
    </row>
    <row r="3" spans="1:10" x14ac:dyDescent="0.3">
      <c r="A3" t="s">
        <v>0</v>
      </c>
      <c r="B3" s="1">
        <v>741.59021668504261</v>
      </c>
      <c r="C3">
        <v>30</v>
      </c>
      <c r="D3" s="1">
        <v>10864245</v>
      </c>
      <c r="E3" s="3">
        <f t="shared" ref="E3:E59" si="0">C3/D3*10000</f>
        <v>2.76135157114001E-2</v>
      </c>
      <c r="F3" s="1"/>
      <c r="G3" s="10" t="s">
        <v>72</v>
      </c>
      <c r="H3" s="11">
        <v>1925</v>
      </c>
      <c r="I3" s="12">
        <v>6.1866272436566982E-3</v>
      </c>
      <c r="J3" s="13">
        <v>0.2</v>
      </c>
    </row>
    <row r="4" spans="1:10" x14ac:dyDescent="0.3">
      <c r="A4" t="s">
        <v>91</v>
      </c>
      <c r="B4" s="1">
        <v>745.71985200917413</v>
      </c>
      <c r="C4">
        <v>595</v>
      </c>
      <c r="D4" s="1">
        <v>81339988</v>
      </c>
      <c r="E4" s="3">
        <f t="shared" si="0"/>
        <v>7.314975261614251E-2</v>
      </c>
      <c r="F4" s="1"/>
      <c r="G4" s="10" t="s">
        <v>73</v>
      </c>
      <c r="H4" s="11">
        <v>203535</v>
      </c>
      <c r="I4" s="12">
        <v>0.65412736417541095</v>
      </c>
      <c r="J4" s="13">
        <v>3.3</v>
      </c>
    </row>
    <row r="5" spans="1:10" x14ac:dyDescent="0.3">
      <c r="A5" t="s">
        <v>43</v>
      </c>
      <c r="B5" s="1">
        <v>870.23758871197674</v>
      </c>
      <c r="C5">
        <v>1135</v>
      </c>
      <c r="D5" s="1">
        <v>21477348</v>
      </c>
      <c r="E5" s="3">
        <f t="shared" si="0"/>
        <v>0.5284637563259672</v>
      </c>
      <c r="F5" s="1"/>
      <c r="G5" s="10" t="s">
        <v>74</v>
      </c>
      <c r="H5" s="11">
        <v>103155</v>
      </c>
      <c r="I5" s="12">
        <v>0.33152287445163986</v>
      </c>
      <c r="J5" s="13">
        <v>2.5</v>
      </c>
    </row>
    <row r="6" spans="1:10" x14ac:dyDescent="0.3">
      <c r="B6" s="1"/>
      <c r="C6" s="1">
        <f t="shared" ref="C6:D6" si="1">SUM(C2:C5)</f>
        <v>1925</v>
      </c>
      <c r="D6" s="1">
        <f t="shared" si="1"/>
        <v>118340661</v>
      </c>
      <c r="E6" s="3">
        <f t="shared" si="0"/>
        <v>0.16266598341883523</v>
      </c>
      <c r="F6" s="1"/>
      <c r="G6" s="10" t="s">
        <v>75</v>
      </c>
      <c r="H6" s="11">
        <v>2540</v>
      </c>
      <c r="I6" s="12">
        <v>8.163134129292475E-3</v>
      </c>
      <c r="J6" s="13">
        <v>0.2</v>
      </c>
    </row>
    <row r="7" spans="1:10" x14ac:dyDescent="0.3">
      <c r="A7" t="s">
        <v>9</v>
      </c>
      <c r="B7" s="1">
        <v>1036.312028762836</v>
      </c>
      <c r="C7">
        <v>0</v>
      </c>
      <c r="D7" s="1">
        <v>29668834</v>
      </c>
      <c r="E7" s="3">
        <f t="shared" si="0"/>
        <v>0</v>
      </c>
      <c r="F7" s="1"/>
      <c r="G7" s="9" t="s">
        <v>67</v>
      </c>
      <c r="H7" s="14">
        <v>311155</v>
      </c>
      <c r="I7" s="7"/>
      <c r="J7" s="6"/>
    </row>
    <row r="8" spans="1:10" x14ac:dyDescent="0.3">
      <c r="A8" t="s">
        <v>7</v>
      </c>
      <c r="B8" s="1">
        <v>1066.4358618037729</v>
      </c>
      <c r="C8">
        <v>0</v>
      </c>
      <c r="D8" s="1">
        <v>18622104</v>
      </c>
      <c r="E8" s="3">
        <f t="shared" si="0"/>
        <v>0</v>
      </c>
      <c r="F8" s="1"/>
      <c r="H8" s="4"/>
      <c r="I8" s="4"/>
      <c r="J8" s="4"/>
    </row>
    <row r="9" spans="1:10" ht="17.399999999999999" x14ac:dyDescent="0.35">
      <c r="A9" t="s">
        <v>40</v>
      </c>
      <c r="B9" s="1">
        <v>1214.9119491122756</v>
      </c>
      <c r="C9">
        <v>895</v>
      </c>
      <c r="D9" s="1">
        <v>4731906</v>
      </c>
      <c r="E9" s="3">
        <f t="shared" si="0"/>
        <v>1.8914154254120856</v>
      </c>
      <c r="F9" s="1"/>
      <c r="G9" s="8"/>
      <c r="H9" s="4"/>
      <c r="I9" s="4"/>
      <c r="J9" s="4"/>
    </row>
    <row r="10" spans="1:10" x14ac:dyDescent="0.3">
      <c r="A10" t="s">
        <v>12</v>
      </c>
      <c r="B10" s="1">
        <v>1263.5142051672035</v>
      </c>
      <c r="C10">
        <v>9305</v>
      </c>
      <c r="D10" s="1">
        <v>14742523</v>
      </c>
      <c r="E10" s="3">
        <f t="shared" si="0"/>
        <v>6.3116740601320416</v>
      </c>
      <c r="F10" s="1"/>
      <c r="H10" s="4"/>
      <c r="I10" s="4"/>
      <c r="J10" s="4"/>
    </row>
    <row r="11" spans="1:10" x14ac:dyDescent="0.3">
      <c r="A11" t="s">
        <v>4</v>
      </c>
      <c r="B11" s="1">
        <v>1335.3497108559393</v>
      </c>
      <c r="C11">
        <v>1260</v>
      </c>
      <c r="D11" s="1">
        <v>104957438</v>
      </c>
      <c r="E11" s="3">
        <f t="shared" si="0"/>
        <v>0.1200486620109763</v>
      </c>
      <c r="F11" s="1"/>
      <c r="J11" s="4"/>
    </row>
    <row r="12" spans="1:10" x14ac:dyDescent="0.3">
      <c r="A12" t="s">
        <v>47</v>
      </c>
      <c r="B12" s="1">
        <v>1360.9795636577692</v>
      </c>
      <c r="C12">
        <v>1990</v>
      </c>
      <c r="D12" s="1">
        <v>7797694</v>
      </c>
      <c r="E12" s="3">
        <f t="shared" si="0"/>
        <v>2.5520365379816137</v>
      </c>
      <c r="F12" s="1"/>
    </row>
    <row r="13" spans="1:10" x14ac:dyDescent="0.3">
      <c r="A13" t="s">
        <v>6</v>
      </c>
      <c r="B13" s="1">
        <v>1370.4056879646109</v>
      </c>
      <c r="C13">
        <v>35</v>
      </c>
      <c r="D13" s="1">
        <v>25570895</v>
      </c>
      <c r="E13" s="3">
        <f t="shared" si="0"/>
        <v>1.3687436438967037E-2</v>
      </c>
      <c r="F13" s="1"/>
      <c r="J13" s="4"/>
    </row>
    <row r="14" spans="1:10" x14ac:dyDescent="0.3">
      <c r="A14" t="s">
        <v>39</v>
      </c>
      <c r="B14" s="1">
        <v>1430.8856163247704</v>
      </c>
      <c r="C14">
        <v>3010</v>
      </c>
      <c r="D14" s="1">
        <v>1861283</v>
      </c>
      <c r="E14" s="3">
        <f t="shared" si="0"/>
        <v>16.171640744583172</v>
      </c>
      <c r="F14" s="1"/>
    </row>
    <row r="15" spans="1:10" x14ac:dyDescent="0.3">
      <c r="A15" t="s">
        <v>46</v>
      </c>
      <c r="B15" s="1">
        <v>1462.097491537455</v>
      </c>
      <c r="C15">
        <v>2350</v>
      </c>
      <c r="D15" s="1">
        <v>7557212</v>
      </c>
      <c r="E15" s="3">
        <f t="shared" si="0"/>
        <v>3.1096123808621488</v>
      </c>
      <c r="F15" s="1"/>
    </row>
    <row r="16" spans="1:10" x14ac:dyDescent="0.3">
      <c r="A16" t="s">
        <v>3</v>
      </c>
      <c r="B16" s="1">
        <v>1510.4589291089862</v>
      </c>
      <c r="C16">
        <v>17930</v>
      </c>
      <c r="D16" s="1">
        <v>4474690</v>
      </c>
      <c r="E16" s="3">
        <f t="shared" si="0"/>
        <v>40.069814892204825</v>
      </c>
      <c r="F16" s="1"/>
    </row>
    <row r="17" spans="1:6" x14ac:dyDescent="0.3">
      <c r="A17" t="s">
        <v>35</v>
      </c>
      <c r="B17" s="1">
        <v>1547.0287524101782</v>
      </c>
      <c r="C17">
        <v>2670</v>
      </c>
      <c r="D17" s="1">
        <v>19193382</v>
      </c>
      <c r="E17" s="3">
        <f t="shared" si="0"/>
        <v>1.3911044963310792</v>
      </c>
      <c r="F17" s="1"/>
    </row>
    <row r="18" spans="1:6" x14ac:dyDescent="0.3">
      <c r="A18" t="s">
        <v>36</v>
      </c>
      <c r="B18" s="1">
        <v>1550.8765193504009</v>
      </c>
      <c r="C18">
        <v>37345</v>
      </c>
      <c r="D18" s="1">
        <v>2100568</v>
      </c>
      <c r="E18" s="3">
        <f t="shared" si="0"/>
        <v>177.78524665709463</v>
      </c>
      <c r="F18" s="1"/>
    </row>
    <row r="19" spans="1:6" x14ac:dyDescent="0.3">
      <c r="A19" t="s">
        <v>10</v>
      </c>
      <c r="B19" s="1">
        <v>1577.0144141076864</v>
      </c>
      <c r="C19">
        <v>20</v>
      </c>
      <c r="D19" s="1">
        <v>12208407</v>
      </c>
      <c r="E19" s="3">
        <f t="shared" si="0"/>
        <v>1.6382153707686843E-2</v>
      </c>
      <c r="F19" s="1"/>
    </row>
    <row r="20" spans="1:6" x14ac:dyDescent="0.3">
      <c r="A20" t="s">
        <v>14</v>
      </c>
      <c r="B20" s="1">
        <v>1625.0041021209829</v>
      </c>
      <c r="C20">
        <v>75</v>
      </c>
      <c r="D20" s="1">
        <v>42862958</v>
      </c>
      <c r="E20" s="3">
        <f t="shared" si="0"/>
        <v>1.7497625805479873E-2</v>
      </c>
      <c r="F20" s="1"/>
    </row>
    <row r="21" spans="1:6" x14ac:dyDescent="0.3">
      <c r="A21" t="s">
        <v>38</v>
      </c>
      <c r="B21" s="1">
        <v>1702.895102513663</v>
      </c>
      <c r="C21">
        <v>18010</v>
      </c>
      <c r="D21" s="1">
        <v>12717176</v>
      </c>
      <c r="E21" s="3">
        <f t="shared" si="0"/>
        <v>14.161949162298296</v>
      </c>
      <c r="F21" s="1"/>
    </row>
    <row r="22" spans="1:6" x14ac:dyDescent="0.3">
      <c r="A22" t="s">
        <v>41</v>
      </c>
      <c r="B22" s="1">
        <v>1851.5516686695089</v>
      </c>
      <c r="C22">
        <v>32720</v>
      </c>
      <c r="D22" s="1">
        <v>18541980</v>
      </c>
      <c r="E22" s="3">
        <f t="shared" si="0"/>
        <v>17.646443367968253</v>
      </c>
      <c r="F22" s="1"/>
    </row>
    <row r="23" spans="1:6" x14ac:dyDescent="0.3">
      <c r="A23" t="s">
        <v>34</v>
      </c>
      <c r="B23" s="1">
        <v>1919.943225535038</v>
      </c>
      <c r="C23">
        <v>800</v>
      </c>
      <c r="D23" s="1">
        <v>11175692</v>
      </c>
      <c r="E23" s="3">
        <f t="shared" si="0"/>
        <v>0.71583934131327165</v>
      </c>
      <c r="F23" s="1"/>
    </row>
    <row r="24" spans="1:6" x14ac:dyDescent="0.3">
      <c r="A24" t="s">
        <v>20</v>
      </c>
      <c r="B24" s="1">
        <v>1995.5103968244839</v>
      </c>
      <c r="C24">
        <v>335</v>
      </c>
      <c r="D24" s="1">
        <v>14899994</v>
      </c>
      <c r="E24" s="3">
        <f t="shared" si="0"/>
        <v>0.22483230530159945</v>
      </c>
      <c r="F24" s="1"/>
    </row>
    <row r="25" spans="1:6" x14ac:dyDescent="0.3">
      <c r="A25" t="s">
        <v>13</v>
      </c>
      <c r="B25" s="1">
        <v>2135.1837291180113</v>
      </c>
      <c r="C25">
        <v>45</v>
      </c>
      <c r="D25" s="1">
        <v>12575714</v>
      </c>
      <c r="E25" s="3">
        <f t="shared" si="0"/>
        <v>3.5783256521259944E-2</v>
      </c>
      <c r="F25" s="1"/>
    </row>
    <row r="26" spans="1:6" x14ac:dyDescent="0.3">
      <c r="A26" t="s">
        <v>16</v>
      </c>
      <c r="B26" s="1">
        <v>2155.2891176173189</v>
      </c>
      <c r="C26">
        <v>20</v>
      </c>
      <c r="D26" s="1">
        <v>16529904</v>
      </c>
      <c r="E26" s="3">
        <f t="shared" si="0"/>
        <v>1.2099283819192175E-2</v>
      </c>
      <c r="F26" s="1"/>
    </row>
    <row r="27" spans="1:6" x14ac:dyDescent="0.3">
      <c r="A27" t="s">
        <v>92</v>
      </c>
      <c r="B27" s="1">
        <v>2324.6917077383105</v>
      </c>
      <c r="C27">
        <v>50</v>
      </c>
      <c r="D27" s="1">
        <v>57310019</v>
      </c>
      <c r="E27" s="3">
        <f t="shared" si="0"/>
        <v>8.724478000958262E-3</v>
      </c>
      <c r="F27" s="1"/>
    </row>
    <row r="28" spans="1:6" x14ac:dyDescent="0.3">
      <c r="A28" t="s">
        <v>1</v>
      </c>
      <c r="B28" s="1">
        <v>2500.4445829667711</v>
      </c>
      <c r="C28">
        <v>60</v>
      </c>
      <c r="D28" s="1">
        <v>813912</v>
      </c>
      <c r="E28" s="3">
        <f t="shared" si="0"/>
        <v>0.73718043228260544</v>
      </c>
      <c r="F28" s="1"/>
    </row>
    <row r="29" spans="1:6" x14ac:dyDescent="0.3">
      <c r="A29" t="s">
        <v>31</v>
      </c>
      <c r="B29" s="1">
        <v>2627.9991868371017</v>
      </c>
      <c r="C29">
        <v>0</v>
      </c>
      <c r="D29" s="1">
        <v>2233339</v>
      </c>
      <c r="E29" s="3">
        <f t="shared" si="0"/>
        <v>0</v>
      </c>
      <c r="F29" s="1"/>
    </row>
    <row r="30" spans="1:6" x14ac:dyDescent="0.3">
      <c r="A30" t="s">
        <v>5</v>
      </c>
      <c r="B30" s="1">
        <v>2686.2711405886453</v>
      </c>
      <c r="C30">
        <v>140</v>
      </c>
      <c r="D30" s="1">
        <v>49699862</v>
      </c>
      <c r="E30" s="3">
        <f t="shared" si="0"/>
        <v>2.8169092300497738E-2</v>
      </c>
      <c r="F30" s="1"/>
    </row>
    <row r="31" spans="1:6" x14ac:dyDescent="0.3">
      <c r="A31" t="s">
        <v>2</v>
      </c>
      <c r="B31" s="1">
        <v>2705.4055888268422</v>
      </c>
      <c r="C31">
        <v>0</v>
      </c>
      <c r="D31" s="1">
        <v>956985</v>
      </c>
      <c r="E31" s="3">
        <f t="shared" si="0"/>
        <v>0</v>
      </c>
      <c r="F31" s="1"/>
    </row>
    <row r="32" spans="1:6" x14ac:dyDescent="0.3">
      <c r="A32" t="s">
        <v>45</v>
      </c>
      <c r="B32" s="1">
        <v>2781.2878909258743</v>
      </c>
      <c r="C32">
        <v>30280</v>
      </c>
      <c r="D32" s="1">
        <v>15850567</v>
      </c>
      <c r="E32" s="3">
        <f t="shared" si="0"/>
        <v>19.103417562286573</v>
      </c>
      <c r="F32" s="1"/>
    </row>
    <row r="33" spans="1:6" x14ac:dyDescent="0.3">
      <c r="A33" t="s">
        <v>94</v>
      </c>
      <c r="B33" s="1">
        <v>2809.9462947415964</v>
      </c>
      <c r="C33">
        <v>0</v>
      </c>
      <c r="D33" s="1">
        <v>204327</v>
      </c>
      <c r="E33" s="3">
        <f t="shared" si="0"/>
        <v>0</v>
      </c>
      <c r="F33" s="1"/>
    </row>
    <row r="34" spans="1:6" x14ac:dyDescent="0.3">
      <c r="A34" t="s">
        <v>90</v>
      </c>
      <c r="B34" s="1">
        <v>2879.9590735416909</v>
      </c>
      <c r="C34">
        <v>22240</v>
      </c>
      <c r="D34" s="1">
        <v>24294750</v>
      </c>
      <c r="E34" s="3">
        <f t="shared" si="0"/>
        <v>9.1542411426336976</v>
      </c>
      <c r="F34" s="1"/>
    </row>
    <row r="35" spans="1:6" x14ac:dyDescent="0.3">
      <c r="A35" t="s">
        <v>18</v>
      </c>
      <c r="B35" s="1">
        <v>3115.1701852717547</v>
      </c>
      <c r="C35">
        <v>5015</v>
      </c>
      <c r="D35" s="1">
        <v>24053727</v>
      </c>
      <c r="E35" s="3">
        <f t="shared" si="0"/>
        <v>2.084915988279072</v>
      </c>
      <c r="F35" s="1"/>
    </row>
    <row r="36" spans="1:6" x14ac:dyDescent="0.3">
      <c r="A36" t="s">
        <v>42</v>
      </c>
      <c r="B36" s="1">
        <v>3531.4162401001827</v>
      </c>
      <c r="C36">
        <v>355</v>
      </c>
      <c r="D36" s="1">
        <v>4420184</v>
      </c>
      <c r="E36" s="3">
        <f t="shared" si="0"/>
        <v>0.80313398718243401</v>
      </c>
      <c r="F36" s="1"/>
    </row>
    <row r="37" spans="1:6" x14ac:dyDescent="0.3">
      <c r="A37" t="s">
        <v>15</v>
      </c>
      <c r="B37" s="1">
        <v>3541.3823747088818</v>
      </c>
      <c r="C37">
        <v>0</v>
      </c>
      <c r="D37" s="1">
        <v>17094130</v>
      </c>
      <c r="E37" s="3">
        <f t="shared" si="0"/>
        <v>0</v>
      </c>
      <c r="F37" s="1"/>
    </row>
    <row r="38" spans="1:6" x14ac:dyDescent="0.3">
      <c r="A38" t="s">
        <v>37</v>
      </c>
      <c r="B38" s="1">
        <v>3699.1779676368446</v>
      </c>
      <c r="C38">
        <v>16580</v>
      </c>
      <c r="D38" s="1">
        <v>28833629</v>
      </c>
      <c r="E38" s="3">
        <f t="shared" si="0"/>
        <v>5.7502300525542589</v>
      </c>
      <c r="F38" s="1"/>
    </row>
    <row r="39" spans="1:6" x14ac:dyDescent="0.3">
      <c r="B39" s="1"/>
      <c r="C39">
        <f>SUM(C7:C38)</f>
        <v>203535</v>
      </c>
      <c r="D39">
        <f>SUM(D7:D38)</f>
        <v>608555785</v>
      </c>
      <c r="E39" s="3">
        <f t="shared" si="0"/>
        <v>3.3445578041789545</v>
      </c>
      <c r="F39" s="1"/>
    </row>
    <row r="40" spans="1:6" x14ac:dyDescent="0.3">
      <c r="A40" t="s">
        <v>28</v>
      </c>
      <c r="B40" s="1">
        <v>4076.9549589417466</v>
      </c>
      <c r="C40">
        <v>1760</v>
      </c>
      <c r="D40" s="1">
        <v>40533330</v>
      </c>
      <c r="E40" s="3">
        <f t="shared" si="0"/>
        <v>0.43421056202389491</v>
      </c>
      <c r="F40" s="1"/>
    </row>
    <row r="41" spans="1:6" x14ac:dyDescent="0.3">
      <c r="A41" t="s">
        <v>21</v>
      </c>
      <c r="B41" s="1">
        <v>5376.6294392956224</v>
      </c>
      <c r="C41">
        <v>400</v>
      </c>
      <c r="D41" s="1">
        <v>5260750</v>
      </c>
      <c r="E41" s="3">
        <f t="shared" si="0"/>
        <v>0.76034785914555914</v>
      </c>
      <c r="F41" s="1"/>
    </row>
    <row r="42" spans="1:6" x14ac:dyDescent="0.3">
      <c r="A42" t="s">
        <v>44</v>
      </c>
      <c r="B42" s="1">
        <v>5472.5632786976885</v>
      </c>
      <c r="C42">
        <v>87255</v>
      </c>
      <c r="D42" s="1">
        <v>190886311</v>
      </c>
      <c r="E42" s="3">
        <f t="shared" si="0"/>
        <v>4.5710454323778098</v>
      </c>
      <c r="F42" s="1"/>
    </row>
    <row r="43" spans="1:6" x14ac:dyDescent="0.3">
      <c r="A43" t="s">
        <v>93</v>
      </c>
      <c r="B43" s="1">
        <v>5957.189435741554</v>
      </c>
      <c r="C43">
        <v>10</v>
      </c>
      <c r="D43" s="1">
        <v>546388</v>
      </c>
      <c r="E43" s="3">
        <f t="shared" si="0"/>
        <v>0.18302012489293323</v>
      </c>
      <c r="F43" s="1"/>
    </row>
    <row r="44" spans="1:6" x14ac:dyDescent="0.3">
      <c r="A44" t="s">
        <v>17</v>
      </c>
      <c r="B44" s="1">
        <v>6639.9789439350598</v>
      </c>
      <c r="C44">
        <v>30</v>
      </c>
      <c r="D44" s="1">
        <v>29784193</v>
      </c>
      <c r="E44" s="3">
        <f t="shared" si="0"/>
        <v>1.0072456890136323E-2</v>
      </c>
      <c r="F44" s="1"/>
    </row>
    <row r="45" spans="1:6" x14ac:dyDescent="0.3">
      <c r="A45" t="s">
        <v>27</v>
      </c>
      <c r="B45" s="1">
        <v>6970.2983634618577</v>
      </c>
      <c r="C45">
        <v>6325</v>
      </c>
      <c r="D45" s="1">
        <v>35739580</v>
      </c>
      <c r="E45" s="3">
        <f t="shared" si="0"/>
        <v>1.7697465946717896</v>
      </c>
      <c r="F45" s="1"/>
    </row>
    <row r="46" spans="1:6" x14ac:dyDescent="0.3">
      <c r="A46" t="s">
        <v>59</v>
      </c>
      <c r="B46" s="1">
        <v>7669.5454232046004</v>
      </c>
      <c r="C46">
        <v>10</v>
      </c>
      <c r="D46" s="1">
        <v>1367254</v>
      </c>
      <c r="E46" s="3">
        <f t="shared" si="0"/>
        <v>7.3139299647322298E-2</v>
      </c>
      <c r="F46" s="1"/>
    </row>
    <row r="47" spans="1:6" x14ac:dyDescent="0.3">
      <c r="A47" t="s">
        <v>32</v>
      </c>
      <c r="B47" s="1">
        <v>9306.9367993913638</v>
      </c>
      <c r="C47">
        <v>10</v>
      </c>
      <c r="D47" s="1">
        <v>2533794</v>
      </c>
      <c r="E47" s="3">
        <f t="shared" si="0"/>
        <v>3.9466507537708272E-2</v>
      </c>
      <c r="F47" s="1"/>
    </row>
    <row r="48" spans="1:6" x14ac:dyDescent="0.3">
      <c r="A48" t="s">
        <v>25</v>
      </c>
      <c r="B48" s="1">
        <v>9887.9939008739948</v>
      </c>
      <c r="C48">
        <v>4400</v>
      </c>
      <c r="D48" s="1">
        <v>97553151</v>
      </c>
      <c r="E48" s="3">
        <f t="shared" si="0"/>
        <v>0.45103617411599545</v>
      </c>
      <c r="F48" s="1"/>
    </row>
    <row r="49" spans="1:6" x14ac:dyDescent="0.3">
      <c r="A49" t="s">
        <v>29</v>
      </c>
      <c r="B49" s="1">
        <v>10527.38760856427</v>
      </c>
      <c r="C49">
        <v>2955</v>
      </c>
      <c r="D49" s="1">
        <v>11532127</v>
      </c>
      <c r="E49" s="3">
        <f t="shared" si="0"/>
        <v>2.562406744219865</v>
      </c>
      <c r="F49" s="1"/>
    </row>
    <row r="50" spans="1:6" x14ac:dyDescent="0.3">
      <c r="B50" s="1"/>
      <c r="C50">
        <f>SUM(C40:C49)</f>
        <v>103155</v>
      </c>
      <c r="D50">
        <f>SUM(D40:D49)</f>
        <v>415736878</v>
      </c>
      <c r="E50" s="3">
        <f t="shared" si="0"/>
        <v>2.4812569069227481</v>
      </c>
      <c r="F50" s="1"/>
    </row>
    <row r="51" spans="1:6" x14ac:dyDescent="0.3">
      <c r="A51" t="s">
        <v>33</v>
      </c>
      <c r="B51" s="1">
        <v>12288.220211273716</v>
      </c>
      <c r="C51">
        <v>15</v>
      </c>
      <c r="D51" s="1">
        <v>56717156</v>
      </c>
      <c r="E51" s="3">
        <f t="shared" si="0"/>
        <v>2.644702424783076E-3</v>
      </c>
      <c r="F51" s="1"/>
    </row>
    <row r="52" spans="1:6" x14ac:dyDescent="0.3">
      <c r="A52" t="s">
        <v>24</v>
      </c>
      <c r="B52" s="1">
        <v>13322.796776236912</v>
      </c>
      <c r="C52">
        <v>800</v>
      </c>
      <c r="D52" s="1">
        <v>41318142</v>
      </c>
      <c r="E52" s="3">
        <f t="shared" si="0"/>
        <v>0.19361954852664964</v>
      </c>
      <c r="F52" s="1"/>
    </row>
    <row r="53" spans="1:6" x14ac:dyDescent="0.3">
      <c r="A53" t="s">
        <v>30</v>
      </c>
      <c r="B53" s="1">
        <v>14678.264688825209</v>
      </c>
      <c r="C53">
        <v>0</v>
      </c>
      <c r="D53" s="1">
        <v>2291661</v>
      </c>
      <c r="E53" s="3">
        <f t="shared" si="0"/>
        <v>0</v>
      </c>
      <c r="F53" s="1"/>
    </row>
    <row r="54" spans="1:6" x14ac:dyDescent="0.3">
      <c r="A54" t="s">
        <v>23</v>
      </c>
      <c r="B54" s="1">
        <v>16414.185242594198</v>
      </c>
      <c r="C54">
        <v>75</v>
      </c>
      <c r="D54" s="1">
        <v>2025137</v>
      </c>
      <c r="E54" s="3">
        <f t="shared" si="0"/>
        <v>0.37034531490955919</v>
      </c>
      <c r="F54" s="1"/>
    </row>
    <row r="55" spans="1:6" x14ac:dyDescent="0.3">
      <c r="A55" t="s">
        <v>8</v>
      </c>
      <c r="B55" s="1">
        <v>17683.866583194416</v>
      </c>
      <c r="C55">
        <v>40</v>
      </c>
      <c r="D55" s="1">
        <v>1264613</v>
      </c>
      <c r="E55" s="3">
        <f t="shared" si="0"/>
        <v>0.31630229959679362</v>
      </c>
      <c r="F55" s="1"/>
    </row>
    <row r="56" spans="1:6" x14ac:dyDescent="0.3">
      <c r="A56" t="s">
        <v>26</v>
      </c>
      <c r="B56" s="1">
        <v>17787.707113889053</v>
      </c>
      <c r="C56">
        <v>1575</v>
      </c>
      <c r="D56" s="1">
        <v>6374616</v>
      </c>
      <c r="E56" s="3">
        <f t="shared" si="0"/>
        <v>2.4707370608676662</v>
      </c>
      <c r="F56" s="1"/>
    </row>
    <row r="57" spans="1:6" x14ac:dyDescent="0.3">
      <c r="A57" t="s">
        <v>11</v>
      </c>
      <c r="B57" s="1">
        <v>23558.535899686045</v>
      </c>
      <c r="C57">
        <v>0</v>
      </c>
      <c r="D57" s="1">
        <v>95843</v>
      </c>
      <c r="E57" s="3">
        <f t="shared" si="0"/>
        <v>0</v>
      </c>
      <c r="F57" s="1"/>
    </row>
    <row r="58" spans="1:6" x14ac:dyDescent="0.3">
      <c r="A58" t="s">
        <v>22</v>
      </c>
      <c r="B58" s="1">
        <v>32364.328791370983</v>
      </c>
      <c r="C58">
        <v>35</v>
      </c>
      <c r="D58" s="1">
        <v>1267689</v>
      </c>
      <c r="E58" s="3">
        <f t="shared" si="0"/>
        <v>0.27609295339787598</v>
      </c>
      <c r="F58" s="1"/>
    </row>
    <row r="59" spans="1:6" x14ac:dyDescent="0.3">
      <c r="C59">
        <f>SUM(C51:C58)</f>
        <v>2540</v>
      </c>
      <c r="D59">
        <f>SUM(D51:D58)</f>
        <v>111354857</v>
      </c>
      <c r="E59" s="3">
        <f t="shared" si="0"/>
        <v>0.22809961490947808</v>
      </c>
      <c r="F59" s="1"/>
    </row>
    <row r="60" spans="1:6" x14ac:dyDescent="0.3">
      <c r="F60" s="1"/>
    </row>
    <row r="61" spans="1:6" x14ac:dyDescent="0.3">
      <c r="F61" s="1"/>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1"/>
  <sheetViews>
    <sheetView tabSelected="1" topLeftCell="A31" workbookViewId="0">
      <selection activeCell="A16" sqref="A16"/>
    </sheetView>
  </sheetViews>
  <sheetFormatPr defaultColWidth="8.77734375" defaultRowHeight="14.4" x14ac:dyDescent="0.3"/>
  <cols>
    <col min="1" max="1" width="23.88671875" customWidth="1"/>
    <col min="3" max="3" width="20.44140625" customWidth="1"/>
    <col min="4" max="4" width="11" bestFit="1" customWidth="1"/>
    <col min="5" max="5" width="21.109375" customWidth="1"/>
    <col min="8" max="8" width="29.44140625" bestFit="1" customWidth="1"/>
    <col min="9" max="9" width="28" bestFit="1" customWidth="1"/>
    <col min="10" max="10" width="9.44140625" bestFit="1" customWidth="1"/>
    <col min="11" max="11" width="32.77734375" bestFit="1" customWidth="1"/>
  </cols>
  <sheetData>
    <row r="1" spans="1:11" x14ac:dyDescent="0.3">
      <c r="B1" t="s">
        <v>48</v>
      </c>
      <c r="C1" t="s">
        <v>49</v>
      </c>
      <c r="D1" t="s">
        <v>50</v>
      </c>
      <c r="E1" t="s">
        <v>51</v>
      </c>
    </row>
    <row r="2" spans="1:11" x14ac:dyDescent="0.3">
      <c r="A2" t="s">
        <v>19</v>
      </c>
      <c r="B2" s="1">
        <v>725.94541950626967</v>
      </c>
      <c r="C2">
        <v>182</v>
      </c>
      <c r="D2" s="1">
        <v>4659080</v>
      </c>
      <c r="E2" s="3">
        <f t="shared" ref="E2:E51" si="0">C2/D2*10000</f>
        <v>0.39063506099916723</v>
      </c>
      <c r="H2" s="9" t="s">
        <v>68</v>
      </c>
      <c r="I2" s="9" t="s">
        <v>76</v>
      </c>
      <c r="J2" s="9" t="s">
        <v>71</v>
      </c>
      <c r="K2" s="9" t="s">
        <v>70</v>
      </c>
    </row>
    <row r="3" spans="1:11" x14ac:dyDescent="0.3">
      <c r="A3" t="s">
        <v>0</v>
      </c>
      <c r="B3" s="1">
        <v>733.89280802760572</v>
      </c>
      <c r="C3">
        <v>576</v>
      </c>
      <c r="D3" s="1">
        <v>10864245</v>
      </c>
      <c r="E3" s="3">
        <f t="shared" si="0"/>
        <v>0.53017950165888195</v>
      </c>
      <c r="H3" s="10" t="s">
        <v>72</v>
      </c>
      <c r="I3" s="11">
        <v>4283</v>
      </c>
      <c r="J3" s="12">
        <v>4.0157291318974339E-3</v>
      </c>
      <c r="K3" s="13">
        <v>0.4</v>
      </c>
    </row>
    <row r="4" spans="1:11" x14ac:dyDescent="0.3">
      <c r="A4" t="s">
        <v>91</v>
      </c>
      <c r="B4" s="1">
        <v>887.21286259877729</v>
      </c>
      <c r="C4">
        <v>3525</v>
      </c>
      <c r="D4" s="1">
        <v>81339988</v>
      </c>
      <c r="E4" s="3">
        <f t="shared" si="0"/>
        <v>0.43336618146538208</v>
      </c>
      <c r="H4" s="10" t="s">
        <v>73</v>
      </c>
      <c r="I4" s="11">
        <v>245739</v>
      </c>
      <c r="J4" s="12">
        <v>0.23040421693750726</v>
      </c>
      <c r="K4" s="13">
        <v>4.4000000000000004</v>
      </c>
    </row>
    <row r="5" spans="1:11" x14ac:dyDescent="0.3">
      <c r="B5" s="1"/>
      <c r="C5">
        <f>SUM(C2:C4)</f>
        <v>4283</v>
      </c>
      <c r="D5">
        <f>SUM(D2:D4)</f>
        <v>96863313</v>
      </c>
      <c r="E5" s="3">
        <f t="shared" si="0"/>
        <v>0.44216947235740323</v>
      </c>
      <c r="H5" s="10" t="s">
        <v>74</v>
      </c>
      <c r="I5" s="11">
        <v>793148</v>
      </c>
      <c r="J5" s="12">
        <v>0.74365340404066926</v>
      </c>
      <c r="K5" s="13">
        <v>17.2</v>
      </c>
    </row>
    <row r="6" spans="1:11" x14ac:dyDescent="0.3">
      <c r="A6" t="s">
        <v>43</v>
      </c>
      <c r="B6" s="1">
        <v>1016.6025560857229</v>
      </c>
      <c r="C6">
        <v>1553</v>
      </c>
      <c r="D6" s="1">
        <v>21477348</v>
      </c>
      <c r="E6" s="3">
        <f t="shared" si="0"/>
        <v>0.72308741284072875</v>
      </c>
      <c r="H6" s="10" t="s">
        <v>75</v>
      </c>
      <c r="I6" s="11">
        <v>23386</v>
      </c>
      <c r="J6" s="12">
        <v>2.192664988992608E-2</v>
      </c>
      <c r="K6" s="13">
        <v>2.1</v>
      </c>
    </row>
    <row r="7" spans="1:11" x14ac:dyDescent="0.3">
      <c r="A7" t="s">
        <v>7</v>
      </c>
      <c r="B7" s="1">
        <v>1202.1971256189545</v>
      </c>
      <c r="C7">
        <v>63</v>
      </c>
      <c r="D7" s="1">
        <v>18622104</v>
      </c>
      <c r="E7" s="3">
        <f t="shared" si="0"/>
        <v>3.3830763698881716E-2</v>
      </c>
      <c r="H7" s="9" t="s">
        <v>67</v>
      </c>
      <c r="I7" s="14">
        <v>1066556</v>
      </c>
      <c r="J7" s="7"/>
      <c r="K7" s="6"/>
    </row>
    <row r="8" spans="1:11" x14ac:dyDescent="0.3">
      <c r="A8" t="s">
        <v>9</v>
      </c>
      <c r="B8" s="1">
        <v>1247.5953869048503</v>
      </c>
      <c r="C8">
        <v>335</v>
      </c>
      <c r="D8" s="1">
        <v>29668834</v>
      </c>
      <c r="E8" s="3">
        <f t="shared" si="0"/>
        <v>0.11291309931492421</v>
      </c>
      <c r="I8" s="4"/>
      <c r="J8" s="4"/>
      <c r="K8" s="4"/>
    </row>
    <row r="9" spans="1:11" x14ac:dyDescent="0.3">
      <c r="A9" t="s">
        <v>40</v>
      </c>
      <c r="B9" s="1">
        <v>1282.5818985825756</v>
      </c>
      <c r="C9">
        <v>1449</v>
      </c>
      <c r="D9" s="1">
        <v>4731906</v>
      </c>
      <c r="E9" s="3">
        <f>C9/D9*10000</f>
        <v>3.062191007175544</v>
      </c>
      <c r="H9" s="4"/>
    </row>
    <row r="10" spans="1:11" x14ac:dyDescent="0.3">
      <c r="A10" t="s">
        <v>46</v>
      </c>
      <c r="B10" s="1">
        <v>1527.1320125072859</v>
      </c>
      <c r="C10">
        <v>1905</v>
      </c>
      <c r="D10" s="1">
        <v>7557212</v>
      </c>
      <c r="E10" s="3">
        <f t="shared" si="0"/>
        <v>2.520770887464848</v>
      </c>
      <c r="H10" s="4"/>
    </row>
    <row r="11" spans="1:11" x14ac:dyDescent="0.3">
      <c r="A11" t="s">
        <v>6</v>
      </c>
      <c r="B11" s="1">
        <v>1555.0447985082199</v>
      </c>
      <c r="C11">
        <v>1452</v>
      </c>
      <c r="D11" s="1">
        <v>25570895</v>
      </c>
      <c r="E11" s="3">
        <f t="shared" si="0"/>
        <v>0.56783307741086109</v>
      </c>
      <c r="H11" s="4"/>
    </row>
    <row r="12" spans="1:11" x14ac:dyDescent="0.3">
      <c r="A12" t="s">
        <v>47</v>
      </c>
      <c r="B12" s="1">
        <v>1659.904108794824</v>
      </c>
      <c r="C12">
        <v>5551</v>
      </c>
      <c r="D12" s="1">
        <v>7797694</v>
      </c>
      <c r="E12" s="3">
        <f t="shared" si="0"/>
        <v>7.1187712675054957</v>
      </c>
    </row>
    <row r="13" spans="1:11" x14ac:dyDescent="0.3">
      <c r="A13" t="s">
        <v>13</v>
      </c>
      <c r="B13" s="1">
        <v>1693.0460620239223</v>
      </c>
      <c r="C13">
        <v>86</v>
      </c>
      <c r="D13" s="1">
        <v>12575714</v>
      </c>
      <c r="E13" s="3">
        <f t="shared" si="0"/>
        <v>6.8385779129519014E-2</v>
      </c>
      <c r="H13" s="4"/>
    </row>
    <row r="14" spans="1:11" x14ac:dyDescent="0.3">
      <c r="A14" t="s">
        <v>36</v>
      </c>
      <c r="B14" s="1">
        <v>1695.5165682675122</v>
      </c>
      <c r="C14">
        <v>19567</v>
      </c>
      <c r="D14" s="1">
        <v>2100568</v>
      </c>
      <c r="E14" s="3">
        <f t="shared" si="0"/>
        <v>93.150995349829188</v>
      </c>
    </row>
    <row r="15" spans="1:11" x14ac:dyDescent="0.3">
      <c r="A15" t="s">
        <v>39</v>
      </c>
      <c r="B15" s="1">
        <v>1700.223058196998</v>
      </c>
      <c r="C15">
        <v>1995</v>
      </c>
      <c r="D15" s="1">
        <v>1861283</v>
      </c>
      <c r="E15" s="3">
        <f t="shared" si="0"/>
        <v>10.718413051642335</v>
      </c>
    </row>
    <row r="16" spans="1:11" x14ac:dyDescent="0.3">
      <c r="A16" t="s">
        <v>35</v>
      </c>
      <c r="B16" s="1">
        <v>1862.2091458118505</v>
      </c>
      <c r="C16">
        <v>14435</v>
      </c>
      <c r="D16" s="1">
        <v>19193382</v>
      </c>
      <c r="E16" s="3">
        <f t="shared" si="0"/>
        <v>7.5208214998273881</v>
      </c>
    </row>
    <row r="17" spans="1:5" x14ac:dyDescent="0.3">
      <c r="A17" t="s">
        <v>14</v>
      </c>
      <c r="B17" s="1">
        <v>1864.2245840671296</v>
      </c>
      <c r="C17">
        <v>533</v>
      </c>
      <c r="D17" s="1">
        <v>42862958</v>
      </c>
      <c r="E17" s="3">
        <f t="shared" si="0"/>
        <v>0.12434979405761029</v>
      </c>
    </row>
    <row r="18" spans="1:5" x14ac:dyDescent="0.3">
      <c r="A18" t="s">
        <v>4</v>
      </c>
      <c r="B18" s="1">
        <v>1899.208125670998</v>
      </c>
      <c r="C18">
        <v>7667</v>
      </c>
      <c r="D18" s="1">
        <v>104957438</v>
      </c>
      <c r="E18" s="3">
        <f t="shared" si="0"/>
        <v>0.73048658066520256</v>
      </c>
    </row>
    <row r="19" spans="1:5" x14ac:dyDescent="0.3">
      <c r="A19" t="s">
        <v>20</v>
      </c>
      <c r="B19" s="1">
        <v>1941.1755676493833</v>
      </c>
      <c r="C19">
        <v>492</v>
      </c>
      <c r="D19" s="1">
        <v>14899994</v>
      </c>
      <c r="E19" s="3">
        <f t="shared" si="0"/>
        <v>0.33020147524891619</v>
      </c>
    </row>
    <row r="20" spans="1:5" x14ac:dyDescent="0.3">
      <c r="A20" t="s">
        <v>10</v>
      </c>
      <c r="B20" s="1">
        <v>2039.1683503504125</v>
      </c>
      <c r="C20">
        <v>472</v>
      </c>
      <c r="D20" s="1">
        <v>12208407</v>
      </c>
      <c r="E20" s="3">
        <f t="shared" si="0"/>
        <v>0.38661882750140952</v>
      </c>
    </row>
    <row r="21" spans="1:5" x14ac:dyDescent="0.3">
      <c r="A21" t="s">
        <v>41</v>
      </c>
      <c r="B21" s="1">
        <v>2213.5153179234048</v>
      </c>
      <c r="C21">
        <v>19134</v>
      </c>
      <c r="D21" s="1">
        <v>18541980</v>
      </c>
      <c r="E21" s="3">
        <f t="shared" si="0"/>
        <v>10.319286289813711</v>
      </c>
    </row>
    <row r="22" spans="1:5" x14ac:dyDescent="0.3">
      <c r="A22" t="s">
        <v>38</v>
      </c>
      <c r="B22" s="1">
        <v>2242.2619830908525</v>
      </c>
      <c r="C22">
        <v>11240</v>
      </c>
      <c r="D22" s="1">
        <v>12717176</v>
      </c>
      <c r="E22" s="3">
        <f t="shared" si="0"/>
        <v>8.8384402323283098</v>
      </c>
    </row>
    <row r="23" spans="1:5" x14ac:dyDescent="0.3">
      <c r="A23" t="s">
        <v>34</v>
      </c>
      <c r="B23" s="1">
        <v>2271.6754122122284</v>
      </c>
      <c r="C23">
        <v>2549</v>
      </c>
      <c r="D23" s="1">
        <v>11175692</v>
      </c>
      <c r="E23" s="3">
        <f t="shared" si="0"/>
        <v>2.2808431012594119</v>
      </c>
    </row>
    <row r="24" spans="1:5" x14ac:dyDescent="0.3">
      <c r="A24" t="s">
        <v>16</v>
      </c>
      <c r="B24" s="1">
        <v>2428.5643346677689</v>
      </c>
      <c r="C24">
        <v>181</v>
      </c>
      <c r="D24" s="1">
        <v>16529904</v>
      </c>
      <c r="E24" s="3">
        <f t="shared" si="0"/>
        <v>0.10949851856368918</v>
      </c>
    </row>
    <row r="25" spans="1:5" x14ac:dyDescent="0.3">
      <c r="A25" t="s">
        <v>31</v>
      </c>
      <c r="B25" s="1">
        <v>2925.8217028904983</v>
      </c>
      <c r="C25">
        <v>14</v>
      </c>
      <c r="D25" s="1">
        <v>2233339</v>
      </c>
      <c r="E25" s="3">
        <f t="shared" si="0"/>
        <v>6.2686408109113759E-2</v>
      </c>
    </row>
    <row r="26" spans="1:5" x14ac:dyDescent="0.3">
      <c r="A26" t="s">
        <v>92</v>
      </c>
      <c r="B26" s="1">
        <v>2945.8779871524798</v>
      </c>
      <c r="C26">
        <v>1154</v>
      </c>
      <c r="D26" s="1">
        <v>57310019</v>
      </c>
      <c r="E26" s="3">
        <f t="shared" si="0"/>
        <v>0.2013609522621167</v>
      </c>
    </row>
    <row r="27" spans="1:5" x14ac:dyDescent="0.3">
      <c r="A27" t="s">
        <v>5</v>
      </c>
      <c r="B27" s="1">
        <v>3285.4315160564483</v>
      </c>
      <c r="C27">
        <v>2338</v>
      </c>
      <c r="D27" s="1">
        <v>49699862</v>
      </c>
      <c r="E27" s="3">
        <f t="shared" si="0"/>
        <v>0.47042384141831223</v>
      </c>
    </row>
    <row r="28" spans="1:5" x14ac:dyDescent="0.3">
      <c r="A28" t="s">
        <v>45</v>
      </c>
      <c r="B28" s="1">
        <v>3450.2090680239721</v>
      </c>
      <c r="C28">
        <v>105937</v>
      </c>
      <c r="D28" s="1">
        <v>15850567</v>
      </c>
      <c r="E28" s="3">
        <f t="shared" si="0"/>
        <v>66.834833100923149</v>
      </c>
    </row>
    <row r="29" spans="1:5" x14ac:dyDescent="0.3">
      <c r="A29" t="s">
        <v>18</v>
      </c>
      <c r="B29" s="1">
        <v>3714.5484158818722</v>
      </c>
      <c r="C29">
        <v>14529</v>
      </c>
      <c r="D29" s="1">
        <v>24053727</v>
      </c>
      <c r="E29" s="3">
        <f t="shared" si="0"/>
        <v>6.0402281941588516</v>
      </c>
    </row>
    <row r="30" spans="1:5" x14ac:dyDescent="0.3">
      <c r="A30" t="s">
        <v>90</v>
      </c>
      <c r="B30" s="1">
        <v>3936.3976094582345</v>
      </c>
      <c r="C30">
        <v>30271</v>
      </c>
      <c r="D30" s="1">
        <v>24294750</v>
      </c>
      <c r="E30" s="3">
        <f t="shared" si="0"/>
        <v>12.459893598411179</v>
      </c>
    </row>
    <row r="31" spans="1:5" x14ac:dyDescent="0.3">
      <c r="A31" t="s">
        <v>42</v>
      </c>
      <c r="B31" s="1">
        <v>3949.6780285689961</v>
      </c>
      <c r="C31">
        <v>837</v>
      </c>
      <c r="D31" s="1">
        <v>4420184</v>
      </c>
      <c r="E31" s="3">
        <f t="shared" si="0"/>
        <v>1.8935863303428093</v>
      </c>
    </row>
    <row r="32" spans="1:5" x14ac:dyDescent="0.3">
      <c r="B32" s="1"/>
      <c r="C32">
        <f>SUM(C6:C31)</f>
        <v>245739</v>
      </c>
      <c r="D32">
        <f>SUM(D6:D31)</f>
        <v>562912937</v>
      </c>
      <c r="E32" s="3">
        <f t="shared" si="0"/>
        <v>4.3654885835391628</v>
      </c>
    </row>
    <row r="33" spans="1:5" x14ac:dyDescent="0.3">
      <c r="A33" t="s">
        <v>15</v>
      </c>
      <c r="B33" s="1">
        <v>4024.0496136131987</v>
      </c>
      <c r="C33">
        <v>218</v>
      </c>
      <c r="D33" s="1">
        <v>17094130</v>
      </c>
      <c r="E33" s="3">
        <f t="shared" si="0"/>
        <v>0.12752915766991357</v>
      </c>
    </row>
    <row r="34" spans="1:5" x14ac:dyDescent="0.3">
      <c r="A34" t="s">
        <v>37</v>
      </c>
      <c r="B34" s="1">
        <v>4492.3194774616713</v>
      </c>
      <c r="C34">
        <v>49940</v>
      </c>
      <c r="D34" s="1">
        <v>28833629</v>
      </c>
      <c r="E34" s="3">
        <f t="shared" si="0"/>
        <v>17.32005360823641</v>
      </c>
    </row>
    <row r="35" spans="1:5" x14ac:dyDescent="0.3">
      <c r="A35" t="s">
        <v>28</v>
      </c>
      <c r="B35" s="1">
        <v>4903.5755221209802</v>
      </c>
      <c r="C35">
        <v>2503</v>
      </c>
      <c r="D35" s="1">
        <v>40533330</v>
      </c>
      <c r="E35" s="3">
        <f t="shared" si="0"/>
        <v>0.61751649815102783</v>
      </c>
    </row>
    <row r="36" spans="1:5" x14ac:dyDescent="0.3">
      <c r="A36" t="s">
        <v>21</v>
      </c>
      <c r="B36" s="1">
        <v>5442.713712450226</v>
      </c>
      <c r="C36">
        <v>3267</v>
      </c>
      <c r="D36" s="1">
        <v>5260750</v>
      </c>
      <c r="E36" s="3">
        <f t="shared" si="0"/>
        <v>6.2101411395713546</v>
      </c>
    </row>
    <row r="37" spans="1:5" x14ac:dyDescent="0.3">
      <c r="A37" t="s">
        <v>44</v>
      </c>
      <c r="B37" s="1">
        <v>5874.7049245963544</v>
      </c>
      <c r="C37">
        <v>106069</v>
      </c>
      <c r="D37" s="1">
        <v>190886311</v>
      </c>
      <c r="E37" s="3">
        <f t="shared" si="0"/>
        <v>5.5566582770830539</v>
      </c>
    </row>
    <row r="38" spans="1:5" x14ac:dyDescent="0.3">
      <c r="A38" t="s">
        <v>17</v>
      </c>
      <c r="B38" s="1">
        <v>6643.7549717909505</v>
      </c>
      <c r="C38">
        <v>1266</v>
      </c>
      <c r="D38" s="1">
        <v>29784193</v>
      </c>
      <c r="E38" s="3">
        <f t="shared" si="0"/>
        <v>0.42505768076375278</v>
      </c>
    </row>
    <row r="39" spans="1:5" x14ac:dyDescent="0.3">
      <c r="A39" t="s">
        <v>27</v>
      </c>
      <c r="B39" s="1">
        <v>8217.4567963470599</v>
      </c>
      <c r="C39">
        <v>416531</v>
      </c>
      <c r="D39" s="1">
        <v>35739580</v>
      </c>
      <c r="E39" s="3">
        <f t="shared" si="0"/>
        <v>116.54613736367355</v>
      </c>
    </row>
    <row r="40" spans="1:5" x14ac:dyDescent="0.3">
      <c r="A40" t="s">
        <v>59</v>
      </c>
      <c r="B40" s="1">
        <v>8640.8245847564613</v>
      </c>
      <c r="C40">
        <v>29</v>
      </c>
      <c r="D40" s="1">
        <v>1367254</v>
      </c>
      <c r="E40" s="3">
        <f t="shared" si="0"/>
        <v>0.21210396897723466</v>
      </c>
    </row>
    <row r="41" spans="1:5" x14ac:dyDescent="0.3">
      <c r="A41" t="s">
        <v>32</v>
      </c>
      <c r="B41" s="1">
        <v>10448.705946940692</v>
      </c>
      <c r="C41">
        <v>17</v>
      </c>
      <c r="D41" s="1">
        <v>2533794</v>
      </c>
      <c r="E41" s="3">
        <f t="shared" si="0"/>
        <v>6.7093062814104071E-2</v>
      </c>
    </row>
    <row r="42" spans="1:5" x14ac:dyDescent="0.3">
      <c r="A42" t="s">
        <v>25</v>
      </c>
      <c r="B42" s="1">
        <v>11583.794121357263</v>
      </c>
      <c r="C42">
        <v>119513</v>
      </c>
      <c r="D42" s="1">
        <v>97553151</v>
      </c>
      <c r="E42" s="3">
        <f t="shared" si="0"/>
        <v>12.251065062982949</v>
      </c>
    </row>
    <row r="43" spans="1:5" x14ac:dyDescent="0.3">
      <c r="A43" t="s">
        <v>29</v>
      </c>
      <c r="B43" s="1">
        <v>11910.952342866549</v>
      </c>
      <c r="C43">
        <v>93795</v>
      </c>
      <c r="D43" s="1">
        <v>11532127</v>
      </c>
      <c r="E43" s="3">
        <f t="shared" si="0"/>
        <v>81.333651632521907</v>
      </c>
    </row>
    <row r="44" spans="1:5" x14ac:dyDescent="0.3">
      <c r="B44" s="1"/>
      <c r="C44">
        <f>SUM(C33:C43)</f>
        <v>793148</v>
      </c>
      <c r="D44">
        <f>SUM(D33:D43)</f>
        <v>461118249</v>
      </c>
      <c r="E44" s="3">
        <f t="shared" si="0"/>
        <v>17.200533739882413</v>
      </c>
    </row>
    <row r="45" spans="1:5" x14ac:dyDescent="0.3">
      <c r="A45" t="s">
        <v>33</v>
      </c>
      <c r="B45" s="1">
        <v>13497.545319161907</v>
      </c>
      <c r="C45">
        <v>603</v>
      </c>
      <c r="D45" s="1">
        <v>56717156</v>
      </c>
      <c r="E45" s="3">
        <f t="shared" si="0"/>
        <v>0.10631703747627966</v>
      </c>
    </row>
    <row r="46" spans="1:5" x14ac:dyDescent="0.3">
      <c r="A46" t="s">
        <v>24</v>
      </c>
      <c r="B46" s="1">
        <v>15260.354183390185</v>
      </c>
      <c r="C46">
        <v>19823</v>
      </c>
      <c r="D46" s="1">
        <v>41318142</v>
      </c>
      <c r="E46" s="3">
        <f t="shared" si="0"/>
        <v>4.7976503880547199</v>
      </c>
    </row>
    <row r="47" spans="1:5" x14ac:dyDescent="0.3">
      <c r="A47" t="s">
        <v>30</v>
      </c>
      <c r="B47" s="1">
        <v>16988.118987025322</v>
      </c>
      <c r="C47">
        <v>11</v>
      </c>
      <c r="D47" s="1">
        <v>2291661</v>
      </c>
      <c r="E47" s="3">
        <f t="shared" si="0"/>
        <v>4.8000118691202576E-2</v>
      </c>
    </row>
    <row r="48" spans="1:5" x14ac:dyDescent="0.3">
      <c r="A48" t="s">
        <v>23</v>
      </c>
      <c r="B48" s="1">
        <v>18074.938888472887</v>
      </c>
      <c r="C48">
        <v>367</v>
      </c>
      <c r="D48" s="1">
        <v>2025137</v>
      </c>
      <c r="E48" s="3">
        <f t="shared" si="0"/>
        <v>1.8122230742907766</v>
      </c>
    </row>
    <row r="49" spans="1:5" x14ac:dyDescent="0.3">
      <c r="A49" t="s">
        <v>26</v>
      </c>
      <c r="B49" s="1">
        <v>19631.299420680501</v>
      </c>
      <c r="C49">
        <v>2334</v>
      </c>
      <c r="D49" s="1">
        <v>6374616</v>
      </c>
      <c r="E49" s="3">
        <f t="shared" si="0"/>
        <v>3.6613970159143703</v>
      </c>
    </row>
    <row r="50" spans="1:5" x14ac:dyDescent="0.3">
      <c r="A50" t="s">
        <v>22</v>
      </c>
      <c r="B50" s="1">
        <v>24387.462660103589</v>
      </c>
      <c r="C50">
        <v>248</v>
      </c>
      <c r="D50" s="1">
        <v>1267689</v>
      </c>
      <c r="E50" s="3">
        <f t="shared" si="0"/>
        <v>1.9563157840763783</v>
      </c>
    </row>
    <row r="51" spans="1:5" x14ac:dyDescent="0.3">
      <c r="C51">
        <f>SUM(C45:C50)</f>
        <v>23386</v>
      </c>
      <c r="D51">
        <f>SUM(D45:D50)</f>
        <v>109994401</v>
      </c>
      <c r="E51" s="3">
        <f t="shared" si="0"/>
        <v>2.1261082189083425</v>
      </c>
    </row>
  </sheetData>
  <conditionalFormatting sqref="A2:A50">
    <cfRule type="duplicateValues" dxfId="0" priority="1"/>
  </conditionalFormatting>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 </vt:lpstr>
      <vt:lpstr>02a - sbarchi Europa 2013-2018</vt:lpstr>
      <vt:lpstr>02b - sbarchi Italia 2013-2018</vt:lpstr>
      <vt:lpstr>03a - sbarchi e redditi UE</vt:lpstr>
      <vt:lpstr>03b - sbarchi e redditi Italia</vt:lpstr>
      <vt:lpstr>04 - stranieri residenti Italia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 Villa</dc:creator>
  <cp:lastModifiedBy>Hamid Delshadi</cp:lastModifiedBy>
  <dcterms:created xsi:type="dcterms:W3CDTF">2019-03-21T11:51:26Z</dcterms:created>
  <dcterms:modified xsi:type="dcterms:W3CDTF">2021-02-02T16:09:56Z</dcterms:modified>
</cp:coreProperties>
</file>