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 X280\Downloads\"/>
    </mc:Choice>
  </mc:AlternateContent>
  <bookViews>
    <workbookView xWindow="0" yWindow="0" windowWidth="18156" windowHeight="9444" activeTab="7"/>
  </bookViews>
  <sheets>
    <sheet name="question1" sheetId="1" r:id="rId1"/>
    <sheet name="question2 a" sheetId="13" r:id="rId2"/>
    <sheet name="question2 b" sheetId="15" r:id="rId3"/>
    <sheet name="question2 c" sheetId="16" r:id="rId4"/>
    <sheet name="question 3" sheetId="5" r:id="rId5"/>
    <sheet name="question4 a" sheetId="6" r:id="rId6"/>
    <sheet name="question4 b" sheetId="7" r:id="rId7"/>
    <sheet name="question4 c" sheetId="8" r:id="rId8"/>
  </sheet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" l="1" a="1"/>
  <c r="G3" i="5" s="1"/>
  <c r="F3" i="5" a="1"/>
  <c r="F3" i="5" s="1"/>
  <c r="E3" i="5" a="1"/>
  <c r="E3" i="5" s="1"/>
  <c r="D3" i="6" a="1"/>
  <c r="D3" i="6" s="1"/>
  <c r="H3" i="5" l="1" a="1"/>
  <c r="H3" i="5" s="1"/>
  <c r="H18" i="5" s="1"/>
  <c r="H20" i="5" l="1"/>
  <c r="H21" i="5" s="1"/>
  <c r="D12" i="6"/>
  <c r="D11" i="6"/>
  <c r="D10" i="6"/>
  <c r="D9" i="6"/>
  <c r="D8" i="6"/>
  <c r="D7" i="6"/>
  <c r="D6" i="6"/>
  <c r="D5" i="6"/>
  <c r="D4" i="6"/>
  <c r="H16" i="5"/>
  <c r="H15" i="5"/>
  <c r="H14" i="5"/>
  <c r="H13" i="5"/>
  <c r="H12" i="5"/>
  <c r="H11" i="5"/>
  <c r="H10" i="5"/>
  <c r="H9" i="5"/>
  <c r="H8" i="5"/>
  <c r="H7" i="5"/>
  <c r="H6" i="5"/>
  <c r="H5" i="5"/>
  <c r="H4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E16" i="5"/>
  <c r="E15" i="5"/>
  <c r="E14" i="5"/>
  <c r="E13" i="5"/>
  <c r="E12" i="5"/>
  <c r="E11" i="5"/>
  <c r="E10" i="5"/>
  <c r="E9" i="5"/>
  <c r="E8" i="5"/>
  <c r="E7" i="5"/>
  <c r="E6" i="5"/>
  <c r="E5" i="5"/>
  <c r="E4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<sst xmlns="http://schemas.openxmlformats.org/spreadsheetml/2006/main" count="137" uniqueCount="36">
  <si>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 Time(s)</t>
    </r>
  </si>
  <si>
    <t xml:space="preserve">   Distance (m)</t>
  </si>
  <si>
    <r>
      <t xml:space="preserve">   </t>
    </r>
    <r>
      <rPr>
        <b/>
        <sz val="11"/>
        <color theme="1"/>
        <rFont val="Calibri"/>
        <family val="2"/>
        <scheme val="minor"/>
      </rPr>
      <t>Speed (m/s)</t>
    </r>
  </si>
  <si>
    <t xml:space="preserve">               PU</t>
  </si>
  <si>
    <t xml:space="preserve">     Val Remise </t>
  </si>
  <si>
    <t xml:space="preserve">           Total a payer </t>
  </si>
  <si>
    <r>
      <t xml:space="preserve">          </t>
    </r>
    <r>
      <rPr>
        <b/>
        <sz val="11"/>
        <color theme="1"/>
        <rFont val="Calibri"/>
        <family val="2"/>
        <scheme val="minor"/>
      </rPr>
      <t>ID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</si>
  <si>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QTE</t>
    </r>
  </si>
  <si>
    <r>
      <t xml:space="preserve">                 </t>
    </r>
    <r>
      <rPr>
        <b/>
        <sz val="11"/>
        <color theme="1"/>
        <rFont val="Calibri"/>
        <family val="2"/>
        <scheme val="minor"/>
      </rPr>
      <t>PT</t>
    </r>
  </si>
  <si>
    <r>
      <t xml:space="preserve">   </t>
    </r>
    <r>
      <rPr>
        <b/>
        <sz val="11"/>
        <color theme="1"/>
        <rFont val="Calibri"/>
        <family val="2"/>
        <scheme val="minor"/>
      </rPr>
      <t>Remise</t>
    </r>
  </si>
  <si>
    <t xml:space="preserve">                                 Total facture: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</si>
  <si>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</si>
  <si>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</si>
  <si>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</si>
  <si>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</si>
  <si>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</si>
  <si>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</si>
  <si>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</si>
  <si>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</si>
  <si>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</si>
  <si>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</si>
  <si>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</si>
  <si>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</si>
  <si>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</si>
  <si>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</si>
  <si>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</si>
  <si>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</si>
  <si>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Row Labels</t>
  </si>
  <si>
    <t>Sum of Students</t>
  </si>
  <si>
    <t>Grand Total</t>
  </si>
  <si>
    <t xml:space="preserve">                   Ivy League Applicants</t>
  </si>
  <si>
    <t>Column Labels</t>
  </si>
  <si>
    <t xml:space="preserve">                                                  TVA:</t>
  </si>
  <si>
    <t xml:space="preserve">                                           Val TVA:</t>
  </si>
  <si>
    <t xml:space="preserve">                                                     TIC:</t>
  </si>
  <si>
    <t>Average of Students2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</si>
</sst>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&quot;€&quot;_-;\-* #,##0.00\ &quot;€&quot;_-;_-* &quot;-&quot;??\ &quot;€&quot;_-;_-@_-"/>
    <numFmt numFmtId="165" formatCode="_-* #,##0.00\ [$DA-85F]_-;\-* #,##0.00\ [$DA-85F]_-;_-* &quot;-&quot;??\ [$DA-85F]_-;_-@_-"/>
    <numFmt numFmtId="166" formatCode="_-* #,##0.00\ [$DZD]_-;\-* #,##0.00\ [$DZD]_-;_-* &quot;-&quot;??\ [$DZD]_-;_-@_-"/>
    <numFmt numFmtId="167" formatCode="#,##0.00\ [$DZD]"/>
    <numFmt numFmtId="168" formatCode="#,##0.00\ _€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2" borderId="7" xfId="0" applyFill="1" applyBorder="1"/>
    <xf numFmtId="0" fontId="0" fillId="2" borderId="2" xfId="0" applyFill="1" applyBorder="1"/>
    <xf numFmtId="0" fontId="2" fillId="2" borderId="7" xfId="0" applyFont="1" applyFill="1" applyBorder="1"/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vertical="top"/>
    </xf>
    <xf numFmtId="165" fontId="0" fillId="0" borderId="0" xfId="1" applyNumberFormat="1" applyFont="1"/>
    <xf numFmtId="0" fontId="0" fillId="0" borderId="10" xfId="0" applyBorder="1"/>
    <xf numFmtId="0" fontId="0" fillId="0" borderId="0" xfId="0" applyBorder="1" applyAlignment="1"/>
    <xf numFmtId="0" fontId="2" fillId="0" borderId="0" xfId="0" applyFont="1" applyBorder="1"/>
    <xf numFmtId="0" fontId="0" fillId="0" borderId="0" xfId="0" applyAlignment="1">
      <alignment horizontal="left"/>
    </xf>
    <xf numFmtId="0" fontId="0" fillId="0" borderId="15" xfId="0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0" xfId="0" applyFill="1"/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5" fillId="7" borderId="0" xfId="0" applyFont="1" applyFill="1" applyBorder="1" applyAlignment="1"/>
    <xf numFmtId="0" fontId="7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168" fontId="0" fillId="0" borderId="0" xfId="0" applyNumberFormat="1"/>
    <xf numFmtId="0" fontId="0" fillId="0" borderId="20" xfId="0" applyBorder="1"/>
    <xf numFmtId="166" fontId="0" fillId="0" borderId="19" xfId="0" applyNumberFormat="1" applyBorder="1"/>
    <xf numFmtId="9" fontId="0" fillId="0" borderId="19" xfId="0" applyNumberFormat="1" applyBorder="1"/>
    <xf numFmtId="166" fontId="8" fillId="3" borderId="21" xfId="0" applyNumberFormat="1" applyFont="1" applyFill="1" applyBorder="1" applyAlignment="1"/>
    <xf numFmtId="2" fontId="0" fillId="0" borderId="0" xfId="0" applyNumberFormat="1"/>
    <xf numFmtId="0" fontId="0" fillId="7" borderId="1" xfId="0" applyFill="1" applyBorder="1" applyAlignment="1">
      <alignment horizontal="center"/>
    </xf>
    <xf numFmtId="166" fontId="0" fillId="7" borderId="1" xfId="0" applyNumberFormat="1" applyFill="1" applyBorder="1" applyAlignment="1">
      <alignment horizontal="center" vertical="top"/>
    </xf>
    <xf numFmtId="0" fontId="0" fillId="7" borderId="1" xfId="0" applyFill="1" applyBorder="1"/>
    <xf numFmtId="166" fontId="0" fillId="7" borderId="1" xfId="1" applyNumberFormat="1" applyFont="1" applyFill="1" applyBorder="1"/>
    <xf numFmtId="168" fontId="0" fillId="7" borderId="1" xfId="0" applyNumberFormat="1" applyFill="1" applyBorder="1" applyAlignment="1">
      <alignment horizontal="center"/>
    </xf>
    <xf numFmtId="168" fontId="0" fillId="7" borderId="1" xfId="2" applyNumberFormat="1" applyFont="1" applyFill="1" applyBorder="1" applyAlignment="1">
      <alignment horizontal="center"/>
    </xf>
    <xf numFmtId="166" fontId="0" fillId="7" borderId="1" xfId="0" applyNumberFormat="1" applyFill="1" applyBorder="1"/>
    <xf numFmtId="0" fontId="0" fillId="8" borderId="1" xfId="0" applyFill="1" applyBorder="1" applyAlignment="1">
      <alignment horizontal="center"/>
    </xf>
    <xf numFmtId="166" fontId="0" fillId="8" borderId="1" xfId="0" applyNumberFormat="1" applyFill="1" applyBorder="1" applyAlignment="1">
      <alignment horizontal="center" vertical="top"/>
    </xf>
    <xf numFmtId="0" fontId="0" fillId="8" borderId="1" xfId="0" applyFill="1" applyBorder="1"/>
    <xf numFmtId="166" fontId="0" fillId="8" borderId="1" xfId="1" applyNumberFormat="1" applyFont="1" applyFill="1" applyBorder="1"/>
    <xf numFmtId="168" fontId="0" fillId="8" borderId="1" xfId="0" applyNumberFormat="1" applyFill="1" applyBorder="1" applyAlignment="1">
      <alignment horizontal="center"/>
    </xf>
    <xf numFmtId="166" fontId="0" fillId="8" borderId="1" xfId="0" applyNumberFormat="1" applyFill="1" applyBorder="1"/>
    <xf numFmtId="0" fontId="0" fillId="9" borderId="1" xfId="0" applyFont="1" applyFill="1" applyBorder="1"/>
    <xf numFmtId="0" fontId="2" fillId="9" borderId="1" xfId="0" applyFont="1" applyFill="1" applyBorder="1"/>
    <xf numFmtId="167" fontId="0" fillId="9" borderId="1" xfId="0" applyNumberFormat="1" applyFont="1" applyFill="1" applyBorder="1"/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 Speed/time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'question4 a'!$D$2</c:f>
              <c:strCache>
                <c:ptCount val="1"/>
                <c:pt idx="0">
                  <c:v>   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'question4 a'!$D$3:$D$12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2C-4786-8695-981EC9509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41141104"/>
        <c:axId val="-1741131856"/>
      </c:lineChart>
      <c:catAx>
        <c:axId val="-174114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1131856"/>
        <c:crosses val="autoZero"/>
        <c:auto val="1"/>
        <c:lblAlgn val="ctr"/>
        <c:lblOffset val="100"/>
        <c:noMultiLvlLbl val="0"/>
      </c:catAx>
      <c:valAx>
        <c:axId val="-17411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114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 Speed/Distance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'question4 a'!$C$2</c:f>
              <c:strCache>
                <c:ptCount val="1"/>
                <c:pt idx="0">
                  <c:v>   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'question4 a'!$C$3:$C$12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'question4 a'!$D$3:$D$12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75A-43CE-A5D2-84C3F3003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41141648"/>
        <c:axId val="-1741135120"/>
      </c:lineChart>
      <c:catAx>
        <c:axId val="-174114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1135120"/>
        <c:crosses val="autoZero"/>
        <c:auto val="1"/>
        <c:lblAlgn val="ctr"/>
        <c:lblOffset val="100"/>
        <c:noMultiLvlLbl val="0"/>
      </c:catAx>
      <c:valAx>
        <c:axId val="-17411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114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</xdr:row>
      <xdr:rowOff>19050</xdr:rowOff>
    </xdr:from>
    <xdr:to>
      <xdr:col>8</xdr:col>
      <xdr:colOff>285750</xdr:colOff>
      <xdr:row>15</xdr:row>
      <xdr:rowOff>95250</xdr:rowOff>
    </xdr:to>
    <xdr:graphicFrame macro="">
      <xdr:nvGraphicFramePr>
        <xdr:cNvPr id="13" name="Chart 12">
          <a:extLst>
            <a:ext uri="{FF2B5EF4-FFF2-40B4-BE49-F238E27FC236}">
              <a16:creationId xmlns="" xmlns:a16="http://schemas.microsoft.com/office/drawing/2014/main" id="{DAA9DBE8-8831-48B8-858B-501C07B70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95250</xdr:rowOff>
    </xdr:from>
    <xdr:to>
      <xdr:col>8</xdr:col>
      <xdr:colOff>142875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B710C17-930F-4C01-91BF-8727AC15D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pc" refreshedDate="45288.856300115738" createdVersion="7" refreshedVersion="7" minRefreshableVersion="3" recordCount="40">
  <cacheSource type="worksheet">
    <worksheetSource ref="G3:I43" sheet="question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9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2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G1" workbookViewId="0">
      <selection activeCell="H21" sqref="H21"/>
    </sheetView>
  </sheetViews>
  <sheetFormatPr baseColWidth="10" defaultColWidth="9.109375" defaultRowHeight="14.4" x14ac:dyDescent="0.3"/>
  <cols>
    <col min="2" max="4" width="15.6640625" customWidth="1"/>
    <col min="7" max="8" width="25.6640625" customWidth="1"/>
    <col min="9" max="9" width="20.6640625" customWidth="1"/>
  </cols>
  <sheetData>
    <row r="1" spans="1:9" x14ac:dyDescent="0.3">
      <c r="B1" s="19"/>
      <c r="C1" s="1"/>
      <c r="D1" s="1"/>
    </row>
    <row r="2" spans="1:9" ht="28.8" x14ac:dyDescent="0.55000000000000004">
      <c r="A2" s="1"/>
      <c r="B2" s="34"/>
      <c r="C2" s="34"/>
      <c r="D2" s="34"/>
      <c r="G2" s="24" t="s">
        <v>30</v>
      </c>
      <c r="H2" s="25"/>
      <c r="I2" s="26"/>
    </row>
    <row r="3" spans="1:9" ht="21" x14ac:dyDescent="0.4">
      <c r="A3" s="1"/>
      <c r="B3" s="35"/>
      <c r="C3" s="36"/>
      <c r="D3" s="37"/>
      <c r="G3" s="31" t="s">
        <v>11</v>
      </c>
      <c r="H3" s="31" t="s">
        <v>12</v>
      </c>
      <c r="I3" s="32" t="s">
        <v>13</v>
      </c>
    </row>
    <row r="4" spans="1:9" x14ac:dyDescent="0.3">
      <c r="A4" s="1"/>
      <c r="B4" s="16"/>
      <c r="C4" s="17"/>
      <c r="D4" s="1"/>
      <c r="G4" s="20">
        <v>591</v>
      </c>
      <c r="H4" s="21" t="s">
        <v>14</v>
      </c>
      <c r="I4" s="22" t="s">
        <v>15</v>
      </c>
    </row>
    <row r="5" spans="1:9" x14ac:dyDescent="0.3">
      <c r="A5" s="1"/>
      <c r="B5" s="16"/>
      <c r="C5" s="17"/>
      <c r="D5" s="1"/>
      <c r="G5" s="27">
        <v>9567</v>
      </c>
      <c r="H5" s="27" t="s">
        <v>16</v>
      </c>
      <c r="I5" s="29" t="s">
        <v>17</v>
      </c>
    </row>
    <row r="6" spans="1:9" x14ac:dyDescent="0.3">
      <c r="A6" s="1"/>
      <c r="B6" s="16"/>
      <c r="C6" s="17"/>
      <c r="D6" s="1"/>
      <c r="E6" s="1"/>
      <c r="G6" s="21">
        <v>542</v>
      </c>
      <c r="H6" s="21" t="s">
        <v>18</v>
      </c>
      <c r="I6" s="22" t="s">
        <v>19</v>
      </c>
    </row>
    <row r="7" spans="1:9" x14ac:dyDescent="0.3">
      <c r="A7" s="1"/>
      <c r="B7" s="16"/>
      <c r="C7" s="17"/>
      <c r="D7" s="1"/>
      <c r="G7" s="28">
        <v>346</v>
      </c>
      <c r="H7" s="27" t="s">
        <v>18</v>
      </c>
      <c r="I7" s="29" t="s">
        <v>20</v>
      </c>
    </row>
    <row r="8" spans="1:9" x14ac:dyDescent="0.3">
      <c r="A8" s="1"/>
      <c r="B8" s="16"/>
      <c r="C8" s="17"/>
      <c r="D8" s="1"/>
      <c r="G8" s="22">
        <v>849</v>
      </c>
      <c r="H8" s="21" t="s">
        <v>14</v>
      </c>
      <c r="I8" s="22" t="s">
        <v>21</v>
      </c>
    </row>
    <row r="9" spans="1:9" x14ac:dyDescent="0.3">
      <c r="A9" s="1"/>
      <c r="B9" s="16"/>
      <c r="C9" s="17"/>
      <c r="D9" s="1"/>
      <c r="G9" s="29">
        <v>552</v>
      </c>
      <c r="H9" s="27" t="s">
        <v>18</v>
      </c>
      <c r="I9" s="29" t="s">
        <v>22</v>
      </c>
    </row>
    <row r="10" spans="1:9" x14ac:dyDescent="0.3">
      <c r="A10" s="1"/>
      <c r="B10" s="16"/>
      <c r="C10" s="17"/>
      <c r="D10" s="1"/>
      <c r="G10" s="22">
        <v>173</v>
      </c>
      <c r="H10" s="21" t="s">
        <v>14</v>
      </c>
      <c r="I10" s="22" t="s">
        <v>20</v>
      </c>
    </row>
    <row r="11" spans="1:9" x14ac:dyDescent="0.3">
      <c r="A11" s="1"/>
      <c r="B11" s="16"/>
      <c r="C11" s="17"/>
      <c r="D11" s="1"/>
      <c r="G11" s="29">
        <v>1355</v>
      </c>
      <c r="H11" s="27" t="s">
        <v>14</v>
      </c>
      <c r="I11" s="29" t="s">
        <v>22</v>
      </c>
    </row>
    <row r="12" spans="1:9" ht="15.75" customHeight="1" x14ac:dyDescent="0.3">
      <c r="A12" s="1"/>
      <c r="B12" s="16"/>
      <c r="C12" s="17"/>
      <c r="D12" s="1"/>
      <c r="G12" s="22">
        <v>193</v>
      </c>
      <c r="H12" s="21" t="s">
        <v>23</v>
      </c>
      <c r="I12" s="22" t="s">
        <v>24</v>
      </c>
    </row>
    <row r="13" spans="1:9" x14ac:dyDescent="0.3">
      <c r="A13" s="1"/>
      <c r="B13" s="16"/>
      <c r="C13" s="17"/>
      <c r="D13" s="1"/>
      <c r="G13" s="29">
        <v>615</v>
      </c>
      <c r="H13" s="27" t="s">
        <v>23</v>
      </c>
      <c r="I13" s="29" t="s">
        <v>20</v>
      </c>
    </row>
    <row r="14" spans="1:9" x14ac:dyDescent="0.3">
      <c r="A14" s="1"/>
      <c r="B14" s="16"/>
      <c r="C14" s="17"/>
      <c r="D14" s="1"/>
      <c r="G14" s="22">
        <v>1579</v>
      </c>
      <c r="H14" s="21" t="s">
        <v>23</v>
      </c>
      <c r="I14" s="22" t="s">
        <v>17</v>
      </c>
    </row>
    <row r="15" spans="1:9" x14ac:dyDescent="0.3">
      <c r="A15" s="1"/>
      <c r="B15" s="16"/>
      <c r="C15" s="17"/>
      <c r="D15" s="1"/>
      <c r="G15" s="29">
        <v>547</v>
      </c>
      <c r="H15" s="27" t="s">
        <v>16</v>
      </c>
      <c r="I15" s="29" t="s">
        <v>19</v>
      </c>
    </row>
    <row r="16" spans="1:9" x14ac:dyDescent="0.3">
      <c r="A16" s="1"/>
      <c r="B16" s="16"/>
      <c r="C16" s="17"/>
      <c r="D16" s="1"/>
      <c r="G16" s="22">
        <v>1687</v>
      </c>
      <c r="H16" s="21" t="s">
        <v>25</v>
      </c>
      <c r="I16" s="22" t="s">
        <v>19</v>
      </c>
    </row>
    <row r="17" spans="1:9" x14ac:dyDescent="0.3">
      <c r="A17" s="1"/>
      <c r="B17" s="16"/>
      <c r="C17" s="17"/>
      <c r="D17" s="1"/>
      <c r="G17" s="29">
        <v>972</v>
      </c>
      <c r="H17" s="27" t="s">
        <v>18</v>
      </c>
      <c r="I17" s="29" t="s">
        <v>17</v>
      </c>
    </row>
    <row r="18" spans="1:9" x14ac:dyDescent="0.3">
      <c r="A18" s="1"/>
      <c r="B18" s="16"/>
      <c r="C18" s="17"/>
      <c r="D18" s="1"/>
      <c r="G18" s="22">
        <v>234</v>
      </c>
      <c r="H18" s="21" t="s">
        <v>18</v>
      </c>
      <c r="I18" s="22" t="s">
        <v>26</v>
      </c>
    </row>
    <row r="19" spans="1:9" x14ac:dyDescent="0.3">
      <c r="A19" s="1"/>
      <c r="B19" s="16"/>
      <c r="C19" s="17"/>
      <c r="D19" s="1"/>
      <c r="G19" s="29">
        <v>151</v>
      </c>
      <c r="H19" s="27" t="s">
        <v>25</v>
      </c>
      <c r="I19" s="29" t="s">
        <v>24</v>
      </c>
    </row>
    <row r="20" spans="1:9" x14ac:dyDescent="0.3">
      <c r="A20" s="1"/>
      <c r="B20" s="16"/>
      <c r="C20" s="17"/>
      <c r="D20" s="1"/>
      <c r="G20" s="22">
        <v>1793</v>
      </c>
      <c r="H20" s="21" t="s">
        <v>16</v>
      </c>
      <c r="I20" s="22" t="s">
        <v>21</v>
      </c>
    </row>
    <row r="21" spans="1:9" x14ac:dyDescent="0.3">
      <c r="A21" s="1"/>
      <c r="B21" s="16"/>
      <c r="C21" s="17"/>
      <c r="D21" s="1"/>
      <c r="G21" s="29">
        <v>315</v>
      </c>
      <c r="H21" s="27" t="s">
        <v>25</v>
      </c>
      <c r="I21" s="29" t="s">
        <v>21</v>
      </c>
    </row>
    <row r="22" spans="1:9" x14ac:dyDescent="0.3">
      <c r="A22" s="1"/>
      <c r="B22" s="16"/>
      <c r="C22" s="17"/>
      <c r="D22" s="1"/>
      <c r="G22" s="22">
        <v>618</v>
      </c>
      <c r="H22" s="21" t="s">
        <v>16</v>
      </c>
      <c r="I22" s="22" t="s">
        <v>22</v>
      </c>
    </row>
    <row r="23" spans="1:9" x14ac:dyDescent="0.3">
      <c r="A23" s="1"/>
      <c r="B23" s="16"/>
      <c r="C23" s="17"/>
      <c r="D23" s="1"/>
      <c r="G23" s="29">
        <v>246</v>
      </c>
      <c r="H23" s="27" t="s">
        <v>16</v>
      </c>
      <c r="I23" s="29" t="s">
        <v>15</v>
      </c>
    </row>
    <row r="24" spans="1:9" x14ac:dyDescent="0.3">
      <c r="A24" s="1"/>
      <c r="B24" s="16"/>
      <c r="C24" s="17"/>
      <c r="D24" s="1"/>
      <c r="G24" s="22">
        <v>784</v>
      </c>
      <c r="H24" s="21" t="s">
        <v>16</v>
      </c>
      <c r="I24" s="22" t="s">
        <v>24</v>
      </c>
    </row>
    <row r="25" spans="1:9" x14ac:dyDescent="0.3">
      <c r="A25" s="1"/>
      <c r="B25" s="16"/>
      <c r="C25" s="17"/>
      <c r="D25" s="1"/>
      <c r="G25" s="29">
        <v>316</v>
      </c>
      <c r="H25" s="27" t="s">
        <v>23</v>
      </c>
      <c r="I25" s="29" t="s">
        <v>19</v>
      </c>
    </row>
    <row r="26" spans="1:9" x14ac:dyDescent="0.3">
      <c r="A26" s="1"/>
      <c r="B26" s="16"/>
      <c r="C26" s="17"/>
      <c r="D26" s="1"/>
      <c r="G26" s="22">
        <v>3155</v>
      </c>
      <c r="H26" s="21" t="s">
        <v>14</v>
      </c>
      <c r="I26" s="22" t="s">
        <v>19</v>
      </c>
    </row>
    <row r="27" spans="1:9" x14ac:dyDescent="0.3">
      <c r="A27" s="1"/>
      <c r="B27" s="16"/>
      <c r="C27" s="17"/>
      <c r="D27" s="1"/>
      <c r="G27" s="29">
        <v>318</v>
      </c>
      <c r="H27" s="27" t="s">
        <v>25</v>
      </c>
      <c r="I27" s="29" t="s">
        <v>26</v>
      </c>
    </row>
    <row r="28" spans="1:9" x14ac:dyDescent="0.3">
      <c r="A28" s="1"/>
      <c r="B28" s="16"/>
      <c r="C28" s="17"/>
      <c r="D28" s="1"/>
      <c r="G28" s="22">
        <v>608</v>
      </c>
      <c r="H28" s="21" t="s">
        <v>18</v>
      </c>
      <c r="I28" s="22" t="s">
        <v>21</v>
      </c>
    </row>
    <row r="29" spans="1:9" x14ac:dyDescent="0.3">
      <c r="A29" s="1"/>
      <c r="B29" s="16"/>
      <c r="C29" s="17"/>
      <c r="D29" s="1"/>
      <c r="G29" s="29">
        <v>561</v>
      </c>
      <c r="H29" s="27" t="s">
        <v>14</v>
      </c>
      <c r="I29" s="29" t="s">
        <v>24</v>
      </c>
    </row>
    <row r="30" spans="1:9" x14ac:dyDescent="0.3">
      <c r="A30" s="1"/>
      <c r="B30" s="16"/>
      <c r="C30" s="17"/>
      <c r="D30" s="1"/>
      <c r="G30" s="23">
        <v>357</v>
      </c>
      <c r="H30" s="33" t="s">
        <v>25</v>
      </c>
      <c r="I30" s="22" t="s">
        <v>15</v>
      </c>
    </row>
    <row r="31" spans="1:9" x14ac:dyDescent="0.3">
      <c r="A31" s="1"/>
      <c r="B31" s="16"/>
      <c r="C31" s="17"/>
      <c r="D31" s="1"/>
      <c r="G31" s="29">
        <v>1688</v>
      </c>
      <c r="H31" s="27" t="s">
        <v>23</v>
      </c>
      <c r="I31" s="29" t="s">
        <v>21</v>
      </c>
    </row>
    <row r="32" spans="1:9" x14ac:dyDescent="0.3">
      <c r="A32" s="1"/>
      <c r="B32" s="16"/>
      <c r="C32" s="17"/>
      <c r="D32" s="1"/>
      <c r="G32" s="22">
        <v>972</v>
      </c>
      <c r="H32" s="21" t="s">
        <v>18</v>
      </c>
      <c r="I32" s="22" t="s">
        <v>24</v>
      </c>
    </row>
    <row r="33" spans="1:9" x14ac:dyDescent="0.3">
      <c r="A33" s="1"/>
      <c r="B33" s="16"/>
      <c r="C33" s="17"/>
      <c r="D33" s="1"/>
      <c r="G33" s="29">
        <v>568</v>
      </c>
      <c r="H33" s="27" t="s">
        <v>16</v>
      </c>
      <c r="I33" s="29" t="s">
        <v>26</v>
      </c>
    </row>
    <row r="34" spans="1:9" x14ac:dyDescent="0.3">
      <c r="A34" s="1"/>
      <c r="B34" s="16"/>
      <c r="C34" s="17"/>
      <c r="D34" s="1"/>
      <c r="G34" s="22">
        <v>632</v>
      </c>
      <c r="H34" s="21" t="s">
        <v>23</v>
      </c>
      <c r="I34" s="22" t="s">
        <v>26</v>
      </c>
    </row>
    <row r="35" spans="1:9" x14ac:dyDescent="0.3">
      <c r="A35" s="1"/>
      <c r="B35" s="16"/>
      <c r="C35" s="17"/>
      <c r="D35" s="1"/>
      <c r="G35" s="29">
        <v>551</v>
      </c>
      <c r="H35" s="27" t="s">
        <v>25</v>
      </c>
      <c r="I35" s="29" t="s">
        <v>22</v>
      </c>
    </row>
    <row r="36" spans="1:9" x14ac:dyDescent="0.3">
      <c r="A36" s="1"/>
      <c r="B36" s="16"/>
      <c r="C36" s="17"/>
      <c r="D36" s="1"/>
      <c r="G36" s="22">
        <v>948</v>
      </c>
      <c r="H36" s="21" t="s">
        <v>16</v>
      </c>
      <c r="I36" s="22" t="s">
        <v>20</v>
      </c>
    </row>
    <row r="37" spans="1:9" x14ac:dyDescent="0.3">
      <c r="A37" s="1"/>
      <c r="B37" s="16"/>
      <c r="C37" s="17"/>
      <c r="D37" s="1"/>
      <c r="G37" s="29">
        <v>1358</v>
      </c>
      <c r="H37" s="27" t="s">
        <v>14</v>
      </c>
      <c r="I37" s="29" t="s">
        <v>17</v>
      </c>
    </row>
    <row r="38" spans="1:9" x14ac:dyDescent="0.3">
      <c r="A38" s="1"/>
      <c r="B38" s="16"/>
      <c r="C38" s="17"/>
      <c r="D38" s="1"/>
      <c r="G38" s="22">
        <v>135</v>
      </c>
      <c r="H38" s="21" t="s">
        <v>14</v>
      </c>
      <c r="I38" s="22" t="s">
        <v>26</v>
      </c>
    </row>
    <row r="39" spans="1:9" x14ac:dyDescent="0.3">
      <c r="A39" s="1"/>
      <c r="B39" s="16"/>
      <c r="C39" s="17"/>
      <c r="D39" s="1"/>
      <c r="G39" s="29">
        <v>849</v>
      </c>
      <c r="H39" s="27" t="s">
        <v>23</v>
      </c>
      <c r="I39" s="29" t="s">
        <v>15</v>
      </c>
    </row>
    <row r="40" spans="1:9" x14ac:dyDescent="0.3">
      <c r="A40" s="1"/>
      <c r="B40" s="16"/>
      <c r="C40" s="17"/>
      <c r="D40" s="1"/>
      <c r="G40" s="22">
        <v>158</v>
      </c>
      <c r="H40" s="21" t="s">
        <v>25</v>
      </c>
      <c r="I40" s="22" t="s">
        <v>20</v>
      </c>
    </row>
    <row r="41" spans="1:9" x14ac:dyDescent="0.3">
      <c r="A41" s="1"/>
      <c r="B41" s="16"/>
      <c r="C41" s="17"/>
      <c r="D41" s="1"/>
      <c r="G41" s="29">
        <v>1889</v>
      </c>
      <c r="H41" s="27" t="s">
        <v>23</v>
      </c>
      <c r="I41" s="29" t="s">
        <v>22</v>
      </c>
    </row>
    <row r="42" spans="1:9" x14ac:dyDescent="0.3">
      <c r="A42" s="1"/>
      <c r="B42" s="16"/>
      <c r="C42" s="17"/>
      <c r="D42" s="1"/>
      <c r="G42" s="22">
        <v>651</v>
      </c>
      <c r="H42" s="21" t="s">
        <v>25</v>
      </c>
      <c r="I42" s="22" t="s">
        <v>17</v>
      </c>
    </row>
    <row r="43" spans="1:9" x14ac:dyDescent="0.3">
      <c r="A43" s="1"/>
      <c r="B43" s="16"/>
      <c r="C43" s="17"/>
      <c r="D43" s="1"/>
      <c r="G43" s="30">
        <v>651</v>
      </c>
      <c r="H43" s="28" t="s">
        <v>18</v>
      </c>
      <c r="I43" s="29" t="s">
        <v>15</v>
      </c>
    </row>
    <row r="44" spans="1:9" x14ac:dyDescent="0.3">
      <c r="B44" s="16"/>
      <c r="C44" s="1"/>
      <c r="D44" s="1"/>
    </row>
    <row r="45" spans="1:9" x14ac:dyDescent="0.3">
      <c r="B45" s="1"/>
      <c r="C45" s="1"/>
      <c r="D45" s="1"/>
    </row>
    <row r="46" spans="1:9" x14ac:dyDescent="0.3">
      <c r="B46" s="1"/>
      <c r="C46" s="1"/>
      <c r="D46" s="1"/>
    </row>
    <row r="47" spans="1:9" x14ac:dyDescent="0.3">
      <c r="B47" s="1"/>
      <c r="C47" s="1"/>
      <c r="D47" s="1"/>
    </row>
    <row r="48" spans="1:9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A16" sqref="A16"/>
    </sheetView>
  </sheetViews>
  <sheetFormatPr baseColWidth="10" defaultColWidth="9.109375" defaultRowHeight="14.4" x14ac:dyDescent="0.3"/>
  <cols>
    <col min="1" max="3" width="25.6640625" customWidth="1"/>
    <col min="4" max="24" width="4" bestFit="1" customWidth="1"/>
    <col min="25" max="25" width="5" bestFit="1" customWidth="1"/>
    <col min="26" max="26" width="4" bestFit="1" customWidth="1"/>
    <col min="27" max="27" width="5" bestFit="1" customWidth="1"/>
    <col min="28" max="28" width="4" bestFit="1" customWidth="1"/>
    <col min="29" max="38" width="5" bestFit="1" customWidth="1"/>
    <col min="39" max="39" width="11.33203125" bestFit="1" customWidth="1"/>
  </cols>
  <sheetData>
    <row r="3" spans="1:3" x14ac:dyDescent="0.3">
      <c r="A3" s="39" t="s">
        <v>27</v>
      </c>
      <c r="B3" t="s">
        <v>28</v>
      </c>
      <c r="C3" t="s">
        <v>35</v>
      </c>
    </row>
    <row r="4" spans="1:3" x14ac:dyDescent="0.3">
      <c r="A4" s="18" t="s">
        <v>14</v>
      </c>
      <c r="B4" s="38">
        <v>8177</v>
      </c>
      <c r="C4" s="38">
        <v>1022.125</v>
      </c>
    </row>
    <row r="5" spans="1:3" x14ac:dyDescent="0.3">
      <c r="A5" s="18" t="s">
        <v>18</v>
      </c>
      <c r="B5" s="38">
        <v>4877</v>
      </c>
      <c r="C5" s="38">
        <v>609.625</v>
      </c>
    </row>
    <row r="6" spans="1:3" x14ac:dyDescent="0.3">
      <c r="A6" s="18" t="s">
        <v>23</v>
      </c>
      <c r="B6" s="38">
        <v>7761</v>
      </c>
      <c r="C6" s="38">
        <v>970.125</v>
      </c>
    </row>
    <row r="7" spans="1:3" x14ac:dyDescent="0.3">
      <c r="A7" s="18" t="s">
        <v>16</v>
      </c>
      <c r="B7" s="38">
        <v>15071</v>
      </c>
      <c r="C7" s="38">
        <v>1883.875</v>
      </c>
    </row>
    <row r="8" spans="1:3" x14ac:dyDescent="0.3">
      <c r="A8" s="18" t="s">
        <v>25</v>
      </c>
      <c r="B8" s="38">
        <v>4188</v>
      </c>
      <c r="C8" s="38">
        <v>523.5</v>
      </c>
    </row>
    <row r="9" spans="1:3" x14ac:dyDescent="0.3">
      <c r="A9" s="18" t="s">
        <v>29</v>
      </c>
      <c r="B9" s="38">
        <v>40074</v>
      </c>
      <c r="C9" s="38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C15" sqref="C15"/>
    </sheetView>
  </sheetViews>
  <sheetFormatPr baseColWidth="10" defaultColWidth="9.109375" defaultRowHeight="14.4" x14ac:dyDescent="0.3"/>
  <cols>
    <col min="1" max="3" width="25.6640625" customWidth="1"/>
    <col min="4" max="24" width="4" bestFit="1" customWidth="1"/>
    <col min="25" max="25" width="5" bestFit="1" customWidth="1"/>
    <col min="26" max="26" width="4" bestFit="1" customWidth="1"/>
    <col min="27" max="27" width="5" bestFit="1" customWidth="1"/>
    <col min="28" max="28" width="4" bestFit="1" customWidth="1"/>
    <col min="29" max="38" width="5" bestFit="1" customWidth="1"/>
    <col min="39" max="39" width="11.33203125" bestFit="1" customWidth="1"/>
  </cols>
  <sheetData>
    <row r="3" spans="1:3" x14ac:dyDescent="0.3">
      <c r="A3" s="39" t="s">
        <v>27</v>
      </c>
      <c r="B3" t="s">
        <v>28</v>
      </c>
      <c r="C3" t="s">
        <v>35</v>
      </c>
    </row>
    <row r="4" spans="1:3" x14ac:dyDescent="0.3">
      <c r="A4" s="18" t="s">
        <v>17</v>
      </c>
      <c r="B4" s="38">
        <v>14127</v>
      </c>
      <c r="C4" s="38">
        <v>2825.4</v>
      </c>
    </row>
    <row r="5" spans="1:3" x14ac:dyDescent="0.3">
      <c r="A5" s="18" t="s">
        <v>21</v>
      </c>
      <c r="B5" s="38">
        <v>5253</v>
      </c>
      <c r="C5" s="38">
        <v>1050.5999999999999</v>
      </c>
    </row>
    <row r="6" spans="1:3" x14ac:dyDescent="0.3">
      <c r="A6" s="18" t="s">
        <v>22</v>
      </c>
      <c r="B6" s="38">
        <v>4965</v>
      </c>
      <c r="C6" s="38">
        <v>993</v>
      </c>
    </row>
    <row r="7" spans="1:3" x14ac:dyDescent="0.3">
      <c r="A7" s="18" t="s">
        <v>19</v>
      </c>
      <c r="B7" s="38">
        <v>6247</v>
      </c>
      <c r="C7" s="38">
        <v>1249.4000000000001</v>
      </c>
    </row>
    <row r="8" spans="1:3" x14ac:dyDescent="0.3">
      <c r="A8" s="18" t="s">
        <v>20</v>
      </c>
      <c r="B8" s="38">
        <v>2240</v>
      </c>
      <c r="C8" s="38">
        <v>448</v>
      </c>
    </row>
    <row r="9" spans="1:3" x14ac:dyDescent="0.3">
      <c r="A9" s="18" t="s">
        <v>26</v>
      </c>
      <c r="B9" s="38">
        <v>1887</v>
      </c>
      <c r="C9" s="38">
        <v>377.4</v>
      </c>
    </row>
    <row r="10" spans="1:3" x14ac:dyDescent="0.3">
      <c r="A10" s="18" t="s">
        <v>24</v>
      </c>
      <c r="B10" s="38">
        <v>2661</v>
      </c>
      <c r="C10" s="38">
        <v>532.20000000000005</v>
      </c>
    </row>
    <row r="11" spans="1:3" x14ac:dyDescent="0.3">
      <c r="A11" s="18" t="s">
        <v>15</v>
      </c>
      <c r="B11" s="38">
        <v>2694</v>
      </c>
      <c r="C11" s="38">
        <v>538.79999999999995</v>
      </c>
    </row>
    <row r="12" spans="1:3" x14ac:dyDescent="0.3">
      <c r="A12" s="18" t="s">
        <v>29</v>
      </c>
      <c r="B12" s="38">
        <v>40074</v>
      </c>
      <c r="C12" s="38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C17" sqref="C17"/>
    </sheetView>
  </sheetViews>
  <sheetFormatPr baseColWidth="10" defaultColWidth="9.109375" defaultRowHeight="14.4" x14ac:dyDescent="0.3"/>
  <cols>
    <col min="1" max="7" width="20.6640625" customWidth="1"/>
    <col min="8" max="8" width="9.5546875" bestFit="1" customWidth="1"/>
    <col min="9" max="9" width="5" bestFit="1" customWidth="1"/>
    <col min="10" max="10" width="11.33203125" bestFit="1" customWidth="1"/>
  </cols>
  <sheetData>
    <row r="3" spans="1:7" x14ac:dyDescent="0.3">
      <c r="A3" s="39" t="s">
        <v>28</v>
      </c>
      <c r="B3" s="39" t="s">
        <v>31</v>
      </c>
    </row>
    <row r="4" spans="1:7" x14ac:dyDescent="0.3">
      <c r="A4" s="39" t="s">
        <v>27</v>
      </c>
      <c r="B4" t="s">
        <v>14</v>
      </c>
      <c r="C4" t="s">
        <v>18</v>
      </c>
      <c r="D4" t="s">
        <v>23</v>
      </c>
      <c r="E4" t="s">
        <v>16</v>
      </c>
      <c r="F4" t="s">
        <v>25</v>
      </c>
      <c r="G4" t="s">
        <v>29</v>
      </c>
    </row>
    <row r="5" spans="1:7" x14ac:dyDescent="0.3">
      <c r="A5" s="18" t="s">
        <v>17</v>
      </c>
      <c r="B5" s="38">
        <v>1358</v>
      </c>
      <c r="C5" s="38">
        <v>972</v>
      </c>
      <c r="D5" s="38">
        <v>1579</v>
      </c>
      <c r="E5" s="38">
        <v>9567</v>
      </c>
      <c r="F5" s="38">
        <v>651</v>
      </c>
      <c r="G5" s="38">
        <v>14127</v>
      </c>
    </row>
    <row r="6" spans="1:7" x14ac:dyDescent="0.3">
      <c r="A6" s="18" t="s">
        <v>21</v>
      </c>
      <c r="B6" s="38">
        <v>849</v>
      </c>
      <c r="C6" s="38">
        <v>608</v>
      </c>
      <c r="D6" s="38">
        <v>1688</v>
      </c>
      <c r="E6" s="38">
        <v>1793</v>
      </c>
      <c r="F6" s="38">
        <v>315</v>
      </c>
      <c r="G6" s="38">
        <v>5253</v>
      </c>
    </row>
    <row r="7" spans="1:7" x14ac:dyDescent="0.3">
      <c r="A7" s="18" t="s">
        <v>22</v>
      </c>
      <c r="B7" s="38">
        <v>1355</v>
      </c>
      <c r="C7" s="38">
        <v>552</v>
      </c>
      <c r="D7" s="38">
        <v>1889</v>
      </c>
      <c r="E7" s="38">
        <v>618</v>
      </c>
      <c r="F7" s="38">
        <v>551</v>
      </c>
      <c r="G7" s="38">
        <v>4965</v>
      </c>
    </row>
    <row r="8" spans="1:7" x14ac:dyDescent="0.3">
      <c r="A8" s="18" t="s">
        <v>19</v>
      </c>
      <c r="B8" s="38">
        <v>3155</v>
      </c>
      <c r="C8" s="38">
        <v>542</v>
      </c>
      <c r="D8" s="38">
        <v>316</v>
      </c>
      <c r="E8" s="38">
        <v>547</v>
      </c>
      <c r="F8" s="38">
        <v>1687</v>
      </c>
      <c r="G8" s="38">
        <v>6247</v>
      </c>
    </row>
    <row r="9" spans="1:7" x14ac:dyDescent="0.3">
      <c r="A9" s="18" t="s">
        <v>20</v>
      </c>
      <c r="B9" s="38">
        <v>173</v>
      </c>
      <c r="C9" s="38">
        <v>346</v>
      </c>
      <c r="D9" s="38">
        <v>615</v>
      </c>
      <c r="E9" s="38">
        <v>948</v>
      </c>
      <c r="F9" s="38">
        <v>158</v>
      </c>
      <c r="G9" s="38">
        <v>2240</v>
      </c>
    </row>
    <row r="10" spans="1:7" x14ac:dyDescent="0.3">
      <c r="A10" s="18" t="s">
        <v>26</v>
      </c>
      <c r="B10" s="38">
        <v>135</v>
      </c>
      <c r="C10" s="38">
        <v>234</v>
      </c>
      <c r="D10" s="38">
        <v>632</v>
      </c>
      <c r="E10" s="38">
        <v>568</v>
      </c>
      <c r="F10" s="38">
        <v>318</v>
      </c>
      <c r="G10" s="38">
        <v>1887</v>
      </c>
    </row>
    <row r="11" spans="1:7" x14ac:dyDescent="0.3">
      <c r="A11" s="18" t="s">
        <v>24</v>
      </c>
      <c r="B11" s="38">
        <v>561</v>
      </c>
      <c r="C11" s="38">
        <v>972</v>
      </c>
      <c r="D11" s="38">
        <v>193</v>
      </c>
      <c r="E11" s="38">
        <v>784</v>
      </c>
      <c r="F11" s="38">
        <v>151</v>
      </c>
      <c r="G11" s="38">
        <v>2661</v>
      </c>
    </row>
    <row r="12" spans="1:7" x14ac:dyDescent="0.3">
      <c r="A12" s="18" t="s">
        <v>15</v>
      </c>
      <c r="B12" s="38">
        <v>591</v>
      </c>
      <c r="C12" s="38">
        <v>651</v>
      </c>
      <c r="D12" s="38">
        <v>849</v>
      </c>
      <c r="E12" s="38">
        <v>246</v>
      </c>
      <c r="F12" s="38">
        <v>357</v>
      </c>
      <c r="G12" s="38">
        <v>2694</v>
      </c>
    </row>
    <row r="13" spans="1:7" x14ac:dyDescent="0.3">
      <c r="A13" s="18" t="s">
        <v>29</v>
      </c>
      <c r="B13" s="38">
        <v>8177</v>
      </c>
      <c r="C13" s="38">
        <v>4877</v>
      </c>
      <c r="D13" s="38">
        <v>7761</v>
      </c>
      <c r="E13" s="38">
        <v>15071</v>
      </c>
      <c r="F13" s="38">
        <v>4188</v>
      </c>
      <c r="G13" s="38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opLeftCell="B1" workbookViewId="0">
      <selection activeCell="E27" sqref="E27"/>
    </sheetView>
  </sheetViews>
  <sheetFormatPr baseColWidth="10" defaultColWidth="9.109375" defaultRowHeight="14.4" x14ac:dyDescent="0.3"/>
  <cols>
    <col min="2" max="2" width="12.6640625" customWidth="1"/>
    <col min="3" max="3" width="18.6640625" customWidth="1"/>
    <col min="4" max="4" width="12.6640625" customWidth="1"/>
    <col min="5" max="5" width="18.6640625" customWidth="1"/>
    <col min="6" max="6" width="10.6640625" customWidth="1"/>
    <col min="7" max="7" width="15.6640625" customWidth="1"/>
    <col min="8" max="8" width="22.6640625" customWidth="1"/>
  </cols>
  <sheetData>
    <row r="2" spans="2:12" x14ac:dyDescent="0.3">
      <c r="B2" s="59" t="s">
        <v>6</v>
      </c>
      <c r="C2" s="60" t="s">
        <v>3</v>
      </c>
      <c r="D2" s="59" t="s">
        <v>7</v>
      </c>
      <c r="E2" s="61" t="s">
        <v>8</v>
      </c>
      <c r="F2" s="59" t="s">
        <v>9</v>
      </c>
      <c r="G2" s="60" t="s">
        <v>4</v>
      </c>
      <c r="H2" s="60" t="s">
        <v>5</v>
      </c>
    </row>
    <row r="3" spans="2:12" x14ac:dyDescent="0.3">
      <c r="B3" s="46">
        <v>1</v>
      </c>
      <c r="C3" s="47">
        <v>120</v>
      </c>
      <c r="D3" s="48">
        <v>3</v>
      </c>
      <c r="E3" s="49" cm="1">
        <f t="array" ref="E3:E16">C3:C16*D3:D16</f>
        <v>360</v>
      </c>
      <c r="F3" s="51" t="str" cm="1">
        <f t="array" ref="F3:F16">IF(_xlfn.ANCHORARRAY(E3)&lt;100,"0%",IF(_xlfn.ANCHORARRAY(E3)&lt;=999,"5%","10%"))</f>
        <v>5%</v>
      </c>
      <c r="G3" s="52" cm="1">
        <f t="array" ref="G3:G16">_xlfn.ANCHORARRAY(E3)*_xlfn.ANCHORARRAY(F3)</f>
        <v>18</v>
      </c>
      <c r="H3" s="52" cm="1">
        <f t="array" ref="H3:H16">_xlfn.ANCHORARRAY(E3)-_xlfn.ANCHORARRAY(G3)</f>
        <v>342</v>
      </c>
    </row>
    <row r="4" spans="2:12" x14ac:dyDescent="0.3">
      <c r="B4" s="53">
        <v>2</v>
      </c>
      <c r="C4" s="54">
        <v>56</v>
      </c>
      <c r="D4" s="55">
        <v>5</v>
      </c>
      <c r="E4" s="56">
        <v>280</v>
      </c>
      <c r="F4" s="57" t="str">
        <v>5%</v>
      </c>
      <c r="G4" s="58">
        <v>14</v>
      </c>
      <c r="H4" s="58">
        <v>266</v>
      </c>
    </row>
    <row r="5" spans="2:12" x14ac:dyDescent="0.3">
      <c r="B5" s="46">
        <v>3</v>
      </c>
      <c r="C5" s="47">
        <v>70</v>
      </c>
      <c r="D5" s="48">
        <v>2</v>
      </c>
      <c r="E5" s="49">
        <v>140</v>
      </c>
      <c r="F5" s="50" t="str">
        <v>5%</v>
      </c>
      <c r="G5" s="52">
        <v>7</v>
      </c>
      <c r="H5" s="52">
        <v>133</v>
      </c>
      <c r="L5" s="45"/>
    </row>
    <row r="6" spans="2:12" x14ac:dyDescent="0.3">
      <c r="B6" s="53">
        <v>4</v>
      </c>
      <c r="C6" s="54">
        <v>430</v>
      </c>
      <c r="D6" s="55">
        <v>7</v>
      </c>
      <c r="E6" s="56">
        <v>3010</v>
      </c>
      <c r="F6" s="57" t="str">
        <v>10%</v>
      </c>
      <c r="G6" s="58">
        <v>301</v>
      </c>
      <c r="H6" s="58">
        <v>2709</v>
      </c>
    </row>
    <row r="7" spans="2:12" x14ac:dyDescent="0.3">
      <c r="B7" s="46">
        <v>5</v>
      </c>
      <c r="C7" s="47">
        <v>230</v>
      </c>
      <c r="D7" s="48">
        <v>23</v>
      </c>
      <c r="E7" s="49">
        <v>5290</v>
      </c>
      <c r="F7" s="50" t="str">
        <v>10%</v>
      </c>
      <c r="G7" s="52">
        <v>529</v>
      </c>
      <c r="H7" s="52">
        <v>4761</v>
      </c>
    </row>
    <row r="8" spans="2:12" x14ac:dyDescent="0.3">
      <c r="B8" s="53">
        <v>6</v>
      </c>
      <c r="C8" s="54">
        <v>10</v>
      </c>
      <c r="D8" s="55">
        <v>2</v>
      </c>
      <c r="E8" s="56">
        <v>20</v>
      </c>
      <c r="F8" s="57" t="str">
        <v>0%</v>
      </c>
      <c r="G8" s="58">
        <v>0</v>
      </c>
      <c r="H8" s="58">
        <v>20</v>
      </c>
    </row>
    <row r="9" spans="2:12" x14ac:dyDescent="0.3">
      <c r="B9" s="46">
        <v>7</v>
      </c>
      <c r="C9" s="47">
        <v>5</v>
      </c>
      <c r="D9" s="48">
        <v>8</v>
      </c>
      <c r="E9" s="49">
        <v>40</v>
      </c>
      <c r="F9" s="50" t="str">
        <v>0%</v>
      </c>
      <c r="G9" s="52">
        <v>0</v>
      </c>
      <c r="H9" s="52">
        <v>40</v>
      </c>
    </row>
    <row r="10" spans="2:12" x14ac:dyDescent="0.3">
      <c r="B10" s="53">
        <v>8</v>
      </c>
      <c r="C10" s="54">
        <v>5040</v>
      </c>
      <c r="D10" s="55">
        <v>1</v>
      </c>
      <c r="E10" s="56">
        <v>5040</v>
      </c>
      <c r="F10" s="57" t="str">
        <v>10%</v>
      </c>
      <c r="G10" s="58">
        <v>504</v>
      </c>
      <c r="H10" s="58">
        <v>4536</v>
      </c>
    </row>
    <row r="11" spans="2:12" x14ac:dyDescent="0.3">
      <c r="B11" s="46">
        <v>9</v>
      </c>
      <c r="C11" s="47">
        <v>1200</v>
      </c>
      <c r="D11" s="48">
        <v>3</v>
      </c>
      <c r="E11" s="49">
        <v>3600</v>
      </c>
      <c r="F11" s="50" t="str">
        <v>10%</v>
      </c>
      <c r="G11" s="52">
        <v>360</v>
      </c>
      <c r="H11" s="52">
        <v>3240</v>
      </c>
    </row>
    <row r="12" spans="2:12" x14ac:dyDescent="0.3">
      <c r="B12" s="53">
        <v>10</v>
      </c>
      <c r="C12" s="54">
        <v>480</v>
      </c>
      <c r="D12" s="55">
        <v>4</v>
      </c>
      <c r="E12" s="56">
        <v>1920</v>
      </c>
      <c r="F12" s="57" t="str">
        <v>10%</v>
      </c>
      <c r="G12" s="58">
        <v>192</v>
      </c>
      <c r="H12" s="58">
        <v>1728</v>
      </c>
    </row>
    <row r="13" spans="2:12" x14ac:dyDescent="0.3">
      <c r="B13" s="46">
        <v>11</v>
      </c>
      <c r="C13" s="47">
        <v>33</v>
      </c>
      <c r="D13" s="48">
        <v>5</v>
      </c>
      <c r="E13" s="49">
        <v>165</v>
      </c>
      <c r="F13" s="50" t="str">
        <v>5%</v>
      </c>
      <c r="G13" s="52">
        <v>8.25</v>
      </c>
      <c r="H13" s="52">
        <v>156.75</v>
      </c>
    </row>
    <row r="14" spans="2:12" x14ac:dyDescent="0.3">
      <c r="B14" s="53">
        <v>12</v>
      </c>
      <c r="C14" s="54">
        <v>1200</v>
      </c>
      <c r="D14" s="55">
        <v>2</v>
      </c>
      <c r="E14" s="56">
        <v>2400</v>
      </c>
      <c r="F14" s="57" t="str">
        <v>10%</v>
      </c>
      <c r="G14" s="58">
        <v>240</v>
      </c>
      <c r="H14" s="58">
        <v>2160</v>
      </c>
    </row>
    <row r="15" spans="2:12" x14ac:dyDescent="0.3">
      <c r="B15" s="46">
        <v>13</v>
      </c>
      <c r="C15" s="47">
        <v>15</v>
      </c>
      <c r="D15" s="48">
        <v>10</v>
      </c>
      <c r="E15" s="49">
        <v>150</v>
      </c>
      <c r="F15" s="50" t="str">
        <v>5%</v>
      </c>
      <c r="G15" s="52">
        <v>7.5</v>
      </c>
      <c r="H15" s="52">
        <v>142.5</v>
      </c>
    </row>
    <row r="16" spans="2:12" x14ac:dyDescent="0.3">
      <c r="B16" s="53">
        <v>14</v>
      </c>
      <c r="C16" s="54">
        <v>24</v>
      </c>
      <c r="D16" s="55">
        <v>5</v>
      </c>
      <c r="E16" s="56">
        <v>120</v>
      </c>
      <c r="F16" s="57" t="str">
        <v>5%</v>
      </c>
      <c r="G16" s="58">
        <v>6</v>
      </c>
      <c r="H16" s="58">
        <v>114</v>
      </c>
    </row>
    <row r="17" spans="3:8" x14ac:dyDescent="0.3">
      <c r="E17" s="40"/>
    </row>
    <row r="18" spans="3:8" x14ac:dyDescent="0.3">
      <c r="C18" s="14"/>
      <c r="F18" s="15" t="s">
        <v>10</v>
      </c>
      <c r="G18" s="41"/>
      <c r="H18" s="42">
        <f>H3+H4+H5+H6+H7+H8+H9+H10+H11+H12+H13+H14+H15+H16</f>
        <v>20348.25</v>
      </c>
    </row>
    <row r="19" spans="3:8" x14ac:dyDescent="0.3">
      <c r="F19" s="15" t="s">
        <v>32</v>
      </c>
      <c r="G19" s="41"/>
      <c r="H19" s="43">
        <v>0.19</v>
      </c>
    </row>
    <row r="20" spans="3:8" x14ac:dyDescent="0.3">
      <c r="F20" s="15" t="s">
        <v>33</v>
      </c>
      <c r="G20" s="41"/>
      <c r="H20" s="42">
        <f>H18*H19</f>
        <v>3866.1675</v>
      </c>
    </row>
    <row r="21" spans="3:8" x14ac:dyDescent="0.3">
      <c r="F21" s="2" t="s">
        <v>34</v>
      </c>
      <c r="G21" s="3"/>
      <c r="H21" s="44">
        <f>H18+H20</f>
        <v>24214.4175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B1" workbookViewId="0">
      <selection activeCell="K6" sqref="K6"/>
    </sheetView>
  </sheetViews>
  <sheetFormatPr baseColWidth="10" defaultColWidth="9.109375" defaultRowHeight="14.4" x14ac:dyDescent="0.3"/>
  <cols>
    <col min="2" max="4" width="14.664062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4" t="s">
        <v>0</v>
      </c>
      <c r="C2" s="6" t="s">
        <v>1</v>
      </c>
      <c r="D2" s="5" t="s">
        <v>2</v>
      </c>
    </row>
    <row r="3" spans="1:4" x14ac:dyDescent="0.3">
      <c r="A3" s="1"/>
      <c r="B3" s="7">
        <v>1</v>
      </c>
      <c r="C3" s="7">
        <v>5</v>
      </c>
      <c r="D3" s="10" cm="1">
        <f t="array" ref="D3:D12">C3:C12/B3:B12</f>
        <v>5</v>
      </c>
    </row>
    <row r="4" spans="1:4" x14ac:dyDescent="0.3">
      <c r="A4" s="1"/>
      <c r="B4" s="8">
        <v>2</v>
      </c>
      <c r="C4" s="8">
        <v>10</v>
      </c>
      <c r="D4" s="11">
        <v>5</v>
      </c>
    </row>
    <row r="5" spans="1:4" x14ac:dyDescent="0.3">
      <c r="A5" s="1"/>
      <c r="B5" s="7">
        <v>3</v>
      </c>
      <c r="C5" s="7">
        <v>17</v>
      </c>
      <c r="D5" s="10">
        <v>5.666666666666667</v>
      </c>
    </row>
    <row r="6" spans="1:4" x14ac:dyDescent="0.3">
      <c r="A6" s="1"/>
      <c r="B6" s="8">
        <v>4</v>
      </c>
      <c r="C6" s="8">
        <v>27</v>
      </c>
      <c r="D6" s="11">
        <v>6.75</v>
      </c>
    </row>
    <row r="7" spans="1:4" x14ac:dyDescent="0.3">
      <c r="A7" s="1"/>
      <c r="B7" s="7">
        <v>5</v>
      </c>
      <c r="C7" s="7">
        <v>37</v>
      </c>
      <c r="D7" s="10">
        <v>7.4</v>
      </c>
    </row>
    <row r="8" spans="1:4" x14ac:dyDescent="0.3">
      <c r="A8" s="1"/>
      <c r="B8" s="8">
        <v>6</v>
      </c>
      <c r="C8" s="8">
        <v>49</v>
      </c>
      <c r="D8" s="11">
        <v>8.1666666666666661</v>
      </c>
    </row>
    <row r="9" spans="1:4" x14ac:dyDescent="0.3">
      <c r="A9" s="1"/>
      <c r="B9" s="7">
        <v>7</v>
      </c>
      <c r="C9" s="7">
        <v>63</v>
      </c>
      <c r="D9" s="10">
        <v>9</v>
      </c>
    </row>
    <row r="10" spans="1:4" x14ac:dyDescent="0.3">
      <c r="A10" s="1"/>
      <c r="B10" s="8">
        <v>8</v>
      </c>
      <c r="C10" s="8">
        <v>75</v>
      </c>
      <c r="D10" s="11">
        <v>9.375</v>
      </c>
    </row>
    <row r="11" spans="1:4" x14ac:dyDescent="0.3">
      <c r="A11" s="1"/>
      <c r="B11" s="7">
        <v>9</v>
      </c>
      <c r="C11" s="7">
        <v>83</v>
      </c>
      <c r="D11" s="10">
        <v>9.2222222222222214</v>
      </c>
    </row>
    <row r="12" spans="1:4" x14ac:dyDescent="0.3">
      <c r="B12" s="9">
        <v>10</v>
      </c>
      <c r="C12" s="9">
        <v>91</v>
      </c>
      <c r="D12" s="12">
        <v>9.1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"/>
  <sheetViews>
    <sheetView workbookViewId="0">
      <selection activeCell="C20" sqref="C20"/>
    </sheetView>
  </sheetViews>
  <sheetFormatPr baseColWidth="10" defaultColWidth="9.109375" defaultRowHeight="14.4" x14ac:dyDescent="0.3"/>
  <sheetData>
    <row r="4" spans="10:10" x14ac:dyDescent="0.3">
      <c r="J4" s="13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0" sqref="H20"/>
    </sheetView>
  </sheetViews>
  <sheetFormatPr baseColWidth="10" defaultColWidth="9.1093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question1</vt:lpstr>
      <vt:lpstr>question2 a</vt:lpstr>
      <vt:lpstr>question2 b</vt:lpstr>
      <vt:lpstr>question2 c</vt:lpstr>
      <vt:lpstr>question 3</vt:lpstr>
      <vt:lpstr>question4 a</vt:lpstr>
      <vt:lpstr>question4 b</vt:lpstr>
      <vt:lpstr>question4 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Monpc</dc:creator>
  <cp:lastModifiedBy>THINKPAD X280</cp:lastModifiedBy>
  <dcterms:created xsi:type="dcterms:W3CDTF">2023-12-27T17:51:38Z</dcterms:created>
  <dcterms:modified xsi:type="dcterms:W3CDTF">2024-01-02T23:10:32Z</dcterms:modified>
</cp:coreProperties>
</file>