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M5358\Documents\Projects\Extended-Kalman-Filter\old versions\"/>
    </mc:Choice>
  </mc:AlternateContent>
  <xr:revisionPtr revIDLastSave="0" documentId="13_ncr:1_{28E8766D-7725-4DEC-9082-50A069B8054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N10" i="1"/>
  <c r="N11" i="1"/>
  <c r="N9" i="1"/>
  <c r="L11" i="1"/>
  <c r="L9" i="1"/>
  <c r="G9" i="1"/>
  <c r="H9" i="1"/>
  <c r="I9" i="1"/>
  <c r="J9" i="1"/>
  <c r="G10" i="1"/>
  <c r="H10" i="1"/>
  <c r="I10" i="1"/>
  <c r="J10" i="1"/>
  <c r="G11" i="1"/>
  <c r="H11" i="1"/>
  <c r="I11" i="1"/>
  <c r="J11" i="1"/>
  <c r="F11" i="1"/>
  <c r="F10" i="1"/>
  <c r="L10" i="1" s="1"/>
  <c r="F9" i="1"/>
</calcChain>
</file>

<file path=xl/sharedStrings.xml><?xml version="1.0" encoding="utf-8"?>
<sst xmlns="http://schemas.openxmlformats.org/spreadsheetml/2006/main" count="19" uniqueCount="14">
  <si>
    <t>obs1</t>
  </si>
  <si>
    <t>obs2</t>
  </si>
  <si>
    <t>obs3</t>
  </si>
  <si>
    <t>x</t>
  </si>
  <si>
    <t>y</t>
  </si>
  <si>
    <t>X</t>
  </si>
  <si>
    <t>Y</t>
  </si>
  <si>
    <t>L1</t>
  </si>
  <si>
    <t>L2</t>
  </si>
  <si>
    <t>L3</t>
  </si>
  <si>
    <t>L4</t>
  </si>
  <si>
    <t>L5</t>
  </si>
  <si>
    <t>σ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</si>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</sst>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zoomScale="90" zoomScaleNormal="90" workbookViewId="0">
      <selection activeCell="J18" sqref="J18"/>
    </sheetView>
  </sheetViews>
  <sheetFormatPr defaultRowHeight="15" x14ac:dyDescent="0.25"/>
  <cols>
    <col min="14" max="14" width="13" bestFit="1" customWidth="1"/>
    <col min="15" max="15" width="9.140625" customWidth="1"/>
  </cols>
  <sheetData>
    <row r="1" spans="1:32" ht="45" customHeight="1" x14ac:dyDescent="0.25">
      <c r="B1" s="1" t="s">
        <v>0</v>
      </c>
      <c r="C1" s="1" t="s">
        <v>1</v>
      </c>
      <c r="D1" s="1" t="s">
        <v>2</v>
      </c>
      <c r="E1" s="1"/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/>
      <c r="L1" s="1"/>
      <c r="M1" s="1"/>
      <c r="N1" s="1"/>
      <c r="O1" s="1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t="s">
        <v>3</v>
      </c>
      <c r="B2">
        <v>2</v>
      </c>
      <c r="C2">
        <v>3</v>
      </c>
      <c r="D2">
        <v>0</v>
      </c>
      <c r="N2" t="s">
        <v>3</v>
      </c>
      <c r="O2">
        <v>0.3</v>
      </c>
    </row>
    <row r="3" spans="1:32" x14ac:dyDescent="0.25">
      <c r="A3" t="s">
        <v>4</v>
      </c>
      <c r="B3">
        <v>2</v>
      </c>
      <c r="C3">
        <v>-2</v>
      </c>
      <c r="D3">
        <v>-4</v>
      </c>
      <c r="N3" t="s">
        <v>4</v>
      </c>
      <c r="O3">
        <v>0.3</v>
      </c>
    </row>
    <row r="5" spans="1:32" x14ac:dyDescent="0.25">
      <c r="A5" t="s">
        <v>5</v>
      </c>
      <c r="B5">
        <v>6</v>
      </c>
      <c r="C5">
        <v>2</v>
      </c>
      <c r="D5">
        <v>0</v>
      </c>
      <c r="F5">
        <v>5</v>
      </c>
      <c r="G5">
        <v>2</v>
      </c>
      <c r="H5">
        <v>6</v>
      </c>
      <c r="I5">
        <v>7</v>
      </c>
      <c r="J5">
        <v>4</v>
      </c>
    </row>
    <row r="6" spans="1:32" x14ac:dyDescent="0.25">
      <c r="A6" t="s">
        <v>6</v>
      </c>
      <c r="B6">
        <v>3</v>
      </c>
      <c r="C6">
        <v>2</v>
      </c>
      <c r="D6">
        <v>5</v>
      </c>
      <c r="F6">
        <v>3</v>
      </c>
      <c r="G6">
        <v>1</v>
      </c>
      <c r="H6">
        <v>1</v>
      </c>
      <c r="I6">
        <v>4</v>
      </c>
      <c r="J6">
        <v>7</v>
      </c>
    </row>
    <row r="8" spans="1:32" ht="4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 t="s">
        <v>13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E9" s="1" t="s">
        <v>0</v>
      </c>
      <c r="F9" s="3">
        <f>SQRT(($B$5-F$5)^2+($B$6-F$6)^2)</f>
        <v>1</v>
      </c>
      <c r="G9">
        <f t="shared" ref="G9:J9" si="0">SQRT(($B$5-G$5)^2+($B$6-G$6)^2)</f>
        <v>4.4721359549995796</v>
      </c>
      <c r="H9">
        <f t="shared" si="0"/>
        <v>2</v>
      </c>
      <c r="I9">
        <f t="shared" si="0"/>
        <v>1.4142135623730951</v>
      </c>
      <c r="J9">
        <f t="shared" si="0"/>
        <v>4.4721359549995796</v>
      </c>
      <c r="L9">
        <f>MIN(F9:J9)</f>
        <v>1</v>
      </c>
      <c r="N9" s="2">
        <f>_xlfn.NORM.DIST(B5, F5, $O$2, FALSE)*_xlfn.NORM.DIST(B6, F6, $O$3, FALSE)</f>
        <v>6.8364477755067377E-3</v>
      </c>
    </row>
    <row r="10" spans="1:32" x14ac:dyDescent="0.25">
      <c r="E10" s="1" t="s">
        <v>1</v>
      </c>
      <c r="F10">
        <f>SQRT(($C$5-F$5)^2+($C$6-F$6)^2)</f>
        <v>3.1622776601683795</v>
      </c>
      <c r="G10" s="3">
        <f t="shared" ref="G10:J10" si="1">SQRT(($C$5-G$5)^2+($C$6-G$6)^2)</f>
        <v>1</v>
      </c>
      <c r="H10">
        <f t="shared" si="1"/>
        <v>4.1231056256176606</v>
      </c>
      <c r="I10">
        <f t="shared" si="1"/>
        <v>5.3851648071345037</v>
      </c>
      <c r="J10">
        <f t="shared" si="1"/>
        <v>5.3851648071345037</v>
      </c>
      <c r="L10">
        <f t="shared" ref="L10:L11" si="2">MIN(F10:J10)</f>
        <v>1</v>
      </c>
      <c r="N10" s="2">
        <f>_xlfn.NORM.DIST(C5, G5, $O$2, FALSE)*_xlfn.NORM.DIST(C6,G6,$O$3, FALSE)</f>
        <v>6.8364477755067377E-3</v>
      </c>
      <c r="P10" s="2"/>
    </row>
    <row r="11" spans="1:32" x14ac:dyDescent="0.25">
      <c r="E11" s="1" t="s">
        <v>2</v>
      </c>
      <c r="F11">
        <f>SQRT(($D$5-F$5)^2+($D$6-F$6)^2)</f>
        <v>5.3851648071345037</v>
      </c>
      <c r="G11">
        <f t="shared" ref="G11:J11" si="3">SQRT(($D$5-G$5)^2+($D$6-G$6)^2)</f>
        <v>4.4721359549995796</v>
      </c>
      <c r="H11">
        <f t="shared" si="3"/>
        <v>7.2111025509279782</v>
      </c>
      <c r="I11">
        <f t="shared" si="3"/>
        <v>7.0710678118654755</v>
      </c>
      <c r="J11" s="3">
        <f t="shared" si="3"/>
        <v>4.4721359549995796</v>
      </c>
      <c r="L11">
        <f t="shared" si="2"/>
        <v>4.4721359549995796</v>
      </c>
      <c r="N11" s="2">
        <f>_xlfn.NORM.DIST(D5, J5, $O$2, FALSE)*_xlfn.NORM.DIST(D6, J6, $O$3, FALSE)</f>
        <v>9.83184874150583E-49</v>
      </c>
    </row>
    <row r="13" spans="1:32" x14ac:dyDescent="0.25">
      <c r="N13" s="2">
        <f>N9*N10*N11</f>
        <v>4.5951129344586239E-53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Mirkhani, HamidReza</dc:creator>
  <cp:lastModifiedBy>Mirkhani, HamidReza</cp:lastModifiedBy>
  <dcterms:created xsi:type="dcterms:W3CDTF">2015-06-05T18:17:20Z</dcterms:created>
  <dcterms:modified xsi:type="dcterms:W3CDTF">2019-12-11T19:17:15Z</dcterms:modified>
</cp:coreProperties>
</file>