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itHubRepos\CropWaterAnalysis\LucerneAndPasture\IndexFiles\"/>
    </mc:Choice>
  </mc:AlternateContent>
  <bookViews>
    <workbookView xWindow="0" yWindow="0" windowWidth="12960" windowHeight="18852"/>
  </bookViews>
  <sheets>
    <sheet name="Sensor Positions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9" i="1" l="1"/>
  <c r="G57" i="1"/>
  <c r="F15" i="1"/>
  <c r="H15" i="1"/>
  <c r="I15" i="1"/>
  <c r="F16" i="1"/>
  <c r="H16" i="1"/>
  <c r="I16" i="1"/>
  <c r="F17" i="1"/>
  <c r="H17" i="1"/>
  <c r="I17" i="1"/>
  <c r="F18" i="1"/>
  <c r="H18" i="1"/>
  <c r="I18" i="1"/>
  <c r="F19" i="1"/>
  <c r="H19" i="1"/>
  <c r="I19" i="1"/>
  <c r="F20" i="1"/>
  <c r="G20" i="1"/>
  <c r="H20" i="1"/>
  <c r="I20" i="1"/>
  <c r="F21" i="1"/>
  <c r="G21" i="1"/>
  <c r="H21" i="1"/>
  <c r="I21" i="1"/>
  <c r="F22" i="1"/>
  <c r="G22" i="1"/>
  <c r="H22" i="1"/>
  <c r="I22" i="1"/>
  <c r="F23" i="1"/>
  <c r="G23" i="1"/>
  <c r="H23" i="1"/>
  <c r="I23" i="1"/>
  <c r="F24" i="1"/>
  <c r="G24" i="1"/>
  <c r="H24" i="1"/>
  <c r="I24" i="1"/>
  <c r="F25" i="1"/>
  <c r="G25" i="1"/>
  <c r="H25" i="1"/>
  <c r="I25" i="1"/>
  <c r="F26" i="1"/>
  <c r="G26" i="1"/>
  <c r="H26" i="1"/>
  <c r="I26" i="1"/>
  <c r="F27" i="1"/>
  <c r="G27" i="1"/>
  <c r="H27" i="1"/>
  <c r="I27" i="1"/>
  <c r="F28" i="1"/>
  <c r="G28" i="1"/>
  <c r="H28" i="1"/>
  <c r="I28" i="1"/>
  <c r="F29" i="1"/>
  <c r="G29" i="1"/>
  <c r="H29" i="1"/>
  <c r="I29" i="1"/>
  <c r="F30" i="1"/>
  <c r="G30" i="1"/>
  <c r="H30" i="1"/>
  <c r="I30" i="1"/>
  <c r="F31" i="1"/>
  <c r="G31" i="1"/>
  <c r="H31" i="1"/>
  <c r="I31" i="1"/>
  <c r="F32" i="1"/>
  <c r="G32" i="1"/>
  <c r="H32" i="1"/>
  <c r="I32" i="1"/>
  <c r="F33" i="1"/>
  <c r="G33" i="1"/>
  <c r="H33" i="1"/>
  <c r="I33" i="1"/>
  <c r="F34" i="1"/>
  <c r="G34" i="1"/>
  <c r="H34" i="1"/>
  <c r="I34" i="1"/>
  <c r="F35" i="1"/>
  <c r="G35" i="1"/>
  <c r="H35" i="1"/>
  <c r="I35" i="1"/>
  <c r="F36" i="1"/>
  <c r="G36" i="1"/>
  <c r="H36" i="1"/>
  <c r="I36" i="1"/>
  <c r="F37" i="1"/>
  <c r="G37" i="1"/>
  <c r="H37" i="1"/>
  <c r="I37" i="1"/>
  <c r="F38" i="1"/>
  <c r="G38" i="1"/>
  <c r="H38" i="1"/>
  <c r="I38" i="1"/>
  <c r="F39" i="1"/>
  <c r="G39" i="1"/>
  <c r="H39" i="1"/>
  <c r="I39" i="1"/>
  <c r="F40" i="1"/>
  <c r="G40" i="1"/>
  <c r="H40" i="1"/>
  <c r="I40" i="1"/>
  <c r="F41" i="1"/>
  <c r="G41" i="1"/>
  <c r="H41" i="1"/>
  <c r="I41" i="1"/>
  <c r="F42" i="1"/>
  <c r="G42" i="1"/>
  <c r="H42" i="1"/>
  <c r="I42" i="1"/>
  <c r="F43" i="1"/>
  <c r="G43" i="1"/>
  <c r="H43" i="1"/>
  <c r="I43" i="1"/>
  <c r="F44" i="1"/>
  <c r="G44" i="1"/>
  <c r="H44" i="1"/>
  <c r="I44" i="1"/>
  <c r="F45" i="1"/>
  <c r="G45" i="1"/>
  <c r="H45" i="1"/>
  <c r="I45" i="1"/>
  <c r="F46" i="1"/>
  <c r="G46" i="1"/>
  <c r="H46" i="1"/>
  <c r="I46" i="1"/>
  <c r="F47" i="1"/>
  <c r="G47" i="1"/>
  <c r="H47" i="1"/>
  <c r="I47" i="1"/>
  <c r="F48" i="1"/>
  <c r="G48" i="1"/>
  <c r="H48" i="1"/>
  <c r="I48" i="1"/>
  <c r="F49" i="1"/>
  <c r="G49" i="1"/>
  <c r="H49" i="1"/>
  <c r="I49" i="1"/>
  <c r="F50" i="1"/>
  <c r="H50" i="1"/>
  <c r="I50" i="1"/>
  <c r="F51" i="1"/>
  <c r="H51" i="1"/>
  <c r="I51" i="1"/>
  <c r="F52" i="1"/>
  <c r="H52" i="1"/>
  <c r="I52" i="1"/>
  <c r="F53" i="1"/>
  <c r="G53" i="1"/>
  <c r="H53" i="1"/>
  <c r="I53" i="1"/>
  <c r="F54" i="1"/>
  <c r="G54" i="1"/>
  <c r="H54" i="1"/>
  <c r="I54" i="1"/>
  <c r="F55" i="1"/>
  <c r="G55" i="1"/>
  <c r="H55" i="1"/>
  <c r="I55" i="1"/>
  <c r="F56" i="1"/>
  <c r="H56" i="1"/>
  <c r="I56" i="1"/>
  <c r="F57" i="1"/>
  <c r="H57" i="1"/>
  <c r="I57" i="1"/>
  <c r="F58" i="1"/>
  <c r="H58" i="1"/>
  <c r="I58" i="1"/>
  <c r="F59" i="1"/>
  <c r="G59" i="1"/>
  <c r="H59" i="1"/>
  <c r="I59" i="1"/>
  <c r="F60" i="1"/>
  <c r="G60" i="1"/>
  <c r="H60" i="1"/>
  <c r="I60" i="1"/>
  <c r="F61" i="1"/>
  <c r="G61" i="1"/>
  <c r="H61" i="1"/>
  <c r="I61" i="1"/>
  <c r="F62" i="1"/>
  <c r="G62" i="1"/>
  <c r="H62" i="1"/>
  <c r="I62" i="1"/>
  <c r="F63" i="1"/>
  <c r="G63" i="1"/>
  <c r="H63" i="1"/>
  <c r="I63" i="1"/>
  <c r="F64" i="1"/>
  <c r="G64" i="1"/>
  <c r="H64" i="1"/>
  <c r="I64" i="1"/>
  <c r="F65" i="1"/>
  <c r="G65" i="1"/>
  <c r="H65" i="1"/>
  <c r="I65" i="1"/>
  <c r="F66" i="1"/>
  <c r="G66" i="1"/>
  <c r="H66" i="1"/>
  <c r="I66" i="1"/>
  <c r="F67" i="1"/>
  <c r="G67" i="1"/>
  <c r="H67" i="1"/>
  <c r="I67" i="1"/>
  <c r="F68" i="1"/>
  <c r="G68" i="1"/>
  <c r="H68" i="1"/>
  <c r="I68" i="1"/>
  <c r="F69" i="1"/>
  <c r="G69" i="1"/>
  <c r="H69" i="1"/>
  <c r="I69" i="1"/>
  <c r="F70" i="1"/>
  <c r="G70" i="1"/>
  <c r="H70" i="1"/>
  <c r="I70" i="1"/>
  <c r="F71" i="1"/>
  <c r="G71" i="1"/>
  <c r="H71" i="1"/>
  <c r="I71" i="1"/>
  <c r="F72" i="1"/>
  <c r="G72" i="1"/>
  <c r="H72" i="1"/>
  <c r="I72" i="1"/>
  <c r="F73" i="1"/>
  <c r="G73" i="1"/>
  <c r="H73" i="1"/>
  <c r="I73" i="1"/>
  <c r="F74" i="1"/>
  <c r="G74" i="1"/>
  <c r="H74" i="1"/>
  <c r="I74" i="1"/>
  <c r="F75" i="1"/>
  <c r="G75" i="1"/>
  <c r="H75" i="1"/>
  <c r="I75" i="1"/>
  <c r="F76" i="1"/>
  <c r="G76" i="1"/>
  <c r="H76" i="1"/>
  <c r="I76" i="1"/>
  <c r="F77" i="1"/>
  <c r="G77" i="1"/>
  <c r="H77" i="1"/>
  <c r="I77" i="1"/>
  <c r="F78" i="1"/>
  <c r="G78" i="1"/>
  <c r="H78" i="1"/>
  <c r="I78" i="1"/>
  <c r="F79" i="1"/>
  <c r="G79" i="1"/>
  <c r="H79" i="1"/>
  <c r="I79" i="1"/>
  <c r="F80" i="1"/>
  <c r="G80" i="1"/>
  <c r="H80" i="1"/>
  <c r="I80" i="1"/>
  <c r="F81" i="1"/>
  <c r="G81" i="1"/>
  <c r="H81" i="1"/>
  <c r="I81" i="1"/>
  <c r="F82" i="1"/>
  <c r="G82" i="1"/>
  <c r="H82" i="1"/>
  <c r="I82" i="1"/>
  <c r="F83" i="1"/>
  <c r="G83" i="1"/>
  <c r="H83" i="1"/>
  <c r="I83" i="1"/>
  <c r="F84" i="1"/>
  <c r="G84" i="1"/>
  <c r="H84" i="1"/>
  <c r="I84" i="1"/>
  <c r="F85" i="1"/>
  <c r="G85" i="1"/>
  <c r="H85" i="1"/>
  <c r="I85" i="1"/>
  <c r="F86" i="1"/>
  <c r="H86" i="1"/>
  <c r="I86" i="1"/>
  <c r="F87" i="1"/>
  <c r="H87" i="1"/>
  <c r="I87" i="1"/>
  <c r="F88" i="1"/>
  <c r="H88" i="1"/>
  <c r="I88" i="1"/>
  <c r="F89" i="1"/>
  <c r="H89" i="1"/>
  <c r="I89" i="1"/>
  <c r="F90" i="1"/>
  <c r="H90" i="1"/>
  <c r="I90" i="1"/>
  <c r="F91" i="1"/>
  <c r="H91" i="1"/>
  <c r="I91" i="1"/>
  <c r="F92" i="1"/>
  <c r="H92" i="1"/>
  <c r="I92" i="1"/>
  <c r="F93" i="1"/>
  <c r="H93" i="1"/>
  <c r="I93" i="1"/>
  <c r="F94" i="1"/>
  <c r="H94" i="1"/>
  <c r="I94" i="1"/>
  <c r="F95" i="1"/>
  <c r="H95" i="1"/>
  <c r="I95" i="1"/>
  <c r="F96" i="1"/>
  <c r="H96" i="1"/>
  <c r="I96" i="1"/>
  <c r="F97" i="1"/>
  <c r="H97" i="1"/>
  <c r="I97" i="1"/>
  <c r="F98" i="1"/>
  <c r="H98" i="1"/>
  <c r="I98" i="1"/>
  <c r="F99" i="1"/>
  <c r="H99" i="1"/>
  <c r="I99" i="1"/>
  <c r="F100" i="1"/>
  <c r="H100" i="1"/>
  <c r="I100" i="1"/>
  <c r="F101" i="1"/>
  <c r="G101" i="1"/>
  <c r="H101" i="1"/>
  <c r="I101" i="1"/>
  <c r="F102" i="1"/>
  <c r="G102" i="1"/>
  <c r="H102" i="1"/>
  <c r="I102" i="1"/>
  <c r="F103" i="1"/>
  <c r="G103" i="1"/>
  <c r="H103" i="1"/>
  <c r="I103" i="1"/>
  <c r="F104" i="1"/>
  <c r="G104" i="1"/>
  <c r="H104" i="1"/>
  <c r="I104" i="1"/>
  <c r="F105" i="1"/>
  <c r="G105" i="1"/>
  <c r="H105" i="1"/>
  <c r="I105" i="1"/>
  <c r="F106" i="1"/>
  <c r="G106" i="1"/>
  <c r="H106" i="1"/>
  <c r="I106" i="1"/>
  <c r="F107" i="1"/>
  <c r="G107" i="1"/>
  <c r="H107" i="1"/>
  <c r="I107" i="1"/>
  <c r="F108" i="1"/>
  <c r="G108" i="1"/>
  <c r="H108" i="1"/>
  <c r="I108" i="1"/>
  <c r="F109" i="1"/>
  <c r="G109" i="1"/>
  <c r="H109" i="1"/>
  <c r="I109" i="1"/>
  <c r="F110" i="1"/>
  <c r="G110" i="1"/>
  <c r="H110" i="1"/>
  <c r="I110" i="1"/>
  <c r="F111" i="1"/>
  <c r="G111" i="1"/>
  <c r="H111" i="1"/>
  <c r="I111" i="1"/>
  <c r="F112" i="1"/>
  <c r="G112" i="1"/>
  <c r="H112" i="1"/>
  <c r="I112" i="1"/>
  <c r="F113" i="1"/>
  <c r="G113" i="1"/>
  <c r="H113" i="1"/>
  <c r="I113" i="1"/>
  <c r="F114" i="1"/>
  <c r="G114" i="1"/>
  <c r="H114" i="1"/>
  <c r="I114" i="1"/>
  <c r="F115" i="1"/>
  <c r="G115" i="1"/>
  <c r="H115" i="1"/>
  <c r="I115" i="1"/>
  <c r="F116" i="1"/>
  <c r="G116" i="1"/>
  <c r="H116" i="1"/>
  <c r="I116" i="1"/>
  <c r="F117" i="1"/>
  <c r="G117" i="1"/>
  <c r="H117" i="1"/>
  <c r="I117" i="1"/>
  <c r="F118" i="1"/>
  <c r="G118" i="1"/>
  <c r="H118" i="1"/>
  <c r="I118" i="1"/>
  <c r="F119" i="1"/>
  <c r="G119" i="1"/>
  <c r="H119" i="1"/>
  <c r="I119" i="1"/>
  <c r="F120" i="1"/>
  <c r="G120" i="1"/>
  <c r="H120" i="1"/>
  <c r="I120" i="1"/>
  <c r="F121" i="1"/>
  <c r="G121" i="1"/>
  <c r="H121" i="1"/>
  <c r="I121" i="1"/>
  <c r="F122" i="1"/>
  <c r="G122" i="1"/>
  <c r="H122" i="1"/>
  <c r="I122" i="1"/>
  <c r="F123" i="1"/>
  <c r="G123" i="1"/>
  <c r="H123" i="1"/>
  <c r="I123" i="1"/>
  <c r="F124" i="1"/>
  <c r="G124" i="1"/>
  <c r="H124" i="1"/>
  <c r="I124" i="1"/>
  <c r="F125" i="1"/>
  <c r="G125" i="1"/>
  <c r="H125" i="1"/>
  <c r="I125" i="1"/>
  <c r="I14" i="1"/>
  <c r="H14" i="1"/>
  <c r="F14" i="1"/>
  <c r="G14" i="1"/>
  <c r="G98" i="1" l="1"/>
  <c r="G96" i="1"/>
  <c r="G94" i="1"/>
  <c r="G92" i="1"/>
  <c r="G90" i="1"/>
  <c r="G88" i="1"/>
  <c r="G86" i="1"/>
  <c r="G58" i="1"/>
  <c r="G56" i="1"/>
  <c r="G52" i="1"/>
  <c r="G50" i="1"/>
  <c r="G18" i="1"/>
  <c r="G16" i="1"/>
  <c r="G100" i="1"/>
  <c r="G97" i="1"/>
  <c r="G95" i="1"/>
  <c r="G93" i="1"/>
  <c r="G91" i="1"/>
  <c r="G89" i="1"/>
  <c r="G87" i="1"/>
  <c r="G51" i="1"/>
  <c r="G19" i="1"/>
  <c r="G17" i="1"/>
  <c r="G15" i="1"/>
</calcChain>
</file>

<file path=xl/sharedStrings.xml><?xml version="1.0" encoding="utf-8"?>
<sst xmlns="http://schemas.openxmlformats.org/spreadsheetml/2006/main" count="669" uniqueCount="188">
  <si>
    <t>TIMESTAMP</t>
  </si>
  <si>
    <t>TS</t>
  </si>
  <si>
    <t>RECORD</t>
  </si>
  <si>
    <t>RN</t>
  </si>
  <si>
    <t>BattV_Avg</t>
  </si>
  <si>
    <t>Volts</t>
  </si>
  <si>
    <t>Avg</t>
  </si>
  <si>
    <t>PTemp_C_Avg</t>
  </si>
  <si>
    <t>Deg C</t>
  </si>
  <si>
    <t>AirTC_Avg</t>
  </si>
  <si>
    <t>RH_Max</t>
  </si>
  <si>
    <t>%</t>
  </si>
  <si>
    <t>Max</t>
  </si>
  <si>
    <t>SlrkW_Avg</t>
  </si>
  <si>
    <t>kW/m^2</t>
  </si>
  <si>
    <t>SlrMJ_Tot</t>
  </si>
  <si>
    <t>MJ/m^2</t>
  </si>
  <si>
    <t>Tot</t>
  </si>
  <si>
    <t>Rain_mm_Tot</t>
  </si>
  <si>
    <t>mm</t>
  </si>
  <si>
    <t>WS_ms_Avg</t>
  </si>
  <si>
    <t>meters/second</t>
  </si>
  <si>
    <t>LeafWet_kohms_Avg</t>
  </si>
  <si>
    <t>kilohms</t>
  </si>
  <si>
    <t>NetRadn_Avg</t>
  </si>
  <si>
    <t>W/m^2</t>
  </si>
  <si>
    <t>L1_P26_SurfaceT</t>
  </si>
  <si>
    <t>L1_P26_SensBodyT</t>
  </si>
  <si>
    <t>L1_P26_SensmV</t>
  </si>
  <si>
    <t>mV</t>
  </si>
  <si>
    <t>R1_P25_SurfaceT</t>
  </si>
  <si>
    <t>R1_P25_SensBodyT</t>
  </si>
  <si>
    <t>R1_P25_SensmV</t>
  </si>
  <si>
    <t>L3_P27_SurfaceT</t>
  </si>
  <si>
    <t>L3_P27_SensBodyT</t>
  </si>
  <si>
    <t>L3_P27_SensmV</t>
  </si>
  <si>
    <t>L2_P28_SurfaceT</t>
  </si>
  <si>
    <t>L2_P28_SensBodyT</t>
  </si>
  <si>
    <t>L2_P28_SensmV</t>
  </si>
  <si>
    <t>R2_P29_SurfaceT</t>
  </si>
  <si>
    <t>R2_P29_SensBodyT</t>
  </si>
  <si>
    <t>R2_P29_SensmV</t>
  </si>
  <si>
    <t>L4_P30_SurfaceT</t>
  </si>
  <si>
    <t>L4_P30_SensBodyT</t>
  </si>
  <si>
    <t>L4_P30_SensmV</t>
  </si>
  <si>
    <t>L2_P22_SurfaceT</t>
  </si>
  <si>
    <t>L2_P22_SensBodyT</t>
  </si>
  <si>
    <t>L2_P22_SensmV</t>
  </si>
  <si>
    <t>R4_P24_SurfaceT</t>
  </si>
  <si>
    <t>R4_P24_SensBodyT</t>
  </si>
  <si>
    <t>R4_P24_SensmV</t>
  </si>
  <si>
    <t>R3_P23_SurfaceT</t>
  </si>
  <si>
    <t>R3_P23_SensBodyT</t>
  </si>
  <si>
    <t>R3_P23_SensmV</t>
  </si>
  <si>
    <t>L1_p19_SurfaceT</t>
  </si>
  <si>
    <t>L1_p19_SensBodyT</t>
  </si>
  <si>
    <t>L1_p19_SensmV</t>
  </si>
  <si>
    <t>R1_P21_SurfaceT</t>
  </si>
  <si>
    <t>R1_P21_SensBodyT</t>
  </si>
  <si>
    <t>R1_P21_SensmV</t>
  </si>
  <si>
    <t>L4_P20_SurfaceT</t>
  </si>
  <si>
    <t>L4_P20_SensBodyT</t>
  </si>
  <si>
    <t>L4_P20_SensmV</t>
  </si>
  <si>
    <t>R4_P10_SurfaceT</t>
  </si>
  <si>
    <t>R4_P10_SensBodyT</t>
  </si>
  <si>
    <t>R4_P10_SensmV</t>
  </si>
  <si>
    <t>R3_P12_SurfaceT</t>
  </si>
  <si>
    <t>R3_P12_SensBodyT</t>
  </si>
  <si>
    <t>R3_P12_SensmV</t>
  </si>
  <si>
    <t>R1_P9_SurfaceT</t>
  </si>
  <si>
    <t>R1_P9_SensBodyT</t>
  </si>
  <si>
    <t>R1_P9_SensmV</t>
  </si>
  <si>
    <t>L3_P11_SurfaceT</t>
  </si>
  <si>
    <t>L3_P11_SensBodyT</t>
  </si>
  <si>
    <t>L3_P11_SensmV</t>
  </si>
  <si>
    <t>L4_P13_SurfaceT</t>
  </si>
  <si>
    <t>L4_P13_SensBodyT</t>
  </si>
  <si>
    <t>L4_P13_SensmV</t>
  </si>
  <si>
    <t>L2_P14_SurfaceT</t>
  </si>
  <si>
    <t>L2_P14_SensBodyT</t>
  </si>
  <si>
    <t>L2_P14_SensmV</t>
  </si>
  <si>
    <t>R3_P5_SurfaceT</t>
  </si>
  <si>
    <t>R3_P5_SensBodyT</t>
  </si>
  <si>
    <t>R3_P5_SensmV</t>
  </si>
  <si>
    <t>R1_P8_SurfaceT</t>
  </si>
  <si>
    <t>R1_P8_SensBodyT</t>
  </si>
  <si>
    <t>R1_P8_SensmV</t>
  </si>
  <si>
    <t>L2_P6_SurfaceT</t>
  </si>
  <si>
    <t>L2_P6_SensBodyT</t>
  </si>
  <si>
    <t>L2_P6_SensmV</t>
  </si>
  <si>
    <t>L4_P3_SurfaceT</t>
  </si>
  <si>
    <t>L4_P3_SensBodyT</t>
  </si>
  <si>
    <t>L4_P3_SensmV</t>
  </si>
  <si>
    <t>L1_P7_SurfaceT</t>
  </si>
  <si>
    <t>L1_P7_SensBodyT</t>
  </si>
  <si>
    <t>L1_P7_SensmV</t>
  </si>
  <si>
    <t>L3_P4_SurfaceT</t>
  </si>
  <si>
    <t>L3_P4_SensBodyT</t>
  </si>
  <si>
    <t>L3_P4_SensmV</t>
  </si>
  <si>
    <t>Replace1_AveSoilTemp</t>
  </si>
  <si>
    <t>DegC</t>
  </si>
  <si>
    <t>Replace1_HeatFlux</t>
  </si>
  <si>
    <t>Replace1_SlrRelfectkW</t>
  </si>
  <si>
    <t>Replace1_SlrRelfectMJ</t>
  </si>
  <si>
    <t>Replace1_</t>
  </si>
  <si>
    <t>Replace2_AveSoilTemp</t>
  </si>
  <si>
    <t>Replace2_HeatFlux</t>
  </si>
  <si>
    <t>Replace2_SlrRelfectkW</t>
  </si>
  <si>
    <t>Replace2_SlrRelfectMJ</t>
  </si>
  <si>
    <t>Replace2_</t>
  </si>
  <si>
    <t>Replace3_AveSoilTemp</t>
  </si>
  <si>
    <t>Replace3_HeatFlux</t>
  </si>
  <si>
    <t>Replace3_SlrRelfectkW</t>
  </si>
  <si>
    <t>Replace3_SlrRelfectMJ</t>
  </si>
  <si>
    <t>Replace3_</t>
  </si>
  <si>
    <t>Replace4_AveSoilTemp</t>
  </si>
  <si>
    <t>Replace4_HeatFlux</t>
  </si>
  <si>
    <t>Replace4_SlrRelfectkW</t>
  </si>
  <si>
    <t>Replace4_SlrRelfectMJ</t>
  </si>
  <si>
    <t>Replace4_</t>
  </si>
  <si>
    <t>Replace5_AveSoilTemp</t>
  </si>
  <si>
    <t>Replace5_HeatFlux</t>
  </si>
  <si>
    <t>Replace5_SlrRelfectkW</t>
  </si>
  <si>
    <t>Replace5_SlrRelfectMJ</t>
  </si>
  <si>
    <t>Replace5_</t>
  </si>
  <si>
    <t>Replace6_AveSoilTemp</t>
  </si>
  <si>
    <t>Replace6_HeatFlux</t>
  </si>
  <si>
    <t>Replace6_SlrRelfectkW</t>
  </si>
  <si>
    <t>Replace6_SlrRelfectMJ</t>
  </si>
  <si>
    <t>Replace6_</t>
  </si>
  <si>
    <t>Replace7_AveSoilTemp</t>
  </si>
  <si>
    <t>Replace7_HeatFlux</t>
  </si>
  <si>
    <t>Replace7_SlrRelfectkW</t>
  </si>
  <si>
    <t>Replace7_SlrRelfectMJ</t>
  </si>
  <si>
    <t>Replace7_</t>
  </si>
  <si>
    <t>R4_P10_AveSoilTemp</t>
  </si>
  <si>
    <t>R4_P10_HeatFlux</t>
  </si>
  <si>
    <t>R4_P10_SlrRelfectkW</t>
  </si>
  <si>
    <t>R4_P10_SlrRelfectMJ</t>
  </si>
  <si>
    <t>R4_P10_</t>
  </si>
  <si>
    <t>ColumnHeader</t>
  </si>
  <si>
    <t>Units</t>
  </si>
  <si>
    <t>Summary</t>
  </si>
  <si>
    <t>Measurement</t>
  </si>
  <si>
    <t>Plot</t>
  </si>
  <si>
    <t>Treatment</t>
  </si>
  <si>
    <t>Block</t>
  </si>
  <si>
    <t>Irrigation</t>
  </si>
  <si>
    <t>Ref</t>
  </si>
  <si>
    <t>Time</t>
  </si>
  <si>
    <t>Record</t>
  </si>
  <si>
    <t>BatteryVoltage</t>
  </si>
  <si>
    <t>PannelTemperature</t>
  </si>
  <si>
    <t>AirTemperature</t>
  </si>
  <si>
    <t>RelativeHumidity</t>
  </si>
  <si>
    <t>IncomingRadnKW</t>
  </si>
  <si>
    <t>IncomingRadnMJ</t>
  </si>
  <si>
    <t>Rainfall</t>
  </si>
  <si>
    <t>Windspeed</t>
  </si>
  <si>
    <t>Leafwetness</t>
  </si>
  <si>
    <t>NetRadn</t>
  </si>
  <si>
    <t>Species</t>
  </si>
  <si>
    <t>IR_SurfaceTemp</t>
  </si>
  <si>
    <t>IR_SensorBodyTemp</t>
  </si>
  <si>
    <t>IRmV</t>
  </si>
  <si>
    <t>SurfaceSoilTemp</t>
  </si>
  <si>
    <t>HeatFlux</t>
  </si>
  <si>
    <t>ReflectedRadnKW</t>
  </si>
  <si>
    <t>ReflectedRadnMJ</t>
  </si>
  <si>
    <t>SoilTemp15cm</t>
  </si>
  <si>
    <t>Expt</t>
  </si>
  <si>
    <t>3</t>
  </si>
  <si>
    <t>4</t>
  </si>
  <si>
    <t>plot</t>
  </si>
  <si>
    <t>row - irrold</t>
  </si>
  <si>
    <t>treatment</t>
  </si>
  <si>
    <t>cultivar</t>
  </si>
  <si>
    <t>irrigation</t>
  </si>
  <si>
    <t>irrigation treatment</t>
  </si>
  <si>
    <t>Ryegrass</t>
  </si>
  <si>
    <t>Dry</t>
  </si>
  <si>
    <t>Lucerne</t>
  </si>
  <si>
    <t>col - block</t>
  </si>
  <si>
    <t>1</t>
  </si>
  <si>
    <t>2</t>
  </si>
  <si>
    <t>High</t>
  </si>
  <si>
    <t>Mid</t>
  </si>
  <si>
    <t>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</si>
</sst>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Protection="1"/>
    <xf numFmtId="0" fontId="0" fillId="0" borderId="0" xfId="0" quotePrefix="1" applyBorder="1" applyAlignment="1">
      <alignment vertical="center"/>
    </xf>
    <xf numFmtId="0" fontId="0" fillId="0" borderId="0" xfId="0" quotePrefix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5"/>
  <sheetViews>
    <sheetView tabSelected="1" workbookViewId="0">
      <selection activeCell="E2" sqref="E2:I13"/>
    </sheetView>
  </sheetViews>
  <sheetFormatPr defaultRowHeight="14.4" x14ac:dyDescent="0.3"/>
  <cols>
    <col min="1" max="1" width="20.109375" bestFit="1" customWidth="1"/>
    <col min="2" max="2" width="13.33203125" bestFit="1" customWidth="1"/>
    <col min="3" max="3" width="4.5546875" bestFit="1" customWidth="1"/>
    <col min="4" max="4" width="17.21875" bestFit="1" customWidth="1"/>
  </cols>
  <sheetData>
    <row r="1" spans="1:9" x14ac:dyDescent="0.3">
      <c r="A1" t="s">
        <v>140</v>
      </c>
      <c r="B1" t="s">
        <v>141</v>
      </c>
      <c r="C1" t="s">
        <v>142</v>
      </c>
      <c r="D1" t="s">
        <v>143</v>
      </c>
      <c r="E1" t="s">
        <v>144</v>
      </c>
      <c r="F1" s="1" t="s">
        <v>145</v>
      </c>
      <c r="G1" s="1" t="s">
        <v>146</v>
      </c>
      <c r="H1" s="1" t="s">
        <v>161</v>
      </c>
      <c r="I1" s="1" t="s">
        <v>147</v>
      </c>
    </row>
    <row r="2" spans="1:9" x14ac:dyDescent="0.3">
      <c r="A2" t="s">
        <v>0</v>
      </c>
      <c r="B2" t="s">
        <v>1</v>
      </c>
      <c r="C2" t="s">
        <v>148</v>
      </c>
      <c r="D2" t="s">
        <v>149</v>
      </c>
      <c r="E2" t="s">
        <v>170</v>
      </c>
      <c r="F2" t="s">
        <v>170</v>
      </c>
      <c r="G2" t="s">
        <v>170</v>
      </c>
      <c r="H2" t="s">
        <v>170</v>
      </c>
      <c r="I2" t="s">
        <v>170</v>
      </c>
    </row>
    <row r="3" spans="1:9" x14ac:dyDescent="0.3">
      <c r="A3" t="s">
        <v>2</v>
      </c>
      <c r="B3" t="s">
        <v>3</v>
      </c>
      <c r="C3" t="s">
        <v>148</v>
      </c>
      <c r="D3" t="s">
        <v>150</v>
      </c>
      <c r="E3" t="s">
        <v>170</v>
      </c>
      <c r="F3" t="s">
        <v>170</v>
      </c>
      <c r="G3" t="s">
        <v>170</v>
      </c>
      <c r="H3" t="s">
        <v>170</v>
      </c>
      <c r="I3" t="s">
        <v>170</v>
      </c>
    </row>
    <row r="4" spans="1:9" x14ac:dyDescent="0.3">
      <c r="A4" t="s">
        <v>4</v>
      </c>
      <c r="B4" t="s">
        <v>5</v>
      </c>
      <c r="C4" t="s">
        <v>6</v>
      </c>
      <c r="D4" t="s">
        <v>151</v>
      </c>
      <c r="E4" t="s">
        <v>170</v>
      </c>
      <c r="F4" t="s">
        <v>170</v>
      </c>
      <c r="G4" t="s">
        <v>170</v>
      </c>
      <c r="H4" t="s">
        <v>170</v>
      </c>
      <c r="I4" t="s">
        <v>170</v>
      </c>
    </row>
    <row r="5" spans="1:9" x14ac:dyDescent="0.3">
      <c r="A5" t="s">
        <v>7</v>
      </c>
      <c r="B5" t="s">
        <v>8</v>
      </c>
      <c r="C5" t="s">
        <v>6</v>
      </c>
      <c r="D5" t="s">
        <v>152</v>
      </c>
      <c r="E5" t="s">
        <v>170</v>
      </c>
      <c r="F5" t="s">
        <v>170</v>
      </c>
      <c r="G5" t="s">
        <v>170</v>
      </c>
      <c r="H5" t="s">
        <v>170</v>
      </c>
      <c r="I5" t="s">
        <v>170</v>
      </c>
    </row>
    <row r="6" spans="1:9" x14ac:dyDescent="0.3">
      <c r="A6" t="s">
        <v>9</v>
      </c>
      <c r="B6" t="s">
        <v>8</v>
      </c>
      <c r="C6" t="s">
        <v>6</v>
      </c>
      <c r="D6" t="s">
        <v>153</v>
      </c>
      <c r="E6" t="s">
        <v>170</v>
      </c>
      <c r="F6" t="s">
        <v>170</v>
      </c>
      <c r="G6" t="s">
        <v>170</v>
      </c>
      <c r="H6" t="s">
        <v>170</v>
      </c>
      <c r="I6" t="s">
        <v>170</v>
      </c>
    </row>
    <row r="7" spans="1:9" x14ac:dyDescent="0.3">
      <c r="A7" t="s">
        <v>10</v>
      </c>
      <c r="B7" t="s">
        <v>11</v>
      </c>
      <c r="C7" t="s">
        <v>12</v>
      </c>
      <c r="D7" t="s">
        <v>154</v>
      </c>
      <c r="E7" t="s">
        <v>170</v>
      </c>
      <c r="F7" t="s">
        <v>170</v>
      </c>
      <c r="G7" t="s">
        <v>170</v>
      </c>
      <c r="H7" t="s">
        <v>170</v>
      </c>
      <c r="I7" t="s">
        <v>170</v>
      </c>
    </row>
    <row r="8" spans="1:9" x14ac:dyDescent="0.3">
      <c r="A8" t="s">
        <v>13</v>
      </c>
      <c r="B8" t="s">
        <v>14</v>
      </c>
      <c r="C8" t="s">
        <v>6</v>
      </c>
      <c r="D8" t="s">
        <v>155</v>
      </c>
      <c r="E8" t="s">
        <v>170</v>
      </c>
      <c r="F8" t="s">
        <v>170</v>
      </c>
      <c r="G8" t="s">
        <v>170</v>
      </c>
      <c r="H8" t="s">
        <v>170</v>
      </c>
      <c r="I8" t="s">
        <v>170</v>
      </c>
    </row>
    <row r="9" spans="1:9" x14ac:dyDescent="0.3">
      <c r="A9" t="s">
        <v>15</v>
      </c>
      <c r="B9" t="s">
        <v>16</v>
      </c>
      <c r="C9" t="s">
        <v>17</v>
      </c>
      <c r="D9" t="s">
        <v>156</v>
      </c>
      <c r="E9" t="s">
        <v>170</v>
      </c>
      <c r="F9" t="s">
        <v>170</v>
      </c>
      <c r="G9" t="s">
        <v>170</v>
      </c>
      <c r="H9" t="s">
        <v>170</v>
      </c>
      <c r="I9" t="s">
        <v>170</v>
      </c>
    </row>
    <row r="10" spans="1:9" x14ac:dyDescent="0.3">
      <c r="A10" t="s">
        <v>18</v>
      </c>
      <c r="B10" t="s">
        <v>19</v>
      </c>
      <c r="C10" t="s">
        <v>17</v>
      </c>
      <c r="D10" t="s">
        <v>157</v>
      </c>
      <c r="E10" t="s">
        <v>170</v>
      </c>
      <c r="F10" t="s">
        <v>170</v>
      </c>
      <c r="G10" t="s">
        <v>170</v>
      </c>
      <c r="H10" t="s">
        <v>170</v>
      </c>
      <c r="I10" t="s">
        <v>170</v>
      </c>
    </row>
    <row r="11" spans="1:9" x14ac:dyDescent="0.3">
      <c r="A11" t="s">
        <v>20</v>
      </c>
      <c r="B11" t="s">
        <v>21</v>
      </c>
      <c r="C11" t="s">
        <v>6</v>
      </c>
      <c r="D11" t="s">
        <v>158</v>
      </c>
      <c r="E11" t="s">
        <v>170</v>
      </c>
      <c r="F11" t="s">
        <v>170</v>
      </c>
      <c r="G11" t="s">
        <v>170</v>
      </c>
      <c r="H11" t="s">
        <v>170</v>
      </c>
      <c r="I11" t="s">
        <v>170</v>
      </c>
    </row>
    <row r="12" spans="1:9" x14ac:dyDescent="0.3">
      <c r="A12" t="s">
        <v>22</v>
      </c>
      <c r="B12" t="s">
        <v>23</v>
      </c>
      <c r="C12" t="s">
        <v>6</v>
      </c>
      <c r="D12" t="s">
        <v>159</v>
      </c>
      <c r="E12" t="s">
        <v>170</v>
      </c>
      <c r="F12" t="s">
        <v>170</v>
      </c>
      <c r="G12" t="s">
        <v>170</v>
      </c>
      <c r="H12" t="s">
        <v>170</v>
      </c>
      <c r="I12" t="s">
        <v>170</v>
      </c>
    </row>
    <row r="13" spans="1:9" x14ac:dyDescent="0.3">
      <c r="A13" t="s">
        <v>24</v>
      </c>
      <c r="B13" t="s">
        <v>25</v>
      </c>
      <c r="C13" t="s">
        <v>6</v>
      </c>
      <c r="D13" t="s">
        <v>160</v>
      </c>
      <c r="E13" t="s">
        <v>170</v>
      </c>
      <c r="F13" t="s">
        <v>170</v>
      </c>
      <c r="G13" t="s">
        <v>170</v>
      </c>
      <c r="H13" t="s">
        <v>170</v>
      </c>
      <c r="I13" t="s">
        <v>170</v>
      </c>
    </row>
    <row r="14" spans="1:9" x14ac:dyDescent="0.3">
      <c r="A14" t="s">
        <v>26</v>
      </c>
      <c r="B14" t="s">
        <v>8</v>
      </c>
      <c r="C14" t="s">
        <v>6</v>
      </c>
      <c r="D14" t="s">
        <v>162</v>
      </c>
      <c r="E14">
        <v>26</v>
      </c>
      <c r="F14">
        <f>VLOOKUP($E14,Sheet2!$A$1:$H$33,3,FALSE)</f>
        <v>11</v>
      </c>
      <c r="G14" t="str">
        <f>VLOOKUP($E14,Sheet2!$A$1:$H$33,8,FALSE)</f>
        <v>4</v>
      </c>
      <c r="H14" t="str">
        <f>VLOOKUP($E14,Sheet2!$A$1:$H$33,5,FALSE)</f>
        <v>Lucerne</v>
      </c>
      <c r="I14" t="str">
        <f>VLOOKUP($E14,Sheet2!$A$1:$H$33,7,FALSE)</f>
        <v>High</v>
      </c>
    </row>
    <row r="15" spans="1:9" x14ac:dyDescent="0.3">
      <c r="A15" t="s">
        <v>27</v>
      </c>
      <c r="B15" t="s">
        <v>8</v>
      </c>
      <c r="C15" t="s">
        <v>6</v>
      </c>
      <c r="D15" t="s">
        <v>163</v>
      </c>
      <c r="E15">
        <v>26</v>
      </c>
      <c r="F15">
        <f>VLOOKUP($E15,Sheet2!$A$1:$H$33,3,FALSE)</f>
        <v>11</v>
      </c>
      <c r="G15" t="str">
        <f>VLOOKUP($E15,Sheet2!$A$1:$H$33,8,FALSE)</f>
        <v>4</v>
      </c>
      <c r="H15" t="str">
        <f>VLOOKUP($E15,Sheet2!$A$1:$H$33,5,FALSE)</f>
        <v>Lucerne</v>
      </c>
      <c r="I15" t="str">
        <f>VLOOKUP($E15,Sheet2!$A$1:$H$33,7,FALSE)</f>
        <v>High</v>
      </c>
    </row>
    <row r="16" spans="1:9" x14ac:dyDescent="0.3">
      <c r="A16" t="s">
        <v>28</v>
      </c>
      <c r="B16" t="s">
        <v>29</v>
      </c>
      <c r="C16" t="s">
        <v>6</v>
      </c>
      <c r="D16" t="s">
        <v>164</v>
      </c>
      <c r="E16">
        <v>26</v>
      </c>
      <c r="F16">
        <f>VLOOKUP($E16,Sheet2!$A$1:$H$33,3,FALSE)</f>
        <v>11</v>
      </c>
      <c r="G16" t="str">
        <f>VLOOKUP($E16,Sheet2!$A$1:$H$33,8,FALSE)</f>
        <v>4</v>
      </c>
      <c r="H16" t="str">
        <f>VLOOKUP($E16,Sheet2!$A$1:$H$33,5,FALSE)</f>
        <v>Lucerne</v>
      </c>
      <c r="I16" t="str">
        <f>VLOOKUP($E16,Sheet2!$A$1:$H$33,7,FALSE)</f>
        <v>High</v>
      </c>
    </row>
    <row r="17" spans="1:9" x14ac:dyDescent="0.3">
      <c r="A17" t="s">
        <v>30</v>
      </c>
      <c r="B17" t="s">
        <v>8</v>
      </c>
      <c r="C17" t="s">
        <v>6</v>
      </c>
      <c r="D17" t="s">
        <v>162</v>
      </c>
      <c r="E17">
        <v>25</v>
      </c>
      <c r="F17">
        <f>VLOOKUP($E17,Sheet2!$A$1:$H$33,3,FALSE)</f>
        <v>21</v>
      </c>
      <c r="G17" t="str">
        <f>VLOOKUP($E17,Sheet2!$A$1:$H$33,8,FALSE)</f>
        <v>4</v>
      </c>
      <c r="H17" t="str">
        <f>VLOOKUP($E17,Sheet2!$A$1:$H$33,5,FALSE)</f>
        <v>Ryegrass</v>
      </c>
      <c r="I17" t="str">
        <f>VLOOKUP($E17,Sheet2!$A$1:$H$33,7,FALSE)</f>
        <v>High</v>
      </c>
    </row>
    <row r="18" spans="1:9" x14ac:dyDescent="0.3">
      <c r="A18" t="s">
        <v>31</v>
      </c>
      <c r="B18" t="s">
        <v>8</v>
      </c>
      <c r="C18" t="s">
        <v>6</v>
      </c>
      <c r="D18" t="s">
        <v>163</v>
      </c>
      <c r="E18">
        <v>25</v>
      </c>
      <c r="F18">
        <f>VLOOKUP($E18,Sheet2!$A$1:$H$33,3,FALSE)</f>
        <v>21</v>
      </c>
      <c r="G18" t="str">
        <f>VLOOKUP($E18,Sheet2!$A$1:$H$33,8,FALSE)</f>
        <v>4</v>
      </c>
      <c r="H18" t="str">
        <f>VLOOKUP($E18,Sheet2!$A$1:$H$33,5,FALSE)</f>
        <v>Ryegrass</v>
      </c>
      <c r="I18" t="str">
        <f>VLOOKUP($E18,Sheet2!$A$1:$H$33,7,FALSE)</f>
        <v>High</v>
      </c>
    </row>
    <row r="19" spans="1:9" x14ac:dyDescent="0.3">
      <c r="A19" t="s">
        <v>32</v>
      </c>
      <c r="B19" t="s">
        <v>29</v>
      </c>
      <c r="C19" t="s">
        <v>6</v>
      </c>
      <c r="D19" t="s">
        <v>164</v>
      </c>
      <c r="E19">
        <v>25</v>
      </c>
      <c r="F19">
        <f>VLOOKUP($E19,Sheet2!$A$1:$H$33,3,FALSE)</f>
        <v>21</v>
      </c>
      <c r="G19" t="str">
        <f>VLOOKUP($E19,Sheet2!$A$1:$H$33,8,FALSE)</f>
        <v>4</v>
      </c>
      <c r="H19" t="str">
        <f>VLOOKUP($E19,Sheet2!$A$1:$H$33,5,FALSE)</f>
        <v>Ryegrass</v>
      </c>
      <c r="I19" t="str">
        <f>VLOOKUP($E19,Sheet2!$A$1:$H$33,7,FALSE)</f>
        <v>High</v>
      </c>
    </row>
    <row r="20" spans="1:9" x14ac:dyDescent="0.3">
      <c r="A20" t="s">
        <v>33</v>
      </c>
      <c r="B20" t="s">
        <v>8</v>
      </c>
      <c r="C20" t="s">
        <v>6</v>
      </c>
      <c r="D20" t="s">
        <v>162</v>
      </c>
      <c r="E20">
        <v>27</v>
      </c>
      <c r="F20">
        <f>VLOOKUP($E20,Sheet2!$A$1:$H$33,3,FALSE)</f>
        <v>13</v>
      </c>
      <c r="G20" t="str">
        <f>VLOOKUP($E20,Sheet2!$A$1:$H$33,8,FALSE)</f>
        <v>4</v>
      </c>
      <c r="H20" t="str">
        <f>VLOOKUP($E20,Sheet2!$A$1:$H$33,5,FALSE)</f>
        <v>Lucerne</v>
      </c>
      <c r="I20" t="str">
        <f>VLOOKUP($E20,Sheet2!$A$1:$H$33,7,FALSE)</f>
        <v>Low</v>
      </c>
    </row>
    <row r="21" spans="1:9" x14ac:dyDescent="0.3">
      <c r="A21" t="s">
        <v>34</v>
      </c>
      <c r="B21" t="s">
        <v>8</v>
      </c>
      <c r="C21" t="s">
        <v>6</v>
      </c>
      <c r="D21" t="s">
        <v>163</v>
      </c>
      <c r="E21">
        <v>27</v>
      </c>
      <c r="F21">
        <f>VLOOKUP($E21,Sheet2!$A$1:$H$33,3,FALSE)</f>
        <v>13</v>
      </c>
      <c r="G21" t="str">
        <f>VLOOKUP($E21,Sheet2!$A$1:$H$33,8,FALSE)</f>
        <v>4</v>
      </c>
      <c r="H21" t="str">
        <f>VLOOKUP($E21,Sheet2!$A$1:$H$33,5,FALSE)</f>
        <v>Lucerne</v>
      </c>
      <c r="I21" t="str">
        <f>VLOOKUP($E21,Sheet2!$A$1:$H$33,7,FALSE)</f>
        <v>Low</v>
      </c>
    </row>
    <row r="22" spans="1:9" x14ac:dyDescent="0.3">
      <c r="A22" t="s">
        <v>35</v>
      </c>
      <c r="B22" t="s">
        <v>29</v>
      </c>
      <c r="C22" t="s">
        <v>6</v>
      </c>
      <c r="D22" t="s">
        <v>164</v>
      </c>
      <c r="E22">
        <v>27</v>
      </c>
      <c r="F22">
        <f>VLOOKUP($E22,Sheet2!$A$1:$H$33,3,FALSE)</f>
        <v>13</v>
      </c>
      <c r="G22" t="str">
        <f>VLOOKUP($E22,Sheet2!$A$1:$H$33,8,FALSE)</f>
        <v>4</v>
      </c>
      <c r="H22" t="str">
        <f>VLOOKUP($E22,Sheet2!$A$1:$H$33,5,FALSE)</f>
        <v>Lucerne</v>
      </c>
      <c r="I22" t="str">
        <f>VLOOKUP($E22,Sheet2!$A$1:$H$33,7,FALSE)</f>
        <v>Low</v>
      </c>
    </row>
    <row r="23" spans="1:9" x14ac:dyDescent="0.3">
      <c r="A23" t="s">
        <v>36</v>
      </c>
      <c r="B23" t="s">
        <v>8</v>
      </c>
      <c r="C23" t="s">
        <v>6</v>
      </c>
      <c r="D23" t="s">
        <v>162</v>
      </c>
      <c r="E23">
        <v>28</v>
      </c>
      <c r="F23">
        <f>VLOOKUP($E23,Sheet2!$A$1:$H$33,3,FALSE)</f>
        <v>12</v>
      </c>
      <c r="G23" t="str">
        <f>VLOOKUP($E23,Sheet2!$A$1:$H$33,8,FALSE)</f>
        <v>4</v>
      </c>
      <c r="H23" t="str">
        <f>VLOOKUP($E23,Sheet2!$A$1:$H$33,5,FALSE)</f>
        <v>Lucerne</v>
      </c>
      <c r="I23" t="str">
        <f>VLOOKUP($E23,Sheet2!$A$1:$H$33,7,FALSE)</f>
        <v>Mid</v>
      </c>
    </row>
    <row r="24" spans="1:9" x14ac:dyDescent="0.3">
      <c r="A24" t="s">
        <v>37</v>
      </c>
      <c r="B24" t="s">
        <v>8</v>
      </c>
      <c r="C24" t="s">
        <v>6</v>
      </c>
      <c r="D24" t="s">
        <v>163</v>
      </c>
      <c r="E24">
        <v>28</v>
      </c>
      <c r="F24">
        <f>VLOOKUP($E24,Sheet2!$A$1:$H$33,3,FALSE)</f>
        <v>12</v>
      </c>
      <c r="G24" t="str">
        <f>VLOOKUP($E24,Sheet2!$A$1:$H$33,8,FALSE)</f>
        <v>4</v>
      </c>
      <c r="H24" t="str">
        <f>VLOOKUP($E24,Sheet2!$A$1:$H$33,5,FALSE)</f>
        <v>Lucerne</v>
      </c>
      <c r="I24" t="str">
        <f>VLOOKUP($E24,Sheet2!$A$1:$H$33,7,FALSE)</f>
        <v>Mid</v>
      </c>
    </row>
    <row r="25" spans="1:9" x14ac:dyDescent="0.3">
      <c r="A25" t="s">
        <v>38</v>
      </c>
      <c r="B25" t="s">
        <v>29</v>
      </c>
      <c r="C25" t="s">
        <v>6</v>
      </c>
      <c r="D25" t="s">
        <v>164</v>
      </c>
      <c r="E25">
        <v>28</v>
      </c>
      <c r="F25">
        <f>VLOOKUP($E25,Sheet2!$A$1:$H$33,3,FALSE)</f>
        <v>12</v>
      </c>
      <c r="G25" t="str">
        <f>VLOOKUP($E25,Sheet2!$A$1:$H$33,8,FALSE)</f>
        <v>4</v>
      </c>
      <c r="H25" t="str">
        <f>VLOOKUP($E25,Sheet2!$A$1:$H$33,5,FALSE)</f>
        <v>Lucerne</v>
      </c>
      <c r="I25" t="str">
        <f>VLOOKUP($E25,Sheet2!$A$1:$H$33,7,FALSE)</f>
        <v>Mid</v>
      </c>
    </row>
    <row r="26" spans="1:9" x14ac:dyDescent="0.3">
      <c r="A26" t="s">
        <v>39</v>
      </c>
      <c r="B26" t="s">
        <v>8</v>
      </c>
      <c r="C26" t="s">
        <v>6</v>
      </c>
      <c r="D26" t="s">
        <v>162</v>
      </c>
      <c r="E26">
        <v>29</v>
      </c>
      <c r="F26">
        <f>VLOOKUP($E26,Sheet2!$A$1:$H$33,3,FALSE)</f>
        <v>22</v>
      </c>
      <c r="G26" t="str">
        <f>VLOOKUP($E26,Sheet2!$A$1:$H$33,8,FALSE)</f>
        <v>4</v>
      </c>
      <c r="H26" t="str">
        <f>VLOOKUP($E26,Sheet2!$A$1:$H$33,5,FALSE)</f>
        <v>Ryegrass</v>
      </c>
      <c r="I26" t="str">
        <f>VLOOKUP($E26,Sheet2!$A$1:$H$33,7,FALSE)</f>
        <v>Mid</v>
      </c>
    </row>
    <row r="27" spans="1:9" x14ac:dyDescent="0.3">
      <c r="A27" t="s">
        <v>40</v>
      </c>
      <c r="B27" t="s">
        <v>8</v>
      </c>
      <c r="C27" t="s">
        <v>6</v>
      </c>
      <c r="D27" t="s">
        <v>163</v>
      </c>
      <c r="E27">
        <v>29</v>
      </c>
      <c r="F27">
        <f>VLOOKUP($E27,Sheet2!$A$1:$H$33,3,FALSE)</f>
        <v>22</v>
      </c>
      <c r="G27" t="str">
        <f>VLOOKUP($E27,Sheet2!$A$1:$H$33,8,FALSE)</f>
        <v>4</v>
      </c>
      <c r="H27" t="str">
        <f>VLOOKUP($E27,Sheet2!$A$1:$H$33,5,FALSE)</f>
        <v>Ryegrass</v>
      </c>
      <c r="I27" t="str">
        <f>VLOOKUP($E27,Sheet2!$A$1:$H$33,7,FALSE)</f>
        <v>Mid</v>
      </c>
    </row>
    <row r="28" spans="1:9" x14ac:dyDescent="0.3">
      <c r="A28" t="s">
        <v>41</v>
      </c>
      <c r="B28" t="s">
        <v>29</v>
      </c>
      <c r="C28" t="s">
        <v>6</v>
      </c>
      <c r="D28" t="s">
        <v>164</v>
      </c>
      <c r="E28">
        <v>29</v>
      </c>
      <c r="F28">
        <f>VLOOKUP($E28,Sheet2!$A$1:$H$33,3,FALSE)</f>
        <v>22</v>
      </c>
      <c r="G28" t="str">
        <f>VLOOKUP($E28,Sheet2!$A$1:$H$33,8,FALSE)</f>
        <v>4</v>
      </c>
      <c r="H28" t="str">
        <f>VLOOKUP($E28,Sheet2!$A$1:$H$33,5,FALSE)</f>
        <v>Ryegrass</v>
      </c>
      <c r="I28" t="str">
        <f>VLOOKUP($E28,Sheet2!$A$1:$H$33,7,FALSE)</f>
        <v>Mid</v>
      </c>
    </row>
    <row r="29" spans="1:9" x14ac:dyDescent="0.3">
      <c r="A29" t="s">
        <v>42</v>
      </c>
      <c r="B29" t="s">
        <v>8</v>
      </c>
      <c r="C29" t="s">
        <v>6</v>
      </c>
      <c r="D29" t="s">
        <v>162</v>
      </c>
      <c r="E29">
        <v>30</v>
      </c>
      <c r="F29">
        <f>VLOOKUP($E29,Sheet2!$A$1:$H$33,3,FALSE)</f>
        <v>14</v>
      </c>
      <c r="G29" t="str">
        <f>VLOOKUP($E29,Sheet2!$A$1:$H$33,8,FALSE)</f>
        <v>4</v>
      </c>
      <c r="H29" t="str">
        <f>VLOOKUP($E29,Sheet2!$A$1:$H$33,5,FALSE)</f>
        <v>Lucerne</v>
      </c>
      <c r="I29" t="str">
        <f>VLOOKUP($E29,Sheet2!$A$1:$H$33,7,FALSE)</f>
        <v>Dry</v>
      </c>
    </row>
    <row r="30" spans="1:9" x14ac:dyDescent="0.3">
      <c r="A30" t="s">
        <v>43</v>
      </c>
      <c r="B30" t="s">
        <v>8</v>
      </c>
      <c r="C30" t="s">
        <v>6</v>
      </c>
      <c r="D30" t="s">
        <v>163</v>
      </c>
      <c r="E30">
        <v>30</v>
      </c>
      <c r="F30">
        <f>VLOOKUP($E30,Sheet2!$A$1:$H$33,3,FALSE)</f>
        <v>14</v>
      </c>
      <c r="G30" t="str">
        <f>VLOOKUP($E30,Sheet2!$A$1:$H$33,8,FALSE)</f>
        <v>4</v>
      </c>
      <c r="H30" t="str">
        <f>VLOOKUP($E30,Sheet2!$A$1:$H$33,5,FALSE)</f>
        <v>Lucerne</v>
      </c>
      <c r="I30" t="str">
        <f>VLOOKUP($E30,Sheet2!$A$1:$H$33,7,FALSE)</f>
        <v>Dry</v>
      </c>
    </row>
    <row r="31" spans="1:9" x14ac:dyDescent="0.3">
      <c r="A31" t="s">
        <v>44</v>
      </c>
      <c r="B31" t="s">
        <v>29</v>
      </c>
      <c r="C31" t="s">
        <v>6</v>
      </c>
      <c r="D31" t="s">
        <v>164</v>
      </c>
      <c r="E31">
        <v>30</v>
      </c>
      <c r="F31">
        <f>VLOOKUP($E31,Sheet2!$A$1:$H$33,3,FALSE)</f>
        <v>14</v>
      </c>
      <c r="G31" t="str">
        <f>VLOOKUP($E31,Sheet2!$A$1:$H$33,8,FALSE)</f>
        <v>4</v>
      </c>
      <c r="H31" t="str">
        <f>VLOOKUP($E31,Sheet2!$A$1:$H$33,5,FALSE)</f>
        <v>Lucerne</v>
      </c>
      <c r="I31" t="str">
        <f>VLOOKUP($E31,Sheet2!$A$1:$H$33,7,FALSE)</f>
        <v>Dry</v>
      </c>
    </row>
    <row r="32" spans="1:9" x14ac:dyDescent="0.3">
      <c r="A32" t="s">
        <v>45</v>
      </c>
      <c r="B32" t="s">
        <v>8</v>
      </c>
      <c r="C32" t="s">
        <v>6</v>
      </c>
      <c r="D32" t="s">
        <v>162</v>
      </c>
      <c r="E32">
        <v>22</v>
      </c>
      <c r="F32">
        <f>VLOOKUP($E32,Sheet2!$A$1:$H$33,3,FALSE)</f>
        <v>12</v>
      </c>
      <c r="G32" t="str">
        <f>VLOOKUP($E32,Sheet2!$A$1:$H$33,8,FALSE)</f>
        <v>3</v>
      </c>
      <c r="H32" t="str">
        <f>VLOOKUP($E32,Sheet2!$A$1:$H$33,5,FALSE)</f>
        <v>Lucerne</v>
      </c>
      <c r="I32" t="str">
        <f>VLOOKUP($E32,Sheet2!$A$1:$H$33,7,FALSE)</f>
        <v>Mid</v>
      </c>
    </row>
    <row r="33" spans="1:9" x14ac:dyDescent="0.3">
      <c r="A33" t="s">
        <v>46</v>
      </c>
      <c r="B33" t="s">
        <v>8</v>
      </c>
      <c r="C33" t="s">
        <v>6</v>
      </c>
      <c r="D33" t="s">
        <v>163</v>
      </c>
      <c r="E33">
        <v>22</v>
      </c>
      <c r="F33">
        <f>VLOOKUP($E33,Sheet2!$A$1:$H$33,3,FALSE)</f>
        <v>12</v>
      </c>
      <c r="G33" t="str">
        <f>VLOOKUP($E33,Sheet2!$A$1:$H$33,8,FALSE)</f>
        <v>3</v>
      </c>
      <c r="H33" t="str">
        <f>VLOOKUP($E33,Sheet2!$A$1:$H$33,5,FALSE)</f>
        <v>Lucerne</v>
      </c>
      <c r="I33" t="str">
        <f>VLOOKUP($E33,Sheet2!$A$1:$H$33,7,FALSE)</f>
        <v>Mid</v>
      </c>
    </row>
    <row r="34" spans="1:9" x14ac:dyDescent="0.3">
      <c r="A34" t="s">
        <v>47</v>
      </c>
      <c r="B34" t="s">
        <v>29</v>
      </c>
      <c r="C34" t="s">
        <v>6</v>
      </c>
      <c r="D34" t="s">
        <v>164</v>
      </c>
      <c r="E34">
        <v>22</v>
      </c>
      <c r="F34">
        <f>VLOOKUP($E34,Sheet2!$A$1:$H$33,3,FALSE)</f>
        <v>12</v>
      </c>
      <c r="G34" t="str">
        <f>VLOOKUP($E34,Sheet2!$A$1:$H$33,8,FALSE)</f>
        <v>3</v>
      </c>
      <c r="H34" t="str">
        <f>VLOOKUP($E34,Sheet2!$A$1:$H$33,5,FALSE)</f>
        <v>Lucerne</v>
      </c>
      <c r="I34" t="str">
        <f>VLOOKUP($E34,Sheet2!$A$1:$H$33,7,FALSE)</f>
        <v>Mid</v>
      </c>
    </row>
    <row r="35" spans="1:9" x14ac:dyDescent="0.3">
      <c r="A35" t="s">
        <v>48</v>
      </c>
      <c r="B35" t="s">
        <v>8</v>
      </c>
      <c r="C35" t="s">
        <v>6</v>
      </c>
      <c r="D35" t="s">
        <v>162</v>
      </c>
      <c r="E35">
        <v>24</v>
      </c>
      <c r="F35">
        <f>VLOOKUP($E35,Sheet2!$A$1:$H$33,3,FALSE)</f>
        <v>24</v>
      </c>
      <c r="G35" t="str">
        <f>VLOOKUP($E35,Sheet2!$A$1:$H$33,8,FALSE)</f>
        <v>3</v>
      </c>
      <c r="H35" t="str">
        <f>VLOOKUP($E35,Sheet2!$A$1:$H$33,5,FALSE)</f>
        <v>Ryegrass</v>
      </c>
      <c r="I35" t="str">
        <f>VLOOKUP($E35,Sheet2!$A$1:$H$33,7,FALSE)</f>
        <v>Dry</v>
      </c>
    </row>
    <row r="36" spans="1:9" x14ac:dyDescent="0.3">
      <c r="A36" t="s">
        <v>49</v>
      </c>
      <c r="B36" t="s">
        <v>8</v>
      </c>
      <c r="C36" t="s">
        <v>6</v>
      </c>
      <c r="D36" t="s">
        <v>163</v>
      </c>
      <c r="E36">
        <v>24</v>
      </c>
      <c r="F36">
        <f>VLOOKUP($E36,Sheet2!$A$1:$H$33,3,FALSE)</f>
        <v>24</v>
      </c>
      <c r="G36" t="str">
        <f>VLOOKUP($E36,Sheet2!$A$1:$H$33,8,FALSE)</f>
        <v>3</v>
      </c>
      <c r="H36" t="str">
        <f>VLOOKUP($E36,Sheet2!$A$1:$H$33,5,FALSE)</f>
        <v>Ryegrass</v>
      </c>
      <c r="I36" t="str">
        <f>VLOOKUP($E36,Sheet2!$A$1:$H$33,7,FALSE)</f>
        <v>Dry</v>
      </c>
    </row>
    <row r="37" spans="1:9" x14ac:dyDescent="0.3">
      <c r="A37" t="s">
        <v>50</v>
      </c>
      <c r="B37" t="s">
        <v>29</v>
      </c>
      <c r="C37" t="s">
        <v>6</v>
      </c>
      <c r="D37" t="s">
        <v>164</v>
      </c>
      <c r="E37">
        <v>24</v>
      </c>
      <c r="F37">
        <f>VLOOKUP($E37,Sheet2!$A$1:$H$33,3,FALSE)</f>
        <v>24</v>
      </c>
      <c r="G37" t="str">
        <f>VLOOKUP($E37,Sheet2!$A$1:$H$33,8,FALSE)</f>
        <v>3</v>
      </c>
      <c r="H37" t="str">
        <f>VLOOKUP($E37,Sheet2!$A$1:$H$33,5,FALSE)</f>
        <v>Ryegrass</v>
      </c>
      <c r="I37" t="str">
        <f>VLOOKUP($E37,Sheet2!$A$1:$H$33,7,FALSE)</f>
        <v>Dry</v>
      </c>
    </row>
    <row r="38" spans="1:9" x14ac:dyDescent="0.3">
      <c r="A38" t="s">
        <v>51</v>
      </c>
      <c r="B38" t="s">
        <v>8</v>
      </c>
      <c r="C38" t="s">
        <v>6</v>
      </c>
      <c r="D38" t="s">
        <v>162</v>
      </c>
      <c r="E38">
        <v>23</v>
      </c>
      <c r="F38">
        <f>VLOOKUP($E38,Sheet2!$A$1:$H$33,3,FALSE)</f>
        <v>23</v>
      </c>
      <c r="G38" t="str">
        <f>VLOOKUP($E38,Sheet2!$A$1:$H$33,8,FALSE)</f>
        <v>3</v>
      </c>
      <c r="H38" t="str">
        <f>VLOOKUP($E38,Sheet2!$A$1:$H$33,5,FALSE)</f>
        <v>Ryegrass</v>
      </c>
      <c r="I38" t="str">
        <f>VLOOKUP($E38,Sheet2!$A$1:$H$33,7,FALSE)</f>
        <v>Low</v>
      </c>
    </row>
    <row r="39" spans="1:9" x14ac:dyDescent="0.3">
      <c r="A39" t="s">
        <v>52</v>
      </c>
      <c r="B39" t="s">
        <v>8</v>
      </c>
      <c r="C39" t="s">
        <v>6</v>
      </c>
      <c r="D39" t="s">
        <v>163</v>
      </c>
      <c r="E39">
        <v>23</v>
      </c>
      <c r="F39">
        <f>VLOOKUP($E39,Sheet2!$A$1:$H$33,3,FALSE)</f>
        <v>23</v>
      </c>
      <c r="G39" t="str">
        <f>VLOOKUP($E39,Sheet2!$A$1:$H$33,8,FALSE)</f>
        <v>3</v>
      </c>
      <c r="H39" t="str">
        <f>VLOOKUP($E39,Sheet2!$A$1:$H$33,5,FALSE)</f>
        <v>Ryegrass</v>
      </c>
      <c r="I39" t="str">
        <f>VLOOKUP($E39,Sheet2!$A$1:$H$33,7,FALSE)</f>
        <v>Low</v>
      </c>
    </row>
    <row r="40" spans="1:9" x14ac:dyDescent="0.3">
      <c r="A40" t="s">
        <v>53</v>
      </c>
      <c r="B40" t="s">
        <v>29</v>
      </c>
      <c r="C40" t="s">
        <v>6</v>
      </c>
      <c r="D40" t="s">
        <v>164</v>
      </c>
      <c r="E40">
        <v>23</v>
      </c>
      <c r="F40">
        <f>VLOOKUP($E40,Sheet2!$A$1:$H$33,3,FALSE)</f>
        <v>23</v>
      </c>
      <c r="G40" t="str">
        <f>VLOOKUP($E40,Sheet2!$A$1:$H$33,8,FALSE)</f>
        <v>3</v>
      </c>
      <c r="H40" t="str">
        <f>VLOOKUP($E40,Sheet2!$A$1:$H$33,5,FALSE)</f>
        <v>Ryegrass</v>
      </c>
      <c r="I40" t="str">
        <f>VLOOKUP($E40,Sheet2!$A$1:$H$33,7,FALSE)</f>
        <v>Low</v>
      </c>
    </row>
    <row r="41" spans="1:9" x14ac:dyDescent="0.3">
      <c r="A41" t="s">
        <v>54</v>
      </c>
      <c r="B41" t="s">
        <v>8</v>
      </c>
      <c r="C41" t="s">
        <v>6</v>
      </c>
      <c r="D41" t="s">
        <v>162</v>
      </c>
      <c r="E41">
        <v>19</v>
      </c>
      <c r="F41">
        <f>VLOOKUP($E41,Sheet2!$A$1:$H$33,3,FALSE)</f>
        <v>11</v>
      </c>
      <c r="G41" t="str">
        <f>VLOOKUP($E41,Sheet2!$A$1:$H$33,8,FALSE)</f>
        <v>3</v>
      </c>
      <c r="H41" t="str">
        <f>VLOOKUP($E41,Sheet2!$A$1:$H$33,5,FALSE)</f>
        <v>Lucerne</v>
      </c>
      <c r="I41" t="str">
        <f>VLOOKUP($E41,Sheet2!$A$1:$H$33,7,FALSE)</f>
        <v>High</v>
      </c>
    </row>
    <row r="42" spans="1:9" x14ac:dyDescent="0.3">
      <c r="A42" t="s">
        <v>55</v>
      </c>
      <c r="B42" t="s">
        <v>8</v>
      </c>
      <c r="C42" t="s">
        <v>6</v>
      </c>
      <c r="D42" t="s">
        <v>163</v>
      </c>
      <c r="E42">
        <v>19</v>
      </c>
      <c r="F42">
        <f>VLOOKUP($E42,Sheet2!$A$1:$H$33,3,FALSE)</f>
        <v>11</v>
      </c>
      <c r="G42" t="str">
        <f>VLOOKUP($E42,Sheet2!$A$1:$H$33,8,FALSE)</f>
        <v>3</v>
      </c>
      <c r="H42" t="str">
        <f>VLOOKUP($E42,Sheet2!$A$1:$H$33,5,FALSE)</f>
        <v>Lucerne</v>
      </c>
      <c r="I42" t="str">
        <f>VLOOKUP($E42,Sheet2!$A$1:$H$33,7,FALSE)</f>
        <v>High</v>
      </c>
    </row>
    <row r="43" spans="1:9" x14ac:dyDescent="0.3">
      <c r="A43" t="s">
        <v>56</v>
      </c>
      <c r="B43" t="s">
        <v>29</v>
      </c>
      <c r="C43" t="s">
        <v>6</v>
      </c>
      <c r="D43" t="s">
        <v>164</v>
      </c>
      <c r="E43">
        <v>19</v>
      </c>
      <c r="F43">
        <f>VLOOKUP($E43,Sheet2!$A$1:$H$33,3,FALSE)</f>
        <v>11</v>
      </c>
      <c r="G43" t="str">
        <f>VLOOKUP($E43,Sheet2!$A$1:$H$33,8,FALSE)</f>
        <v>3</v>
      </c>
      <c r="H43" t="str">
        <f>VLOOKUP($E43,Sheet2!$A$1:$H$33,5,FALSE)</f>
        <v>Lucerne</v>
      </c>
      <c r="I43" t="str">
        <f>VLOOKUP($E43,Sheet2!$A$1:$H$33,7,FALSE)</f>
        <v>High</v>
      </c>
    </row>
    <row r="44" spans="1:9" x14ac:dyDescent="0.3">
      <c r="A44" t="s">
        <v>57</v>
      </c>
      <c r="B44" t="s">
        <v>8</v>
      </c>
      <c r="C44" t="s">
        <v>6</v>
      </c>
      <c r="D44" t="s">
        <v>162</v>
      </c>
      <c r="E44">
        <v>21</v>
      </c>
      <c r="F44">
        <f>VLOOKUP($E44,Sheet2!$A$1:$H$33,3,FALSE)</f>
        <v>21</v>
      </c>
      <c r="G44" t="str">
        <f>VLOOKUP($E44,Sheet2!$A$1:$H$33,8,FALSE)</f>
        <v>3</v>
      </c>
      <c r="H44" t="str">
        <f>VLOOKUP($E44,Sheet2!$A$1:$H$33,5,FALSE)</f>
        <v>Ryegrass</v>
      </c>
      <c r="I44" t="str">
        <f>VLOOKUP($E44,Sheet2!$A$1:$H$33,7,FALSE)</f>
        <v>High</v>
      </c>
    </row>
    <row r="45" spans="1:9" x14ac:dyDescent="0.3">
      <c r="A45" t="s">
        <v>58</v>
      </c>
      <c r="B45" t="s">
        <v>8</v>
      </c>
      <c r="C45" t="s">
        <v>6</v>
      </c>
      <c r="D45" t="s">
        <v>163</v>
      </c>
      <c r="E45">
        <v>21</v>
      </c>
      <c r="F45">
        <f>VLOOKUP($E45,Sheet2!$A$1:$H$33,3,FALSE)</f>
        <v>21</v>
      </c>
      <c r="G45" t="str">
        <f>VLOOKUP($E45,Sheet2!$A$1:$H$33,8,FALSE)</f>
        <v>3</v>
      </c>
      <c r="H45" t="str">
        <f>VLOOKUP($E45,Sheet2!$A$1:$H$33,5,FALSE)</f>
        <v>Ryegrass</v>
      </c>
      <c r="I45" t="str">
        <f>VLOOKUP($E45,Sheet2!$A$1:$H$33,7,FALSE)</f>
        <v>High</v>
      </c>
    </row>
    <row r="46" spans="1:9" x14ac:dyDescent="0.3">
      <c r="A46" t="s">
        <v>59</v>
      </c>
      <c r="B46" t="s">
        <v>29</v>
      </c>
      <c r="C46" t="s">
        <v>6</v>
      </c>
      <c r="D46" t="s">
        <v>164</v>
      </c>
      <c r="E46">
        <v>21</v>
      </c>
      <c r="F46">
        <f>VLOOKUP($E46,Sheet2!$A$1:$H$33,3,FALSE)</f>
        <v>21</v>
      </c>
      <c r="G46" t="str">
        <f>VLOOKUP($E46,Sheet2!$A$1:$H$33,8,FALSE)</f>
        <v>3</v>
      </c>
      <c r="H46" t="str">
        <f>VLOOKUP($E46,Sheet2!$A$1:$H$33,5,FALSE)</f>
        <v>Ryegrass</v>
      </c>
      <c r="I46" t="str">
        <f>VLOOKUP($E46,Sheet2!$A$1:$H$33,7,FALSE)</f>
        <v>High</v>
      </c>
    </row>
    <row r="47" spans="1:9" x14ac:dyDescent="0.3">
      <c r="A47" t="s">
        <v>60</v>
      </c>
      <c r="B47" t="s">
        <v>8</v>
      </c>
      <c r="C47" t="s">
        <v>6</v>
      </c>
      <c r="D47" t="s">
        <v>162</v>
      </c>
      <c r="E47">
        <v>20</v>
      </c>
      <c r="F47">
        <f>VLOOKUP($E47,Sheet2!$A$1:$H$33,3,FALSE)</f>
        <v>14</v>
      </c>
      <c r="G47" t="str">
        <f>VLOOKUP($E47,Sheet2!$A$1:$H$33,8,FALSE)</f>
        <v>3</v>
      </c>
      <c r="H47" t="str">
        <f>VLOOKUP($E47,Sheet2!$A$1:$H$33,5,FALSE)</f>
        <v>Lucerne</v>
      </c>
      <c r="I47" t="str">
        <f>VLOOKUP($E47,Sheet2!$A$1:$H$33,7,FALSE)</f>
        <v>Dry</v>
      </c>
    </row>
    <row r="48" spans="1:9" x14ac:dyDescent="0.3">
      <c r="A48" t="s">
        <v>61</v>
      </c>
      <c r="B48" t="s">
        <v>8</v>
      </c>
      <c r="C48" t="s">
        <v>6</v>
      </c>
      <c r="D48" t="s">
        <v>163</v>
      </c>
      <c r="E48">
        <v>20</v>
      </c>
      <c r="F48">
        <f>VLOOKUP($E48,Sheet2!$A$1:$H$33,3,FALSE)</f>
        <v>14</v>
      </c>
      <c r="G48" t="str">
        <f>VLOOKUP($E48,Sheet2!$A$1:$H$33,8,FALSE)</f>
        <v>3</v>
      </c>
      <c r="H48" t="str">
        <f>VLOOKUP($E48,Sheet2!$A$1:$H$33,5,FALSE)</f>
        <v>Lucerne</v>
      </c>
      <c r="I48" t="str">
        <f>VLOOKUP($E48,Sheet2!$A$1:$H$33,7,FALSE)</f>
        <v>Dry</v>
      </c>
    </row>
    <row r="49" spans="1:9" x14ac:dyDescent="0.3">
      <c r="A49" t="s">
        <v>62</v>
      </c>
      <c r="B49" t="s">
        <v>29</v>
      </c>
      <c r="C49" t="s">
        <v>6</v>
      </c>
      <c r="D49" t="s">
        <v>164</v>
      </c>
      <c r="E49">
        <v>20</v>
      </c>
      <c r="F49">
        <f>VLOOKUP($E49,Sheet2!$A$1:$H$33,3,FALSE)</f>
        <v>14</v>
      </c>
      <c r="G49" t="str">
        <f>VLOOKUP($E49,Sheet2!$A$1:$H$33,8,FALSE)</f>
        <v>3</v>
      </c>
      <c r="H49" t="str">
        <f>VLOOKUP($E49,Sheet2!$A$1:$H$33,5,FALSE)</f>
        <v>Lucerne</v>
      </c>
      <c r="I49" t="str">
        <f>VLOOKUP($E49,Sheet2!$A$1:$H$33,7,FALSE)</f>
        <v>Dry</v>
      </c>
    </row>
    <row r="50" spans="1:9" x14ac:dyDescent="0.3">
      <c r="A50" t="s">
        <v>63</v>
      </c>
      <c r="B50" t="s">
        <v>8</v>
      </c>
      <c r="C50" t="s">
        <v>6</v>
      </c>
      <c r="D50" t="s">
        <v>162</v>
      </c>
      <c r="E50">
        <v>10</v>
      </c>
      <c r="F50">
        <f>VLOOKUP($E50,Sheet2!$A$1:$H$33,3,FALSE)</f>
        <v>24</v>
      </c>
      <c r="G50" t="str">
        <f>VLOOKUP($E50,Sheet2!$A$1:$H$33,8,FALSE)</f>
        <v>2</v>
      </c>
      <c r="H50" t="str">
        <f>VLOOKUP($E50,Sheet2!$A$1:$H$33,5,FALSE)</f>
        <v>Ryegrass</v>
      </c>
      <c r="I50" t="str">
        <f>VLOOKUP($E50,Sheet2!$A$1:$H$33,7,FALSE)</f>
        <v>Dry</v>
      </c>
    </row>
    <row r="51" spans="1:9" x14ac:dyDescent="0.3">
      <c r="A51" t="s">
        <v>64</v>
      </c>
      <c r="B51" t="s">
        <v>8</v>
      </c>
      <c r="C51" t="s">
        <v>6</v>
      </c>
      <c r="D51" t="s">
        <v>163</v>
      </c>
      <c r="E51">
        <v>10</v>
      </c>
      <c r="F51">
        <f>VLOOKUP($E51,Sheet2!$A$1:$H$33,3,FALSE)</f>
        <v>24</v>
      </c>
      <c r="G51" t="str">
        <f>VLOOKUP($E51,Sheet2!$A$1:$H$33,8,FALSE)</f>
        <v>2</v>
      </c>
      <c r="H51" t="str">
        <f>VLOOKUP($E51,Sheet2!$A$1:$H$33,5,FALSE)</f>
        <v>Ryegrass</v>
      </c>
      <c r="I51" t="str">
        <f>VLOOKUP($E51,Sheet2!$A$1:$H$33,7,FALSE)</f>
        <v>Dry</v>
      </c>
    </row>
    <row r="52" spans="1:9" x14ac:dyDescent="0.3">
      <c r="A52" t="s">
        <v>65</v>
      </c>
      <c r="B52" t="s">
        <v>29</v>
      </c>
      <c r="C52" t="s">
        <v>6</v>
      </c>
      <c r="D52" t="s">
        <v>164</v>
      </c>
      <c r="E52">
        <v>10</v>
      </c>
      <c r="F52">
        <f>VLOOKUP($E52,Sheet2!$A$1:$H$33,3,FALSE)</f>
        <v>24</v>
      </c>
      <c r="G52" t="str">
        <f>VLOOKUP($E52,Sheet2!$A$1:$H$33,8,FALSE)</f>
        <v>2</v>
      </c>
      <c r="H52" t="str">
        <f>VLOOKUP($E52,Sheet2!$A$1:$H$33,5,FALSE)</f>
        <v>Ryegrass</v>
      </c>
      <c r="I52" t="str">
        <f>VLOOKUP($E52,Sheet2!$A$1:$H$33,7,FALSE)</f>
        <v>Dry</v>
      </c>
    </row>
    <row r="53" spans="1:9" x14ac:dyDescent="0.3">
      <c r="A53" t="s">
        <v>66</v>
      </c>
      <c r="B53" t="s">
        <v>8</v>
      </c>
      <c r="C53" t="s">
        <v>6</v>
      </c>
      <c r="D53" t="s">
        <v>162</v>
      </c>
      <c r="E53">
        <v>12</v>
      </c>
      <c r="F53">
        <f>VLOOKUP($E53,Sheet2!$A$1:$H$33,3,FALSE)</f>
        <v>23</v>
      </c>
      <c r="G53" t="str">
        <f>VLOOKUP($E53,Sheet2!$A$1:$H$33,8,FALSE)</f>
        <v>2</v>
      </c>
      <c r="H53" t="str">
        <f>VLOOKUP($E53,Sheet2!$A$1:$H$33,5,FALSE)</f>
        <v>Ryegrass</v>
      </c>
      <c r="I53" t="str">
        <f>VLOOKUP($E53,Sheet2!$A$1:$H$33,7,FALSE)</f>
        <v>Low</v>
      </c>
    </row>
    <row r="54" spans="1:9" x14ac:dyDescent="0.3">
      <c r="A54" t="s">
        <v>67</v>
      </c>
      <c r="B54" t="s">
        <v>8</v>
      </c>
      <c r="C54" t="s">
        <v>6</v>
      </c>
      <c r="D54" t="s">
        <v>163</v>
      </c>
      <c r="E54">
        <v>12</v>
      </c>
      <c r="F54">
        <f>VLOOKUP($E54,Sheet2!$A$1:$H$33,3,FALSE)</f>
        <v>23</v>
      </c>
      <c r="G54" t="str">
        <f>VLOOKUP($E54,Sheet2!$A$1:$H$33,8,FALSE)</f>
        <v>2</v>
      </c>
      <c r="H54" t="str">
        <f>VLOOKUP($E54,Sheet2!$A$1:$H$33,5,FALSE)</f>
        <v>Ryegrass</v>
      </c>
      <c r="I54" t="str">
        <f>VLOOKUP($E54,Sheet2!$A$1:$H$33,7,FALSE)</f>
        <v>Low</v>
      </c>
    </row>
    <row r="55" spans="1:9" x14ac:dyDescent="0.3">
      <c r="A55" t="s">
        <v>68</v>
      </c>
      <c r="B55" t="s">
        <v>29</v>
      </c>
      <c r="C55" t="s">
        <v>6</v>
      </c>
      <c r="D55" t="s">
        <v>164</v>
      </c>
      <c r="E55">
        <v>12</v>
      </c>
      <c r="F55">
        <f>VLOOKUP($E55,Sheet2!$A$1:$H$33,3,FALSE)</f>
        <v>23</v>
      </c>
      <c r="G55" t="str">
        <f>VLOOKUP($E55,Sheet2!$A$1:$H$33,8,FALSE)</f>
        <v>2</v>
      </c>
      <c r="H55" t="str">
        <f>VLOOKUP($E55,Sheet2!$A$1:$H$33,5,FALSE)</f>
        <v>Ryegrass</v>
      </c>
      <c r="I55" t="str">
        <f>VLOOKUP($E55,Sheet2!$A$1:$H$33,7,FALSE)</f>
        <v>Low</v>
      </c>
    </row>
    <row r="56" spans="1:9" x14ac:dyDescent="0.3">
      <c r="A56" t="s">
        <v>69</v>
      </c>
      <c r="B56" t="s">
        <v>8</v>
      </c>
      <c r="C56" t="s">
        <v>6</v>
      </c>
      <c r="D56" t="s">
        <v>162</v>
      </c>
      <c r="E56">
        <v>9</v>
      </c>
      <c r="F56">
        <f>VLOOKUP($E56,Sheet2!$A$1:$H$33,3,FALSE)</f>
        <v>21</v>
      </c>
      <c r="G56" t="str">
        <f>VLOOKUP($E56,Sheet2!$A$1:$H$33,8,FALSE)</f>
        <v>2</v>
      </c>
      <c r="H56" t="str">
        <f>VLOOKUP($E56,Sheet2!$A$1:$H$33,5,FALSE)</f>
        <v>Ryegrass</v>
      </c>
      <c r="I56" t="str">
        <f>VLOOKUP($E56,Sheet2!$A$1:$H$33,7,FALSE)</f>
        <v>High</v>
      </c>
    </row>
    <row r="57" spans="1:9" x14ac:dyDescent="0.3">
      <c r="A57" t="s">
        <v>70</v>
      </c>
      <c r="B57" t="s">
        <v>8</v>
      </c>
      <c r="C57" t="s">
        <v>6</v>
      </c>
      <c r="D57" t="s">
        <v>163</v>
      </c>
      <c r="E57">
        <v>9</v>
      </c>
      <c r="F57">
        <f>VLOOKUP($E57,Sheet2!$A$1:$H$33,3,FALSE)</f>
        <v>21</v>
      </c>
      <c r="G57" t="str">
        <f>VLOOKUP($E57,Sheet2!$A$1:$H$33,8,FALSE)</f>
        <v>2</v>
      </c>
      <c r="H57" t="str">
        <f>VLOOKUP($E57,Sheet2!$A$1:$H$33,5,FALSE)</f>
        <v>Ryegrass</v>
      </c>
      <c r="I57" t="str">
        <f>VLOOKUP($E57,Sheet2!$A$1:$H$33,7,FALSE)</f>
        <v>High</v>
      </c>
    </row>
    <row r="58" spans="1:9" x14ac:dyDescent="0.3">
      <c r="A58" t="s">
        <v>71</v>
      </c>
      <c r="B58" t="s">
        <v>29</v>
      </c>
      <c r="C58" t="s">
        <v>6</v>
      </c>
      <c r="D58" t="s">
        <v>164</v>
      </c>
      <c r="E58">
        <v>9</v>
      </c>
      <c r="F58">
        <f>VLOOKUP($E58,Sheet2!$A$1:$H$33,3,FALSE)</f>
        <v>21</v>
      </c>
      <c r="G58" t="str">
        <f>VLOOKUP($E58,Sheet2!$A$1:$H$33,8,FALSE)</f>
        <v>2</v>
      </c>
      <c r="H58" t="str">
        <f>VLOOKUP($E58,Sheet2!$A$1:$H$33,5,FALSE)</f>
        <v>Ryegrass</v>
      </c>
      <c r="I58" t="str">
        <f>VLOOKUP($E58,Sheet2!$A$1:$H$33,7,FALSE)</f>
        <v>High</v>
      </c>
    </row>
    <row r="59" spans="1:9" x14ac:dyDescent="0.3">
      <c r="A59" t="s">
        <v>72</v>
      </c>
      <c r="B59" t="s">
        <v>8</v>
      </c>
      <c r="C59" t="s">
        <v>6</v>
      </c>
      <c r="D59" t="s">
        <v>162</v>
      </c>
      <c r="E59">
        <v>11</v>
      </c>
      <c r="F59">
        <f>VLOOKUP($E59,Sheet2!$A$1:$H$33,3,FALSE)</f>
        <v>13</v>
      </c>
      <c r="G59" t="str">
        <f>VLOOKUP($E59,Sheet2!$A$1:$H$33,8,FALSE)</f>
        <v>2</v>
      </c>
      <c r="H59" t="str">
        <f>VLOOKUP($E59,Sheet2!$A$1:$H$33,5,FALSE)</f>
        <v>Lucerne</v>
      </c>
      <c r="I59" t="str">
        <f>VLOOKUP($E59,Sheet2!$A$1:$H$33,7,FALSE)</f>
        <v>Low</v>
      </c>
    </row>
    <row r="60" spans="1:9" x14ac:dyDescent="0.3">
      <c r="A60" t="s">
        <v>73</v>
      </c>
      <c r="B60" t="s">
        <v>8</v>
      </c>
      <c r="C60" t="s">
        <v>6</v>
      </c>
      <c r="D60" t="s">
        <v>163</v>
      </c>
      <c r="E60">
        <v>11</v>
      </c>
      <c r="F60">
        <f>VLOOKUP($E60,Sheet2!$A$1:$H$33,3,FALSE)</f>
        <v>13</v>
      </c>
      <c r="G60" t="str">
        <f>VLOOKUP($E60,Sheet2!$A$1:$H$33,8,FALSE)</f>
        <v>2</v>
      </c>
      <c r="H60" t="str">
        <f>VLOOKUP($E60,Sheet2!$A$1:$H$33,5,FALSE)</f>
        <v>Lucerne</v>
      </c>
      <c r="I60" t="str">
        <f>VLOOKUP($E60,Sheet2!$A$1:$H$33,7,FALSE)</f>
        <v>Low</v>
      </c>
    </row>
    <row r="61" spans="1:9" x14ac:dyDescent="0.3">
      <c r="A61" t="s">
        <v>74</v>
      </c>
      <c r="B61" t="s">
        <v>29</v>
      </c>
      <c r="C61" t="s">
        <v>6</v>
      </c>
      <c r="D61" t="s">
        <v>164</v>
      </c>
      <c r="E61">
        <v>11</v>
      </c>
      <c r="F61">
        <f>VLOOKUP($E61,Sheet2!$A$1:$H$33,3,FALSE)</f>
        <v>13</v>
      </c>
      <c r="G61" t="str">
        <f>VLOOKUP($E61,Sheet2!$A$1:$H$33,8,FALSE)</f>
        <v>2</v>
      </c>
      <c r="H61" t="str">
        <f>VLOOKUP($E61,Sheet2!$A$1:$H$33,5,FALSE)</f>
        <v>Lucerne</v>
      </c>
      <c r="I61" t="str">
        <f>VLOOKUP($E61,Sheet2!$A$1:$H$33,7,FALSE)</f>
        <v>Low</v>
      </c>
    </row>
    <row r="62" spans="1:9" x14ac:dyDescent="0.3">
      <c r="A62" t="s">
        <v>75</v>
      </c>
      <c r="B62" t="s">
        <v>8</v>
      </c>
      <c r="C62" t="s">
        <v>6</v>
      </c>
      <c r="D62" t="s">
        <v>162</v>
      </c>
      <c r="E62">
        <v>13</v>
      </c>
      <c r="F62">
        <f>VLOOKUP($E62,Sheet2!$A$1:$H$33,3,FALSE)</f>
        <v>14</v>
      </c>
      <c r="G62" t="str">
        <f>VLOOKUP($E62,Sheet2!$A$1:$H$33,8,FALSE)</f>
        <v>2</v>
      </c>
      <c r="H62" t="str">
        <f>VLOOKUP($E62,Sheet2!$A$1:$H$33,5,FALSE)</f>
        <v>Lucerne</v>
      </c>
      <c r="I62" t="str">
        <f>VLOOKUP($E62,Sheet2!$A$1:$H$33,7,FALSE)</f>
        <v>Dry</v>
      </c>
    </row>
    <row r="63" spans="1:9" x14ac:dyDescent="0.3">
      <c r="A63" t="s">
        <v>76</v>
      </c>
      <c r="B63" t="s">
        <v>8</v>
      </c>
      <c r="C63" t="s">
        <v>6</v>
      </c>
      <c r="D63" t="s">
        <v>163</v>
      </c>
      <c r="E63">
        <v>13</v>
      </c>
      <c r="F63">
        <f>VLOOKUP($E63,Sheet2!$A$1:$H$33,3,FALSE)</f>
        <v>14</v>
      </c>
      <c r="G63" t="str">
        <f>VLOOKUP($E63,Sheet2!$A$1:$H$33,8,FALSE)</f>
        <v>2</v>
      </c>
      <c r="H63" t="str">
        <f>VLOOKUP($E63,Sheet2!$A$1:$H$33,5,FALSE)</f>
        <v>Lucerne</v>
      </c>
      <c r="I63" t="str">
        <f>VLOOKUP($E63,Sheet2!$A$1:$H$33,7,FALSE)</f>
        <v>Dry</v>
      </c>
    </row>
    <row r="64" spans="1:9" x14ac:dyDescent="0.3">
      <c r="A64" t="s">
        <v>77</v>
      </c>
      <c r="B64" t="s">
        <v>29</v>
      </c>
      <c r="C64" t="s">
        <v>6</v>
      </c>
      <c r="D64" t="s">
        <v>164</v>
      </c>
      <c r="E64">
        <v>13</v>
      </c>
      <c r="F64">
        <f>VLOOKUP($E64,Sheet2!$A$1:$H$33,3,FALSE)</f>
        <v>14</v>
      </c>
      <c r="G64" t="str">
        <f>VLOOKUP($E64,Sheet2!$A$1:$H$33,8,FALSE)</f>
        <v>2</v>
      </c>
      <c r="H64" t="str">
        <f>VLOOKUP($E64,Sheet2!$A$1:$H$33,5,FALSE)</f>
        <v>Lucerne</v>
      </c>
      <c r="I64" t="str">
        <f>VLOOKUP($E64,Sheet2!$A$1:$H$33,7,FALSE)</f>
        <v>Dry</v>
      </c>
    </row>
    <row r="65" spans="1:9" x14ac:dyDescent="0.3">
      <c r="A65" t="s">
        <v>78</v>
      </c>
      <c r="B65" t="s">
        <v>8</v>
      </c>
      <c r="C65" t="s">
        <v>6</v>
      </c>
      <c r="D65" t="s">
        <v>162</v>
      </c>
      <c r="E65">
        <v>14</v>
      </c>
      <c r="F65">
        <f>VLOOKUP($E65,Sheet2!$A$1:$H$33,3,FALSE)</f>
        <v>12</v>
      </c>
      <c r="G65" t="str">
        <f>VLOOKUP($E65,Sheet2!$A$1:$H$33,8,FALSE)</f>
        <v>2</v>
      </c>
      <c r="H65" t="str">
        <f>VLOOKUP($E65,Sheet2!$A$1:$H$33,5,FALSE)</f>
        <v>Lucerne</v>
      </c>
      <c r="I65" t="str">
        <f>VLOOKUP($E65,Sheet2!$A$1:$H$33,7,FALSE)</f>
        <v>Mid</v>
      </c>
    </row>
    <row r="66" spans="1:9" x14ac:dyDescent="0.3">
      <c r="A66" t="s">
        <v>79</v>
      </c>
      <c r="B66" t="s">
        <v>8</v>
      </c>
      <c r="C66" t="s">
        <v>6</v>
      </c>
      <c r="D66" t="s">
        <v>163</v>
      </c>
      <c r="E66">
        <v>14</v>
      </c>
      <c r="F66">
        <f>VLOOKUP($E66,Sheet2!$A$1:$H$33,3,FALSE)</f>
        <v>12</v>
      </c>
      <c r="G66" t="str">
        <f>VLOOKUP($E66,Sheet2!$A$1:$H$33,8,FALSE)</f>
        <v>2</v>
      </c>
      <c r="H66" t="str">
        <f>VLOOKUP($E66,Sheet2!$A$1:$H$33,5,FALSE)</f>
        <v>Lucerne</v>
      </c>
      <c r="I66" t="str">
        <f>VLOOKUP($E66,Sheet2!$A$1:$H$33,7,FALSE)</f>
        <v>Mid</v>
      </c>
    </row>
    <row r="67" spans="1:9" x14ac:dyDescent="0.3">
      <c r="A67" t="s">
        <v>80</v>
      </c>
      <c r="B67" t="s">
        <v>29</v>
      </c>
      <c r="C67" t="s">
        <v>6</v>
      </c>
      <c r="D67" t="s">
        <v>164</v>
      </c>
      <c r="E67">
        <v>14</v>
      </c>
      <c r="F67">
        <f>VLOOKUP($E67,Sheet2!$A$1:$H$33,3,FALSE)</f>
        <v>12</v>
      </c>
      <c r="G67" t="str">
        <f>VLOOKUP($E67,Sheet2!$A$1:$H$33,8,FALSE)</f>
        <v>2</v>
      </c>
      <c r="H67" t="str">
        <f>VLOOKUP($E67,Sheet2!$A$1:$H$33,5,FALSE)</f>
        <v>Lucerne</v>
      </c>
      <c r="I67" t="str">
        <f>VLOOKUP($E67,Sheet2!$A$1:$H$33,7,FALSE)</f>
        <v>Mid</v>
      </c>
    </row>
    <row r="68" spans="1:9" x14ac:dyDescent="0.3">
      <c r="A68" t="s">
        <v>81</v>
      </c>
      <c r="B68" t="s">
        <v>8</v>
      </c>
      <c r="C68" t="s">
        <v>6</v>
      </c>
      <c r="D68" t="s">
        <v>162</v>
      </c>
      <c r="E68">
        <v>5</v>
      </c>
      <c r="F68">
        <f>VLOOKUP($E68,Sheet2!$A$1:$H$33,3,FALSE)</f>
        <v>23</v>
      </c>
      <c r="G68" t="str">
        <f>VLOOKUP($E68,Sheet2!$A$1:$H$33,8,FALSE)</f>
        <v>1</v>
      </c>
      <c r="H68" t="str">
        <f>VLOOKUP($E68,Sheet2!$A$1:$H$33,5,FALSE)</f>
        <v>Ryegrass</v>
      </c>
      <c r="I68" t="str">
        <f>VLOOKUP($E68,Sheet2!$A$1:$H$33,7,FALSE)</f>
        <v>Low</v>
      </c>
    </row>
    <row r="69" spans="1:9" x14ac:dyDescent="0.3">
      <c r="A69" t="s">
        <v>82</v>
      </c>
      <c r="B69" t="s">
        <v>8</v>
      </c>
      <c r="C69" t="s">
        <v>6</v>
      </c>
      <c r="D69" t="s">
        <v>163</v>
      </c>
      <c r="E69">
        <v>5</v>
      </c>
      <c r="F69">
        <f>VLOOKUP($E69,Sheet2!$A$1:$H$33,3,FALSE)</f>
        <v>23</v>
      </c>
      <c r="G69" t="str">
        <f>VLOOKUP($E69,Sheet2!$A$1:$H$33,8,FALSE)</f>
        <v>1</v>
      </c>
      <c r="H69" t="str">
        <f>VLOOKUP($E69,Sheet2!$A$1:$H$33,5,FALSE)</f>
        <v>Ryegrass</v>
      </c>
      <c r="I69" t="str">
        <f>VLOOKUP($E69,Sheet2!$A$1:$H$33,7,FALSE)</f>
        <v>Low</v>
      </c>
    </row>
    <row r="70" spans="1:9" x14ac:dyDescent="0.3">
      <c r="A70" t="s">
        <v>83</v>
      </c>
      <c r="B70" t="s">
        <v>29</v>
      </c>
      <c r="C70" t="s">
        <v>6</v>
      </c>
      <c r="D70" t="s">
        <v>164</v>
      </c>
      <c r="E70">
        <v>5</v>
      </c>
      <c r="F70">
        <f>VLOOKUP($E70,Sheet2!$A$1:$H$33,3,FALSE)</f>
        <v>23</v>
      </c>
      <c r="G70" t="str">
        <f>VLOOKUP($E70,Sheet2!$A$1:$H$33,8,FALSE)</f>
        <v>1</v>
      </c>
      <c r="H70" t="str">
        <f>VLOOKUP($E70,Sheet2!$A$1:$H$33,5,FALSE)</f>
        <v>Ryegrass</v>
      </c>
      <c r="I70" t="str">
        <f>VLOOKUP($E70,Sheet2!$A$1:$H$33,7,FALSE)</f>
        <v>Low</v>
      </c>
    </row>
    <row r="71" spans="1:9" x14ac:dyDescent="0.3">
      <c r="A71" t="s">
        <v>84</v>
      </c>
      <c r="B71" t="s">
        <v>8</v>
      </c>
      <c r="C71" t="s">
        <v>6</v>
      </c>
      <c r="D71" t="s">
        <v>162</v>
      </c>
      <c r="E71">
        <v>8</v>
      </c>
      <c r="F71">
        <f>VLOOKUP($E71,Sheet2!$A$1:$H$33,3,FALSE)</f>
        <v>21</v>
      </c>
      <c r="G71" t="str">
        <f>VLOOKUP($E71,Sheet2!$A$1:$H$33,8,FALSE)</f>
        <v>1</v>
      </c>
      <c r="H71" t="str">
        <f>VLOOKUP($E71,Sheet2!$A$1:$H$33,5,FALSE)</f>
        <v>Ryegrass</v>
      </c>
      <c r="I71" t="str">
        <f>VLOOKUP($E71,Sheet2!$A$1:$H$33,7,FALSE)</f>
        <v>High</v>
      </c>
    </row>
    <row r="72" spans="1:9" x14ac:dyDescent="0.3">
      <c r="A72" t="s">
        <v>85</v>
      </c>
      <c r="B72" t="s">
        <v>8</v>
      </c>
      <c r="C72" t="s">
        <v>6</v>
      </c>
      <c r="D72" t="s">
        <v>163</v>
      </c>
      <c r="E72">
        <v>8</v>
      </c>
      <c r="F72">
        <f>VLOOKUP($E72,Sheet2!$A$1:$H$33,3,FALSE)</f>
        <v>21</v>
      </c>
      <c r="G72" t="str">
        <f>VLOOKUP($E72,Sheet2!$A$1:$H$33,8,FALSE)</f>
        <v>1</v>
      </c>
      <c r="H72" t="str">
        <f>VLOOKUP($E72,Sheet2!$A$1:$H$33,5,FALSE)</f>
        <v>Ryegrass</v>
      </c>
      <c r="I72" t="str">
        <f>VLOOKUP($E72,Sheet2!$A$1:$H$33,7,FALSE)</f>
        <v>High</v>
      </c>
    </row>
    <row r="73" spans="1:9" x14ac:dyDescent="0.3">
      <c r="A73" t="s">
        <v>86</v>
      </c>
      <c r="B73" t="s">
        <v>29</v>
      </c>
      <c r="C73" t="s">
        <v>6</v>
      </c>
      <c r="D73" t="s">
        <v>164</v>
      </c>
      <c r="E73">
        <v>8</v>
      </c>
      <c r="F73">
        <f>VLOOKUP($E73,Sheet2!$A$1:$H$33,3,FALSE)</f>
        <v>21</v>
      </c>
      <c r="G73" t="str">
        <f>VLOOKUP($E73,Sheet2!$A$1:$H$33,8,FALSE)</f>
        <v>1</v>
      </c>
      <c r="H73" t="str">
        <f>VLOOKUP($E73,Sheet2!$A$1:$H$33,5,FALSE)</f>
        <v>Ryegrass</v>
      </c>
      <c r="I73" t="str">
        <f>VLOOKUP($E73,Sheet2!$A$1:$H$33,7,FALSE)</f>
        <v>High</v>
      </c>
    </row>
    <row r="74" spans="1:9" x14ac:dyDescent="0.3">
      <c r="A74" t="s">
        <v>87</v>
      </c>
      <c r="B74" t="s">
        <v>8</v>
      </c>
      <c r="C74" t="s">
        <v>6</v>
      </c>
      <c r="D74" t="s">
        <v>162</v>
      </c>
      <c r="E74">
        <v>6</v>
      </c>
      <c r="F74">
        <f>VLOOKUP($E74,Sheet2!$A$1:$H$33,3,FALSE)</f>
        <v>12</v>
      </c>
      <c r="G74" t="str">
        <f>VLOOKUP($E74,Sheet2!$A$1:$H$33,8,FALSE)</f>
        <v>1</v>
      </c>
      <c r="H74" t="str">
        <f>VLOOKUP($E74,Sheet2!$A$1:$H$33,5,FALSE)</f>
        <v>Lucerne</v>
      </c>
      <c r="I74" t="str">
        <f>VLOOKUP($E74,Sheet2!$A$1:$H$33,7,FALSE)</f>
        <v>Mid</v>
      </c>
    </row>
    <row r="75" spans="1:9" x14ac:dyDescent="0.3">
      <c r="A75" t="s">
        <v>88</v>
      </c>
      <c r="B75" t="s">
        <v>8</v>
      </c>
      <c r="C75" t="s">
        <v>6</v>
      </c>
      <c r="D75" t="s">
        <v>163</v>
      </c>
      <c r="E75">
        <v>6</v>
      </c>
      <c r="F75">
        <f>VLOOKUP($E75,Sheet2!$A$1:$H$33,3,FALSE)</f>
        <v>12</v>
      </c>
      <c r="G75" t="str">
        <f>VLOOKUP($E75,Sheet2!$A$1:$H$33,8,FALSE)</f>
        <v>1</v>
      </c>
      <c r="H75" t="str">
        <f>VLOOKUP($E75,Sheet2!$A$1:$H$33,5,FALSE)</f>
        <v>Lucerne</v>
      </c>
      <c r="I75" t="str">
        <f>VLOOKUP($E75,Sheet2!$A$1:$H$33,7,FALSE)</f>
        <v>Mid</v>
      </c>
    </row>
    <row r="76" spans="1:9" x14ac:dyDescent="0.3">
      <c r="A76" t="s">
        <v>89</v>
      </c>
      <c r="B76" t="s">
        <v>29</v>
      </c>
      <c r="C76" t="s">
        <v>6</v>
      </c>
      <c r="D76" t="s">
        <v>164</v>
      </c>
      <c r="E76">
        <v>6</v>
      </c>
      <c r="F76">
        <f>VLOOKUP($E76,Sheet2!$A$1:$H$33,3,FALSE)</f>
        <v>12</v>
      </c>
      <c r="G76" t="str">
        <f>VLOOKUP($E76,Sheet2!$A$1:$H$33,8,FALSE)</f>
        <v>1</v>
      </c>
      <c r="H76" t="str">
        <f>VLOOKUP($E76,Sheet2!$A$1:$H$33,5,FALSE)</f>
        <v>Lucerne</v>
      </c>
      <c r="I76" t="str">
        <f>VLOOKUP($E76,Sheet2!$A$1:$H$33,7,FALSE)</f>
        <v>Mid</v>
      </c>
    </row>
    <row r="77" spans="1:9" x14ac:dyDescent="0.3">
      <c r="A77" t="s">
        <v>90</v>
      </c>
      <c r="B77" t="s">
        <v>8</v>
      </c>
      <c r="C77" t="s">
        <v>6</v>
      </c>
      <c r="D77" t="s">
        <v>162</v>
      </c>
      <c r="E77">
        <v>3</v>
      </c>
      <c r="F77">
        <f>VLOOKUP($E77,Sheet2!$A$1:$H$33,3,FALSE)</f>
        <v>14</v>
      </c>
      <c r="G77" t="str">
        <f>VLOOKUP($E77,Sheet2!$A$1:$H$33,8,FALSE)</f>
        <v>1</v>
      </c>
      <c r="H77" t="str">
        <f>VLOOKUP($E77,Sheet2!$A$1:$H$33,5,FALSE)</f>
        <v>Lucerne</v>
      </c>
      <c r="I77" t="str">
        <f>VLOOKUP($E77,Sheet2!$A$1:$H$33,7,FALSE)</f>
        <v>Dry</v>
      </c>
    </row>
    <row r="78" spans="1:9" x14ac:dyDescent="0.3">
      <c r="A78" t="s">
        <v>91</v>
      </c>
      <c r="B78" t="s">
        <v>8</v>
      </c>
      <c r="C78" t="s">
        <v>6</v>
      </c>
      <c r="D78" t="s">
        <v>163</v>
      </c>
      <c r="E78">
        <v>3</v>
      </c>
      <c r="F78">
        <f>VLOOKUP($E78,Sheet2!$A$1:$H$33,3,FALSE)</f>
        <v>14</v>
      </c>
      <c r="G78" t="str">
        <f>VLOOKUP($E78,Sheet2!$A$1:$H$33,8,FALSE)</f>
        <v>1</v>
      </c>
      <c r="H78" t="str">
        <f>VLOOKUP($E78,Sheet2!$A$1:$H$33,5,FALSE)</f>
        <v>Lucerne</v>
      </c>
      <c r="I78" t="str">
        <f>VLOOKUP($E78,Sheet2!$A$1:$H$33,7,FALSE)</f>
        <v>Dry</v>
      </c>
    </row>
    <row r="79" spans="1:9" x14ac:dyDescent="0.3">
      <c r="A79" t="s">
        <v>92</v>
      </c>
      <c r="B79" t="s">
        <v>29</v>
      </c>
      <c r="C79" t="s">
        <v>6</v>
      </c>
      <c r="D79" t="s">
        <v>164</v>
      </c>
      <c r="E79">
        <v>3</v>
      </c>
      <c r="F79">
        <f>VLOOKUP($E79,Sheet2!$A$1:$H$33,3,FALSE)</f>
        <v>14</v>
      </c>
      <c r="G79" t="str">
        <f>VLOOKUP($E79,Sheet2!$A$1:$H$33,8,FALSE)</f>
        <v>1</v>
      </c>
      <c r="H79" t="str">
        <f>VLOOKUP($E79,Sheet2!$A$1:$H$33,5,FALSE)</f>
        <v>Lucerne</v>
      </c>
      <c r="I79" t="str">
        <f>VLOOKUP($E79,Sheet2!$A$1:$H$33,7,FALSE)</f>
        <v>Dry</v>
      </c>
    </row>
    <row r="80" spans="1:9" x14ac:dyDescent="0.3">
      <c r="A80" t="s">
        <v>93</v>
      </c>
      <c r="B80" t="s">
        <v>8</v>
      </c>
      <c r="C80" t="s">
        <v>6</v>
      </c>
      <c r="D80" t="s">
        <v>162</v>
      </c>
      <c r="E80">
        <v>7</v>
      </c>
      <c r="F80">
        <f>VLOOKUP($E80,Sheet2!$A$1:$H$33,3,FALSE)</f>
        <v>11</v>
      </c>
      <c r="G80" t="str">
        <f>VLOOKUP($E80,Sheet2!$A$1:$H$33,8,FALSE)</f>
        <v>1</v>
      </c>
      <c r="H80" t="str">
        <f>VLOOKUP($E80,Sheet2!$A$1:$H$33,5,FALSE)</f>
        <v>Lucerne</v>
      </c>
      <c r="I80" t="str">
        <f>VLOOKUP($E80,Sheet2!$A$1:$H$33,7,FALSE)</f>
        <v>High</v>
      </c>
    </row>
    <row r="81" spans="1:9" x14ac:dyDescent="0.3">
      <c r="A81" t="s">
        <v>94</v>
      </c>
      <c r="B81" t="s">
        <v>8</v>
      </c>
      <c r="C81" t="s">
        <v>6</v>
      </c>
      <c r="D81" t="s">
        <v>163</v>
      </c>
      <c r="E81">
        <v>7</v>
      </c>
      <c r="F81">
        <f>VLOOKUP($E81,Sheet2!$A$1:$H$33,3,FALSE)</f>
        <v>11</v>
      </c>
      <c r="G81" t="str">
        <f>VLOOKUP($E81,Sheet2!$A$1:$H$33,8,FALSE)</f>
        <v>1</v>
      </c>
      <c r="H81" t="str">
        <f>VLOOKUP($E81,Sheet2!$A$1:$H$33,5,FALSE)</f>
        <v>Lucerne</v>
      </c>
      <c r="I81" t="str">
        <f>VLOOKUP($E81,Sheet2!$A$1:$H$33,7,FALSE)</f>
        <v>High</v>
      </c>
    </row>
    <row r="82" spans="1:9" x14ac:dyDescent="0.3">
      <c r="A82" t="s">
        <v>95</v>
      </c>
      <c r="B82" t="s">
        <v>29</v>
      </c>
      <c r="C82" t="s">
        <v>6</v>
      </c>
      <c r="D82" t="s">
        <v>164</v>
      </c>
      <c r="E82">
        <v>7</v>
      </c>
      <c r="F82">
        <f>VLOOKUP($E82,Sheet2!$A$1:$H$33,3,FALSE)</f>
        <v>11</v>
      </c>
      <c r="G82" t="str">
        <f>VLOOKUP($E82,Sheet2!$A$1:$H$33,8,FALSE)</f>
        <v>1</v>
      </c>
      <c r="H82" t="str">
        <f>VLOOKUP($E82,Sheet2!$A$1:$H$33,5,FALSE)</f>
        <v>Lucerne</v>
      </c>
      <c r="I82" t="str">
        <f>VLOOKUP($E82,Sheet2!$A$1:$H$33,7,FALSE)</f>
        <v>High</v>
      </c>
    </row>
    <row r="83" spans="1:9" x14ac:dyDescent="0.3">
      <c r="A83" t="s">
        <v>96</v>
      </c>
      <c r="B83" t="s">
        <v>8</v>
      </c>
      <c r="C83" t="s">
        <v>6</v>
      </c>
      <c r="D83" t="s">
        <v>162</v>
      </c>
      <c r="E83">
        <v>4</v>
      </c>
      <c r="F83">
        <f>VLOOKUP($E83,Sheet2!$A$1:$H$33,3,FALSE)</f>
        <v>13</v>
      </c>
      <c r="G83" t="str">
        <f>VLOOKUP($E83,Sheet2!$A$1:$H$33,8,FALSE)</f>
        <v>1</v>
      </c>
      <c r="H83" t="str">
        <f>VLOOKUP($E83,Sheet2!$A$1:$H$33,5,FALSE)</f>
        <v>Lucerne</v>
      </c>
      <c r="I83" t="str">
        <f>VLOOKUP($E83,Sheet2!$A$1:$H$33,7,FALSE)</f>
        <v>Low</v>
      </c>
    </row>
    <row r="84" spans="1:9" x14ac:dyDescent="0.3">
      <c r="A84" t="s">
        <v>97</v>
      </c>
      <c r="B84" t="s">
        <v>8</v>
      </c>
      <c r="C84" t="s">
        <v>6</v>
      </c>
      <c r="D84" t="s">
        <v>163</v>
      </c>
      <c r="E84">
        <v>4</v>
      </c>
      <c r="F84">
        <f>VLOOKUP($E84,Sheet2!$A$1:$H$33,3,FALSE)</f>
        <v>13</v>
      </c>
      <c r="G84" t="str">
        <f>VLOOKUP($E84,Sheet2!$A$1:$H$33,8,FALSE)</f>
        <v>1</v>
      </c>
      <c r="H84" t="str">
        <f>VLOOKUP($E84,Sheet2!$A$1:$H$33,5,FALSE)</f>
        <v>Lucerne</v>
      </c>
      <c r="I84" t="str">
        <f>VLOOKUP($E84,Sheet2!$A$1:$H$33,7,FALSE)</f>
        <v>Low</v>
      </c>
    </row>
    <row r="85" spans="1:9" x14ac:dyDescent="0.3">
      <c r="A85" t="s">
        <v>98</v>
      </c>
      <c r="B85" t="s">
        <v>29</v>
      </c>
      <c r="C85" t="s">
        <v>6</v>
      </c>
      <c r="D85" t="s">
        <v>164</v>
      </c>
      <c r="E85">
        <v>4</v>
      </c>
      <c r="F85">
        <f>VLOOKUP($E85,Sheet2!$A$1:$H$33,3,FALSE)</f>
        <v>13</v>
      </c>
      <c r="G85" t="str">
        <f>VLOOKUP($E85,Sheet2!$A$1:$H$33,8,FALSE)</f>
        <v>1</v>
      </c>
      <c r="H85" t="str">
        <f>VLOOKUP($E85,Sheet2!$A$1:$H$33,5,FALSE)</f>
        <v>Lucerne</v>
      </c>
      <c r="I85" t="str">
        <f>VLOOKUP($E85,Sheet2!$A$1:$H$33,7,FALSE)</f>
        <v>Low</v>
      </c>
    </row>
    <row r="86" spans="1:9" x14ac:dyDescent="0.3">
      <c r="A86" t="s">
        <v>99</v>
      </c>
      <c r="B86" t="s">
        <v>100</v>
      </c>
      <c r="C86" t="s">
        <v>6</v>
      </c>
      <c r="D86" t="s">
        <v>169</v>
      </c>
      <c r="E86">
        <v>10</v>
      </c>
      <c r="F86">
        <f>VLOOKUP($E86,Sheet2!$A$1:$H$33,3,FALSE)</f>
        <v>24</v>
      </c>
      <c r="G86" t="str">
        <f>VLOOKUP($E86,Sheet2!$A$1:$H$33,8,FALSE)</f>
        <v>2</v>
      </c>
      <c r="H86" t="str">
        <f>VLOOKUP($E86,Sheet2!$A$1:$H$33,5,FALSE)</f>
        <v>Ryegrass</v>
      </c>
      <c r="I86" t="str">
        <f>VLOOKUP($E86,Sheet2!$A$1:$H$33,7,FALSE)</f>
        <v>Dry</v>
      </c>
    </row>
    <row r="87" spans="1:9" x14ac:dyDescent="0.3">
      <c r="A87" t="s">
        <v>101</v>
      </c>
      <c r="B87" t="s">
        <v>25</v>
      </c>
      <c r="C87" t="s">
        <v>6</v>
      </c>
      <c r="D87" t="s">
        <v>166</v>
      </c>
      <c r="E87">
        <v>10</v>
      </c>
      <c r="F87">
        <f>VLOOKUP($E87,Sheet2!$A$1:$H$33,3,FALSE)</f>
        <v>24</v>
      </c>
      <c r="G87" t="str">
        <f>VLOOKUP($E87,Sheet2!$A$1:$H$33,8,FALSE)</f>
        <v>2</v>
      </c>
      <c r="H87" t="str">
        <f>VLOOKUP($E87,Sheet2!$A$1:$H$33,5,FALSE)</f>
        <v>Ryegrass</v>
      </c>
      <c r="I87" t="str">
        <f>VLOOKUP($E87,Sheet2!$A$1:$H$33,7,FALSE)</f>
        <v>Dry</v>
      </c>
    </row>
    <row r="88" spans="1:9" x14ac:dyDescent="0.3">
      <c r="A88" t="s">
        <v>102</v>
      </c>
      <c r="B88" t="s">
        <v>14</v>
      </c>
      <c r="C88" t="s">
        <v>6</v>
      </c>
      <c r="D88" t="s">
        <v>167</v>
      </c>
      <c r="E88">
        <v>10</v>
      </c>
      <c r="F88">
        <f>VLOOKUP($E88,Sheet2!$A$1:$H$33,3,FALSE)</f>
        <v>24</v>
      </c>
      <c r="G88" t="str">
        <f>VLOOKUP($E88,Sheet2!$A$1:$H$33,8,FALSE)</f>
        <v>2</v>
      </c>
      <c r="H88" t="str">
        <f>VLOOKUP($E88,Sheet2!$A$1:$H$33,5,FALSE)</f>
        <v>Ryegrass</v>
      </c>
      <c r="I88" t="str">
        <f>VLOOKUP($E88,Sheet2!$A$1:$H$33,7,FALSE)</f>
        <v>Dry</v>
      </c>
    </row>
    <row r="89" spans="1:9" x14ac:dyDescent="0.3">
      <c r="A89" t="s">
        <v>103</v>
      </c>
      <c r="B89" t="s">
        <v>16</v>
      </c>
      <c r="C89" t="s">
        <v>6</v>
      </c>
      <c r="D89" t="s">
        <v>168</v>
      </c>
      <c r="E89">
        <v>10</v>
      </c>
      <c r="F89">
        <f>VLOOKUP($E89,Sheet2!$A$1:$H$33,3,FALSE)</f>
        <v>24</v>
      </c>
      <c r="G89" t="str">
        <f>VLOOKUP($E89,Sheet2!$A$1:$H$33,8,FALSE)</f>
        <v>2</v>
      </c>
      <c r="H89" t="str">
        <f>VLOOKUP($E89,Sheet2!$A$1:$H$33,5,FALSE)</f>
        <v>Ryegrass</v>
      </c>
      <c r="I89" t="str">
        <f>VLOOKUP($E89,Sheet2!$A$1:$H$33,7,FALSE)</f>
        <v>Dry</v>
      </c>
    </row>
    <row r="90" spans="1:9" x14ac:dyDescent="0.3">
      <c r="A90" t="s">
        <v>104</v>
      </c>
      <c r="B90" t="s">
        <v>8</v>
      </c>
      <c r="C90" t="s">
        <v>6</v>
      </c>
      <c r="D90" t="s">
        <v>165</v>
      </c>
      <c r="E90">
        <v>10</v>
      </c>
      <c r="F90">
        <f>VLOOKUP($E90,Sheet2!$A$1:$H$33,3,FALSE)</f>
        <v>24</v>
      </c>
      <c r="G90" t="str">
        <f>VLOOKUP($E90,Sheet2!$A$1:$H$33,8,FALSE)</f>
        <v>2</v>
      </c>
      <c r="H90" t="str">
        <f>VLOOKUP($E90,Sheet2!$A$1:$H$33,5,FALSE)</f>
        <v>Ryegrass</v>
      </c>
      <c r="I90" t="str">
        <f>VLOOKUP($E90,Sheet2!$A$1:$H$33,7,FALSE)</f>
        <v>Dry</v>
      </c>
    </row>
    <row r="91" spans="1:9" x14ac:dyDescent="0.3">
      <c r="A91" t="s">
        <v>105</v>
      </c>
      <c r="B91" t="s">
        <v>100</v>
      </c>
      <c r="C91" t="s">
        <v>6</v>
      </c>
      <c r="D91" t="s">
        <v>169</v>
      </c>
      <c r="E91">
        <v>26</v>
      </c>
      <c r="F91">
        <f>VLOOKUP($E91,Sheet2!$A$1:$H$33,3,FALSE)</f>
        <v>11</v>
      </c>
      <c r="G91" t="str">
        <f>VLOOKUP($E91,Sheet2!$A$1:$H$33,8,FALSE)</f>
        <v>4</v>
      </c>
      <c r="H91" t="str">
        <f>VLOOKUP($E91,Sheet2!$A$1:$H$33,5,FALSE)</f>
        <v>Lucerne</v>
      </c>
      <c r="I91" t="str">
        <f>VLOOKUP($E91,Sheet2!$A$1:$H$33,7,FALSE)</f>
        <v>High</v>
      </c>
    </row>
    <row r="92" spans="1:9" x14ac:dyDescent="0.3">
      <c r="A92" t="s">
        <v>106</v>
      </c>
      <c r="B92" t="s">
        <v>25</v>
      </c>
      <c r="C92" t="s">
        <v>6</v>
      </c>
      <c r="D92" t="s">
        <v>166</v>
      </c>
      <c r="E92">
        <v>26</v>
      </c>
      <c r="F92">
        <f>VLOOKUP($E92,Sheet2!$A$1:$H$33,3,FALSE)</f>
        <v>11</v>
      </c>
      <c r="G92" t="str">
        <f>VLOOKUP($E92,Sheet2!$A$1:$H$33,8,FALSE)</f>
        <v>4</v>
      </c>
      <c r="H92" t="str">
        <f>VLOOKUP($E92,Sheet2!$A$1:$H$33,5,FALSE)</f>
        <v>Lucerne</v>
      </c>
      <c r="I92" t="str">
        <f>VLOOKUP($E92,Sheet2!$A$1:$H$33,7,FALSE)</f>
        <v>High</v>
      </c>
    </row>
    <row r="93" spans="1:9" x14ac:dyDescent="0.3">
      <c r="A93" t="s">
        <v>107</v>
      </c>
      <c r="B93" t="s">
        <v>14</v>
      </c>
      <c r="C93" t="s">
        <v>6</v>
      </c>
      <c r="D93" t="s">
        <v>167</v>
      </c>
      <c r="E93">
        <v>26</v>
      </c>
      <c r="F93">
        <f>VLOOKUP($E93,Sheet2!$A$1:$H$33,3,FALSE)</f>
        <v>11</v>
      </c>
      <c r="G93" t="str">
        <f>VLOOKUP($E93,Sheet2!$A$1:$H$33,8,FALSE)</f>
        <v>4</v>
      </c>
      <c r="H93" t="str">
        <f>VLOOKUP($E93,Sheet2!$A$1:$H$33,5,FALSE)</f>
        <v>Lucerne</v>
      </c>
      <c r="I93" t="str">
        <f>VLOOKUP($E93,Sheet2!$A$1:$H$33,7,FALSE)</f>
        <v>High</v>
      </c>
    </row>
    <row r="94" spans="1:9" x14ac:dyDescent="0.3">
      <c r="A94" t="s">
        <v>108</v>
      </c>
      <c r="B94" t="s">
        <v>16</v>
      </c>
      <c r="C94" t="s">
        <v>6</v>
      </c>
      <c r="D94" t="s">
        <v>168</v>
      </c>
      <c r="E94">
        <v>26</v>
      </c>
      <c r="F94">
        <f>VLOOKUP($E94,Sheet2!$A$1:$H$33,3,FALSE)</f>
        <v>11</v>
      </c>
      <c r="G94" t="str">
        <f>VLOOKUP($E94,Sheet2!$A$1:$H$33,8,FALSE)</f>
        <v>4</v>
      </c>
      <c r="H94" t="str">
        <f>VLOOKUP($E94,Sheet2!$A$1:$H$33,5,FALSE)</f>
        <v>Lucerne</v>
      </c>
      <c r="I94" t="str">
        <f>VLOOKUP($E94,Sheet2!$A$1:$H$33,7,FALSE)</f>
        <v>High</v>
      </c>
    </row>
    <row r="95" spans="1:9" x14ac:dyDescent="0.3">
      <c r="A95" t="s">
        <v>109</v>
      </c>
      <c r="B95" t="s">
        <v>8</v>
      </c>
      <c r="C95" t="s">
        <v>6</v>
      </c>
      <c r="D95" t="s">
        <v>165</v>
      </c>
      <c r="E95">
        <v>26</v>
      </c>
      <c r="F95">
        <f>VLOOKUP($E95,Sheet2!$A$1:$H$33,3,FALSE)</f>
        <v>11</v>
      </c>
      <c r="G95" t="str">
        <f>VLOOKUP($E95,Sheet2!$A$1:$H$33,8,FALSE)</f>
        <v>4</v>
      </c>
      <c r="H95" t="str">
        <f>VLOOKUP($E95,Sheet2!$A$1:$H$33,5,FALSE)</f>
        <v>Lucerne</v>
      </c>
      <c r="I95" t="str">
        <f>VLOOKUP($E95,Sheet2!$A$1:$H$33,7,FALSE)</f>
        <v>High</v>
      </c>
    </row>
    <row r="96" spans="1:9" x14ac:dyDescent="0.3">
      <c r="A96" t="s">
        <v>110</v>
      </c>
      <c r="B96" t="s">
        <v>100</v>
      </c>
      <c r="C96" t="s">
        <v>6</v>
      </c>
      <c r="D96" t="s">
        <v>169</v>
      </c>
      <c r="E96">
        <v>25</v>
      </c>
      <c r="F96">
        <f>VLOOKUP($E96,Sheet2!$A$1:$H$33,3,FALSE)</f>
        <v>21</v>
      </c>
      <c r="G96" t="str">
        <f>VLOOKUP($E96,Sheet2!$A$1:$H$33,8,FALSE)</f>
        <v>4</v>
      </c>
      <c r="H96" t="str">
        <f>VLOOKUP($E96,Sheet2!$A$1:$H$33,5,FALSE)</f>
        <v>Ryegrass</v>
      </c>
      <c r="I96" t="str">
        <f>VLOOKUP($E96,Sheet2!$A$1:$H$33,7,FALSE)</f>
        <v>High</v>
      </c>
    </row>
    <row r="97" spans="1:9" x14ac:dyDescent="0.3">
      <c r="A97" t="s">
        <v>111</v>
      </c>
      <c r="B97" t="s">
        <v>25</v>
      </c>
      <c r="C97" t="s">
        <v>6</v>
      </c>
      <c r="D97" t="s">
        <v>166</v>
      </c>
      <c r="E97">
        <v>25</v>
      </c>
      <c r="F97">
        <f>VLOOKUP($E97,Sheet2!$A$1:$H$33,3,FALSE)</f>
        <v>21</v>
      </c>
      <c r="G97" t="str">
        <f>VLOOKUP($E97,Sheet2!$A$1:$H$33,8,FALSE)</f>
        <v>4</v>
      </c>
      <c r="H97" t="str">
        <f>VLOOKUP($E97,Sheet2!$A$1:$H$33,5,FALSE)</f>
        <v>Ryegrass</v>
      </c>
      <c r="I97" t="str">
        <f>VLOOKUP($E97,Sheet2!$A$1:$H$33,7,FALSE)</f>
        <v>High</v>
      </c>
    </row>
    <row r="98" spans="1:9" x14ac:dyDescent="0.3">
      <c r="A98" t="s">
        <v>112</v>
      </c>
      <c r="B98" t="s">
        <v>14</v>
      </c>
      <c r="C98" t="s">
        <v>6</v>
      </c>
      <c r="D98" t="s">
        <v>167</v>
      </c>
      <c r="E98">
        <v>25</v>
      </c>
      <c r="F98">
        <f>VLOOKUP($E98,Sheet2!$A$1:$H$33,3,FALSE)</f>
        <v>21</v>
      </c>
      <c r="G98" t="str">
        <f>VLOOKUP($E98,Sheet2!$A$1:$H$33,8,FALSE)</f>
        <v>4</v>
      </c>
      <c r="H98" t="str">
        <f>VLOOKUP($E98,Sheet2!$A$1:$H$33,5,FALSE)</f>
        <v>Ryegrass</v>
      </c>
      <c r="I98" t="str">
        <f>VLOOKUP($E98,Sheet2!$A$1:$H$33,7,FALSE)</f>
        <v>High</v>
      </c>
    </row>
    <row r="99" spans="1:9" x14ac:dyDescent="0.3">
      <c r="A99" t="s">
        <v>113</v>
      </c>
      <c r="B99" t="s">
        <v>16</v>
      </c>
      <c r="C99" t="s">
        <v>6</v>
      </c>
      <c r="D99" t="s">
        <v>168</v>
      </c>
      <c r="E99">
        <v>25</v>
      </c>
      <c r="F99">
        <f>VLOOKUP($E99,Sheet2!$A$1:$H$33,3,FALSE)</f>
        <v>21</v>
      </c>
      <c r="G99" t="str">
        <f>VLOOKUP($E99,Sheet2!$A$1:$H$33,8,FALSE)</f>
        <v>4</v>
      </c>
      <c r="H99" t="str">
        <f>VLOOKUP($E99,Sheet2!$A$1:$H$33,5,FALSE)</f>
        <v>Ryegrass</v>
      </c>
      <c r="I99" t="str">
        <f>VLOOKUP($E99,Sheet2!$A$1:$H$33,7,FALSE)</f>
        <v>High</v>
      </c>
    </row>
    <row r="100" spans="1:9" x14ac:dyDescent="0.3">
      <c r="A100" t="s">
        <v>114</v>
      </c>
      <c r="B100" t="s">
        <v>8</v>
      </c>
      <c r="C100" t="s">
        <v>6</v>
      </c>
      <c r="D100" t="s">
        <v>165</v>
      </c>
      <c r="E100">
        <v>25</v>
      </c>
      <c r="F100">
        <f>VLOOKUP($E100,Sheet2!$A$1:$H$33,3,FALSE)</f>
        <v>21</v>
      </c>
      <c r="G100" t="str">
        <f>VLOOKUP($E100,Sheet2!$A$1:$H$33,8,FALSE)</f>
        <v>4</v>
      </c>
      <c r="H100" t="str">
        <f>VLOOKUP($E100,Sheet2!$A$1:$H$33,5,FALSE)</f>
        <v>Ryegrass</v>
      </c>
      <c r="I100" t="str">
        <f>VLOOKUP($E100,Sheet2!$A$1:$H$33,7,FALSE)</f>
        <v>High</v>
      </c>
    </row>
    <row r="101" spans="1:9" x14ac:dyDescent="0.3">
      <c r="A101" t="s">
        <v>115</v>
      </c>
      <c r="B101" t="s">
        <v>100</v>
      </c>
      <c r="C101" t="s">
        <v>6</v>
      </c>
      <c r="D101" t="s">
        <v>169</v>
      </c>
      <c r="E101">
        <v>24</v>
      </c>
      <c r="F101">
        <f>VLOOKUP($E101,Sheet2!$A$1:$H$33,3,FALSE)</f>
        <v>24</v>
      </c>
      <c r="G101" t="str">
        <f>VLOOKUP($E101,Sheet2!$A$1:$H$33,8,FALSE)</f>
        <v>3</v>
      </c>
      <c r="H101" t="str">
        <f>VLOOKUP($E101,Sheet2!$A$1:$H$33,5,FALSE)</f>
        <v>Ryegrass</v>
      </c>
      <c r="I101" t="str">
        <f>VLOOKUP($E101,Sheet2!$A$1:$H$33,7,FALSE)</f>
        <v>Dry</v>
      </c>
    </row>
    <row r="102" spans="1:9" x14ac:dyDescent="0.3">
      <c r="A102" t="s">
        <v>116</v>
      </c>
      <c r="B102" t="s">
        <v>25</v>
      </c>
      <c r="C102" t="s">
        <v>6</v>
      </c>
      <c r="D102" t="s">
        <v>166</v>
      </c>
      <c r="E102">
        <v>24</v>
      </c>
      <c r="F102">
        <f>VLOOKUP($E102,Sheet2!$A$1:$H$33,3,FALSE)</f>
        <v>24</v>
      </c>
      <c r="G102" t="str">
        <f>VLOOKUP($E102,Sheet2!$A$1:$H$33,8,FALSE)</f>
        <v>3</v>
      </c>
      <c r="H102" t="str">
        <f>VLOOKUP($E102,Sheet2!$A$1:$H$33,5,FALSE)</f>
        <v>Ryegrass</v>
      </c>
      <c r="I102" t="str">
        <f>VLOOKUP($E102,Sheet2!$A$1:$H$33,7,FALSE)</f>
        <v>Dry</v>
      </c>
    </row>
    <row r="103" spans="1:9" x14ac:dyDescent="0.3">
      <c r="A103" t="s">
        <v>117</v>
      </c>
      <c r="B103" t="s">
        <v>14</v>
      </c>
      <c r="C103" t="s">
        <v>6</v>
      </c>
      <c r="D103" t="s">
        <v>167</v>
      </c>
      <c r="E103">
        <v>24</v>
      </c>
      <c r="F103">
        <f>VLOOKUP($E103,Sheet2!$A$1:$H$33,3,FALSE)</f>
        <v>24</v>
      </c>
      <c r="G103" t="str">
        <f>VLOOKUP($E103,Sheet2!$A$1:$H$33,8,FALSE)</f>
        <v>3</v>
      </c>
      <c r="H103" t="str">
        <f>VLOOKUP($E103,Sheet2!$A$1:$H$33,5,FALSE)</f>
        <v>Ryegrass</v>
      </c>
      <c r="I103" t="str">
        <f>VLOOKUP($E103,Sheet2!$A$1:$H$33,7,FALSE)</f>
        <v>Dry</v>
      </c>
    </row>
    <row r="104" spans="1:9" x14ac:dyDescent="0.3">
      <c r="A104" t="s">
        <v>118</v>
      </c>
      <c r="B104" t="s">
        <v>16</v>
      </c>
      <c r="C104" t="s">
        <v>6</v>
      </c>
      <c r="D104" t="s">
        <v>168</v>
      </c>
      <c r="E104">
        <v>24</v>
      </c>
      <c r="F104">
        <f>VLOOKUP($E104,Sheet2!$A$1:$H$33,3,FALSE)</f>
        <v>24</v>
      </c>
      <c r="G104" t="str">
        <f>VLOOKUP($E104,Sheet2!$A$1:$H$33,8,FALSE)</f>
        <v>3</v>
      </c>
      <c r="H104" t="str">
        <f>VLOOKUP($E104,Sheet2!$A$1:$H$33,5,FALSE)</f>
        <v>Ryegrass</v>
      </c>
      <c r="I104" t="str">
        <f>VLOOKUP($E104,Sheet2!$A$1:$H$33,7,FALSE)</f>
        <v>Dry</v>
      </c>
    </row>
    <row r="105" spans="1:9" x14ac:dyDescent="0.3">
      <c r="A105" t="s">
        <v>119</v>
      </c>
      <c r="B105" t="s">
        <v>8</v>
      </c>
      <c r="C105" t="s">
        <v>6</v>
      </c>
      <c r="D105" t="s">
        <v>165</v>
      </c>
      <c r="E105">
        <v>24</v>
      </c>
      <c r="F105">
        <f>VLOOKUP($E105,Sheet2!$A$1:$H$33,3,FALSE)</f>
        <v>24</v>
      </c>
      <c r="G105" t="str">
        <f>VLOOKUP($E105,Sheet2!$A$1:$H$33,8,FALSE)</f>
        <v>3</v>
      </c>
      <c r="H105" t="str">
        <f>VLOOKUP($E105,Sheet2!$A$1:$H$33,5,FALSE)</f>
        <v>Ryegrass</v>
      </c>
      <c r="I105" t="str">
        <f>VLOOKUP($E105,Sheet2!$A$1:$H$33,7,FALSE)</f>
        <v>Dry</v>
      </c>
    </row>
    <row r="106" spans="1:9" x14ac:dyDescent="0.3">
      <c r="A106" t="s">
        <v>120</v>
      </c>
      <c r="B106" t="s">
        <v>100</v>
      </c>
      <c r="C106" t="s">
        <v>6</v>
      </c>
      <c r="D106" t="s">
        <v>169</v>
      </c>
      <c r="E106">
        <v>21</v>
      </c>
      <c r="F106">
        <f>VLOOKUP($E106,Sheet2!$A$1:$H$33,3,FALSE)</f>
        <v>21</v>
      </c>
      <c r="G106" t="str">
        <f>VLOOKUP($E106,Sheet2!$A$1:$H$33,8,FALSE)</f>
        <v>3</v>
      </c>
      <c r="H106" t="str">
        <f>VLOOKUP($E106,Sheet2!$A$1:$H$33,5,FALSE)</f>
        <v>Ryegrass</v>
      </c>
      <c r="I106" t="str">
        <f>VLOOKUP($E106,Sheet2!$A$1:$H$33,7,FALSE)</f>
        <v>High</v>
      </c>
    </row>
    <row r="107" spans="1:9" x14ac:dyDescent="0.3">
      <c r="A107" t="s">
        <v>121</v>
      </c>
      <c r="B107" t="s">
        <v>25</v>
      </c>
      <c r="C107" t="s">
        <v>6</v>
      </c>
      <c r="D107" t="s">
        <v>166</v>
      </c>
      <c r="E107">
        <v>21</v>
      </c>
      <c r="F107">
        <f>VLOOKUP($E107,Sheet2!$A$1:$H$33,3,FALSE)</f>
        <v>21</v>
      </c>
      <c r="G107" t="str">
        <f>VLOOKUP($E107,Sheet2!$A$1:$H$33,8,FALSE)</f>
        <v>3</v>
      </c>
      <c r="H107" t="str">
        <f>VLOOKUP($E107,Sheet2!$A$1:$H$33,5,FALSE)</f>
        <v>Ryegrass</v>
      </c>
      <c r="I107" t="str">
        <f>VLOOKUP($E107,Sheet2!$A$1:$H$33,7,FALSE)</f>
        <v>High</v>
      </c>
    </row>
    <row r="108" spans="1:9" x14ac:dyDescent="0.3">
      <c r="A108" t="s">
        <v>122</v>
      </c>
      <c r="B108" t="s">
        <v>14</v>
      </c>
      <c r="C108" t="s">
        <v>6</v>
      </c>
      <c r="D108" t="s">
        <v>167</v>
      </c>
      <c r="E108">
        <v>21</v>
      </c>
      <c r="F108">
        <f>VLOOKUP($E108,Sheet2!$A$1:$H$33,3,FALSE)</f>
        <v>21</v>
      </c>
      <c r="G108" t="str">
        <f>VLOOKUP($E108,Sheet2!$A$1:$H$33,8,FALSE)</f>
        <v>3</v>
      </c>
      <c r="H108" t="str">
        <f>VLOOKUP($E108,Sheet2!$A$1:$H$33,5,FALSE)</f>
        <v>Ryegrass</v>
      </c>
      <c r="I108" t="str">
        <f>VLOOKUP($E108,Sheet2!$A$1:$H$33,7,FALSE)</f>
        <v>High</v>
      </c>
    </row>
    <row r="109" spans="1:9" x14ac:dyDescent="0.3">
      <c r="A109" t="s">
        <v>123</v>
      </c>
      <c r="B109" t="s">
        <v>16</v>
      </c>
      <c r="C109" t="s">
        <v>6</v>
      </c>
      <c r="D109" t="s">
        <v>168</v>
      </c>
      <c r="E109">
        <v>21</v>
      </c>
      <c r="F109">
        <f>VLOOKUP($E109,Sheet2!$A$1:$H$33,3,FALSE)</f>
        <v>21</v>
      </c>
      <c r="G109" t="str">
        <f>VLOOKUP($E109,Sheet2!$A$1:$H$33,8,FALSE)</f>
        <v>3</v>
      </c>
      <c r="H109" t="str">
        <f>VLOOKUP($E109,Sheet2!$A$1:$H$33,5,FALSE)</f>
        <v>Ryegrass</v>
      </c>
      <c r="I109" t="str">
        <f>VLOOKUP($E109,Sheet2!$A$1:$H$33,7,FALSE)</f>
        <v>High</v>
      </c>
    </row>
    <row r="110" spans="1:9" x14ac:dyDescent="0.3">
      <c r="A110" t="s">
        <v>124</v>
      </c>
      <c r="B110" t="s">
        <v>8</v>
      </c>
      <c r="C110" t="s">
        <v>6</v>
      </c>
      <c r="D110" t="s">
        <v>165</v>
      </c>
      <c r="E110">
        <v>21</v>
      </c>
      <c r="F110">
        <f>VLOOKUP($E110,Sheet2!$A$1:$H$33,3,FALSE)</f>
        <v>21</v>
      </c>
      <c r="G110" t="str">
        <f>VLOOKUP($E110,Sheet2!$A$1:$H$33,8,FALSE)</f>
        <v>3</v>
      </c>
      <c r="H110" t="str">
        <f>VLOOKUP($E110,Sheet2!$A$1:$H$33,5,FALSE)</f>
        <v>Ryegrass</v>
      </c>
      <c r="I110" t="str">
        <f>VLOOKUP($E110,Sheet2!$A$1:$H$33,7,FALSE)</f>
        <v>High</v>
      </c>
    </row>
    <row r="111" spans="1:9" x14ac:dyDescent="0.3">
      <c r="A111" t="s">
        <v>125</v>
      </c>
      <c r="B111" t="s">
        <v>100</v>
      </c>
      <c r="C111" t="s">
        <v>6</v>
      </c>
      <c r="D111" t="s">
        <v>169</v>
      </c>
      <c r="E111">
        <v>20</v>
      </c>
      <c r="F111">
        <f>VLOOKUP($E111,Sheet2!$A$1:$H$33,3,FALSE)</f>
        <v>14</v>
      </c>
      <c r="G111" t="str">
        <f>VLOOKUP($E111,Sheet2!$A$1:$H$33,8,FALSE)</f>
        <v>3</v>
      </c>
      <c r="H111" t="str">
        <f>VLOOKUP($E111,Sheet2!$A$1:$H$33,5,FALSE)</f>
        <v>Lucerne</v>
      </c>
      <c r="I111" t="str">
        <f>VLOOKUP($E111,Sheet2!$A$1:$H$33,7,FALSE)</f>
        <v>Dry</v>
      </c>
    </row>
    <row r="112" spans="1:9" x14ac:dyDescent="0.3">
      <c r="A112" t="s">
        <v>126</v>
      </c>
      <c r="B112" t="s">
        <v>25</v>
      </c>
      <c r="C112" t="s">
        <v>6</v>
      </c>
      <c r="D112" t="s">
        <v>166</v>
      </c>
      <c r="E112">
        <v>20</v>
      </c>
      <c r="F112">
        <f>VLOOKUP($E112,Sheet2!$A$1:$H$33,3,FALSE)</f>
        <v>14</v>
      </c>
      <c r="G112" t="str">
        <f>VLOOKUP($E112,Sheet2!$A$1:$H$33,8,FALSE)</f>
        <v>3</v>
      </c>
      <c r="H112" t="str">
        <f>VLOOKUP($E112,Sheet2!$A$1:$H$33,5,FALSE)</f>
        <v>Lucerne</v>
      </c>
      <c r="I112" t="str">
        <f>VLOOKUP($E112,Sheet2!$A$1:$H$33,7,FALSE)</f>
        <v>Dry</v>
      </c>
    </row>
    <row r="113" spans="1:9" x14ac:dyDescent="0.3">
      <c r="A113" t="s">
        <v>127</v>
      </c>
      <c r="B113" t="s">
        <v>14</v>
      </c>
      <c r="C113" t="s">
        <v>6</v>
      </c>
      <c r="D113" t="s">
        <v>167</v>
      </c>
      <c r="E113">
        <v>20</v>
      </c>
      <c r="F113">
        <f>VLOOKUP($E113,Sheet2!$A$1:$H$33,3,FALSE)</f>
        <v>14</v>
      </c>
      <c r="G113" t="str">
        <f>VLOOKUP($E113,Sheet2!$A$1:$H$33,8,FALSE)</f>
        <v>3</v>
      </c>
      <c r="H113" t="str">
        <f>VLOOKUP($E113,Sheet2!$A$1:$H$33,5,FALSE)</f>
        <v>Lucerne</v>
      </c>
      <c r="I113" t="str">
        <f>VLOOKUP($E113,Sheet2!$A$1:$H$33,7,FALSE)</f>
        <v>Dry</v>
      </c>
    </row>
    <row r="114" spans="1:9" x14ac:dyDescent="0.3">
      <c r="A114" t="s">
        <v>128</v>
      </c>
      <c r="B114" t="s">
        <v>16</v>
      </c>
      <c r="C114" t="s">
        <v>6</v>
      </c>
      <c r="D114" t="s">
        <v>168</v>
      </c>
      <c r="E114">
        <v>20</v>
      </c>
      <c r="F114">
        <f>VLOOKUP($E114,Sheet2!$A$1:$H$33,3,FALSE)</f>
        <v>14</v>
      </c>
      <c r="G114" t="str">
        <f>VLOOKUP($E114,Sheet2!$A$1:$H$33,8,FALSE)</f>
        <v>3</v>
      </c>
      <c r="H114" t="str">
        <f>VLOOKUP($E114,Sheet2!$A$1:$H$33,5,FALSE)</f>
        <v>Lucerne</v>
      </c>
      <c r="I114" t="str">
        <f>VLOOKUP($E114,Sheet2!$A$1:$H$33,7,FALSE)</f>
        <v>Dry</v>
      </c>
    </row>
    <row r="115" spans="1:9" x14ac:dyDescent="0.3">
      <c r="A115" t="s">
        <v>129</v>
      </c>
      <c r="B115" t="s">
        <v>8</v>
      </c>
      <c r="C115" t="s">
        <v>6</v>
      </c>
      <c r="D115" t="s">
        <v>165</v>
      </c>
      <c r="E115">
        <v>20</v>
      </c>
      <c r="F115">
        <f>VLOOKUP($E115,Sheet2!$A$1:$H$33,3,FALSE)</f>
        <v>14</v>
      </c>
      <c r="G115" t="str">
        <f>VLOOKUP($E115,Sheet2!$A$1:$H$33,8,FALSE)</f>
        <v>3</v>
      </c>
      <c r="H115" t="str">
        <f>VLOOKUP($E115,Sheet2!$A$1:$H$33,5,FALSE)</f>
        <v>Lucerne</v>
      </c>
      <c r="I115" t="str">
        <f>VLOOKUP($E115,Sheet2!$A$1:$H$33,7,FALSE)</f>
        <v>Dry</v>
      </c>
    </row>
    <row r="116" spans="1:9" x14ac:dyDescent="0.3">
      <c r="A116" t="s">
        <v>130</v>
      </c>
      <c r="B116" t="s">
        <v>100</v>
      </c>
      <c r="C116" t="s">
        <v>6</v>
      </c>
      <c r="D116" t="s">
        <v>169</v>
      </c>
      <c r="E116">
        <v>19</v>
      </c>
      <c r="F116">
        <f>VLOOKUP($E116,Sheet2!$A$1:$H$33,3,FALSE)</f>
        <v>11</v>
      </c>
      <c r="G116" t="str">
        <f>VLOOKUP($E116,Sheet2!$A$1:$H$33,8,FALSE)</f>
        <v>3</v>
      </c>
      <c r="H116" t="str">
        <f>VLOOKUP($E116,Sheet2!$A$1:$H$33,5,FALSE)</f>
        <v>Lucerne</v>
      </c>
      <c r="I116" t="str">
        <f>VLOOKUP($E116,Sheet2!$A$1:$H$33,7,FALSE)</f>
        <v>High</v>
      </c>
    </row>
    <row r="117" spans="1:9" x14ac:dyDescent="0.3">
      <c r="A117" t="s">
        <v>131</v>
      </c>
      <c r="B117" t="s">
        <v>25</v>
      </c>
      <c r="C117" t="s">
        <v>6</v>
      </c>
      <c r="D117" t="s">
        <v>166</v>
      </c>
      <c r="E117">
        <v>19</v>
      </c>
      <c r="F117">
        <f>VLOOKUP($E117,Sheet2!$A$1:$H$33,3,FALSE)</f>
        <v>11</v>
      </c>
      <c r="G117" t="str">
        <f>VLOOKUP($E117,Sheet2!$A$1:$H$33,8,FALSE)</f>
        <v>3</v>
      </c>
      <c r="H117" t="str">
        <f>VLOOKUP($E117,Sheet2!$A$1:$H$33,5,FALSE)</f>
        <v>Lucerne</v>
      </c>
      <c r="I117" t="str">
        <f>VLOOKUP($E117,Sheet2!$A$1:$H$33,7,FALSE)</f>
        <v>High</v>
      </c>
    </row>
    <row r="118" spans="1:9" x14ac:dyDescent="0.3">
      <c r="A118" t="s">
        <v>132</v>
      </c>
      <c r="B118" t="s">
        <v>14</v>
      </c>
      <c r="C118" t="s">
        <v>6</v>
      </c>
      <c r="D118" t="s">
        <v>167</v>
      </c>
      <c r="E118">
        <v>19</v>
      </c>
      <c r="F118">
        <f>VLOOKUP($E118,Sheet2!$A$1:$H$33,3,FALSE)</f>
        <v>11</v>
      </c>
      <c r="G118" t="str">
        <f>VLOOKUP($E118,Sheet2!$A$1:$H$33,8,FALSE)</f>
        <v>3</v>
      </c>
      <c r="H118" t="str">
        <f>VLOOKUP($E118,Sheet2!$A$1:$H$33,5,FALSE)</f>
        <v>Lucerne</v>
      </c>
      <c r="I118" t="str">
        <f>VLOOKUP($E118,Sheet2!$A$1:$H$33,7,FALSE)</f>
        <v>High</v>
      </c>
    </row>
    <row r="119" spans="1:9" x14ac:dyDescent="0.3">
      <c r="A119" t="s">
        <v>133</v>
      </c>
      <c r="B119" t="s">
        <v>16</v>
      </c>
      <c r="C119" t="s">
        <v>6</v>
      </c>
      <c r="D119" t="s">
        <v>168</v>
      </c>
      <c r="E119">
        <v>19</v>
      </c>
      <c r="F119">
        <f>VLOOKUP($E119,Sheet2!$A$1:$H$33,3,FALSE)</f>
        <v>11</v>
      </c>
      <c r="G119" t="str">
        <f>VLOOKUP($E119,Sheet2!$A$1:$H$33,8,FALSE)</f>
        <v>3</v>
      </c>
      <c r="H119" t="str">
        <f>VLOOKUP($E119,Sheet2!$A$1:$H$33,5,FALSE)</f>
        <v>Lucerne</v>
      </c>
      <c r="I119" t="str">
        <f>VLOOKUP($E119,Sheet2!$A$1:$H$33,7,FALSE)</f>
        <v>High</v>
      </c>
    </row>
    <row r="120" spans="1:9" x14ac:dyDescent="0.3">
      <c r="A120" t="s">
        <v>134</v>
      </c>
      <c r="B120" t="s">
        <v>8</v>
      </c>
      <c r="C120" t="s">
        <v>6</v>
      </c>
      <c r="D120" t="s">
        <v>165</v>
      </c>
      <c r="E120">
        <v>19</v>
      </c>
      <c r="F120">
        <f>VLOOKUP($E120,Sheet2!$A$1:$H$33,3,FALSE)</f>
        <v>11</v>
      </c>
      <c r="G120" t="str">
        <f>VLOOKUP($E120,Sheet2!$A$1:$H$33,8,FALSE)</f>
        <v>3</v>
      </c>
      <c r="H120" t="str">
        <f>VLOOKUP($E120,Sheet2!$A$1:$H$33,5,FALSE)</f>
        <v>Lucerne</v>
      </c>
      <c r="I120" t="str">
        <f>VLOOKUP($E120,Sheet2!$A$1:$H$33,7,FALSE)</f>
        <v>High</v>
      </c>
    </row>
    <row r="121" spans="1:9" x14ac:dyDescent="0.3">
      <c r="A121" t="s">
        <v>135</v>
      </c>
      <c r="B121" t="s">
        <v>100</v>
      </c>
      <c r="C121" t="s">
        <v>6</v>
      </c>
      <c r="D121" t="s">
        <v>169</v>
      </c>
      <c r="E121">
        <v>30</v>
      </c>
      <c r="F121">
        <f>VLOOKUP($E121,Sheet2!$A$1:$H$33,3,FALSE)</f>
        <v>14</v>
      </c>
      <c r="G121" t="str">
        <f>VLOOKUP($E121,Sheet2!$A$1:$H$33,8,FALSE)</f>
        <v>4</v>
      </c>
      <c r="H121" t="str">
        <f>VLOOKUP($E121,Sheet2!$A$1:$H$33,5,FALSE)</f>
        <v>Lucerne</v>
      </c>
      <c r="I121" t="str">
        <f>VLOOKUP($E121,Sheet2!$A$1:$H$33,7,FALSE)</f>
        <v>Dry</v>
      </c>
    </row>
    <row r="122" spans="1:9" x14ac:dyDescent="0.3">
      <c r="A122" t="s">
        <v>136</v>
      </c>
      <c r="B122" t="s">
        <v>25</v>
      </c>
      <c r="C122" t="s">
        <v>6</v>
      </c>
      <c r="D122" t="s">
        <v>166</v>
      </c>
      <c r="E122">
        <v>30</v>
      </c>
      <c r="F122">
        <f>VLOOKUP($E122,Sheet2!$A$1:$H$33,3,FALSE)</f>
        <v>14</v>
      </c>
      <c r="G122" t="str">
        <f>VLOOKUP($E122,Sheet2!$A$1:$H$33,8,FALSE)</f>
        <v>4</v>
      </c>
      <c r="H122" t="str">
        <f>VLOOKUP($E122,Sheet2!$A$1:$H$33,5,FALSE)</f>
        <v>Lucerne</v>
      </c>
      <c r="I122" t="str">
        <f>VLOOKUP($E122,Sheet2!$A$1:$H$33,7,FALSE)</f>
        <v>Dry</v>
      </c>
    </row>
    <row r="123" spans="1:9" x14ac:dyDescent="0.3">
      <c r="A123" t="s">
        <v>137</v>
      </c>
      <c r="B123" t="s">
        <v>14</v>
      </c>
      <c r="C123" t="s">
        <v>6</v>
      </c>
      <c r="D123" t="s">
        <v>167</v>
      </c>
      <c r="E123">
        <v>30</v>
      </c>
      <c r="F123">
        <f>VLOOKUP($E123,Sheet2!$A$1:$H$33,3,FALSE)</f>
        <v>14</v>
      </c>
      <c r="G123" t="str">
        <f>VLOOKUP($E123,Sheet2!$A$1:$H$33,8,FALSE)</f>
        <v>4</v>
      </c>
      <c r="H123" t="str">
        <f>VLOOKUP($E123,Sheet2!$A$1:$H$33,5,FALSE)</f>
        <v>Lucerne</v>
      </c>
      <c r="I123" t="str">
        <f>VLOOKUP($E123,Sheet2!$A$1:$H$33,7,FALSE)</f>
        <v>Dry</v>
      </c>
    </row>
    <row r="124" spans="1:9" x14ac:dyDescent="0.3">
      <c r="A124" t="s">
        <v>138</v>
      </c>
      <c r="B124" t="s">
        <v>16</v>
      </c>
      <c r="C124" t="s">
        <v>6</v>
      </c>
      <c r="D124" t="s">
        <v>168</v>
      </c>
      <c r="E124">
        <v>30</v>
      </c>
      <c r="F124">
        <f>VLOOKUP($E124,Sheet2!$A$1:$H$33,3,FALSE)</f>
        <v>14</v>
      </c>
      <c r="G124" t="str">
        <f>VLOOKUP($E124,Sheet2!$A$1:$H$33,8,FALSE)</f>
        <v>4</v>
      </c>
      <c r="H124" t="str">
        <f>VLOOKUP($E124,Sheet2!$A$1:$H$33,5,FALSE)</f>
        <v>Lucerne</v>
      </c>
      <c r="I124" t="str">
        <f>VLOOKUP($E124,Sheet2!$A$1:$H$33,7,FALSE)</f>
        <v>Dry</v>
      </c>
    </row>
    <row r="125" spans="1:9" x14ac:dyDescent="0.3">
      <c r="A125" t="s">
        <v>139</v>
      </c>
      <c r="B125" t="s">
        <v>8</v>
      </c>
      <c r="C125" t="s">
        <v>6</v>
      </c>
      <c r="D125" t="s">
        <v>165</v>
      </c>
      <c r="E125">
        <v>30</v>
      </c>
      <c r="F125">
        <f>VLOOKUP($E125,Sheet2!$A$1:$H$33,3,FALSE)</f>
        <v>14</v>
      </c>
      <c r="G125" t="str">
        <f>VLOOKUP($E125,Sheet2!$A$1:$H$33,8,FALSE)</f>
        <v>4</v>
      </c>
      <c r="H125" t="str">
        <f>VLOOKUP($E125,Sheet2!$A$1:$H$33,5,FALSE)</f>
        <v>Lucerne</v>
      </c>
      <c r="I125" t="str">
        <f>VLOOKUP($E125,Sheet2!$A$1:$H$33,7,FALSE)</f>
        <v>Dry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workbookViewId="0">
      <selection activeCell="I2" sqref="I2:K33"/>
    </sheetView>
  </sheetViews>
  <sheetFormatPr defaultRowHeight="14.4" x14ac:dyDescent="0.3"/>
  <sheetData>
    <row r="1" spans="1:8" x14ac:dyDescent="0.3">
      <c r="A1" t="s">
        <v>173</v>
      </c>
      <c r="B1" t="s">
        <v>174</v>
      </c>
      <c r="C1" t="s">
        <v>175</v>
      </c>
      <c r="D1" t="s">
        <v>176</v>
      </c>
      <c r="E1" t="s">
        <v>161</v>
      </c>
      <c r="F1" t="s">
        <v>177</v>
      </c>
      <c r="G1" t="s">
        <v>178</v>
      </c>
      <c r="H1" t="s">
        <v>182</v>
      </c>
    </row>
    <row r="2" spans="1:8" x14ac:dyDescent="0.3">
      <c r="A2">
        <v>1</v>
      </c>
      <c r="B2">
        <v>2</v>
      </c>
      <c r="C2">
        <v>22</v>
      </c>
      <c r="D2">
        <v>2</v>
      </c>
      <c r="E2" t="s">
        <v>179</v>
      </c>
      <c r="F2">
        <v>2</v>
      </c>
      <c r="G2" t="s">
        <v>186</v>
      </c>
      <c r="H2" s="2" t="s">
        <v>183</v>
      </c>
    </row>
    <row r="3" spans="1:8" x14ac:dyDescent="0.3">
      <c r="A3">
        <v>2</v>
      </c>
      <c r="B3">
        <v>1</v>
      </c>
      <c r="C3">
        <v>24</v>
      </c>
      <c r="D3">
        <v>2</v>
      </c>
      <c r="E3" t="s">
        <v>179</v>
      </c>
      <c r="F3">
        <v>4</v>
      </c>
      <c r="G3" t="s">
        <v>180</v>
      </c>
      <c r="H3" s="2" t="s">
        <v>183</v>
      </c>
    </row>
    <row r="4" spans="1:8" x14ac:dyDescent="0.3">
      <c r="A4">
        <v>3</v>
      </c>
      <c r="B4">
        <v>3</v>
      </c>
      <c r="C4">
        <v>14</v>
      </c>
      <c r="D4">
        <v>1</v>
      </c>
      <c r="E4" t="s">
        <v>181</v>
      </c>
      <c r="F4">
        <v>4</v>
      </c>
      <c r="G4" t="s">
        <v>180</v>
      </c>
      <c r="H4" s="2" t="s">
        <v>183</v>
      </c>
    </row>
    <row r="5" spans="1:8" x14ac:dyDescent="0.3">
      <c r="A5">
        <v>4</v>
      </c>
      <c r="B5">
        <v>4</v>
      </c>
      <c r="C5">
        <v>13</v>
      </c>
      <c r="D5">
        <v>1</v>
      </c>
      <c r="E5" t="s">
        <v>181</v>
      </c>
      <c r="F5">
        <v>3</v>
      </c>
      <c r="G5" t="s">
        <v>187</v>
      </c>
      <c r="H5" s="2" t="s">
        <v>183</v>
      </c>
    </row>
    <row r="6" spans="1:8" x14ac:dyDescent="0.3">
      <c r="A6">
        <v>5</v>
      </c>
      <c r="B6">
        <v>2</v>
      </c>
      <c r="C6">
        <v>23</v>
      </c>
      <c r="D6">
        <v>2</v>
      </c>
      <c r="E6" t="s">
        <v>179</v>
      </c>
      <c r="F6">
        <v>3</v>
      </c>
      <c r="G6" t="s">
        <v>187</v>
      </c>
      <c r="H6" s="2" t="s">
        <v>183</v>
      </c>
    </row>
    <row r="7" spans="1:8" x14ac:dyDescent="0.3">
      <c r="A7">
        <v>6</v>
      </c>
      <c r="B7">
        <v>1</v>
      </c>
      <c r="C7">
        <v>12</v>
      </c>
      <c r="D7">
        <v>1</v>
      </c>
      <c r="E7" t="s">
        <v>181</v>
      </c>
      <c r="F7">
        <v>2</v>
      </c>
      <c r="G7" t="s">
        <v>186</v>
      </c>
      <c r="H7" s="2" t="s">
        <v>183</v>
      </c>
    </row>
    <row r="8" spans="1:8" x14ac:dyDescent="0.3">
      <c r="A8">
        <v>7</v>
      </c>
      <c r="B8">
        <v>4</v>
      </c>
      <c r="C8">
        <v>11</v>
      </c>
      <c r="D8">
        <v>1</v>
      </c>
      <c r="E8" t="s">
        <v>181</v>
      </c>
      <c r="F8">
        <v>1</v>
      </c>
      <c r="G8" t="s">
        <v>185</v>
      </c>
      <c r="H8" s="2" t="s">
        <v>183</v>
      </c>
    </row>
    <row r="9" spans="1:8" x14ac:dyDescent="0.3">
      <c r="A9">
        <v>8</v>
      </c>
      <c r="B9">
        <v>3</v>
      </c>
      <c r="C9">
        <v>21</v>
      </c>
      <c r="D9">
        <v>2</v>
      </c>
      <c r="E9" t="s">
        <v>179</v>
      </c>
      <c r="F9">
        <v>1</v>
      </c>
      <c r="G9" t="s">
        <v>185</v>
      </c>
      <c r="H9" s="2" t="s">
        <v>183</v>
      </c>
    </row>
    <row r="10" spans="1:8" x14ac:dyDescent="0.3">
      <c r="A10">
        <v>9</v>
      </c>
      <c r="B10">
        <v>2</v>
      </c>
      <c r="C10">
        <v>21</v>
      </c>
      <c r="D10">
        <v>2</v>
      </c>
      <c r="E10" t="s">
        <v>179</v>
      </c>
      <c r="F10">
        <v>1</v>
      </c>
      <c r="G10" t="s">
        <v>185</v>
      </c>
      <c r="H10" s="2" t="s">
        <v>184</v>
      </c>
    </row>
    <row r="11" spans="1:8" x14ac:dyDescent="0.3">
      <c r="A11">
        <v>10</v>
      </c>
      <c r="B11">
        <v>4</v>
      </c>
      <c r="C11">
        <v>24</v>
      </c>
      <c r="D11">
        <v>2</v>
      </c>
      <c r="E11" t="s">
        <v>179</v>
      </c>
      <c r="F11">
        <v>4</v>
      </c>
      <c r="G11" t="s">
        <v>180</v>
      </c>
      <c r="H11" s="2" t="s">
        <v>184</v>
      </c>
    </row>
    <row r="12" spans="1:8" x14ac:dyDescent="0.3">
      <c r="A12">
        <v>11</v>
      </c>
      <c r="B12">
        <v>3</v>
      </c>
      <c r="C12">
        <v>13</v>
      </c>
      <c r="D12">
        <v>1</v>
      </c>
      <c r="E12" t="s">
        <v>181</v>
      </c>
      <c r="F12">
        <v>3</v>
      </c>
      <c r="G12" t="s">
        <v>187</v>
      </c>
      <c r="H12" s="2" t="s">
        <v>184</v>
      </c>
    </row>
    <row r="13" spans="1:8" x14ac:dyDescent="0.3">
      <c r="A13">
        <v>12</v>
      </c>
      <c r="B13">
        <v>1</v>
      </c>
      <c r="C13">
        <v>23</v>
      </c>
      <c r="D13">
        <v>2</v>
      </c>
      <c r="E13" t="s">
        <v>179</v>
      </c>
      <c r="F13">
        <v>3</v>
      </c>
      <c r="G13" t="s">
        <v>187</v>
      </c>
      <c r="H13" s="2" t="s">
        <v>184</v>
      </c>
    </row>
    <row r="14" spans="1:8" x14ac:dyDescent="0.3">
      <c r="A14">
        <v>13</v>
      </c>
      <c r="B14">
        <v>2</v>
      </c>
      <c r="C14">
        <v>14</v>
      </c>
      <c r="D14">
        <v>1</v>
      </c>
      <c r="E14" t="s">
        <v>181</v>
      </c>
      <c r="F14">
        <v>4</v>
      </c>
      <c r="G14" t="s">
        <v>180</v>
      </c>
      <c r="H14" s="2" t="s">
        <v>184</v>
      </c>
    </row>
    <row r="15" spans="1:8" x14ac:dyDescent="0.3">
      <c r="A15">
        <v>14</v>
      </c>
      <c r="B15">
        <v>3</v>
      </c>
      <c r="C15">
        <v>12</v>
      </c>
      <c r="D15">
        <v>1</v>
      </c>
      <c r="E15" t="s">
        <v>181</v>
      </c>
      <c r="F15">
        <v>2</v>
      </c>
      <c r="G15" t="s">
        <v>186</v>
      </c>
      <c r="H15" s="2" t="s">
        <v>184</v>
      </c>
    </row>
    <row r="16" spans="1:8" x14ac:dyDescent="0.3">
      <c r="A16">
        <v>15</v>
      </c>
      <c r="B16">
        <v>1</v>
      </c>
      <c r="C16">
        <v>11</v>
      </c>
      <c r="D16">
        <v>1</v>
      </c>
      <c r="E16" t="s">
        <v>181</v>
      </c>
      <c r="F16">
        <v>1</v>
      </c>
      <c r="G16" t="s">
        <v>185</v>
      </c>
      <c r="H16" s="2" t="s">
        <v>184</v>
      </c>
    </row>
    <row r="17" spans="1:8" x14ac:dyDescent="0.3">
      <c r="A17">
        <v>16</v>
      </c>
      <c r="B17">
        <v>4</v>
      </c>
      <c r="C17">
        <v>22</v>
      </c>
      <c r="D17">
        <v>2</v>
      </c>
      <c r="E17" t="s">
        <v>179</v>
      </c>
      <c r="F17">
        <v>2</v>
      </c>
      <c r="G17" t="s">
        <v>186</v>
      </c>
      <c r="H17" s="2" t="s">
        <v>184</v>
      </c>
    </row>
    <row r="18" spans="1:8" x14ac:dyDescent="0.3">
      <c r="A18">
        <v>17</v>
      </c>
      <c r="B18">
        <v>3</v>
      </c>
      <c r="C18">
        <v>22</v>
      </c>
      <c r="D18">
        <v>2</v>
      </c>
      <c r="E18" t="s">
        <v>179</v>
      </c>
      <c r="F18">
        <v>2</v>
      </c>
      <c r="G18" t="s">
        <v>186</v>
      </c>
      <c r="H18" s="3" t="s">
        <v>171</v>
      </c>
    </row>
    <row r="19" spans="1:8" x14ac:dyDescent="0.3">
      <c r="A19">
        <v>18</v>
      </c>
      <c r="B19">
        <v>1</v>
      </c>
      <c r="C19">
        <v>13</v>
      </c>
      <c r="D19">
        <v>1</v>
      </c>
      <c r="E19" t="s">
        <v>181</v>
      </c>
      <c r="F19">
        <v>3</v>
      </c>
      <c r="G19" t="s">
        <v>187</v>
      </c>
      <c r="H19" s="3" t="s">
        <v>171</v>
      </c>
    </row>
    <row r="20" spans="1:8" x14ac:dyDescent="0.3">
      <c r="A20">
        <v>19</v>
      </c>
      <c r="B20">
        <v>2</v>
      </c>
      <c r="C20">
        <v>11</v>
      </c>
      <c r="D20">
        <v>1</v>
      </c>
      <c r="E20" t="s">
        <v>181</v>
      </c>
      <c r="F20">
        <v>1</v>
      </c>
      <c r="G20" t="s">
        <v>185</v>
      </c>
      <c r="H20" s="3" t="s">
        <v>171</v>
      </c>
    </row>
    <row r="21" spans="1:8" x14ac:dyDescent="0.3">
      <c r="A21">
        <v>20</v>
      </c>
      <c r="B21">
        <v>1</v>
      </c>
      <c r="C21">
        <v>14</v>
      </c>
      <c r="D21">
        <v>1</v>
      </c>
      <c r="E21" t="s">
        <v>181</v>
      </c>
      <c r="F21">
        <v>4</v>
      </c>
      <c r="G21" t="s">
        <v>180</v>
      </c>
      <c r="H21" s="3" t="s">
        <v>171</v>
      </c>
    </row>
    <row r="22" spans="1:8" x14ac:dyDescent="0.3">
      <c r="A22">
        <v>21</v>
      </c>
      <c r="B22">
        <v>4</v>
      </c>
      <c r="C22">
        <v>21</v>
      </c>
      <c r="D22">
        <v>2</v>
      </c>
      <c r="E22" t="s">
        <v>179</v>
      </c>
      <c r="F22">
        <v>1</v>
      </c>
      <c r="G22" t="s">
        <v>185</v>
      </c>
      <c r="H22" s="3" t="s">
        <v>171</v>
      </c>
    </row>
    <row r="23" spans="1:8" x14ac:dyDescent="0.3">
      <c r="A23">
        <v>22</v>
      </c>
      <c r="B23">
        <v>2</v>
      </c>
      <c r="C23">
        <v>12</v>
      </c>
      <c r="D23">
        <v>1</v>
      </c>
      <c r="E23" t="s">
        <v>181</v>
      </c>
      <c r="F23">
        <v>2</v>
      </c>
      <c r="G23" t="s">
        <v>186</v>
      </c>
      <c r="H23" s="3" t="s">
        <v>171</v>
      </c>
    </row>
    <row r="24" spans="1:8" x14ac:dyDescent="0.3">
      <c r="A24">
        <v>23</v>
      </c>
      <c r="B24">
        <v>4</v>
      </c>
      <c r="C24">
        <v>23</v>
      </c>
      <c r="D24">
        <v>2</v>
      </c>
      <c r="E24" t="s">
        <v>179</v>
      </c>
      <c r="F24">
        <v>3</v>
      </c>
      <c r="G24" t="s">
        <v>187</v>
      </c>
      <c r="H24" s="3" t="s">
        <v>171</v>
      </c>
    </row>
    <row r="25" spans="1:8" x14ac:dyDescent="0.3">
      <c r="A25">
        <v>24</v>
      </c>
      <c r="B25">
        <v>3</v>
      </c>
      <c r="C25">
        <v>24</v>
      </c>
      <c r="D25">
        <v>2</v>
      </c>
      <c r="E25" t="s">
        <v>179</v>
      </c>
      <c r="F25">
        <v>4</v>
      </c>
      <c r="G25" t="s">
        <v>180</v>
      </c>
      <c r="H25" s="3" t="s">
        <v>171</v>
      </c>
    </row>
    <row r="26" spans="1:8" x14ac:dyDescent="0.3">
      <c r="A26">
        <v>25</v>
      </c>
      <c r="B26">
        <v>1</v>
      </c>
      <c r="C26">
        <v>21</v>
      </c>
      <c r="D26">
        <v>2</v>
      </c>
      <c r="E26" t="s">
        <v>179</v>
      </c>
      <c r="F26">
        <v>1</v>
      </c>
      <c r="G26" t="s">
        <v>185</v>
      </c>
      <c r="H26" s="3" t="s">
        <v>172</v>
      </c>
    </row>
    <row r="27" spans="1:8" x14ac:dyDescent="0.3">
      <c r="A27">
        <v>26</v>
      </c>
      <c r="B27">
        <v>3</v>
      </c>
      <c r="C27">
        <v>11</v>
      </c>
      <c r="D27">
        <v>1</v>
      </c>
      <c r="E27" t="s">
        <v>181</v>
      </c>
      <c r="F27">
        <v>1</v>
      </c>
      <c r="G27" t="s">
        <v>185</v>
      </c>
      <c r="H27" s="3" t="s">
        <v>172</v>
      </c>
    </row>
    <row r="28" spans="1:8" x14ac:dyDescent="0.3">
      <c r="A28">
        <v>27</v>
      </c>
      <c r="B28">
        <v>2</v>
      </c>
      <c r="C28">
        <v>13</v>
      </c>
      <c r="D28">
        <v>1</v>
      </c>
      <c r="E28" t="s">
        <v>181</v>
      </c>
      <c r="F28">
        <v>3</v>
      </c>
      <c r="G28" t="s">
        <v>187</v>
      </c>
      <c r="H28" s="3" t="s">
        <v>172</v>
      </c>
    </row>
    <row r="29" spans="1:8" x14ac:dyDescent="0.3">
      <c r="A29">
        <v>28</v>
      </c>
      <c r="B29">
        <v>4</v>
      </c>
      <c r="C29">
        <v>12</v>
      </c>
      <c r="D29">
        <v>1</v>
      </c>
      <c r="E29" t="s">
        <v>181</v>
      </c>
      <c r="F29">
        <v>2</v>
      </c>
      <c r="G29" t="s">
        <v>186</v>
      </c>
      <c r="H29" s="3" t="s">
        <v>172</v>
      </c>
    </row>
    <row r="30" spans="1:8" x14ac:dyDescent="0.3">
      <c r="A30">
        <v>29</v>
      </c>
      <c r="B30">
        <v>1</v>
      </c>
      <c r="C30">
        <v>22</v>
      </c>
      <c r="D30">
        <v>2</v>
      </c>
      <c r="E30" t="s">
        <v>179</v>
      </c>
      <c r="F30">
        <v>2</v>
      </c>
      <c r="G30" t="s">
        <v>186</v>
      </c>
      <c r="H30" s="3" t="s">
        <v>172</v>
      </c>
    </row>
    <row r="31" spans="1:8" x14ac:dyDescent="0.3">
      <c r="A31">
        <v>30</v>
      </c>
      <c r="B31">
        <v>4</v>
      </c>
      <c r="C31">
        <v>14</v>
      </c>
      <c r="D31">
        <v>1</v>
      </c>
      <c r="E31" t="s">
        <v>181</v>
      </c>
      <c r="F31">
        <v>4</v>
      </c>
      <c r="G31" t="s">
        <v>180</v>
      </c>
      <c r="H31" s="3" t="s">
        <v>172</v>
      </c>
    </row>
    <row r="32" spans="1:8" x14ac:dyDescent="0.3">
      <c r="A32">
        <v>31</v>
      </c>
      <c r="B32">
        <v>2</v>
      </c>
      <c r="C32">
        <v>24</v>
      </c>
      <c r="D32">
        <v>2</v>
      </c>
      <c r="E32" t="s">
        <v>179</v>
      </c>
      <c r="F32">
        <v>4</v>
      </c>
      <c r="G32" t="s">
        <v>180</v>
      </c>
      <c r="H32" s="3" t="s">
        <v>172</v>
      </c>
    </row>
    <row r="33" spans="1:8" x14ac:dyDescent="0.3">
      <c r="A33">
        <v>32</v>
      </c>
      <c r="B33">
        <v>3</v>
      </c>
      <c r="C33">
        <v>23</v>
      </c>
      <c r="D33">
        <v>2</v>
      </c>
      <c r="E33" t="s">
        <v>179</v>
      </c>
      <c r="F33">
        <v>3</v>
      </c>
      <c r="G33" t="s">
        <v>187</v>
      </c>
      <c r="H33" s="3" t="s">
        <v>172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Sensor Positions</vt:lpstr>
      <vt:lpstr>Sheet2</vt:lpstr>
    </vt:vector>
  </TitlesOfParts>
  <Company>Plant &amp; Food Research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Hamish Brown</dc:creator>
  <cp:lastModifiedBy>Hamish Brown</cp:lastModifiedBy>
  <dcterms:created xsi:type="dcterms:W3CDTF">2018-10-31T20:32:50Z</dcterms:created>
  <dcterms:modified xsi:type="dcterms:W3CDTF">2018-10-31T21:50:04Z</dcterms:modified>
</cp:coreProperties>
</file>