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MC091228TDR" sheetId="1" r:id="rId1"/>
  </sheets>
  <calcPr calcId="125725"/>
</workbook>
</file>

<file path=xl/calcChain.xml><?xml version="1.0" encoding="utf-8"?>
<calcChain xmlns="http://schemas.openxmlformats.org/spreadsheetml/2006/main">
  <c r="J69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5"/>
  <c r="B66"/>
  <c r="B3"/>
  <c r="E3" s="1"/>
  <c r="E4"/>
  <c r="E5"/>
  <c r="E6"/>
  <c r="E8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4"/>
  <c r="E10" l="1"/>
</calcChain>
</file>

<file path=xl/sharedStrings.xml><?xml version="1.0" encoding="utf-8"?>
<sst xmlns="http://schemas.openxmlformats.org/spreadsheetml/2006/main" count="402" uniqueCount="205">
  <si>
    <t xml:space="preserve"> "56"</t>
  </si>
  <si>
    <t xml:space="preserve"> "CON"</t>
  </si>
  <si>
    <t>CUN</t>
  </si>
  <si>
    <t xml:space="preserve"> "07:07:24"</t>
  </si>
  <si>
    <t xml:space="preserve"> "200"</t>
  </si>
  <si>
    <t xml:space="preserve"> "1"</t>
  </si>
  <si>
    <t xml:space="preserve"> "BUR"</t>
  </si>
  <si>
    <t>BUN</t>
  </si>
  <si>
    <t xml:space="preserve"> "08:01:28"</t>
  </si>
  <si>
    <t xml:space="preserve"> "0"</t>
  </si>
  <si>
    <t xml:space="preserve"> "2"</t>
  </si>
  <si>
    <t xml:space="preserve"> "08:03:13"</t>
  </si>
  <si>
    <t xml:space="preserve"> "3"</t>
  </si>
  <si>
    <t xml:space="preserve"> "08:04:27"</t>
  </si>
  <si>
    <t xml:space="preserve"> "4"</t>
  </si>
  <si>
    <t xml:space="preserve"> "08:06:06"</t>
  </si>
  <si>
    <t xml:space="preserve"> "6"</t>
  </si>
  <si>
    <t xml:space="preserve"> "08:08:56"</t>
  </si>
  <si>
    <t xml:space="preserve"> "7"</t>
  </si>
  <si>
    <t xml:space="preserve"> "08:10:13"</t>
  </si>
  <si>
    <t xml:space="preserve"> "8"</t>
  </si>
  <si>
    <t xml:space="preserve"> "08:11:47"</t>
  </si>
  <si>
    <t xml:space="preserve"> "9"</t>
  </si>
  <si>
    <t xml:space="preserve"> "08:14:58"</t>
  </si>
  <si>
    <t xml:space="preserve"> "10"</t>
  </si>
  <si>
    <t xml:space="preserve"> "08:16:36"</t>
  </si>
  <si>
    <t xml:space="preserve"> "12"</t>
  </si>
  <si>
    <t xml:space="preserve"> "08:19:14"</t>
  </si>
  <si>
    <t xml:space="preserve"> "13"</t>
  </si>
  <si>
    <t xml:space="preserve"> "08:20:47"</t>
  </si>
  <si>
    <t xml:space="preserve"> "14"</t>
  </si>
  <si>
    <t xml:space="preserve"> "08:22:29"</t>
  </si>
  <si>
    <t xml:space="preserve"> "15"</t>
  </si>
  <si>
    <t xml:space="preserve"> "08:24:35"</t>
  </si>
  <si>
    <t xml:space="preserve"> "16"</t>
  </si>
  <si>
    <t xml:space="preserve"> "08:25:59"</t>
  </si>
  <si>
    <t xml:space="preserve"> "21"</t>
  </si>
  <si>
    <t xml:space="preserve"> "08:29:22"</t>
  </si>
  <si>
    <t xml:space="preserve"> "22"</t>
  </si>
  <si>
    <t xml:space="preserve"> "08:34:41"</t>
  </si>
  <si>
    <t xml:space="preserve"> "25"</t>
  </si>
  <si>
    <t xml:space="preserve"> "08:36:23"</t>
  </si>
  <si>
    <t xml:space="preserve"> "26"</t>
  </si>
  <si>
    <t xml:space="preserve"> "08:37:53"</t>
  </si>
  <si>
    <t xml:space="preserve"> "27"</t>
  </si>
  <si>
    <t xml:space="preserve"> "08:39:16"</t>
  </si>
  <si>
    <t xml:space="preserve"> "28"</t>
  </si>
  <si>
    <t xml:space="preserve"> "08:40:55"</t>
  </si>
  <si>
    <t xml:space="preserve"> "31"</t>
  </si>
  <si>
    <t xml:space="preserve"> "08:42:39"</t>
  </si>
  <si>
    <t xml:space="preserve"> "32"</t>
  </si>
  <si>
    <t xml:space="preserve"> "08:44:11"</t>
  </si>
  <si>
    <t xml:space="preserve"> "35"</t>
  </si>
  <si>
    <t xml:space="preserve"> "08:46:04"</t>
  </si>
  <si>
    <t xml:space="preserve"> "36"</t>
  </si>
  <si>
    <t xml:space="preserve"> "08:47:46"</t>
  </si>
  <si>
    <t xml:space="preserve"> "39"</t>
  </si>
  <si>
    <t xml:space="preserve"> "08:49:40"</t>
  </si>
  <si>
    <t xml:space="preserve"> "40"</t>
  </si>
  <si>
    <t xml:space="preserve"> "08:51:19"</t>
  </si>
  <si>
    <t xml:space="preserve"> "45"</t>
  </si>
  <si>
    <t xml:space="preserve"> "08:53:18"</t>
  </si>
  <si>
    <t xml:space="preserve"> "46"</t>
  </si>
  <si>
    <t xml:space="preserve"> "08:54:43"</t>
  </si>
  <si>
    <t xml:space="preserve"> "47"</t>
  </si>
  <si>
    <t xml:space="preserve"> "08:56:04"</t>
  </si>
  <si>
    <t xml:space="preserve"> "48"</t>
  </si>
  <si>
    <t xml:space="preserve"> "08:57:47"</t>
  </si>
  <si>
    <t xml:space="preserve"> "49"</t>
  </si>
  <si>
    <t xml:space="preserve"> "09:00:08"</t>
  </si>
  <si>
    <t xml:space="preserve"> "50"</t>
  </si>
  <si>
    <t xml:space="preserve"> "09:01:42"</t>
  </si>
  <si>
    <t xml:space="preserve"> "55"</t>
  </si>
  <si>
    <t xml:space="preserve"> "09:03:34"</t>
  </si>
  <si>
    <t xml:space="preserve"> "09:05:11"</t>
  </si>
  <si>
    <t xml:space="preserve"> "59"</t>
  </si>
  <si>
    <t xml:space="preserve"> "09:07:19"</t>
  </si>
  <si>
    <t xml:space="preserve"> "61"</t>
  </si>
  <si>
    <t xml:space="preserve"> "09:10:03"</t>
  </si>
  <si>
    <t xml:space="preserve"> "11"</t>
  </si>
  <si>
    <t xml:space="preserve"> "09:16:40"</t>
  </si>
  <si>
    <t xml:space="preserve"> "17"</t>
  </si>
  <si>
    <t xml:space="preserve"> "09:18:24"</t>
  </si>
  <si>
    <t xml:space="preserve"> "18"</t>
  </si>
  <si>
    <t xml:space="preserve"> "09:19:44"</t>
  </si>
  <si>
    <t xml:space="preserve"> "19"</t>
  </si>
  <si>
    <t xml:space="preserve"> "09:20:50"</t>
  </si>
  <si>
    <t xml:space="preserve"> "20"</t>
  </si>
  <si>
    <t xml:space="preserve"> "09:22:06"</t>
  </si>
  <si>
    <t xml:space="preserve"> "09:23:37"</t>
  </si>
  <si>
    <t xml:space="preserve"> "24"</t>
  </si>
  <si>
    <t xml:space="preserve"> "09:24:52"</t>
  </si>
  <si>
    <t xml:space="preserve"> "23"</t>
  </si>
  <si>
    <t xml:space="preserve"> "09:26:17"</t>
  </si>
  <si>
    <t xml:space="preserve"> "29"</t>
  </si>
  <si>
    <t xml:space="preserve"> "09:27:34"</t>
  </si>
  <si>
    <t xml:space="preserve"> "30"</t>
  </si>
  <si>
    <t xml:space="preserve"> "09:29:31"</t>
  </si>
  <si>
    <t xml:space="preserve"> "09:30:56"</t>
  </si>
  <si>
    <t xml:space="preserve"> "33"</t>
  </si>
  <si>
    <t xml:space="preserve"> "09:32:10"</t>
  </si>
  <si>
    <t xml:space="preserve"> "34"</t>
  </si>
  <si>
    <t xml:space="preserve"> "09:33:28"</t>
  </si>
  <si>
    <t xml:space="preserve"> "37"</t>
  </si>
  <si>
    <t xml:space="preserve"> "09:34:43"</t>
  </si>
  <si>
    <t xml:space="preserve"> "38"</t>
  </si>
  <si>
    <t xml:space="preserve"> "09:36:14"</t>
  </si>
  <si>
    <t xml:space="preserve"> "41"</t>
  </si>
  <si>
    <t xml:space="preserve"> "09:38:02"</t>
  </si>
  <si>
    <t xml:space="preserve"> "42"</t>
  </si>
  <si>
    <t xml:space="preserve"> "09:39:33"</t>
  </si>
  <si>
    <t xml:space="preserve"> "43"</t>
  </si>
  <si>
    <t xml:space="preserve"> "09:40:58"</t>
  </si>
  <si>
    <t xml:space="preserve"> "44"</t>
  </si>
  <si>
    <t xml:space="preserve"> "09:42:07"</t>
  </si>
  <si>
    <t xml:space="preserve"> "51"</t>
  </si>
  <si>
    <t xml:space="preserve"> "09:44:03"</t>
  </si>
  <si>
    <t xml:space="preserve"> "52"</t>
  </si>
  <si>
    <t xml:space="preserve"> "09:45:19"</t>
  </si>
  <si>
    <t xml:space="preserve"> "53"</t>
  </si>
  <si>
    <t xml:space="preserve"> "09:46:27"</t>
  </si>
  <si>
    <t xml:space="preserve"> "54"</t>
  </si>
  <si>
    <t xml:space="preserve"> "09:47:40"</t>
  </si>
  <si>
    <t xml:space="preserve"> "57"</t>
  </si>
  <si>
    <t xml:space="preserve"> "09:49:21"</t>
  </si>
  <si>
    <t xml:space="preserve"> "58"</t>
  </si>
  <si>
    <t xml:space="preserve"> "09:50:38"</t>
  </si>
  <si>
    <t xml:space="preserve"> "63"</t>
  </si>
  <si>
    <t xml:space="preserve"> "09:52:16"</t>
  </si>
  <si>
    <t xml:space="preserve"> "64"</t>
  </si>
  <si>
    <t xml:space="preserve"> "09:53:42"</t>
  </si>
  <si>
    <t xml:space="preserve"> "60"</t>
  </si>
  <si>
    <t xml:space="preserve"> "09:55:26"</t>
  </si>
  <si>
    <t xml:space="preserve"> "5"</t>
  </si>
  <si>
    <t xml:space="preserve"> "10:01:19"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</si>
  <si>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</si>
  <si>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</si>
  <si>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</si>
  <si>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</si>
  <si>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</si>
  <si>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</si>
  <si>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</si>
  <si>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</si>
  <si>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</si>
  <si>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</si>
  <si>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</si>
  <si>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</si>
  <si>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</si>
  <si>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</si>
  <si>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21</t>
  </si>
  <si>
    <t>22</t>
  </si>
  <si>
    <t>25</t>
  </si>
  <si>
    <t>26</t>
  </si>
  <si>
    <t>27</t>
  </si>
  <si>
    <t>28</t>
  </si>
  <si>
    <t>31</t>
  </si>
  <si>
    <t>32</t>
  </si>
  <si>
    <t>35</t>
  </si>
  <si>
    <t>36</t>
  </si>
  <si>
    <t>39</t>
  </si>
  <si>
    <t>40</t>
  </si>
  <si>
    <t>45</t>
  </si>
  <si>
    <t>46</t>
  </si>
  <si>
    <t>47</t>
  </si>
  <si>
    <t>48</t>
  </si>
  <si>
    <t>49</t>
  </si>
  <si>
    <t>50</t>
  </si>
  <si>
    <t>55</t>
  </si>
  <si>
    <t>56</t>
  </si>
  <si>
    <t>59</t>
  </si>
  <si>
    <t>61</t>
  </si>
  <si>
    <t>11</t>
  </si>
  <si>
    <t>17</t>
  </si>
  <si>
    <t>18</t>
  </si>
  <si>
    <t>19</t>
  </si>
  <si>
    <t>20</t>
  </si>
  <si>
    <t>24</t>
  </si>
  <si>
    <t>23</t>
  </si>
  <si>
    <t>29</t>
  </si>
  <si>
    <t>30</t>
  </si>
  <si>
    <t>33</t>
  </si>
  <si>
    <t>34</t>
  </si>
  <si>
    <t>37</t>
  </si>
  <si>
    <t>38</t>
  </si>
  <si>
    <t>41</t>
  </si>
  <si>
    <t>42</t>
  </si>
  <si>
    <t>43</t>
  </si>
  <si>
    <t>44</t>
  </si>
  <si>
    <t>51</t>
  </si>
  <si>
    <t>52</t>
  </si>
  <si>
    <t>53</t>
  </si>
  <si>
    <t>54</t>
  </si>
  <si>
    <t>57</t>
  </si>
  <si>
    <t>58</t>
  </si>
  <si>
    <t>63</t>
  </si>
  <si>
    <t>64</t>
  </si>
  <si>
    <t>60</t>
  </si>
  <si>
    <t>5</t>
  </si>
  <si>
    <t>volumetric soil water</t>
  </si>
  <si>
    <t>PFR old TDR</t>
  </si>
  <si>
    <t>diff</t>
  </si>
  <si>
    <t>correction factor</t>
  </si>
  <si>
    <t>LU new TDR (corrected)</t>
  </si>
  <si>
    <t>% vol data for LU new TDR</t>
  </si>
  <si>
    <t xml:space="preserve"> "62"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</si>
</sst>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10" xfId="0" applyFill="1" applyBorder="1"/>
    <xf numFmtId="0" fontId="0" fillId="35" borderId="11" xfId="0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abSelected="1" topLeftCell="A46" workbookViewId="0">
      <selection activeCell="A66" sqref="A66"/>
    </sheetView>
  </sheetViews>
  <sheetFormatPr defaultRowHeight="15"/>
  <cols>
    <col min="5" max="5" width="15.7109375" bestFit="1" customWidth="1"/>
  </cols>
  <sheetData>
    <row r="1" spans="1:23">
      <c r="B1" s="6" t="s">
        <v>198</v>
      </c>
      <c r="C1" s="6"/>
      <c r="D1" s="6"/>
    </row>
    <row r="2" spans="1:23">
      <c r="B2" t="s">
        <v>202</v>
      </c>
      <c r="D2" t="s">
        <v>199</v>
      </c>
      <c r="E2" t="s">
        <v>200</v>
      </c>
      <c r="L2" t="s">
        <v>203</v>
      </c>
    </row>
    <row r="3" spans="1:23">
      <c r="A3">
        <v>1</v>
      </c>
      <c r="B3">
        <f>VLOOKUP(A3,$I$4:$L$68,4,FALSE)+$E$13</f>
        <v>8.5</v>
      </c>
      <c r="C3">
        <f>COUNTIF($I$4:$I$68,A3)</f>
        <v>1</v>
      </c>
      <c r="D3">
        <v>8.3000000000000007</v>
      </c>
      <c r="E3">
        <f>D3-B3</f>
        <v>-0.19999999999999929</v>
      </c>
      <c r="F3">
        <v>1</v>
      </c>
      <c r="G3">
        <v>1</v>
      </c>
      <c r="K3" t="s">
        <v>0</v>
      </c>
      <c r="L3">
        <v>57.6</v>
      </c>
      <c r="M3">
        <v>36.4</v>
      </c>
      <c r="N3">
        <v>30</v>
      </c>
      <c r="O3" t="s">
        <v>1</v>
      </c>
      <c r="P3">
        <v>1</v>
      </c>
      <c r="Q3">
        <v>1</v>
      </c>
      <c r="R3" t="s">
        <v>2</v>
      </c>
      <c r="S3">
        <v>0</v>
      </c>
      <c r="T3" s="1">
        <v>40169</v>
      </c>
      <c r="U3" t="s">
        <v>3</v>
      </c>
      <c r="V3">
        <v>40</v>
      </c>
      <c r="W3" t="s">
        <v>4</v>
      </c>
    </row>
    <row r="4" spans="1:23">
      <c r="A4">
        <v>2</v>
      </c>
      <c r="B4">
        <f t="shared" ref="B4:B66" si="0">VLOOKUP(A4,$I$4:$L$68,4,FALSE)+$E$13</f>
        <v>9</v>
      </c>
      <c r="C4">
        <f t="shared" ref="C4:C66" si="1">COUNTIF($I$4:$I$68,A4)</f>
        <v>1</v>
      </c>
      <c r="D4">
        <v>9.4</v>
      </c>
      <c r="E4">
        <f t="shared" ref="E4:E8" si="2">D4-B4</f>
        <v>0.40000000000000036</v>
      </c>
      <c r="F4">
        <v>1</v>
      </c>
      <c r="G4">
        <v>2</v>
      </c>
      <c r="H4" t="s">
        <v>135</v>
      </c>
      <c r="I4">
        <v>1</v>
      </c>
      <c r="J4" t="str">
        <f>REPLACE(K4,1,2,"")</f>
        <v>1"</v>
      </c>
      <c r="K4" t="s">
        <v>5</v>
      </c>
      <c r="L4">
        <v>7.5</v>
      </c>
      <c r="M4">
        <v>4.9000000000000004</v>
      </c>
      <c r="N4">
        <v>20</v>
      </c>
      <c r="O4" t="s">
        <v>6</v>
      </c>
      <c r="P4">
        <v>1</v>
      </c>
      <c r="Q4">
        <v>1</v>
      </c>
      <c r="R4" t="s">
        <v>7</v>
      </c>
      <c r="S4">
        <v>0</v>
      </c>
      <c r="T4" s="1">
        <v>40175</v>
      </c>
      <c r="U4" t="s">
        <v>8</v>
      </c>
      <c r="V4">
        <v>10</v>
      </c>
      <c r="W4" t="s">
        <v>9</v>
      </c>
    </row>
    <row r="5" spans="1:23">
      <c r="A5">
        <v>3</v>
      </c>
      <c r="B5">
        <f t="shared" si="0"/>
        <v>25.4</v>
      </c>
      <c r="C5">
        <f t="shared" si="1"/>
        <v>1</v>
      </c>
      <c r="D5">
        <v>25.4</v>
      </c>
      <c r="E5">
        <f t="shared" si="2"/>
        <v>0</v>
      </c>
      <c r="F5">
        <v>1</v>
      </c>
      <c r="G5">
        <v>3</v>
      </c>
      <c r="H5" t="s">
        <v>136</v>
      </c>
      <c r="I5">
        <v>2</v>
      </c>
      <c r="J5" t="str">
        <f t="shared" ref="J5:J69" si="3">REPLACE(K5,1,2,"")</f>
        <v>2"</v>
      </c>
      <c r="K5" t="s">
        <v>10</v>
      </c>
      <c r="L5">
        <v>8</v>
      </c>
      <c r="M5">
        <v>5.0999999999999996</v>
      </c>
      <c r="N5">
        <v>20</v>
      </c>
      <c r="O5" t="s">
        <v>6</v>
      </c>
      <c r="P5">
        <v>1</v>
      </c>
      <c r="Q5">
        <v>1</v>
      </c>
      <c r="R5" t="s">
        <v>7</v>
      </c>
      <c r="S5">
        <v>0</v>
      </c>
      <c r="T5" s="1">
        <v>40175</v>
      </c>
      <c r="U5" t="s">
        <v>11</v>
      </c>
      <c r="V5">
        <v>10</v>
      </c>
      <c r="W5" t="s">
        <v>9</v>
      </c>
    </row>
    <row r="6" spans="1:23">
      <c r="A6">
        <v>4</v>
      </c>
      <c r="B6">
        <f t="shared" si="0"/>
        <v>21.3</v>
      </c>
      <c r="C6">
        <f t="shared" si="1"/>
        <v>1</v>
      </c>
      <c r="D6">
        <v>21.3</v>
      </c>
      <c r="E6">
        <f t="shared" si="2"/>
        <v>0</v>
      </c>
      <c r="F6">
        <v>1</v>
      </c>
      <c r="G6">
        <v>4</v>
      </c>
      <c r="H6" t="s">
        <v>137</v>
      </c>
      <c r="I6">
        <v>3</v>
      </c>
      <c r="J6" t="str">
        <f t="shared" si="3"/>
        <v>3"</v>
      </c>
      <c r="K6" t="s">
        <v>12</v>
      </c>
      <c r="L6">
        <v>24.4</v>
      </c>
      <c r="M6">
        <v>12.5</v>
      </c>
      <c r="N6">
        <v>20</v>
      </c>
      <c r="O6" t="s">
        <v>6</v>
      </c>
      <c r="P6">
        <v>1</v>
      </c>
      <c r="Q6">
        <v>1</v>
      </c>
      <c r="R6" t="s">
        <v>7</v>
      </c>
      <c r="S6">
        <v>0</v>
      </c>
      <c r="T6" s="1">
        <v>40175</v>
      </c>
      <c r="U6" t="s">
        <v>13</v>
      </c>
      <c r="V6">
        <v>10</v>
      </c>
      <c r="W6" t="s">
        <v>9</v>
      </c>
    </row>
    <row r="7" spans="1:23">
      <c r="A7">
        <v>5</v>
      </c>
      <c r="B7">
        <f t="shared" si="0"/>
        <v>14.8</v>
      </c>
      <c r="C7">
        <f t="shared" si="1"/>
        <v>1</v>
      </c>
      <c r="F7">
        <v>1</v>
      </c>
      <c r="G7">
        <v>5</v>
      </c>
      <c r="H7" t="s">
        <v>138</v>
      </c>
      <c r="I7">
        <v>4</v>
      </c>
      <c r="J7" t="str">
        <f t="shared" si="3"/>
        <v>4"</v>
      </c>
      <c r="K7" t="s">
        <v>14</v>
      </c>
      <c r="L7">
        <v>20.3</v>
      </c>
      <c r="M7">
        <v>10.199999999999999</v>
      </c>
      <c r="N7">
        <v>20</v>
      </c>
      <c r="O7" t="s">
        <v>6</v>
      </c>
      <c r="P7">
        <v>1</v>
      </c>
      <c r="Q7">
        <v>1</v>
      </c>
      <c r="R7" t="s">
        <v>7</v>
      </c>
      <c r="S7">
        <v>0</v>
      </c>
      <c r="T7" s="1">
        <v>40175</v>
      </c>
      <c r="U7" t="s">
        <v>15</v>
      </c>
      <c r="V7">
        <v>10</v>
      </c>
      <c r="W7" t="s">
        <v>9</v>
      </c>
    </row>
    <row r="8" spans="1:23">
      <c r="A8">
        <v>6</v>
      </c>
      <c r="B8">
        <f t="shared" si="0"/>
        <v>7.2</v>
      </c>
      <c r="C8">
        <f t="shared" si="1"/>
        <v>1</v>
      </c>
      <c r="D8">
        <v>6.7</v>
      </c>
      <c r="E8">
        <f t="shared" si="2"/>
        <v>-0.5</v>
      </c>
      <c r="F8">
        <v>1</v>
      </c>
      <c r="G8">
        <v>6</v>
      </c>
      <c r="H8" t="s">
        <v>139</v>
      </c>
      <c r="I8">
        <v>6</v>
      </c>
      <c r="J8" t="str">
        <f t="shared" si="3"/>
        <v>6"</v>
      </c>
      <c r="K8" t="s">
        <v>16</v>
      </c>
      <c r="L8">
        <v>6.2</v>
      </c>
      <c r="M8">
        <v>4.3</v>
      </c>
      <c r="N8">
        <v>20</v>
      </c>
      <c r="O8" t="s">
        <v>6</v>
      </c>
      <c r="P8">
        <v>1</v>
      </c>
      <c r="Q8">
        <v>1</v>
      </c>
      <c r="R8" t="s">
        <v>7</v>
      </c>
      <c r="S8">
        <v>0</v>
      </c>
      <c r="T8" s="1">
        <v>40175</v>
      </c>
      <c r="U8" t="s">
        <v>17</v>
      </c>
      <c r="V8">
        <v>10</v>
      </c>
      <c r="W8" t="s">
        <v>9</v>
      </c>
    </row>
    <row r="9" spans="1:23">
      <c r="A9">
        <v>7</v>
      </c>
      <c r="B9">
        <f t="shared" si="0"/>
        <v>16.8</v>
      </c>
      <c r="C9">
        <f t="shared" si="1"/>
        <v>1</v>
      </c>
      <c r="F9">
        <v>1</v>
      </c>
      <c r="G9">
        <v>7</v>
      </c>
      <c r="H9" t="s">
        <v>140</v>
      </c>
      <c r="I9">
        <v>7</v>
      </c>
      <c r="J9" t="str">
        <f t="shared" si="3"/>
        <v>7"</v>
      </c>
      <c r="K9" t="s">
        <v>18</v>
      </c>
      <c r="L9">
        <v>15.8</v>
      </c>
      <c r="M9">
        <v>8.1999999999999993</v>
      </c>
      <c r="N9">
        <v>20</v>
      </c>
      <c r="O9" t="s">
        <v>6</v>
      </c>
      <c r="P9">
        <v>1</v>
      </c>
      <c r="Q9">
        <v>1</v>
      </c>
      <c r="R9" t="s">
        <v>7</v>
      </c>
      <c r="S9">
        <v>0</v>
      </c>
      <c r="T9" s="1">
        <v>40175</v>
      </c>
      <c r="U9" t="s">
        <v>19</v>
      </c>
      <c r="V9">
        <v>10</v>
      </c>
      <c r="W9" t="s">
        <v>9</v>
      </c>
    </row>
    <row r="10" spans="1:23">
      <c r="A10">
        <v>8</v>
      </c>
      <c r="B10">
        <f t="shared" si="0"/>
        <v>22.9</v>
      </c>
      <c r="C10">
        <f t="shared" si="1"/>
        <v>1</v>
      </c>
      <c r="E10">
        <f>AVERAGE(E3:E8)</f>
        <v>-5.999999999999979E-2</v>
      </c>
      <c r="F10">
        <v>1</v>
      </c>
      <c r="G10">
        <v>8</v>
      </c>
      <c r="H10" t="s">
        <v>141</v>
      </c>
      <c r="I10">
        <v>8</v>
      </c>
      <c r="J10" t="str">
        <f t="shared" si="3"/>
        <v>8"</v>
      </c>
      <c r="K10" t="s">
        <v>20</v>
      </c>
      <c r="L10">
        <v>21.9</v>
      </c>
      <c r="M10">
        <v>11.1</v>
      </c>
      <c r="N10">
        <v>20</v>
      </c>
      <c r="O10" t="s">
        <v>6</v>
      </c>
      <c r="P10">
        <v>1</v>
      </c>
      <c r="Q10">
        <v>1</v>
      </c>
      <c r="R10" t="s">
        <v>7</v>
      </c>
      <c r="S10">
        <v>0</v>
      </c>
      <c r="T10" s="1">
        <v>40175</v>
      </c>
      <c r="U10" t="s">
        <v>21</v>
      </c>
      <c r="V10">
        <v>10</v>
      </c>
      <c r="W10" t="s">
        <v>9</v>
      </c>
    </row>
    <row r="11" spans="1:23" ht="15.75" thickBot="1">
      <c r="A11">
        <v>9</v>
      </c>
      <c r="B11">
        <f t="shared" si="0"/>
        <v>9.6</v>
      </c>
      <c r="C11">
        <f t="shared" si="1"/>
        <v>1</v>
      </c>
      <c r="F11">
        <v>1</v>
      </c>
      <c r="G11">
        <v>9</v>
      </c>
      <c r="H11" t="s">
        <v>142</v>
      </c>
      <c r="I11">
        <v>9</v>
      </c>
      <c r="J11" t="str">
        <f t="shared" si="3"/>
        <v>9"</v>
      </c>
      <c r="K11" t="s">
        <v>22</v>
      </c>
      <c r="L11">
        <v>8.6</v>
      </c>
      <c r="M11">
        <v>5.4</v>
      </c>
      <c r="N11">
        <v>20</v>
      </c>
      <c r="O11" t="s">
        <v>6</v>
      </c>
      <c r="P11">
        <v>1</v>
      </c>
      <c r="Q11">
        <v>1</v>
      </c>
      <c r="R11" t="s">
        <v>7</v>
      </c>
      <c r="S11">
        <v>0</v>
      </c>
      <c r="T11" s="1">
        <v>40175</v>
      </c>
      <c r="U11" t="s">
        <v>23</v>
      </c>
      <c r="V11">
        <v>10</v>
      </c>
      <c r="W11" t="s">
        <v>9</v>
      </c>
    </row>
    <row r="12" spans="1:23">
      <c r="A12">
        <v>10</v>
      </c>
      <c r="B12">
        <f t="shared" si="0"/>
        <v>9.8000000000000007</v>
      </c>
      <c r="C12">
        <f t="shared" si="1"/>
        <v>1</v>
      </c>
      <c r="E12" s="4" t="s">
        <v>201</v>
      </c>
      <c r="F12">
        <v>1</v>
      </c>
      <c r="G12">
        <v>10</v>
      </c>
      <c r="H12" t="s">
        <v>143</v>
      </c>
      <c r="I12">
        <v>10</v>
      </c>
      <c r="J12" t="str">
        <f t="shared" si="3"/>
        <v>10"</v>
      </c>
      <c r="K12" t="s">
        <v>24</v>
      </c>
      <c r="L12">
        <v>8.8000000000000007</v>
      </c>
      <c r="M12">
        <v>5.5</v>
      </c>
      <c r="N12">
        <v>20</v>
      </c>
      <c r="O12" t="s">
        <v>6</v>
      </c>
      <c r="P12">
        <v>1</v>
      </c>
      <c r="Q12">
        <v>1</v>
      </c>
      <c r="R12" t="s">
        <v>7</v>
      </c>
      <c r="S12">
        <v>0</v>
      </c>
      <c r="T12" s="1">
        <v>40175</v>
      </c>
      <c r="U12" t="s">
        <v>25</v>
      </c>
      <c r="V12">
        <v>10</v>
      </c>
      <c r="W12" t="s">
        <v>9</v>
      </c>
    </row>
    <row r="13" spans="1:23" ht="15.75" thickBot="1">
      <c r="A13">
        <v>11</v>
      </c>
      <c r="B13">
        <f t="shared" si="0"/>
        <v>12.9</v>
      </c>
      <c r="C13">
        <f t="shared" si="1"/>
        <v>1</v>
      </c>
      <c r="E13" s="5">
        <v>1</v>
      </c>
      <c r="F13">
        <v>1</v>
      </c>
      <c r="G13">
        <v>11</v>
      </c>
      <c r="H13" t="s">
        <v>144</v>
      </c>
      <c r="I13">
        <v>12</v>
      </c>
      <c r="J13" t="str">
        <f t="shared" si="3"/>
        <v>12"</v>
      </c>
      <c r="K13" t="s">
        <v>26</v>
      </c>
      <c r="L13">
        <v>10.5</v>
      </c>
      <c r="M13">
        <v>6.2</v>
      </c>
      <c r="N13">
        <v>20</v>
      </c>
      <c r="O13" t="s">
        <v>6</v>
      </c>
      <c r="P13">
        <v>1</v>
      </c>
      <c r="Q13">
        <v>1</v>
      </c>
      <c r="R13" t="s">
        <v>7</v>
      </c>
      <c r="S13">
        <v>0</v>
      </c>
      <c r="T13" s="1">
        <v>40175</v>
      </c>
      <c r="U13" t="s">
        <v>27</v>
      </c>
      <c r="V13">
        <v>10</v>
      </c>
      <c r="W13" t="s">
        <v>9</v>
      </c>
    </row>
    <row r="14" spans="1:23">
      <c r="A14">
        <v>12</v>
      </c>
      <c r="B14">
        <f t="shared" si="0"/>
        <v>11.5</v>
      </c>
      <c r="C14">
        <f t="shared" si="1"/>
        <v>1</v>
      </c>
      <c r="F14">
        <v>1</v>
      </c>
      <c r="G14">
        <v>12</v>
      </c>
      <c r="H14" t="s">
        <v>145</v>
      </c>
      <c r="I14">
        <v>13</v>
      </c>
      <c r="J14" t="str">
        <f t="shared" si="3"/>
        <v>13"</v>
      </c>
      <c r="K14" t="s">
        <v>28</v>
      </c>
      <c r="L14">
        <v>18.7</v>
      </c>
      <c r="M14">
        <v>9.5</v>
      </c>
      <c r="N14">
        <v>20</v>
      </c>
      <c r="O14" t="s">
        <v>6</v>
      </c>
      <c r="P14">
        <v>1</v>
      </c>
      <c r="Q14">
        <v>1</v>
      </c>
      <c r="R14" t="s">
        <v>7</v>
      </c>
      <c r="S14">
        <v>0</v>
      </c>
      <c r="T14" s="1">
        <v>40175</v>
      </c>
      <c r="U14" t="s">
        <v>29</v>
      </c>
      <c r="V14">
        <v>10</v>
      </c>
      <c r="W14" t="s">
        <v>9</v>
      </c>
    </row>
    <row r="15" spans="1:23">
      <c r="A15">
        <v>13</v>
      </c>
      <c r="B15">
        <f t="shared" si="0"/>
        <v>19.7</v>
      </c>
      <c r="C15">
        <f t="shared" si="1"/>
        <v>1</v>
      </c>
      <c r="F15">
        <v>1</v>
      </c>
      <c r="G15">
        <v>13</v>
      </c>
      <c r="H15" t="s">
        <v>146</v>
      </c>
      <c r="I15">
        <v>14</v>
      </c>
      <c r="J15" t="str">
        <f t="shared" si="3"/>
        <v>14"</v>
      </c>
      <c r="K15" t="s">
        <v>30</v>
      </c>
      <c r="L15">
        <v>21.9</v>
      </c>
      <c r="M15">
        <v>11.1</v>
      </c>
      <c r="N15">
        <v>20</v>
      </c>
      <c r="O15" t="s">
        <v>6</v>
      </c>
      <c r="P15">
        <v>1</v>
      </c>
      <c r="Q15">
        <v>1</v>
      </c>
      <c r="R15" t="s">
        <v>7</v>
      </c>
      <c r="S15">
        <v>0</v>
      </c>
      <c r="T15" s="1">
        <v>40175</v>
      </c>
      <c r="U15" t="s">
        <v>31</v>
      </c>
      <c r="V15">
        <v>10</v>
      </c>
      <c r="W15" t="s">
        <v>9</v>
      </c>
    </row>
    <row r="16" spans="1:23">
      <c r="A16">
        <v>14</v>
      </c>
      <c r="B16">
        <f t="shared" si="0"/>
        <v>22.9</v>
      </c>
      <c r="C16">
        <f t="shared" si="1"/>
        <v>1</v>
      </c>
      <c r="F16">
        <v>1</v>
      </c>
      <c r="G16">
        <v>14</v>
      </c>
      <c r="H16" t="s">
        <v>147</v>
      </c>
      <c r="I16">
        <v>15</v>
      </c>
      <c r="J16" t="str">
        <f t="shared" si="3"/>
        <v>15"</v>
      </c>
      <c r="K16" t="s">
        <v>32</v>
      </c>
      <c r="L16">
        <v>18.5</v>
      </c>
      <c r="M16">
        <v>9.4</v>
      </c>
      <c r="N16">
        <v>20</v>
      </c>
      <c r="O16" t="s">
        <v>6</v>
      </c>
      <c r="P16">
        <v>1</v>
      </c>
      <c r="Q16">
        <v>1</v>
      </c>
      <c r="R16" t="s">
        <v>7</v>
      </c>
      <c r="S16">
        <v>0</v>
      </c>
      <c r="T16" s="1">
        <v>40175</v>
      </c>
      <c r="U16" t="s">
        <v>33</v>
      </c>
      <c r="V16">
        <v>10</v>
      </c>
      <c r="W16" t="s">
        <v>9</v>
      </c>
    </row>
    <row r="17" spans="1:23">
      <c r="A17">
        <v>15</v>
      </c>
      <c r="B17">
        <f t="shared" si="0"/>
        <v>19.5</v>
      </c>
      <c r="C17">
        <f t="shared" si="1"/>
        <v>1</v>
      </c>
      <c r="F17">
        <v>1</v>
      </c>
      <c r="G17">
        <v>15</v>
      </c>
      <c r="H17" t="s">
        <v>148</v>
      </c>
      <c r="I17">
        <v>16</v>
      </c>
      <c r="J17" t="str">
        <f t="shared" si="3"/>
        <v>16"</v>
      </c>
      <c r="K17" t="s">
        <v>34</v>
      </c>
      <c r="L17">
        <v>19.8</v>
      </c>
      <c r="M17">
        <v>9.9</v>
      </c>
      <c r="N17">
        <v>20</v>
      </c>
      <c r="O17" t="s">
        <v>6</v>
      </c>
      <c r="P17">
        <v>1</v>
      </c>
      <c r="Q17">
        <v>1</v>
      </c>
      <c r="R17" t="s">
        <v>7</v>
      </c>
      <c r="S17">
        <v>0</v>
      </c>
      <c r="T17" s="1">
        <v>40175</v>
      </c>
      <c r="U17" t="s">
        <v>35</v>
      </c>
      <c r="V17">
        <v>10</v>
      </c>
      <c r="W17" t="s">
        <v>9</v>
      </c>
    </row>
    <row r="18" spans="1:23">
      <c r="A18">
        <v>16</v>
      </c>
      <c r="B18">
        <f t="shared" si="0"/>
        <v>20.8</v>
      </c>
      <c r="C18">
        <f t="shared" si="1"/>
        <v>1</v>
      </c>
      <c r="F18">
        <v>1</v>
      </c>
      <c r="G18">
        <v>16</v>
      </c>
      <c r="H18" t="s">
        <v>149</v>
      </c>
      <c r="I18" s="2">
        <v>21</v>
      </c>
      <c r="J18" t="str">
        <f t="shared" si="3"/>
        <v>21"</v>
      </c>
      <c r="K18" t="s">
        <v>36</v>
      </c>
      <c r="L18">
        <v>8.5</v>
      </c>
      <c r="M18">
        <v>5.4</v>
      </c>
      <c r="N18">
        <v>20</v>
      </c>
      <c r="O18" t="s">
        <v>6</v>
      </c>
      <c r="P18">
        <v>1</v>
      </c>
      <c r="Q18">
        <v>1</v>
      </c>
      <c r="R18" t="s">
        <v>7</v>
      </c>
      <c r="S18">
        <v>0</v>
      </c>
      <c r="T18" s="1">
        <v>40175</v>
      </c>
      <c r="U18" t="s">
        <v>37</v>
      </c>
      <c r="V18">
        <v>10</v>
      </c>
      <c r="W18" t="s">
        <v>9</v>
      </c>
    </row>
    <row r="19" spans="1:23">
      <c r="A19">
        <v>17</v>
      </c>
      <c r="B19">
        <f t="shared" si="0"/>
        <v>19.600000000000001</v>
      </c>
      <c r="C19">
        <f t="shared" si="1"/>
        <v>1</v>
      </c>
      <c r="F19">
        <v>1</v>
      </c>
      <c r="G19">
        <v>17</v>
      </c>
      <c r="H19" t="s">
        <v>150</v>
      </c>
      <c r="I19">
        <v>22</v>
      </c>
      <c r="J19" t="str">
        <f t="shared" si="3"/>
        <v>22"</v>
      </c>
      <c r="K19" t="s">
        <v>38</v>
      </c>
      <c r="L19">
        <v>7.9</v>
      </c>
      <c r="M19">
        <v>5.0999999999999996</v>
      </c>
      <c r="N19">
        <v>20</v>
      </c>
      <c r="O19" t="s">
        <v>6</v>
      </c>
      <c r="P19">
        <v>1</v>
      </c>
      <c r="Q19">
        <v>1</v>
      </c>
      <c r="R19" t="s">
        <v>7</v>
      </c>
      <c r="S19">
        <v>0</v>
      </c>
      <c r="T19" s="1">
        <v>40175</v>
      </c>
      <c r="U19" t="s">
        <v>39</v>
      </c>
      <c r="V19">
        <v>10</v>
      </c>
      <c r="W19" t="s">
        <v>9</v>
      </c>
    </row>
    <row r="20" spans="1:23">
      <c r="A20">
        <v>18</v>
      </c>
      <c r="B20">
        <f t="shared" si="0"/>
        <v>18.3</v>
      </c>
      <c r="C20">
        <f t="shared" si="1"/>
        <v>1</v>
      </c>
      <c r="F20">
        <v>1</v>
      </c>
      <c r="G20">
        <v>18</v>
      </c>
      <c r="H20" t="s">
        <v>151</v>
      </c>
      <c r="I20">
        <v>25</v>
      </c>
      <c r="J20" t="str">
        <f t="shared" si="3"/>
        <v>25"</v>
      </c>
      <c r="K20" t="s">
        <v>40</v>
      </c>
      <c r="L20">
        <v>7.9</v>
      </c>
      <c r="M20">
        <v>5.0999999999999996</v>
      </c>
      <c r="N20">
        <v>20</v>
      </c>
      <c r="O20" t="s">
        <v>6</v>
      </c>
      <c r="P20">
        <v>1</v>
      </c>
      <c r="Q20">
        <v>1</v>
      </c>
      <c r="R20" t="s">
        <v>7</v>
      </c>
      <c r="S20">
        <v>0</v>
      </c>
      <c r="T20" s="1">
        <v>40175</v>
      </c>
      <c r="U20" t="s">
        <v>41</v>
      </c>
      <c r="V20">
        <v>10</v>
      </c>
      <c r="W20" t="s">
        <v>9</v>
      </c>
    </row>
    <row r="21" spans="1:23">
      <c r="A21">
        <v>19</v>
      </c>
      <c r="B21">
        <f t="shared" si="0"/>
        <v>26.5</v>
      </c>
      <c r="C21">
        <f t="shared" si="1"/>
        <v>1</v>
      </c>
      <c r="F21">
        <v>1</v>
      </c>
      <c r="G21">
        <v>19</v>
      </c>
      <c r="H21" t="s">
        <v>152</v>
      </c>
      <c r="I21">
        <v>26</v>
      </c>
      <c r="J21" t="str">
        <f t="shared" si="3"/>
        <v>26"</v>
      </c>
      <c r="K21" t="s">
        <v>42</v>
      </c>
      <c r="L21">
        <v>8</v>
      </c>
      <c r="M21">
        <v>5.2</v>
      </c>
      <c r="N21">
        <v>20</v>
      </c>
      <c r="O21" t="s">
        <v>6</v>
      </c>
      <c r="P21">
        <v>1</v>
      </c>
      <c r="Q21">
        <v>1</v>
      </c>
      <c r="R21" t="s">
        <v>7</v>
      </c>
      <c r="S21">
        <v>0</v>
      </c>
      <c r="T21" s="1">
        <v>40175</v>
      </c>
      <c r="U21" t="s">
        <v>43</v>
      </c>
      <c r="V21">
        <v>10</v>
      </c>
      <c r="W21" t="s">
        <v>9</v>
      </c>
    </row>
    <row r="22" spans="1:23">
      <c r="A22">
        <v>20</v>
      </c>
      <c r="B22">
        <f t="shared" si="0"/>
        <v>21</v>
      </c>
      <c r="C22">
        <f t="shared" si="1"/>
        <v>1</v>
      </c>
      <c r="F22">
        <v>1</v>
      </c>
      <c r="G22">
        <v>20</v>
      </c>
      <c r="H22" t="s">
        <v>153</v>
      </c>
      <c r="I22">
        <v>27</v>
      </c>
      <c r="J22" t="str">
        <f t="shared" si="3"/>
        <v>27"</v>
      </c>
      <c r="K22" t="s">
        <v>44</v>
      </c>
      <c r="L22">
        <v>8.6999999999999993</v>
      </c>
      <c r="M22">
        <v>5.4</v>
      </c>
      <c r="N22">
        <v>20</v>
      </c>
      <c r="O22" t="s">
        <v>6</v>
      </c>
      <c r="P22">
        <v>1</v>
      </c>
      <c r="Q22">
        <v>1</v>
      </c>
      <c r="R22" t="s">
        <v>7</v>
      </c>
      <c r="S22">
        <v>0</v>
      </c>
      <c r="T22" s="1">
        <v>40175</v>
      </c>
      <c r="U22" t="s">
        <v>45</v>
      </c>
      <c r="V22">
        <v>10</v>
      </c>
      <c r="W22" t="s">
        <v>9</v>
      </c>
    </row>
    <row r="23" spans="1:23">
      <c r="A23">
        <v>21</v>
      </c>
      <c r="B23">
        <f t="shared" si="0"/>
        <v>9.5</v>
      </c>
      <c r="C23">
        <f t="shared" si="1"/>
        <v>1</v>
      </c>
      <c r="F23">
        <v>1</v>
      </c>
      <c r="G23">
        <v>21</v>
      </c>
      <c r="H23" t="s">
        <v>154</v>
      </c>
      <c r="I23">
        <v>28</v>
      </c>
      <c r="J23" t="str">
        <f t="shared" si="3"/>
        <v>28"</v>
      </c>
      <c r="K23" t="s">
        <v>46</v>
      </c>
      <c r="L23">
        <v>8.4</v>
      </c>
      <c r="M23">
        <v>5.3</v>
      </c>
      <c r="N23">
        <v>20</v>
      </c>
      <c r="O23" t="s">
        <v>6</v>
      </c>
      <c r="P23">
        <v>1</v>
      </c>
      <c r="Q23">
        <v>1</v>
      </c>
      <c r="R23" t="s">
        <v>7</v>
      </c>
      <c r="S23">
        <v>0</v>
      </c>
      <c r="T23" s="1">
        <v>40175</v>
      </c>
      <c r="U23" t="s">
        <v>47</v>
      </c>
      <c r="V23">
        <v>10</v>
      </c>
      <c r="W23" t="s">
        <v>9</v>
      </c>
    </row>
    <row r="24" spans="1:23">
      <c r="A24">
        <v>22</v>
      </c>
      <c r="B24">
        <f t="shared" si="0"/>
        <v>8.9</v>
      </c>
      <c r="C24">
        <f t="shared" si="1"/>
        <v>1</v>
      </c>
      <c r="F24">
        <v>1</v>
      </c>
      <c r="G24">
        <v>22</v>
      </c>
      <c r="H24" t="s">
        <v>155</v>
      </c>
      <c r="I24">
        <v>31</v>
      </c>
      <c r="J24" t="str">
        <f t="shared" si="3"/>
        <v>31"</v>
      </c>
      <c r="K24" t="s">
        <v>48</v>
      </c>
      <c r="L24">
        <v>8.3000000000000007</v>
      </c>
      <c r="M24">
        <v>5.3</v>
      </c>
      <c r="N24">
        <v>20</v>
      </c>
      <c r="O24" t="s">
        <v>6</v>
      </c>
      <c r="P24">
        <v>1</v>
      </c>
      <c r="Q24">
        <v>1</v>
      </c>
      <c r="R24" t="s">
        <v>7</v>
      </c>
      <c r="S24">
        <v>0</v>
      </c>
      <c r="T24" s="1">
        <v>40175</v>
      </c>
      <c r="U24" t="s">
        <v>49</v>
      </c>
      <c r="V24">
        <v>10</v>
      </c>
      <c r="W24" t="s">
        <v>9</v>
      </c>
    </row>
    <row r="25" spans="1:23">
      <c r="A25">
        <v>23</v>
      </c>
      <c r="B25">
        <f t="shared" si="0"/>
        <v>19.899999999999999</v>
      </c>
      <c r="C25">
        <f t="shared" si="1"/>
        <v>1</v>
      </c>
      <c r="F25">
        <v>1</v>
      </c>
      <c r="G25">
        <v>23</v>
      </c>
      <c r="H25" t="s">
        <v>156</v>
      </c>
      <c r="I25" s="3">
        <v>32</v>
      </c>
      <c r="J25" t="str">
        <f t="shared" si="3"/>
        <v>32"</v>
      </c>
      <c r="K25" t="s">
        <v>50</v>
      </c>
      <c r="L25">
        <v>6.2</v>
      </c>
      <c r="M25">
        <v>4.3</v>
      </c>
      <c r="N25">
        <v>20</v>
      </c>
      <c r="O25" t="s">
        <v>6</v>
      </c>
      <c r="P25">
        <v>1</v>
      </c>
      <c r="Q25">
        <v>1</v>
      </c>
      <c r="R25" t="s">
        <v>7</v>
      </c>
      <c r="S25">
        <v>0</v>
      </c>
      <c r="T25" s="1">
        <v>40175</v>
      </c>
      <c r="U25" t="s">
        <v>51</v>
      </c>
      <c r="V25">
        <v>10</v>
      </c>
      <c r="W25" t="s">
        <v>9</v>
      </c>
    </row>
    <row r="26" spans="1:23">
      <c r="A26">
        <v>24</v>
      </c>
      <c r="B26">
        <f t="shared" si="0"/>
        <v>21.3</v>
      </c>
      <c r="C26">
        <f t="shared" si="1"/>
        <v>1</v>
      </c>
      <c r="F26">
        <v>1</v>
      </c>
      <c r="G26">
        <v>24</v>
      </c>
      <c r="H26" t="s">
        <v>157</v>
      </c>
      <c r="I26">
        <v>35</v>
      </c>
      <c r="J26" t="str">
        <f t="shared" si="3"/>
        <v>35"</v>
      </c>
      <c r="K26" t="s">
        <v>52</v>
      </c>
      <c r="L26">
        <v>8.6999999999999993</v>
      </c>
      <c r="M26">
        <v>5.4</v>
      </c>
      <c r="N26">
        <v>20</v>
      </c>
      <c r="O26" t="s">
        <v>6</v>
      </c>
      <c r="P26">
        <v>1</v>
      </c>
      <c r="Q26">
        <v>1</v>
      </c>
      <c r="R26" t="s">
        <v>7</v>
      </c>
      <c r="S26">
        <v>0</v>
      </c>
      <c r="T26" s="1">
        <v>40175</v>
      </c>
      <c r="U26" t="s">
        <v>53</v>
      </c>
      <c r="V26">
        <v>10</v>
      </c>
      <c r="W26" t="s">
        <v>9</v>
      </c>
    </row>
    <row r="27" spans="1:23">
      <c r="A27">
        <v>25</v>
      </c>
      <c r="B27">
        <f t="shared" si="0"/>
        <v>8.9</v>
      </c>
      <c r="C27">
        <f t="shared" si="1"/>
        <v>1</v>
      </c>
      <c r="F27">
        <v>1</v>
      </c>
      <c r="G27">
        <v>25</v>
      </c>
      <c r="H27" t="s">
        <v>158</v>
      </c>
      <c r="I27">
        <v>36</v>
      </c>
      <c r="J27" t="str">
        <f t="shared" si="3"/>
        <v>36"</v>
      </c>
      <c r="K27" t="s">
        <v>54</v>
      </c>
      <c r="L27">
        <v>8.9</v>
      </c>
      <c r="M27">
        <v>5.5</v>
      </c>
      <c r="N27">
        <v>20</v>
      </c>
      <c r="O27" t="s">
        <v>6</v>
      </c>
      <c r="P27">
        <v>1</v>
      </c>
      <c r="Q27">
        <v>1</v>
      </c>
      <c r="R27" t="s">
        <v>7</v>
      </c>
      <c r="S27">
        <v>0</v>
      </c>
      <c r="T27" s="1">
        <v>40175</v>
      </c>
      <c r="U27" t="s">
        <v>55</v>
      </c>
      <c r="V27">
        <v>10</v>
      </c>
      <c r="W27" t="s">
        <v>9</v>
      </c>
    </row>
    <row r="28" spans="1:23">
      <c r="A28">
        <v>26</v>
      </c>
      <c r="B28">
        <f t="shared" si="0"/>
        <v>9</v>
      </c>
      <c r="C28">
        <f t="shared" si="1"/>
        <v>1</v>
      </c>
      <c r="F28">
        <v>1</v>
      </c>
      <c r="G28">
        <v>26</v>
      </c>
      <c r="H28" t="s">
        <v>159</v>
      </c>
      <c r="I28">
        <v>39</v>
      </c>
      <c r="J28" t="str">
        <f t="shared" si="3"/>
        <v>39"</v>
      </c>
      <c r="K28" t="s">
        <v>56</v>
      </c>
      <c r="L28">
        <v>12.3</v>
      </c>
      <c r="M28">
        <v>6.8</v>
      </c>
      <c r="N28">
        <v>20</v>
      </c>
      <c r="O28" t="s">
        <v>6</v>
      </c>
      <c r="P28">
        <v>1</v>
      </c>
      <c r="Q28">
        <v>1</v>
      </c>
      <c r="R28" t="s">
        <v>7</v>
      </c>
      <c r="S28">
        <v>0</v>
      </c>
      <c r="T28" s="1">
        <v>40175</v>
      </c>
      <c r="U28" t="s">
        <v>57</v>
      </c>
      <c r="V28">
        <v>10</v>
      </c>
      <c r="W28" t="s">
        <v>9</v>
      </c>
    </row>
    <row r="29" spans="1:23">
      <c r="A29">
        <v>27</v>
      </c>
      <c r="B29">
        <f t="shared" si="0"/>
        <v>9.6999999999999993</v>
      </c>
      <c r="C29">
        <f t="shared" si="1"/>
        <v>1</v>
      </c>
      <c r="F29">
        <v>1</v>
      </c>
      <c r="G29">
        <v>27</v>
      </c>
      <c r="H29" t="s">
        <v>160</v>
      </c>
      <c r="I29">
        <v>40</v>
      </c>
      <c r="J29" t="str">
        <f t="shared" si="3"/>
        <v>40"</v>
      </c>
      <c r="K29" t="s">
        <v>58</v>
      </c>
      <c r="L29">
        <v>6.7</v>
      </c>
      <c r="M29">
        <v>4.5999999999999996</v>
      </c>
      <c r="N29">
        <v>20</v>
      </c>
      <c r="O29" t="s">
        <v>6</v>
      </c>
      <c r="P29">
        <v>1</v>
      </c>
      <c r="Q29">
        <v>1</v>
      </c>
      <c r="R29" t="s">
        <v>7</v>
      </c>
      <c r="S29">
        <v>0</v>
      </c>
      <c r="T29" s="1">
        <v>40175</v>
      </c>
      <c r="U29" t="s">
        <v>59</v>
      </c>
      <c r="V29">
        <v>10</v>
      </c>
      <c r="W29" t="s">
        <v>9</v>
      </c>
    </row>
    <row r="30" spans="1:23">
      <c r="A30">
        <v>28</v>
      </c>
      <c r="B30">
        <f t="shared" si="0"/>
        <v>9.4</v>
      </c>
      <c r="C30">
        <f t="shared" si="1"/>
        <v>1</v>
      </c>
      <c r="F30">
        <v>1</v>
      </c>
      <c r="G30">
        <v>28</v>
      </c>
      <c r="H30" t="s">
        <v>161</v>
      </c>
      <c r="I30">
        <v>45</v>
      </c>
      <c r="J30" t="str">
        <f t="shared" si="3"/>
        <v>45"</v>
      </c>
      <c r="K30" t="s">
        <v>60</v>
      </c>
      <c r="L30">
        <v>6.8</v>
      </c>
      <c r="M30">
        <v>4.5999999999999996</v>
      </c>
      <c r="N30">
        <v>20</v>
      </c>
      <c r="O30" t="s">
        <v>6</v>
      </c>
      <c r="P30">
        <v>1</v>
      </c>
      <c r="Q30">
        <v>1</v>
      </c>
      <c r="R30" t="s">
        <v>7</v>
      </c>
      <c r="S30">
        <v>0</v>
      </c>
      <c r="T30" s="1">
        <v>40175</v>
      </c>
      <c r="U30" t="s">
        <v>61</v>
      </c>
      <c r="V30">
        <v>10</v>
      </c>
      <c r="W30" t="s">
        <v>9</v>
      </c>
    </row>
    <row r="31" spans="1:23">
      <c r="A31">
        <v>29</v>
      </c>
      <c r="B31">
        <f t="shared" si="0"/>
        <v>17.899999999999999</v>
      </c>
      <c r="C31">
        <f t="shared" si="1"/>
        <v>1</v>
      </c>
      <c r="F31">
        <v>1</v>
      </c>
      <c r="G31">
        <v>29</v>
      </c>
      <c r="H31" t="s">
        <v>162</v>
      </c>
      <c r="I31">
        <v>46</v>
      </c>
      <c r="J31" t="str">
        <f t="shared" si="3"/>
        <v>46"</v>
      </c>
      <c r="K31" t="s">
        <v>62</v>
      </c>
      <c r="L31">
        <v>9.3000000000000007</v>
      </c>
      <c r="M31">
        <v>5.7</v>
      </c>
      <c r="N31">
        <v>20</v>
      </c>
      <c r="O31" t="s">
        <v>6</v>
      </c>
      <c r="P31">
        <v>1</v>
      </c>
      <c r="Q31">
        <v>1</v>
      </c>
      <c r="R31" t="s">
        <v>7</v>
      </c>
      <c r="S31">
        <v>0</v>
      </c>
      <c r="T31" s="1">
        <v>40175</v>
      </c>
      <c r="U31" t="s">
        <v>63</v>
      </c>
      <c r="V31">
        <v>10</v>
      </c>
      <c r="W31" t="s">
        <v>9</v>
      </c>
    </row>
    <row r="32" spans="1:23">
      <c r="A32">
        <v>30</v>
      </c>
      <c r="B32">
        <f t="shared" si="0"/>
        <v>21.1</v>
      </c>
      <c r="C32">
        <f t="shared" si="1"/>
        <v>1</v>
      </c>
      <c r="F32">
        <v>1</v>
      </c>
      <c r="G32">
        <v>30</v>
      </c>
      <c r="H32" t="s">
        <v>163</v>
      </c>
      <c r="I32">
        <v>47</v>
      </c>
      <c r="J32" t="str">
        <f t="shared" si="3"/>
        <v>47"</v>
      </c>
      <c r="K32" t="s">
        <v>64</v>
      </c>
      <c r="L32">
        <v>8.1</v>
      </c>
      <c r="M32">
        <v>5.2</v>
      </c>
      <c r="N32">
        <v>20</v>
      </c>
      <c r="O32" t="s">
        <v>6</v>
      </c>
      <c r="P32">
        <v>1</v>
      </c>
      <c r="Q32">
        <v>1</v>
      </c>
      <c r="R32" t="s">
        <v>7</v>
      </c>
      <c r="S32">
        <v>0</v>
      </c>
      <c r="T32" s="1">
        <v>40175</v>
      </c>
      <c r="U32" t="s">
        <v>65</v>
      </c>
      <c r="V32">
        <v>10</v>
      </c>
      <c r="W32" t="s">
        <v>9</v>
      </c>
    </row>
    <row r="33" spans="1:23">
      <c r="A33">
        <v>31</v>
      </c>
      <c r="B33">
        <f t="shared" si="0"/>
        <v>9.3000000000000007</v>
      </c>
      <c r="C33">
        <f t="shared" si="1"/>
        <v>1</v>
      </c>
      <c r="F33">
        <v>1</v>
      </c>
      <c r="G33">
        <v>31</v>
      </c>
      <c r="H33" t="s">
        <v>164</v>
      </c>
      <c r="I33">
        <v>48</v>
      </c>
      <c r="J33" t="str">
        <f t="shared" si="3"/>
        <v>48"</v>
      </c>
      <c r="K33" t="s">
        <v>66</v>
      </c>
      <c r="L33">
        <v>9.1999999999999993</v>
      </c>
      <c r="M33">
        <v>5.7</v>
      </c>
      <c r="N33">
        <v>20</v>
      </c>
      <c r="O33" t="s">
        <v>6</v>
      </c>
      <c r="P33">
        <v>1</v>
      </c>
      <c r="Q33">
        <v>1</v>
      </c>
      <c r="R33" t="s">
        <v>7</v>
      </c>
      <c r="S33">
        <v>0</v>
      </c>
      <c r="T33" s="1">
        <v>40175</v>
      </c>
      <c r="U33" t="s">
        <v>67</v>
      </c>
      <c r="V33">
        <v>10</v>
      </c>
      <c r="W33" t="s">
        <v>9</v>
      </c>
    </row>
    <row r="34" spans="1:23">
      <c r="A34">
        <v>32</v>
      </c>
      <c r="B34">
        <f t="shared" si="0"/>
        <v>7.2</v>
      </c>
      <c r="C34">
        <f t="shared" si="1"/>
        <v>1</v>
      </c>
      <c r="F34">
        <v>1</v>
      </c>
      <c r="G34">
        <v>32</v>
      </c>
      <c r="H34" t="s">
        <v>165</v>
      </c>
      <c r="I34">
        <v>49</v>
      </c>
      <c r="J34" t="str">
        <f t="shared" si="3"/>
        <v>49"</v>
      </c>
      <c r="K34" t="s">
        <v>68</v>
      </c>
      <c r="L34">
        <v>7.1</v>
      </c>
      <c r="M34">
        <v>4.7</v>
      </c>
      <c r="N34">
        <v>20</v>
      </c>
      <c r="O34" t="s">
        <v>6</v>
      </c>
      <c r="P34">
        <v>1</v>
      </c>
      <c r="Q34">
        <v>1</v>
      </c>
      <c r="R34" t="s">
        <v>7</v>
      </c>
      <c r="S34">
        <v>0</v>
      </c>
      <c r="T34" s="1">
        <v>40175</v>
      </c>
      <c r="U34" t="s">
        <v>69</v>
      </c>
      <c r="V34">
        <v>10</v>
      </c>
      <c r="W34" t="s">
        <v>9</v>
      </c>
    </row>
    <row r="35" spans="1:23">
      <c r="A35">
        <v>33</v>
      </c>
      <c r="B35">
        <f t="shared" si="0"/>
        <v>19.399999999999999</v>
      </c>
      <c r="C35">
        <f t="shared" si="1"/>
        <v>1</v>
      </c>
      <c r="F35">
        <v>1</v>
      </c>
      <c r="G35">
        <v>33</v>
      </c>
      <c r="H35" t="s">
        <v>166</v>
      </c>
      <c r="I35">
        <v>50</v>
      </c>
      <c r="J35" t="str">
        <f t="shared" si="3"/>
        <v>50"</v>
      </c>
      <c r="K35" t="s">
        <v>70</v>
      </c>
      <c r="L35">
        <v>7.8</v>
      </c>
      <c r="M35">
        <v>5.0999999999999996</v>
      </c>
      <c r="N35">
        <v>20</v>
      </c>
      <c r="O35" t="s">
        <v>6</v>
      </c>
      <c r="P35">
        <v>1</v>
      </c>
      <c r="Q35">
        <v>1</v>
      </c>
      <c r="R35" t="s">
        <v>7</v>
      </c>
      <c r="S35">
        <v>0</v>
      </c>
      <c r="T35" s="1">
        <v>40175</v>
      </c>
      <c r="U35" t="s">
        <v>71</v>
      </c>
      <c r="V35">
        <v>10</v>
      </c>
      <c r="W35" t="s">
        <v>9</v>
      </c>
    </row>
    <row r="36" spans="1:23">
      <c r="A36">
        <v>34</v>
      </c>
      <c r="B36">
        <f t="shared" si="0"/>
        <v>25.7</v>
      </c>
      <c r="C36">
        <f t="shared" si="1"/>
        <v>1</v>
      </c>
      <c r="F36">
        <v>1</v>
      </c>
      <c r="G36">
        <v>34</v>
      </c>
      <c r="H36" t="s">
        <v>167</v>
      </c>
      <c r="I36">
        <v>55</v>
      </c>
      <c r="J36" t="str">
        <f t="shared" si="3"/>
        <v>55"</v>
      </c>
      <c r="K36" t="s">
        <v>72</v>
      </c>
      <c r="L36">
        <v>10.199999999999999</v>
      </c>
      <c r="M36">
        <v>6.1</v>
      </c>
      <c r="N36">
        <v>20</v>
      </c>
      <c r="O36" t="s">
        <v>6</v>
      </c>
      <c r="P36">
        <v>1</v>
      </c>
      <c r="Q36">
        <v>1</v>
      </c>
      <c r="R36" t="s">
        <v>7</v>
      </c>
      <c r="S36">
        <v>0</v>
      </c>
      <c r="T36" s="1">
        <v>40175</v>
      </c>
      <c r="U36" t="s">
        <v>73</v>
      </c>
      <c r="V36">
        <v>10</v>
      </c>
      <c r="W36" t="s">
        <v>9</v>
      </c>
    </row>
    <row r="37" spans="1:23">
      <c r="A37">
        <v>35</v>
      </c>
      <c r="B37">
        <f t="shared" si="0"/>
        <v>9.6999999999999993</v>
      </c>
      <c r="C37">
        <f t="shared" si="1"/>
        <v>1</v>
      </c>
      <c r="F37">
        <v>1</v>
      </c>
      <c r="G37">
        <v>35</v>
      </c>
      <c r="H37" t="s">
        <v>168</v>
      </c>
      <c r="I37">
        <v>56</v>
      </c>
      <c r="J37" t="str">
        <f t="shared" si="3"/>
        <v>56"</v>
      </c>
      <c r="K37" t="s">
        <v>0</v>
      </c>
      <c r="L37">
        <v>6.1</v>
      </c>
      <c r="M37">
        <v>4.3</v>
      </c>
      <c r="N37">
        <v>20</v>
      </c>
      <c r="O37" t="s">
        <v>6</v>
      </c>
      <c r="P37">
        <v>1</v>
      </c>
      <c r="Q37">
        <v>1</v>
      </c>
      <c r="R37" t="s">
        <v>7</v>
      </c>
      <c r="S37">
        <v>0</v>
      </c>
      <c r="T37" s="1">
        <v>40175</v>
      </c>
      <c r="U37" t="s">
        <v>74</v>
      </c>
      <c r="V37">
        <v>10</v>
      </c>
      <c r="W37" t="s">
        <v>9</v>
      </c>
    </row>
    <row r="38" spans="1:23">
      <c r="A38">
        <v>36</v>
      </c>
      <c r="B38">
        <f t="shared" si="0"/>
        <v>9.9</v>
      </c>
      <c r="C38">
        <f t="shared" si="1"/>
        <v>1</v>
      </c>
      <c r="F38">
        <v>1</v>
      </c>
      <c r="G38">
        <v>36</v>
      </c>
      <c r="H38" t="s">
        <v>169</v>
      </c>
      <c r="I38">
        <v>59</v>
      </c>
      <c r="J38" t="str">
        <f t="shared" si="3"/>
        <v>59"</v>
      </c>
      <c r="K38" t="s">
        <v>75</v>
      </c>
      <c r="L38">
        <v>9</v>
      </c>
      <c r="M38">
        <v>5.6</v>
      </c>
      <c r="N38">
        <v>20</v>
      </c>
      <c r="O38" t="s">
        <v>6</v>
      </c>
      <c r="P38">
        <v>1</v>
      </c>
      <c r="Q38">
        <v>1</v>
      </c>
      <c r="R38" t="s">
        <v>7</v>
      </c>
      <c r="S38">
        <v>0</v>
      </c>
      <c r="T38" s="1">
        <v>40175</v>
      </c>
      <c r="U38" t="s">
        <v>76</v>
      </c>
      <c r="V38">
        <v>10</v>
      </c>
      <c r="W38" t="s">
        <v>9</v>
      </c>
    </row>
    <row r="39" spans="1:23">
      <c r="A39">
        <v>37</v>
      </c>
      <c r="B39">
        <f t="shared" si="0"/>
        <v>17.399999999999999</v>
      </c>
      <c r="C39">
        <f t="shared" si="1"/>
        <v>1</v>
      </c>
      <c r="F39">
        <v>1</v>
      </c>
      <c r="G39">
        <v>37</v>
      </c>
      <c r="H39" t="s">
        <v>170</v>
      </c>
      <c r="I39">
        <v>61</v>
      </c>
      <c r="J39" t="str">
        <f t="shared" si="3"/>
        <v>61"</v>
      </c>
      <c r="K39" t="s">
        <v>77</v>
      </c>
      <c r="L39">
        <v>6.6</v>
      </c>
      <c r="M39">
        <v>4.5</v>
      </c>
      <c r="N39">
        <v>20</v>
      </c>
      <c r="O39" t="s">
        <v>6</v>
      </c>
      <c r="P39">
        <v>1</v>
      </c>
      <c r="Q39">
        <v>1</v>
      </c>
      <c r="R39" t="s">
        <v>7</v>
      </c>
      <c r="S39">
        <v>0</v>
      </c>
      <c r="T39" s="1">
        <v>40175</v>
      </c>
      <c r="U39" t="s">
        <v>78</v>
      </c>
      <c r="V39">
        <v>10</v>
      </c>
      <c r="W39" t="s">
        <v>9</v>
      </c>
    </row>
    <row r="40" spans="1:23">
      <c r="A40">
        <v>38</v>
      </c>
      <c r="B40">
        <f t="shared" si="0"/>
        <v>20.5</v>
      </c>
      <c r="C40">
        <f t="shared" si="1"/>
        <v>1</v>
      </c>
      <c r="F40">
        <v>1</v>
      </c>
      <c r="G40">
        <v>38</v>
      </c>
      <c r="H40" t="s">
        <v>171</v>
      </c>
      <c r="I40">
        <v>11</v>
      </c>
      <c r="J40" t="str">
        <f t="shared" si="3"/>
        <v>11"</v>
      </c>
      <c r="K40" t="s">
        <v>79</v>
      </c>
      <c r="L40">
        <v>11.9</v>
      </c>
      <c r="M40">
        <v>6.7</v>
      </c>
      <c r="N40">
        <v>20</v>
      </c>
      <c r="O40" t="s">
        <v>1</v>
      </c>
      <c r="P40">
        <v>1</v>
      </c>
      <c r="Q40">
        <v>1</v>
      </c>
      <c r="R40" t="s">
        <v>2</v>
      </c>
      <c r="S40">
        <v>0</v>
      </c>
      <c r="T40" s="1">
        <v>40175</v>
      </c>
      <c r="U40" t="s">
        <v>80</v>
      </c>
      <c r="V40">
        <v>10</v>
      </c>
      <c r="W40" t="s">
        <v>9</v>
      </c>
    </row>
    <row r="41" spans="1:23">
      <c r="A41">
        <v>39</v>
      </c>
      <c r="B41">
        <f t="shared" si="0"/>
        <v>13.3</v>
      </c>
      <c r="C41">
        <f t="shared" si="1"/>
        <v>1</v>
      </c>
      <c r="F41">
        <v>1</v>
      </c>
      <c r="G41">
        <v>39</v>
      </c>
      <c r="H41" t="s">
        <v>172</v>
      </c>
      <c r="I41">
        <v>17</v>
      </c>
      <c r="J41" t="str">
        <f t="shared" si="3"/>
        <v>17"</v>
      </c>
      <c r="K41" t="s">
        <v>81</v>
      </c>
      <c r="L41">
        <v>18.600000000000001</v>
      </c>
      <c r="M41">
        <v>9.4</v>
      </c>
      <c r="N41">
        <v>20</v>
      </c>
      <c r="O41" t="s">
        <v>1</v>
      </c>
      <c r="P41">
        <v>1</v>
      </c>
      <c r="Q41">
        <v>1</v>
      </c>
      <c r="R41" t="s">
        <v>2</v>
      </c>
      <c r="S41">
        <v>0</v>
      </c>
      <c r="T41" s="1">
        <v>40175</v>
      </c>
      <c r="U41" t="s">
        <v>82</v>
      </c>
      <c r="V41">
        <v>10</v>
      </c>
      <c r="W41" t="s">
        <v>9</v>
      </c>
    </row>
    <row r="42" spans="1:23">
      <c r="A42">
        <v>40</v>
      </c>
      <c r="B42">
        <f t="shared" si="0"/>
        <v>7.7</v>
      </c>
      <c r="C42">
        <f t="shared" si="1"/>
        <v>1</v>
      </c>
      <c r="F42">
        <v>1</v>
      </c>
      <c r="G42">
        <v>40</v>
      </c>
      <c r="H42" t="s">
        <v>173</v>
      </c>
      <c r="I42">
        <v>18</v>
      </c>
      <c r="J42" t="str">
        <f t="shared" si="3"/>
        <v>18"</v>
      </c>
      <c r="K42" t="s">
        <v>83</v>
      </c>
      <c r="L42">
        <v>17.3</v>
      </c>
      <c r="M42">
        <v>8.8000000000000007</v>
      </c>
      <c r="N42">
        <v>20</v>
      </c>
      <c r="O42" t="s">
        <v>1</v>
      </c>
      <c r="P42">
        <v>1</v>
      </c>
      <c r="Q42">
        <v>1</v>
      </c>
      <c r="R42" t="s">
        <v>2</v>
      </c>
      <c r="S42">
        <v>0</v>
      </c>
      <c r="T42" s="1">
        <v>40175</v>
      </c>
      <c r="U42" t="s">
        <v>84</v>
      </c>
      <c r="V42">
        <v>10</v>
      </c>
      <c r="W42" t="s">
        <v>9</v>
      </c>
    </row>
    <row r="43" spans="1:23">
      <c r="A43">
        <v>41</v>
      </c>
      <c r="B43">
        <f t="shared" si="0"/>
        <v>27</v>
      </c>
      <c r="C43">
        <f t="shared" si="1"/>
        <v>1</v>
      </c>
      <c r="F43">
        <v>1</v>
      </c>
      <c r="G43">
        <v>41</v>
      </c>
      <c r="H43" t="s">
        <v>174</v>
      </c>
      <c r="I43">
        <v>19</v>
      </c>
      <c r="J43" t="str">
        <f t="shared" si="3"/>
        <v>19"</v>
      </c>
      <c r="K43" t="s">
        <v>85</v>
      </c>
      <c r="L43">
        <v>25.5</v>
      </c>
      <c r="M43">
        <v>13.3</v>
      </c>
      <c r="N43">
        <v>20</v>
      </c>
      <c r="O43" t="s">
        <v>1</v>
      </c>
      <c r="P43">
        <v>1</v>
      </c>
      <c r="Q43">
        <v>1</v>
      </c>
      <c r="R43" t="s">
        <v>2</v>
      </c>
      <c r="S43">
        <v>0</v>
      </c>
      <c r="T43" s="1">
        <v>40175</v>
      </c>
      <c r="U43" t="s">
        <v>86</v>
      </c>
      <c r="V43">
        <v>10</v>
      </c>
      <c r="W43" t="s">
        <v>9</v>
      </c>
    </row>
    <row r="44" spans="1:23">
      <c r="A44">
        <v>42</v>
      </c>
      <c r="B44">
        <f t="shared" si="0"/>
        <v>23</v>
      </c>
      <c r="C44">
        <f t="shared" si="1"/>
        <v>1</v>
      </c>
      <c r="F44">
        <v>1</v>
      </c>
      <c r="G44">
        <v>42</v>
      </c>
      <c r="H44" t="s">
        <v>175</v>
      </c>
      <c r="I44">
        <v>20</v>
      </c>
      <c r="J44" t="str">
        <f t="shared" si="3"/>
        <v>20"</v>
      </c>
      <c r="K44" t="s">
        <v>87</v>
      </c>
      <c r="L44">
        <v>20</v>
      </c>
      <c r="M44">
        <v>10.1</v>
      </c>
      <c r="N44">
        <v>20</v>
      </c>
      <c r="O44" t="s">
        <v>1</v>
      </c>
      <c r="P44">
        <v>1</v>
      </c>
      <c r="Q44">
        <v>1</v>
      </c>
      <c r="R44" t="s">
        <v>2</v>
      </c>
      <c r="S44">
        <v>0</v>
      </c>
      <c r="T44" s="1">
        <v>40175</v>
      </c>
      <c r="U44" t="s">
        <v>88</v>
      </c>
      <c r="V44">
        <v>10</v>
      </c>
      <c r="W44" t="s">
        <v>9</v>
      </c>
    </row>
    <row r="45" spans="1:23">
      <c r="A45">
        <v>43</v>
      </c>
      <c r="B45">
        <v>20.8</v>
      </c>
      <c r="C45">
        <f t="shared" si="1"/>
        <v>1</v>
      </c>
      <c r="F45">
        <v>1</v>
      </c>
      <c r="G45">
        <v>43</v>
      </c>
      <c r="H45" t="s">
        <v>149</v>
      </c>
      <c r="I45" s="2"/>
      <c r="J45" t="str">
        <f t="shared" si="3"/>
        <v>21"</v>
      </c>
      <c r="K45" t="s">
        <v>36</v>
      </c>
      <c r="L45">
        <v>19.2</v>
      </c>
      <c r="M45">
        <v>9.6999999999999993</v>
      </c>
      <c r="N45">
        <v>20</v>
      </c>
      <c r="O45" t="s">
        <v>1</v>
      </c>
      <c r="P45">
        <v>1</v>
      </c>
      <c r="Q45">
        <v>1</v>
      </c>
      <c r="R45" t="s">
        <v>2</v>
      </c>
      <c r="S45">
        <v>0</v>
      </c>
      <c r="T45" s="1">
        <v>40175</v>
      </c>
      <c r="U45" t="s">
        <v>89</v>
      </c>
      <c r="V45">
        <v>10</v>
      </c>
      <c r="W45" t="s">
        <v>9</v>
      </c>
    </row>
    <row r="46" spans="1:23">
      <c r="A46">
        <v>44</v>
      </c>
      <c r="B46">
        <f t="shared" si="0"/>
        <v>22.6</v>
      </c>
      <c r="C46">
        <f t="shared" si="1"/>
        <v>1</v>
      </c>
      <c r="F46">
        <v>1</v>
      </c>
      <c r="G46">
        <v>44</v>
      </c>
      <c r="H46" t="s">
        <v>176</v>
      </c>
      <c r="I46">
        <v>24</v>
      </c>
      <c r="J46" t="str">
        <f t="shared" si="3"/>
        <v>24"</v>
      </c>
      <c r="K46" t="s">
        <v>90</v>
      </c>
      <c r="L46">
        <v>20.3</v>
      </c>
      <c r="M46">
        <v>10.199999999999999</v>
      </c>
      <c r="N46">
        <v>20</v>
      </c>
      <c r="O46" t="s">
        <v>1</v>
      </c>
      <c r="P46">
        <v>1</v>
      </c>
      <c r="Q46">
        <v>1</v>
      </c>
      <c r="R46" t="s">
        <v>2</v>
      </c>
      <c r="S46">
        <v>0</v>
      </c>
      <c r="T46" s="1">
        <v>40175</v>
      </c>
      <c r="U46" t="s">
        <v>91</v>
      </c>
      <c r="V46">
        <v>10</v>
      </c>
      <c r="W46" t="s">
        <v>9</v>
      </c>
    </row>
    <row r="47" spans="1:23">
      <c r="A47">
        <v>45</v>
      </c>
      <c r="B47">
        <f t="shared" si="0"/>
        <v>7.8</v>
      </c>
      <c r="C47">
        <f t="shared" si="1"/>
        <v>1</v>
      </c>
      <c r="F47">
        <v>1</v>
      </c>
      <c r="G47">
        <v>45</v>
      </c>
      <c r="H47" t="s">
        <v>177</v>
      </c>
      <c r="I47">
        <v>23</v>
      </c>
      <c r="J47" t="str">
        <f t="shared" si="3"/>
        <v>23"</v>
      </c>
      <c r="K47" t="s">
        <v>92</v>
      </c>
      <c r="L47">
        <v>18.899999999999999</v>
      </c>
      <c r="M47">
        <v>9.6</v>
      </c>
      <c r="N47">
        <v>20</v>
      </c>
      <c r="O47" t="s">
        <v>1</v>
      </c>
      <c r="P47">
        <v>1</v>
      </c>
      <c r="Q47">
        <v>1</v>
      </c>
      <c r="R47" t="s">
        <v>2</v>
      </c>
      <c r="S47">
        <v>0</v>
      </c>
      <c r="T47" s="1">
        <v>40175</v>
      </c>
      <c r="U47" t="s">
        <v>93</v>
      </c>
      <c r="V47">
        <v>10</v>
      </c>
      <c r="W47" t="s">
        <v>9</v>
      </c>
    </row>
    <row r="48" spans="1:23">
      <c r="A48">
        <v>46</v>
      </c>
      <c r="B48">
        <f t="shared" si="0"/>
        <v>10.3</v>
      </c>
      <c r="C48">
        <f t="shared" si="1"/>
        <v>1</v>
      </c>
      <c r="F48">
        <v>1</v>
      </c>
      <c r="G48">
        <v>46</v>
      </c>
      <c r="H48" t="s">
        <v>178</v>
      </c>
      <c r="I48">
        <v>29</v>
      </c>
      <c r="J48" t="str">
        <f t="shared" si="3"/>
        <v>29"</v>
      </c>
      <c r="K48" t="s">
        <v>94</v>
      </c>
      <c r="L48">
        <v>16.899999999999999</v>
      </c>
      <c r="M48">
        <v>8.6999999999999993</v>
      </c>
      <c r="N48">
        <v>20</v>
      </c>
      <c r="O48" t="s">
        <v>1</v>
      </c>
      <c r="P48">
        <v>1</v>
      </c>
      <c r="Q48">
        <v>1</v>
      </c>
      <c r="R48" t="s">
        <v>2</v>
      </c>
      <c r="S48">
        <v>0</v>
      </c>
      <c r="T48" s="1">
        <v>40175</v>
      </c>
      <c r="U48" t="s">
        <v>95</v>
      </c>
      <c r="V48">
        <v>10</v>
      </c>
      <c r="W48" t="s">
        <v>9</v>
      </c>
    </row>
    <row r="49" spans="1:23">
      <c r="A49">
        <v>47</v>
      </c>
      <c r="B49">
        <f t="shared" si="0"/>
        <v>9.1</v>
      </c>
      <c r="C49">
        <f t="shared" si="1"/>
        <v>1</v>
      </c>
      <c r="F49">
        <v>1</v>
      </c>
      <c r="G49">
        <v>47</v>
      </c>
      <c r="H49" t="s">
        <v>179</v>
      </c>
      <c r="I49">
        <v>30</v>
      </c>
      <c r="J49" t="str">
        <f t="shared" si="3"/>
        <v>30"</v>
      </c>
      <c r="K49" t="s">
        <v>96</v>
      </c>
      <c r="L49">
        <v>20.100000000000001</v>
      </c>
      <c r="M49">
        <v>10.1</v>
      </c>
      <c r="N49">
        <v>20</v>
      </c>
      <c r="O49" t="s">
        <v>1</v>
      </c>
      <c r="P49">
        <v>1</v>
      </c>
      <c r="Q49">
        <v>1</v>
      </c>
      <c r="R49" t="s">
        <v>2</v>
      </c>
      <c r="S49">
        <v>0</v>
      </c>
      <c r="T49" s="1">
        <v>40175</v>
      </c>
      <c r="U49" t="s">
        <v>97</v>
      </c>
      <c r="V49">
        <v>10</v>
      </c>
      <c r="W49" t="s">
        <v>9</v>
      </c>
    </row>
    <row r="50" spans="1:23">
      <c r="A50">
        <v>48</v>
      </c>
      <c r="B50">
        <f t="shared" si="0"/>
        <v>10.199999999999999</v>
      </c>
      <c r="C50">
        <f t="shared" si="1"/>
        <v>1</v>
      </c>
      <c r="F50">
        <v>1</v>
      </c>
      <c r="G50">
        <v>48</v>
      </c>
      <c r="H50" t="s">
        <v>156</v>
      </c>
      <c r="I50" s="3"/>
      <c r="J50" t="str">
        <f t="shared" si="3"/>
        <v>32"</v>
      </c>
      <c r="K50" t="s">
        <v>50</v>
      </c>
      <c r="L50">
        <v>9.6</v>
      </c>
      <c r="M50">
        <v>5.8</v>
      </c>
      <c r="N50">
        <v>20</v>
      </c>
      <c r="O50" t="s">
        <v>1</v>
      </c>
      <c r="P50">
        <v>1</v>
      </c>
      <c r="Q50">
        <v>1</v>
      </c>
      <c r="R50" t="s">
        <v>2</v>
      </c>
      <c r="S50">
        <v>0</v>
      </c>
      <c r="T50" s="1">
        <v>40175</v>
      </c>
      <c r="U50" t="s">
        <v>98</v>
      </c>
      <c r="V50">
        <v>10</v>
      </c>
      <c r="W50" t="s">
        <v>9</v>
      </c>
    </row>
    <row r="51" spans="1:23">
      <c r="A51">
        <v>49</v>
      </c>
      <c r="B51">
        <f t="shared" si="0"/>
        <v>8.1</v>
      </c>
      <c r="C51">
        <f t="shared" si="1"/>
        <v>1</v>
      </c>
      <c r="F51">
        <v>1</v>
      </c>
      <c r="G51">
        <v>49</v>
      </c>
      <c r="H51" t="s">
        <v>180</v>
      </c>
      <c r="I51">
        <v>33</v>
      </c>
      <c r="J51" t="str">
        <f t="shared" si="3"/>
        <v>33"</v>
      </c>
      <c r="K51" t="s">
        <v>99</v>
      </c>
      <c r="L51">
        <v>18.399999999999999</v>
      </c>
      <c r="M51">
        <v>9.3000000000000007</v>
      </c>
      <c r="N51">
        <v>20</v>
      </c>
      <c r="O51" t="s">
        <v>1</v>
      </c>
      <c r="P51">
        <v>1</v>
      </c>
      <c r="Q51">
        <v>1</v>
      </c>
      <c r="R51" t="s">
        <v>2</v>
      </c>
      <c r="S51">
        <v>0</v>
      </c>
      <c r="T51" s="1">
        <v>40175</v>
      </c>
      <c r="U51" t="s">
        <v>100</v>
      </c>
      <c r="V51">
        <v>10</v>
      </c>
      <c r="W51" t="s">
        <v>9</v>
      </c>
    </row>
    <row r="52" spans="1:23">
      <c r="A52">
        <v>50</v>
      </c>
      <c r="B52">
        <f t="shared" si="0"/>
        <v>8.8000000000000007</v>
      </c>
      <c r="C52">
        <f t="shared" si="1"/>
        <v>1</v>
      </c>
      <c r="F52">
        <v>1</v>
      </c>
      <c r="G52">
        <v>50</v>
      </c>
      <c r="H52" t="s">
        <v>181</v>
      </c>
      <c r="I52">
        <v>34</v>
      </c>
      <c r="J52" t="str">
        <f t="shared" si="3"/>
        <v>34"</v>
      </c>
      <c r="K52" t="s">
        <v>101</v>
      </c>
      <c r="L52">
        <v>24.7</v>
      </c>
      <c r="M52">
        <v>12.7</v>
      </c>
      <c r="N52">
        <v>20</v>
      </c>
      <c r="O52" t="s">
        <v>1</v>
      </c>
      <c r="P52">
        <v>1</v>
      </c>
      <c r="Q52">
        <v>1</v>
      </c>
      <c r="R52" t="s">
        <v>2</v>
      </c>
      <c r="S52">
        <v>0</v>
      </c>
      <c r="T52" s="1">
        <v>40175</v>
      </c>
      <c r="U52" t="s">
        <v>102</v>
      </c>
      <c r="V52">
        <v>10</v>
      </c>
      <c r="W52" t="s">
        <v>9</v>
      </c>
    </row>
    <row r="53" spans="1:23">
      <c r="A53">
        <v>51</v>
      </c>
      <c r="B53">
        <f t="shared" si="0"/>
        <v>17.399999999999999</v>
      </c>
      <c r="C53">
        <f t="shared" si="1"/>
        <v>1</v>
      </c>
      <c r="F53">
        <v>1</v>
      </c>
      <c r="G53">
        <v>51</v>
      </c>
      <c r="H53" t="s">
        <v>182</v>
      </c>
      <c r="I53">
        <v>37</v>
      </c>
      <c r="J53" t="str">
        <f t="shared" si="3"/>
        <v>37"</v>
      </c>
      <c r="K53" t="s">
        <v>103</v>
      </c>
      <c r="L53">
        <v>16.399999999999999</v>
      </c>
      <c r="M53">
        <v>8.4</v>
      </c>
      <c r="N53">
        <v>20</v>
      </c>
      <c r="O53" t="s">
        <v>1</v>
      </c>
      <c r="P53">
        <v>1</v>
      </c>
      <c r="Q53">
        <v>1</v>
      </c>
      <c r="R53" t="s">
        <v>2</v>
      </c>
      <c r="S53">
        <v>0</v>
      </c>
      <c r="T53" s="1">
        <v>40175</v>
      </c>
      <c r="U53" t="s">
        <v>104</v>
      </c>
      <c r="V53">
        <v>10</v>
      </c>
      <c r="W53" t="s">
        <v>9</v>
      </c>
    </row>
    <row r="54" spans="1:23">
      <c r="A54">
        <v>52</v>
      </c>
      <c r="B54">
        <f t="shared" si="0"/>
        <v>21.1</v>
      </c>
      <c r="C54">
        <f t="shared" si="1"/>
        <v>1</v>
      </c>
      <c r="F54">
        <v>1</v>
      </c>
      <c r="G54">
        <v>52</v>
      </c>
      <c r="H54" t="s">
        <v>183</v>
      </c>
      <c r="I54">
        <v>38</v>
      </c>
      <c r="J54" t="str">
        <f t="shared" si="3"/>
        <v>38"</v>
      </c>
      <c r="K54" t="s">
        <v>105</v>
      </c>
      <c r="L54">
        <v>19.5</v>
      </c>
      <c r="M54">
        <v>9.8000000000000007</v>
      </c>
      <c r="N54">
        <v>20</v>
      </c>
      <c r="O54" t="s">
        <v>1</v>
      </c>
      <c r="P54">
        <v>1</v>
      </c>
      <c r="Q54">
        <v>1</v>
      </c>
      <c r="R54" t="s">
        <v>2</v>
      </c>
      <c r="S54">
        <v>0</v>
      </c>
      <c r="T54" s="1">
        <v>40175</v>
      </c>
      <c r="U54" t="s">
        <v>106</v>
      </c>
      <c r="V54">
        <v>10</v>
      </c>
      <c r="W54" t="s">
        <v>9</v>
      </c>
    </row>
    <row r="55" spans="1:23">
      <c r="A55">
        <v>53</v>
      </c>
      <c r="B55">
        <f t="shared" si="0"/>
        <v>20</v>
      </c>
      <c r="C55">
        <f t="shared" si="1"/>
        <v>1</v>
      </c>
      <c r="F55">
        <v>1</v>
      </c>
      <c r="G55">
        <v>53</v>
      </c>
      <c r="H55" t="s">
        <v>184</v>
      </c>
      <c r="I55">
        <v>41</v>
      </c>
      <c r="J55" t="str">
        <f t="shared" si="3"/>
        <v>41"</v>
      </c>
      <c r="K55" t="s">
        <v>107</v>
      </c>
      <c r="L55">
        <v>26</v>
      </c>
      <c r="M55">
        <v>13.8</v>
      </c>
      <c r="N55">
        <v>20</v>
      </c>
      <c r="O55" t="s">
        <v>1</v>
      </c>
      <c r="P55">
        <v>1</v>
      </c>
      <c r="Q55">
        <v>1</v>
      </c>
      <c r="R55" t="s">
        <v>2</v>
      </c>
      <c r="S55">
        <v>0</v>
      </c>
      <c r="T55" s="1">
        <v>40175</v>
      </c>
      <c r="U55" t="s">
        <v>108</v>
      </c>
      <c r="V55">
        <v>10</v>
      </c>
      <c r="W55" t="s">
        <v>9</v>
      </c>
    </row>
    <row r="56" spans="1:23">
      <c r="A56">
        <v>54</v>
      </c>
      <c r="B56">
        <f t="shared" si="0"/>
        <v>28.4</v>
      </c>
      <c r="C56">
        <f t="shared" si="1"/>
        <v>1</v>
      </c>
      <c r="F56">
        <v>1</v>
      </c>
      <c r="G56">
        <v>54</v>
      </c>
      <c r="H56" t="s">
        <v>185</v>
      </c>
      <c r="I56">
        <v>42</v>
      </c>
      <c r="J56" t="str">
        <f t="shared" si="3"/>
        <v>42"</v>
      </c>
      <c r="K56" t="s">
        <v>109</v>
      </c>
      <c r="L56">
        <v>22</v>
      </c>
      <c r="M56">
        <v>11.2</v>
      </c>
      <c r="N56">
        <v>20</v>
      </c>
      <c r="O56" t="s">
        <v>1</v>
      </c>
      <c r="P56">
        <v>1</v>
      </c>
      <c r="Q56">
        <v>1</v>
      </c>
      <c r="R56" t="s">
        <v>2</v>
      </c>
      <c r="S56">
        <v>0</v>
      </c>
      <c r="T56" s="1">
        <v>40175</v>
      </c>
      <c r="U56" t="s">
        <v>110</v>
      </c>
      <c r="V56">
        <v>10</v>
      </c>
      <c r="W56" t="s">
        <v>9</v>
      </c>
    </row>
    <row r="57" spans="1:23">
      <c r="A57">
        <v>55</v>
      </c>
      <c r="B57">
        <f t="shared" si="0"/>
        <v>11.2</v>
      </c>
      <c r="C57">
        <f t="shared" si="1"/>
        <v>1</v>
      </c>
      <c r="F57">
        <v>1</v>
      </c>
      <c r="G57">
        <v>55</v>
      </c>
      <c r="H57" t="s">
        <v>186</v>
      </c>
      <c r="I57">
        <v>43</v>
      </c>
      <c r="J57" t="str">
        <f t="shared" si="3"/>
        <v>43"</v>
      </c>
      <c r="K57" t="s">
        <v>111</v>
      </c>
      <c r="L57">
        <v>19.8</v>
      </c>
      <c r="M57">
        <v>0.6</v>
      </c>
      <c r="N57">
        <v>20</v>
      </c>
      <c r="O57" t="s">
        <v>1</v>
      </c>
      <c r="P57">
        <v>1</v>
      </c>
      <c r="Q57">
        <v>1</v>
      </c>
      <c r="R57" t="s">
        <v>2</v>
      </c>
      <c r="S57">
        <v>0</v>
      </c>
      <c r="T57" s="1">
        <v>40175</v>
      </c>
      <c r="U57" t="s">
        <v>112</v>
      </c>
      <c r="V57">
        <v>10</v>
      </c>
      <c r="W57" t="s">
        <v>9</v>
      </c>
    </row>
    <row r="58" spans="1:23">
      <c r="A58">
        <v>56</v>
      </c>
      <c r="B58">
        <f t="shared" si="0"/>
        <v>7.1</v>
      </c>
      <c r="C58">
        <f t="shared" si="1"/>
        <v>1</v>
      </c>
      <c r="F58">
        <v>1</v>
      </c>
      <c r="G58">
        <v>56</v>
      </c>
      <c r="H58" t="s">
        <v>187</v>
      </c>
      <c r="I58">
        <v>44</v>
      </c>
      <c r="J58" t="str">
        <f t="shared" si="3"/>
        <v>44"</v>
      </c>
      <c r="K58" t="s">
        <v>113</v>
      </c>
      <c r="L58">
        <v>21.6</v>
      </c>
      <c r="M58">
        <v>10.9</v>
      </c>
      <c r="N58">
        <v>20</v>
      </c>
      <c r="O58" t="s">
        <v>1</v>
      </c>
      <c r="P58">
        <v>1</v>
      </c>
      <c r="Q58">
        <v>1</v>
      </c>
      <c r="R58" t="s">
        <v>2</v>
      </c>
      <c r="S58">
        <v>0</v>
      </c>
      <c r="T58" s="1">
        <v>40175</v>
      </c>
      <c r="U58" t="s">
        <v>114</v>
      </c>
      <c r="V58">
        <v>10</v>
      </c>
      <c r="W58" t="s">
        <v>9</v>
      </c>
    </row>
    <row r="59" spans="1:23">
      <c r="A59">
        <v>57</v>
      </c>
      <c r="B59">
        <f t="shared" si="0"/>
        <v>26</v>
      </c>
      <c r="C59">
        <f t="shared" si="1"/>
        <v>1</v>
      </c>
      <c r="F59">
        <v>1</v>
      </c>
      <c r="G59">
        <v>57</v>
      </c>
      <c r="H59" t="s">
        <v>188</v>
      </c>
      <c r="I59">
        <v>51</v>
      </c>
      <c r="J59" t="str">
        <f t="shared" si="3"/>
        <v>51"</v>
      </c>
      <c r="K59" t="s">
        <v>115</v>
      </c>
      <c r="L59">
        <v>16.399999999999999</v>
      </c>
      <c r="M59">
        <v>8.5</v>
      </c>
      <c r="N59">
        <v>20</v>
      </c>
      <c r="O59" t="s">
        <v>1</v>
      </c>
      <c r="P59">
        <v>1</v>
      </c>
      <c r="Q59">
        <v>1</v>
      </c>
      <c r="R59" t="s">
        <v>2</v>
      </c>
      <c r="S59">
        <v>0</v>
      </c>
      <c r="T59" s="1">
        <v>40175</v>
      </c>
      <c r="U59" t="s">
        <v>116</v>
      </c>
      <c r="V59">
        <v>10</v>
      </c>
      <c r="W59" t="s">
        <v>9</v>
      </c>
    </row>
    <row r="60" spans="1:23">
      <c r="A60">
        <v>58</v>
      </c>
      <c r="B60">
        <f t="shared" si="0"/>
        <v>21.3</v>
      </c>
      <c r="C60">
        <f t="shared" si="1"/>
        <v>1</v>
      </c>
      <c r="F60">
        <v>1</v>
      </c>
      <c r="G60">
        <v>58</v>
      </c>
      <c r="H60" t="s">
        <v>189</v>
      </c>
      <c r="I60">
        <v>52</v>
      </c>
      <c r="J60" t="str">
        <f t="shared" si="3"/>
        <v>52"</v>
      </c>
      <c r="K60" t="s">
        <v>117</v>
      </c>
      <c r="L60">
        <v>20.100000000000001</v>
      </c>
      <c r="M60">
        <v>10.1</v>
      </c>
      <c r="N60">
        <v>20</v>
      </c>
      <c r="O60" t="s">
        <v>1</v>
      </c>
      <c r="P60">
        <v>1</v>
      </c>
      <c r="Q60">
        <v>1</v>
      </c>
      <c r="R60" t="s">
        <v>2</v>
      </c>
      <c r="S60">
        <v>0</v>
      </c>
      <c r="T60" s="1">
        <v>40175</v>
      </c>
      <c r="U60" t="s">
        <v>118</v>
      </c>
      <c r="V60">
        <v>10</v>
      </c>
      <c r="W60" t="s">
        <v>9</v>
      </c>
    </row>
    <row r="61" spans="1:23">
      <c r="A61">
        <v>59</v>
      </c>
      <c r="B61">
        <f t="shared" si="0"/>
        <v>10</v>
      </c>
      <c r="C61">
        <f t="shared" si="1"/>
        <v>1</v>
      </c>
      <c r="F61">
        <v>1</v>
      </c>
      <c r="G61">
        <v>59</v>
      </c>
      <c r="H61" t="s">
        <v>190</v>
      </c>
      <c r="I61">
        <v>53</v>
      </c>
      <c r="J61" t="str">
        <f t="shared" si="3"/>
        <v>53"</v>
      </c>
      <c r="K61" t="s">
        <v>119</v>
      </c>
      <c r="L61">
        <v>19</v>
      </c>
      <c r="M61">
        <v>9.6</v>
      </c>
      <c r="N61">
        <v>20</v>
      </c>
      <c r="O61" t="s">
        <v>1</v>
      </c>
      <c r="P61">
        <v>1</v>
      </c>
      <c r="Q61">
        <v>1</v>
      </c>
      <c r="R61" t="s">
        <v>2</v>
      </c>
      <c r="S61">
        <v>0</v>
      </c>
      <c r="T61" s="1">
        <v>40175</v>
      </c>
      <c r="U61" t="s">
        <v>120</v>
      </c>
      <c r="V61">
        <v>10</v>
      </c>
      <c r="W61" t="s">
        <v>9</v>
      </c>
    </row>
    <row r="62" spans="1:23">
      <c r="A62">
        <v>60</v>
      </c>
      <c r="B62">
        <f t="shared" si="0"/>
        <v>13</v>
      </c>
      <c r="C62">
        <f t="shared" si="1"/>
        <v>1</v>
      </c>
      <c r="F62">
        <v>1</v>
      </c>
      <c r="G62">
        <v>60</v>
      </c>
      <c r="H62" t="s">
        <v>191</v>
      </c>
      <c r="I62">
        <v>54</v>
      </c>
      <c r="J62" t="str">
        <f t="shared" si="3"/>
        <v>54"</v>
      </c>
      <c r="K62" t="s">
        <v>121</v>
      </c>
      <c r="L62">
        <v>27.4</v>
      </c>
      <c r="M62">
        <v>15.1</v>
      </c>
      <c r="N62">
        <v>20</v>
      </c>
      <c r="O62" t="s">
        <v>1</v>
      </c>
      <c r="P62">
        <v>1</v>
      </c>
      <c r="Q62">
        <v>1</v>
      </c>
      <c r="R62" t="s">
        <v>2</v>
      </c>
      <c r="S62">
        <v>0</v>
      </c>
      <c r="T62" s="1">
        <v>40175</v>
      </c>
      <c r="U62" t="s">
        <v>122</v>
      </c>
      <c r="V62">
        <v>10</v>
      </c>
      <c r="W62" t="s">
        <v>9</v>
      </c>
    </row>
    <row r="63" spans="1:23">
      <c r="A63">
        <v>61</v>
      </c>
      <c r="B63">
        <f t="shared" si="0"/>
        <v>7.6</v>
      </c>
      <c r="C63">
        <f t="shared" si="1"/>
        <v>1</v>
      </c>
      <c r="F63">
        <v>1</v>
      </c>
      <c r="G63">
        <v>61</v>
      </c>
      <c r="H63" t="s">
        <v>192</v>
      </c>
      <c r="I63">
        <v>57</v>
      </c>
      <c r="J63" t="str">
        <f t="shared" si="3"/>
        <v>57"</v>
      </c>
      <c r="K63" t="s">
        <v>123</v>
      </c>
      <c r="L63">
        <v>25</v>
      </c>
      <c r="M63">
        <v>12.8</v>
      </c>
      <c r="N63">
        <v>20</v>
      </c>
      <c r="O63" t="s">
        <v>1</v>
      </c>
      <c r="P63">
        <v>1</v>
      </c>
      <c r="Q63">
        <v>1</v>
      </c>
      <c r="R63" t="s">
        <v>2</v>
      </c>
      <c r="S63">
        <v>0</v>
      </c>
      <c r="T63" s="1">
        <v>40175</v>
      </c>
      <c r="U63" t="s">
        <v>124</v>
      </c>
      <c r="V63">
        <v>10</v>
      </c>
      <c r="W63" t="s">
        <v>9</v>
      </c>
    </row>
    <row r="64" spans="1:23">
      <c r="A64">
        <v>62</v>
      </c>
      <c r="B64">
        <v>10.1</v>
      </c>
      <c r="C64">
        <f t="shared" si="1"/>
        <v>0</v>
      </c>
      <c r="F64">
        <v>1</v>
      </c>
      <c r="G64">
        <v>62</v>
      </c>
      <c r="H64" t="s">
        <v>193</v>
      </c>
      <c r="I64">
        <v>58</v>
      </c>
      <c r="J64" t="str">
        <f t="shared" si="3"/>
        <v>58"</v>
      </c>
      <c r="K64" t="s">
        <v>125</v>
      </c>
      <c r="L64">
        <v>20.3</v>
      </c>
      <c r="M64">
        <v>10.199999999999999</v>
      </c>
      <c r="N64">
        <v>20</v>
      </c>
      <c r="O64" t="s">
        <v>1</v>
      </c>
      <c r="P64">
        <v>1</v>
      </c>
      <c r="Q64">
        <v>1</v>
      </c>
      <c r="R64" t="s">
        <v>2</v>
      </c>
      <c r="S64">
        <v>0</v>
      </c>
      <c r="T64" s="1">
        <v>40175</v>
      </c>
      <c r="U64" t="s">
        <v>126</v>
      </c>
      <c r="V64">
        <v>10</v>
      </c>
      <c r="W64" t="s">
        <v>9</v>
      </c>
    </row>
    <row r="65" spans="1:23">
      <c r="A65">
        <v>63</v>
      </c>
      <c r="B65">
        <f t="shared" si="0"/>
        <v>21.1</v>
      </c>
      <c r="C65">
        <f t="shared" si="1"/>
        <v>1</v>
      </c>
      <c r="F65">
        <v>1</v>
      </c>
      <c r="G65">
        <v>63</v>
      </c>
      <c r="H65" t="s">
        <v>194</v>
      </c>
      <c r="I65">
        <v>63</v>
      </c>
      <c r="J65" t="str">
        <f t="shared" si="3"/>
        <v>63"</v>
      </c>
      <c r="K65" t="s">
        <v>127</v>
      </c>
      <c r="L65">
        <v>20.100000000000001</v>
      </c>
      <c r="M65">
        <v>10.1</v>
      </c>
      <c r="N65">
        <v>20</v>
      </c>
      <c r="O65" t="s">
        <v>1</v>
      </c>
      <c r="P65">
        <v>1</v>
      </c>
      <c r="Q65">
        <v>1</v>
      </c>
      <c r="R65" t="s">
        <v>2</v>
      </c>
      <c r="S65">
        <v>0</v>
      </c>
      <c r="T65" s="1">
        <v>40175</v>
      </c>
      <c r="U65" t="s">
        <v>128</v>
      </c>
      <c r="V65">
        <v>10</v>
      </c>
      <c r="W65" t="s">
        <v>9</v>
      </c>
    </row>
    <row r="66" spans="1:23">
      <c r="A66">
        <v>64</v>
      </c>
      <c r="B66">
        <f t="shared" si="0"/>
        <v>20.7</v>
      </c>
      <c r="C66">
        <f t="shared" si="1"/>
        <v>1</v>
      </c>
      <c r="F66">
        <v>1</v>
      </c>
      <c r="G66">
        <v>64</v>
      </c>
      <c r="H66" t="s">
        <v>195</v>
      </c>
      <c r="I66">
        <v>64</v>
      </c>
      <c r="J66" t="str">
        <f t="shared" si="3"/>
        <v>64"</v>
      </c>
      <c r="K66" t="s">
        <v>129</v>
      </c>
      <c r="L66">
        <v>19.7</v>
      </c>
      <c r="M66">
        <v>9.9</v>
      </c>
      <c r="N66">
        <v>20</v>
      </c>
      <c r="O66" t="s">
        <v>1</v>
      </c>
      <c r="P66">
        <v>1</v>
      </c>
      <c r="Q66">
        <v>1</v>
      </c>
      <c r="R66" t="s">
        <v>2</v>
      </c>
      <c r="S66">
        <v>0</v>
      </c>
      <c r="T66" s="1">
        <v>40175</v>
      </c>
      <c r="U66" t="s">
        <v>130</v>
      </c>
      <c r="V66">
        <v>10</v>
      </c>
      <c r="W66" t="s">
        <v>9</v>
      </c>
    </row>
    <row r="67" spans="1:23">
      <c r="F67">
        <v>1</v>
      </c>
      <c r="G67">
        <v>65</v>
      </c>
      <c r="H67" t="s">
        <v>196</v>
      </c>
      <c r="I67">
        <v>60</v>
      </c>
      <c r="J67" t="str">
        <f t="shared" si="3"/>
        <v>60"</v>
      </c>
      <c r="K67" t="s">
        <v>131</v>
      </c>
      <c r="L67">
        <v>12</v>
      </c>
      <c r="M67">
        <v>6.7</v>
      </c>
      <c r="N67">
        <v>20</v>
      </c>
      <c r="O67" t="s">
        <v>1</v>
      </c>
      <c r="P67">
        <v>1</v>
      </c>
      <c r="Q67">
        <v>1</v>
      </c>
      <c r="R67" t="s">
        <v>2</v>
      </c>
      <c r="S67">
        <v>0</v>
      </c>
      <c r="T67" s="1">
        <v>40175</v>
      </c>
      <c r="U67" t="s">
        <v>132</v>
      </c>
      <c r="V67">
        <v>10</v>
      </c>
      <c r="W67" t="s">
        <v>9</v>
      </c>
    </row>
    <row r="68" spans="1:23">
      <c r="F68">
        <v>1</v>
      </c>
      <c r="G68">
        <v>66</v>
      </c>
      <c r="H68" t="s">
        <v>197</v>
      </c>
      <c r="I68">
        <v>5</v>
      </c>
      <c r="J68" t="str">
        <f t="shared" si="3"/>
        <v>5"</v>
      </c>
      <c r="K68" t="s">
        <v>133</v>
      </c>
      <c r="L68">
        <v>13.8</v>
      </c>
      <c r="M68">
        <v>8</v>
      </c>
      <c r="N68">
        <v>20</v>
      </c>
      <c r="O68" t="s">
        <v>1</v>
      </c>
      <c r="P68">
        <v>1</v>
      </c>
      <c r="Q68">
        <v>1</v>
      </c>
      <c r="R68" t="s">
        <v>2</v>
      </c>
      <c r="S68">
        <v>0</v>
      </c>
      <c r="T68" s="1">
        <v>40175</v>
      </c>
      <c r="U68" t="s">
        <v>134</v>
      </c>
      <c r="V68">
        <v>10</v>
      </c>
      <c r="W68" t="s">
        <v>4</v>
      </c>
    </row>
    <row r="69" spans="1:23">
      <c r="J69" t="str">
        <f t="shared" si="3"/>
        <v>62"</v>
      </c>
      <c r="K69" t="s">
        <v>204</v>
      </c>
      <c r="L69">
        <v>9.1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MC091228TDR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2009-12-28T20:22:48Z</dcterms:created>
  <dcterms:modified xsi:type="dcterms:W3CDTF">2009-12-28T20:39:29Z</dcterms:modified>
</cp:coreProperties>
</file>