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WEIRDO\Data\"/>
    </mc:Choice>
  </mc:AlternateContent>
  <bookViews>
    <workbookView xWindow="0" yWindow="0" windowWidth="12075" windowHeight="22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4" i="1" l="1"/>
  <c r="I43" i="1"/>
  <c r="I42" i="1"/>
  <c r="I41" i="1"/>
  <c r="H44" i="1"/>
  <c r="H43" i="1"/>
  <c r="H42" i="1"/>
  <c r="H41" i="1"/>
  <c r="G44" i="1"/>
  <c r="G43" i="1"/>
  <c r="G42" i="1"/>
  <c r="G41" i="1"/>
  <c r="H36" i="1"/>
  <c r="H37" i="1"/>
  <c r="H38" i="1"/>
  <c r="H35" i="1"/>
  <c r="G36" i="1"/>
  <c r="G37" i="1"/>
  <c r="G38" i="1"/>
  <c r="G35" i="1"/>
</calcChain>
</file>

<file path=xl/sharedStrings.xml><?xml version="1.0" encoding="utf-8"?>
<sst xmlns="http://schemas.openxmlformats.org/spreadsheetml/2006/main" count="262" uniqueCount="146">
  <si>
    <t>Core</t>
  </si>
  <si>
    <t xml:space="preserve">Site </t>
  </si>
  <si>
    <t>Depth</t>
  </si>
  <si>
    <t>Sample ID</t>
  </si>
  <si>
    <t>Remarks</t>
  </si>
  <si>
    <t>Particle</t>
  </si>
  <si>
    <t>Dry</t>
  </si>
  <si>
    <t>Dry bulk</t>
  </si>
  <si>
    <t>Porosity</t>
  </si>
  <si>
    <t>Macro-</t>
  </si>
  <si>
    <t>Air</t>
  </si>
  <si>
    <t>Air–filled porosity</t>
  </si>
  <si>
    <t>Void</t>
  </si>
  <si>
    <t>Gravimetric water content</t>
  </si>
  <si>
    <t>Volumetric water content</t>
  </si>
  <si>
    <t xml:space="preserve">Field </t>
  </si>
  <si>
    <t xml:space="preserve">   RAWC</t>
  </si>
  <si>
    <t xml:space="preserve">  AWC</t>
  </si>
  <si>
    <t>Unsaturated hydraulic conductivity</t>
  </si>
  <si>
    <t/>
  </si>
  <si>
    <t>name</t>
  </si>
  <si>
    <t>density</t>
  </si>
  <si>
    <t>bulk</t>
  </si>
  <si>
    <t>porosity</t>
  </si>
  <si>
    <t>Capacity</t>
  </si>
  <si>
    <t>@1 kPa</t>
  </si>
  <si>
    <t>@3 kPa</t>
  </si>
  <si>
    <t>@5 kPa</t>
  </si>
  <si>
    <t>@10 kPa</t>
  </si>
  <si>
    <t>@100 kPa</t>
  </si>
  <si>
    <t>@1500kPa</t>
  </si>
  <si>
    <t>Ratio</t>
  </si>
  <si>
    <t>@ FM</t>
  </si>
  <si>
    <t>@ sat</t>
  </si>
  <si>
    <t>(10-100)</t>
  </si>
  <si>
    <t>(10-1500)</t>
  </si>
  <si>
    <t>(small cores)</t>
  </si>
  <si>
    <t>Solid</t>
  </si>
  <si>
    <t>K-10</t>
  </si>
  <si>
    <t>K-40</t>
  </si>
  <si>
    <t>K-100</t>
  </si>
  <si>
    <t>(%)</t>
  </si>
  <si>
    <t xml:space="preserve">  (%)</t>
  </si>
  <si>
    <t xml:space="preserve">   (%)</t>
  </si>
  <si>
    <t>(%w/w)</t>
  </si>
  <si>
    <t>(%v/v)</t>
  </si>
  <si>
    <t>(m/s)</t>
  </si>
  <si>
    <t>(mm/h)</t>
  </si>
  <si>
    <t>SLMACC</t>
  </si>
  <si>
    <t>Date</t>
  </si>
  <si>
    <t>Job No.</t>
  </si>
  <si>
    <t xml:space="preserve">PJ12031.  Job code: 682208-0029 </t>
  </si>
  <si>
    <t>Client</t>
  </si>
  <si>
    <t>Sam Carrick</t>
  </si>
  <si>
    <t>MH 2-1A</t>
  </si>
  <si>
    <t>0-7.5</t>
  </si>
  <si>
    <t>PP12-0498</t>
  </si>
  <si>
    <t>T40</t>
  </si>
  <si>
    <t>7.5-15</t>
  </si>
  <si>
    <t>PP12-0499</t>
  </si>
  <si>
    <t>I35</t>
  </si>
  <si>
    <t>15-30</t>
  </si>
  <si>
    <t>PP12-0500</t>
  </si>
  <si>
    <t>T22</t>
  </si>
  <si>
    <t>30-40</t>
  </si>
  <si>
    <t>PP12-0501</t>
  </si>
  <si>
    <t>T71</t>
  </si>
  <si>
    <t>PP12-0502</t>
  </si>
  <si>
    <t>T69</t>
  </si>
  <si>
    <t>PP12-0503</t>
  </si>
  <si>
    <t>T79</t>
  </si>
  <si>
    <t>PP12-0504</t>
  </si>
  <si>
    <t>T16</t>
  </si>
  <si>
    <t>PP12-0505</t>
  </si>
  <si>
    <t>T46</t>
  </si>
  <si>
    <t>PP12-0506</t>
  </si>
  <si>
    <t>T57</t>
  </si>
  <si>
    <t>PP12-0507</t>
  </si>
  <si>
    <t>WAT12-6</t>
  </si>
  <si>
    <t>PP12-0508</t>
  </si>
  <si>
    <t>T66</t>
  </si>
  <si>
    <t>PP12-0509</t>
  </si>
  <si>
    <t>T25</t>
  </si>
  <si>
    <t>PP12-0510</t>
  </si>
  <si>
    <t>T55</t>
  </si>
  <si>
    <t>PP12-0511</t>
  </si>
  <si>
    <t xml:space="preserve">No label tag, no number on core. Only plastic bag labelled. </t>
  </si>
  <si>
    <t>T23</t>
  </si>
  <si>
    <t>PP12-0512</t>
  </si>
  <si>
    <t>T52</t>
  </si>
  <si>
    <t>PP12-0513</t>
  </si>
  <si>
    <t>T29</t>
  </si>
  <si>
    <t>PP12-0514</t>
  </si>
  <si>
    <t>T19</t>
  </si>
  <si>
    <t>PP12-0515</t>
  </si>
  <si>
    <t>I47</t>
  </si>
  <si>
    <t>PP12-0516</t>
  </si>
  <si>
    <t>I50</t>
  </si>
  <si>
    <t>PP12-0517</t>
  </si>
  <si>
    <t>T68</t>
  </si>
  <si>
    <t>PP12-0518</t>
  </si>
  <si>
    <r>
      <t>g cm</t>
    </r>
    <r>
      <rPr>
        <vertAlign val="superscript"/>
        <sz val="10"/>
        <rFont val="Arial"/>
        <family val="2"/>
      </rPr>
      <t>-3</t>
    </r>
  </si>
  <si>
    <t>Average BD</t>
  </si>
  <si>
    <t>Particle Denisty</t>
  </si>
  <si>
    <t>Macro-Porosity (%)</t>
  </si>
  <si>
    <t>Field Capacity</t>
  </si>
  <si>
    <t>Site</t>
  </si>
  <si>
    <t>SampleID</t>
  </si>
  <si>
    <t>coment</t>
  </si>
  <si>
    <t>ParticleDensity</t>
  </si>
  <si>
    <t>DryBulkDensity</t>
  </si>
  <si>
    <t>DryBulkDensity(samllCores)</t>
  </si>
  <si>
    <t>MacroPorosity</t>
  </si>
  <si>
    <t>Solid%</t>
  </si>
  <si>
    <t>AFP0</t>
  </si>
  <si>
    <t>AFP1</t>
  </si>
  <si>
    <t>AFP3</t>
  </si>
  <si>
    <t>AFP5</t>
  </si>
  <si>
    <t>AFP10</t>
  </si>
  <si>
    <t>AFP100</t>
  </si>
  <si>
    <t>AFP1500</t>
  </si>
  <si>
    <t>VoidRatio</t>
  </si>
  <si>
    <t>GWCFM</t>
  </si>
  <si>
    <t>GWCSat</t>
  </si>
  <si>
    <t>GWC1</t>
  </si>
  <si>
    <t>GWC3</t>
  </si>
  <si>
    <t>GWC5</t>
  </si>
  <si>
    <t>GWC10</t>
  </si>
  <si>
    <t>GWC100</t>
  </si>
  <si>
    <t>GWC1500</t>
  </si>
  <si>
    <t>VWCFM</t>
  </si>
  <si>
    <t>VWCSat</t>
  </si>
  <si>
    <t>VWC1</t>
  </si>
  <si>
    <t>VWC3</t>
  </si>
  <si>
    <t>VWC5</t>
  </si>
  <si>
    <t>VWC10</t>
  </si>
  <si>
    <t>VWC100</t>
  </si>
  <si>
    <t>VWC1500</t>
  </si>
  <si>
    <t>FC</t>
  </si>
  <si>
    <t>RAC</t>
  </si>
  <si>
    <t>AWC</t>
  </si>
  <si>
    <t>k10ms</t>
  </si>
  <si>
    <t>k10mmh</t>
  </si>
  <si>
    <t>k40ms</t>
  </si>
  <si>
    <t>k40mmh</t>
  </si>
  <si>
    <t>k100ms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</si>
</sst>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indexed="11"/>
        <bgColor indexed="9"/>
      </patternFill>
    </fill>
    <fill>
      <patternFill patternType="solid">
        <fgColor indexed="47"/>
        <bgColor indexed="14"/>
      </patternFill>
    </fill>
    <fill>
      <patternFill patternType="darkTrellis">
        <fgColor indexed="13"/>
        <bgColor indexed="9"/>
      </patternFill>
    </fill>
    <fill>
      <patternFill patternType="solid">
        <fgColor indexed="47"/>
        <bgColor indexed="10"/>
      </patternFill>
    </fill>
    <fill>
      <patternFill patternType="solid">
        <fgColor theme="7" tint="0.59996337778862885"/>
        <bgColor indexed="10"/>
      </patternFill>
    </fill>
    <fill>
      <patternFill patternType="solid">
        <fgColor indexed="44"/>
        <bgColor indexed="1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11" borderId="0" applyNumberFormat="0" applyBorder="0" applyAlignment="0" applyProtection="0"/>
  </cellStyleXfs>
  <cellXfs count="43">
    <xf numFmtId="0" fontId="0" fillId="0" borderId="0" xfId="0"/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Border="1" applyAlignment="1" applyProtection="1">
      <alignment horizontal="left"/>
      <protection locked="0"/>
    </xf>
    <xf numFmtId="0" fontId="1" fillId="10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6" borderId="0" xfId="0" quotePrefix="1" applyFont="1" applyFill="1" applyAlignment="1" applyProtection="1">
      <alignment horizontal="center"/>
      <protection locked="0"/>
    </xf>
    <xf numFmtId="0" fontId="1" fillId="7" borderId="0" xfId="0" quotePrefix="1" applyFont="1" applyFill="1" applyAlignment="1">
      <alignment horizontal="left"/>
    </xf>
    <xf numFmtId="0" fontId="1" fillId="8" borderId="0" xfId="0" quotePrefix="1" applyFont="1" applyFill="1" applyAlignment="1">
      <alignment horizontal="left"/>
    </xf>
    <xf numFmtId="0" fontId="0" fillId="10" borderId="0" xfId="0" applyFill="1" applyBorder="1"/>
    <xf numFmtId="0" fontId="1" fillId="0" borderId="0" xfId="0" applyFont="1" applyFill="1" applyBorder="1"/>
    <xf numFmtId="0" fontId="1" fillId="10" borderId="0" xfId="0" applyFont="1" applyFill="1" applyBorder="1"/>
    <xf numFmtId="14" fontId="1" fillId="10" borderId="0" xfId="0" applyNumberFormat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0" applyFont="1"/>
    <xf numFmtId="2" fontId="1" fillId="0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Fill="1" applyBorder="1"/>
    <xf numFmtId="1" fontId="1" fillId="0" borderId="0" xfId="0" applyNumberFormat="1" applyFont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/>
    <xf numFmtId="11" fontId="1" fillId="0" borderId="0" xfId="0" applyNumberFormat="1" applyFont="1" applyFill="1" applyBorder="1"/>
    <xf numFmtId="0" fontId="0" fillId="0" borderId="0" xfId="0" applyFill="1"/>
    <xf numFmtId="0" fontId="1" fillId="0" borderId="0" xfId="0" applyFont="1" applyFill="1" applyBorder="1" applyAlignment="1">
      <alignment horizontal="right"/>
    </xf>
    <xf numFmtId="2" fontId="0" fillId="0" borderId="0" xfId="0" applyNumberFormat="1"/>
    <xf numFmtId="2" fontId="5" fillId="11" borderId="0" xfId="2" applyNumberFormat="1"/>
    <xf numFmtId="0" fontId="6" fillId="0" borderId="0" xfId="0" applyFont="1" applyFill="1" applyBorder="1"/>
    <xf numFmtId="0" fontId="7" fillId="0" borderId="0" xfId="0" applyFont="1" applyFill="1" applyBorder="1"/>
  </cellXfs>
  <cellStyles count="3">
    <cellStyle name="Bad" xfId="2" builtinId="27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4"/>
  <sheetViews>
    <sheetView tabSelected="1" workbookViewId="0">
      <pane xSplit="3" ySplit="4" topLeftCell="AL6" activePane="bottomRight" state="frozen"/>
      <selection pane="topRight" activeCell="D1" sqref="D1"/>
      <selection pane="bottomLeft" activeCell="A5" sqref="A5"/>
      <selection pane="bottomRight" activeCell="AR11" sqref="AR11"/>
    </sheetView>
  </sheetViews>
  <sheetFormatPr defaultRowHeight="12.75" x14ac:dyDescent="0.2"/>
  <cols>
    <col min="1" max="1" width="9.42578125" style="16" customWidth="1"/>
    <col min="2" max="2" width="8.28515625" style="16" customWidth="1"/>
    <col min="3" max="3" width="9.42578125" style="16" customWidth="1"/>
    <col min="4" max="4" width="12.7109375" style="21" customWidth="1"/>
    <col min="5" max="5" width="54.7109375" style="21" customWidth="1"/>
    <col min="6" max="6" width="8.28515625" style="21" customWidth="1"/>
    <col min="7" max="7" width="10.42578125" style="21" customWidth="1"/>
    <col min="8" max="8" width="12.28515625" style="21" customWidth="1"/>
    <col min="9" max="10" width="9.7109375" style="16" customWidth="1"/>
    <col min="11" max="11" width="9.140625" style="16"/>
    <col min="12" max="12" width="10.28515625" style="16" customWidth="1"/>
    <col min="13" max="13" width="10" style="16" customWidth="1"/>
    <col min="14" max="14" width="10.28515625" style="16" customWidth="1"/>
    <col min="15" max="15" width="10.140625" style="16" customWidth="1"/>
    <col min="16" max="16" width="10" style="16" customWidth="1"/>
    <col min="17" max="26" width="9.140625" style="16"/>
    <col min="27" max="27" width="11.5703125" style="16" customWidth="1"/>
    <col min="28" max="34" width="9.140625" style="16"/>
    <col min="35" max="35" width="10.5703125" style="16" customWidth="1"/>
    <col min="36" max="38" width="9.140625" style="16"/>
    <col min="39" max="39" width="9.42578125" style="16" bestFit="1" customWidth="1"/>
    <col min="40" max="40" width="9.140625" style="16"/>
    <col min="41" max="41" width="9.42578125" style="16" bestFit="1" customWidth="1"/>
    <col min="42" max="42" width="9.140625" style="16"/>
    <col min="43" max="43" width="9.42578125" style="16" bestFit="1" customWidth="1"/>
    <col min="44" max="16384" width="9.140625" style="16"/>
  </cols>
  <sheetData>
    <row r="1" spans="1:158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/>
      <c r="L1" s="7" t="s">
        <v>10</v>
      </c>
      <c r="M1" s="8" t="s">
        <v>11</v>
      </c>
      <c r="N1" s="7"/>
      <c r="O1" s="7"/>
      <c r="P1" s="7"/>
      <c r="Q1" s="7"/>
      <c r="R1" s="7"/>
      <c r="S1" s="7" t="s">
        <v>12</v>
      </c>
      <c r="T1" s="9" t="s">
        <v>13</v>
      </c>
      <c r="U1" s="9"/>
      <c r="V1" s="9"/>
      <c r="W1" s="9"/>
      <c r="X1" s="9"/>
      <c r="Y1" s="9"/>
      <c r="Z1" s="9"/>
      <c r="AA1" s="9"/>
      <c r="AB1" s="10" t="s">
        <v>14</v>
      </c>
      <c r="AC1" s="10"/>
      <c r="AD1" s="10"/>
      <c r="AE1" s="10"/>
      <c r="AF1" s="10"/>
      <c r="AG1" s="10"/>
      <c r="AH1" s="10"/>
      <c r="AI1" s="10"/>
      <c r="AJ1" s="11" t="s">
        <v>15</v>
      </c>
      <c r="AK1" s="11" t="s">
        <v>16</v>
      </c>
      <c r="AL1" s="11" t="s">
        <v>17</v>
      </c>
      <c r="AM1" s="12" t="s">
        <v>18</v>
      </c>
      <c r="AN1" s="13"/>
      <c r="AO1" s="13"/>
      <c r="AP1" s="13"/>
      <c r="AQ1" s="13"/>
      <c r="AR1" s="13"/>
      <c r="AS1" s="14"/>
      <c r="AT1" s="14"/>
      <c r="AU1" s="14"/>
      <c r="AV1" s="14"/>
      <c r="AW1" s="14"/>
      <c r="AX1" s="14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</row>
    <row r="2" spans="1:158" x14ac:dyDescent="0.2">
      <c r="A2" s="1" t="s">
        <v>19</v>
      </c>
      <c r="B2" s="2" t="s">
        <v>20</v>
      </c>
      <c r="C2" s="1"/>
      <c r="D2" s="1"/>
      <c r="E2" s="1" t="s">
        <v>19</v>
      </c>
      <c r="F2" s="4" t="s">
        <v>21</v>
      </c>
      <c r="G2" s="4" t="s">
        <v>22</v>
      </c>
      <c r="H2" s="4" t="s">
        <v>21</v>
      </c>
      <c r="I2" s="5" t="s">
        <v>19</v>
      </c>
      <c r="J2" s="6" t="s">
        <v>23</v>
      </c>
      <c r="K2" s="5"/>
      <c r="L2" s="7" t="s">
        <v>24</v>
      </c>
      <c r="M2" s="7" t="s">
        <v>25</v>
      </c>
      <c r="N2" s="17" t="s">
        <v>26</v>
      </c>
      <c r="O2" s="7" t="s">
        <v>27</v>
      </c>
      <c r="P2" s="7" t="s">
        <v>28</v>
      </c>
      <c r="Q2" s="7" t="s">
        <v>29</v>
      </c>
      <c r="R2" s="7" t="s">
        <v>30</v>
      </c>
      <c r="S2" s="7" t="s">
        <v>31</v>
      </c>
      <c r="T2" s="9" t="s">
        <v>32</v>
      </c>
      <c r="U2" s="18" t="s">
        <v>33</v>
      </c>
      <c r="V2" s="9" t="s">
        <v>25</v>
      </c>
      <c r="W2" s="18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32</v>
      </c>
      <c r="AC2" s="19" t="s">
        <v>33</v>
      </c>
      <c r="AD2" s="10" t="s">
        <v>25</v>
      </c>
      <c r="AE2" s="19" t="s">
        <v>26</v>
      </c>
      <c r="AF2" s="10" t="s">
        <v>27</v>
      </c>
      <c r="AG2" s="10" t="s">
        <v>28</v>
      </c>
      <c r="AH2" s="10" t="s">
        <v>29</v>
      </c>
      <c r="AI2" s="10" t="s">
        <v>30</v>
      </c>
      <c r="AJ2" s="11" t="s">
        <v>24</v>
      </c>
      <c r="AK2" s="11" t="s">
        <v>34</v>
      </c>
      <c r="AL2" s="11" t="s">
        <v>35</v>
      </c>
      <c r="AM2" s="13"/>
      <c r="AN2" s="13"/>
      <c r="AO2" s="13"/>
      <c r="AP2" s="13"/>
      <c r="AQ2" s="13"/>
      <c r="AR2" s="13"/>
      <c r="AS2" s="14"/>
      <c r="AT2" s="14"/>
      <c r="AU2" s="14"/>
      <c r="AV2" s="14"/>
      <c r="AW2" s="14"/>
      <c r="AX2" s="1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</row>
    <row r="3" spans="1:158" x14ac:dyDescent="0.2">
      <c r="A3" s="1" t="s">
        <v>19</v>
      </c>
      <c r="B3" s="2"/>
      <c r="C3" s="1"/>
      <c r="D3" s="1"/>
      <c r="E3" s="1" t="s">
        <v>19</v>
      </c>
      <c r="F3" s="4" t="s">
        <v>19</v>
      </c>
      <c r="G3" s="4" t="s">
        <v>21</v>
      </c>
      <c r="H3" s="4" t="s">
        <v>36</v>
      </c>
      <c r="I3" s="5" t="s">
        <v>19</v>
      </c>
      <c r="J3" s="6" t="s">
        <v>19</v>
      </c>
      <c r="K3" s="5" t="s">
        <v>37</v>
      </c>
      <c r="L3" s="7" t="s">
        <v>19</v>
      </c>
      <c r="M3" s="7" t="s">
        <v>19</v>
      </c>
      <c r="N3" s="7" t="s">
        <v>19</v>
      </c>
      <c r="O3" s="7" t="s">
        <v>19</v>
      </c>
      <c r="P3" s="7" t="s">
        <v>19</v>
      </c>
      <c r="Q3" s="7" t="s">
        <v>19</v>
      </c>
      <c r="R3" s="7" t="s">
        <v>19</v>
      </c>
      <c r="S3" s="7" t="s">
        <v>19</v>
      </c>
      <c r="T3" s="9" t="s">
        <v>19</v>
      </c>
      <c r="U3" s="9" t="s">
        <v>19</v>
      </c>
      <c r="V3" s="9" t="s">
        <v>19</v>
      </c>
      <c r="W3" s="9" t="s">
        <v>19</v>
      </c>
      <c r="X3" s="9" t="s">
        <v>19</v>
      </c>
      <c r="Y3" s="9" t="s">
        <v>19</v>
      </c>
      <c r="Z3" s="9" t="s">
        <v>19</v>
      </c>
      <c r="AA3" s="9" t="s">
        <v>19</v>
      </c>
      <c r="AB3" s="10" t="s">
        <v>19</v>
      </c>
      <c r="AC3" s="10" t="s">
        <v>19</v>
      </c>
      <c r="AD3" s="10" t="s">
        <v>19</v>
      </c>
      <c r="AE3" s="10" t="s">
        <v>19</v>
      </c>
      <c r="AF3" s="10" t="s">
        <v>19</v>
      </c>
      <c r="AG3" s="10" t="s">
        <v>19</v>
      </c>
      <c r="AH3" s="10" t="s">
        <v>19</v>
      </c>
      <c r="AI3" s="10" t="s">
        <v>19</v>
      </c>
      <c r="AJ3" s="11" t="s">
        <v>19</v>
      </c>
      <c r="AK3" s="11" t="s">
        <v>19</v>
      </c>
      <c r="AL3" s="11" t="s">
        <v>19</v>
      </c>
      <c r="AM3" s="13" t="s">
        <v>38</v>
      </c>
      <c r="AN3" s="13" t="s">
        <v>38</v>
      </c>
      <c r="AO3" s="13" t="s">
        <v>39</v>
      </c>
      <c r="AP3" s="13" t="s">
        <v>39</v>
      </c>
      <c r="AQ3" s="20" t="s">
        <v>40</v>
      </c>
      <c r="AR3" s="20" t="s">
        <v>40</v>
      </c>
      <c r="AS3" s="14"/>
      <c r="AT3" s="14"/>
      <c r="AU3" s="14"/>
      <c r="AV3" s="14"/>
      <c r="AW3" s="14"/>
      <c r="AX3" s="14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</row>
    <row r="4" spans="1:158" ht="14.25" x14ac:dyDescent="0.2">
      <c r="A4" s="1" t="s">
        <v>19</v>
      </c>
      <c r="B4" s="2"/>
      <c r="C4" s="1"/>
      <c r="D4" s="1"/>
      <c r="E4" s="1" t="s">
        <v>19</v>
      </c>
      <c r="F4" s="4" t="s">
        <v>101</v>
      </c>
      <c r="G4" s="4" t="s">
        <v>101</v>
      </c>
      <c r="H4" s="4" t="s">
        <v>101</v>
      </c>
      <c r="I4" s="5" t="s">
        <v>41</v>
      </c>
      <c r="J4" s="6" t="s">
        <v>42</v>
      </c>
      <c r="K4" s="5" t="s">
        <v>41</v>
      </c>
      <c r="L4" s="7" t="s">
        <v>42</v>
      </c>
      <c r="M4" s="7" t="s">
        <v>43</v>
      </c>
      <c r="N4" s="7" t="s">
        <v>43</v>
      </c>
      <c r="O4" s="7" t="s">
        <v>43</v>
      </c>
      <c r="P4" s="7" t="s">
        <v>43</v>
      </c>
      <c r="Q4" s="7" t="s">
        <v>43</v>
      </c>
      <c r="R4" s="7" t="s">
        <v>43</v>
      </c>
      <c r="S4" s="7" t="s">
        <v>19</v>
      </c>
      <c r="T4" s="9" t="s">
        <v>44</v>
      </c>
      <c r="U4" s="9" t="s">
        <v>44</v>
      </c>
      <c r="V4" s="9" t="s">
        <v>44</v>
      </c>
      <c r="W4" s="9" t="s">
        <v>44</v>
      </c>
      <c r="X4" s="9" t="s">
        <v>44</v>
      </c>
      <c r="Y4" s="9" t="s">
        <v>44</v>
      </c>
      <c r="Z4" s="9" t="s">
        <v>44</v>
      </c>
      <c r="AA4" s="9" t="s">
        <v>44</v>
      </c>
      <c r="AB4" s="10" t="s">
        <v>45</v>
      </c>
      <c r="AC4" s="10" t="s">
        <v>45</v>
      </c>
      <c r="AD4" s="10" t="s">
        <v>45</v>
      </c>
      <c r="AE4" s="10" t="s">
        <v>45</v>
      </c>
      <c r="AF4" s="10" t="s">
        <v>45</v>
      </c>
      <c r="AG4" s="10" t="s">
        <v>45</v>
      </c>
      <c r="AH4" s="10" t="s">
        <v>45</v>
      </c>
      <c r="AI4" s="10" t="s">
        <v>45</v>
      </c>
      <c r="AJ4" s="11" t="s">
        <v>42</v>
      </c>
      <c r="AK4" s="11" t="s">
        <v>43</v>
      </c>
      <c r="AL4" s="11" t="s">
        <v>42</v>
      </c>
      <c r="AM4" s="13" t="s">
        <v>46</v>
      </c>
      <c r="AN4" s="13" t="s">
        <v>47</v>
      </c>
      <c r="AO4" s="13" t="s">
        <v>46</v>
      </c>
      <c r="AP4" s="13" t="s">
        <v>47</v>
      </c>
      <c r="AQ4" s="20" t="s">
        <v>46</v>
      </c>
      <c r="AR4" s="20" t="s">
        <v>47</v>
      </c>
      <c r="AS4" s="14"/>
      <c r="AT4" s="14"/>
      <c r="AU4" s="14"/>
      <c r="AV4" s="14"/>
      <c r="AW4" s="14"/>
      <c r="AX4" s="14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</row>
    <row r="5" spans="1:158" x14ac:dyDescent="0.2">
      <c r="A5" s="21"/>
      <c r="B5" s="21"/>
      <c r="C5" s="21"/>
      <c r="I5" s="21"/>
      <c r="J5" s="21"/>
    </row>
    <row r="6" spans="1:158" x14ac:dyDescent="0.2">
      <c r="A6" s="21"/>
      <c r="B6" s="21"/>
      <c r="C6" s="21"/>
      <c r="D6" s="22"/>
      <c r="E6" s="22" t="s">
        <v>48</v>
      </c>
      <c r="F6" s="22" t="s">
        <v>49</v>
      </c>
      <c r="G6" s="23">
        <v>41421</v>
      </c>
      <c r="I6" s="21"/>
      <c r="J6" s="21"/>
    </row>
    <row r="7" spans="1:158" x14ac:dyDescent="0.2">
      <c r="A7" s="21"/>
      <c r="B7" s="21"/>
      <c r="C7" s="21"/>
      <c r="D7" s="22" t="s">
        <v>50</v>
      </c>
      <c r="E7" s="22" t="s">
        <v>51</v>
      </c>
      <c r="F7" s="22" t="s">
        <v>52</v>
      </c>
      <c r="G7" s="22" t="s">
        <v>53</v>
      </c>
      <c r="I7" s="21"/>
      <c r="J7" s="21"/>
    </row>
    <row r="8" spans="1:158" x14ac:dyDescent="0.2">
      <c r="A8" s="21"/>
      <c r="B8" s="21"/>
      <c r="C8" s="21"/>
      <c r="I8" s="21"/>
      <c r="J8" s="21"/>
    </row>
    <row r="9" spans="1:158" x14ac:dyDescent="0.2">
      <c r="A9" s="21"/>
      <c r="B9" s="21"/>
      <c r="C9" s="21"/>
      <c r="I9" s="21"/>
      <c r="J9" s="21"/>
    </row>
    <row r="10" spans="1:158" x14ac:dyDescent="0.2">
      <c r="A10" s="21"/>
      <c r="B10" s="21" t="s">
        <v>106</v>
      </c>
      <c r="C10" s="21" t="s">
        <v>2</v>
      </c>
      <c r="D10" s="21" t="s">
        <v>107</v>
      </c>
      <c r="E10" s="21" t="s">
        <v>108</v>
      </c>
      <c r="F10" s="21" t="s">
        <v>109</v>
      </c>
      <c r="G10" s="21" t="s">
        <v>110</v>
      </c>
      <c r="H10" s="21" t="s">
        <v>111</v>
      </c>
      <c r="I10" s="21" t="s">
        <v>8</v>
      </c>
      <c r="J10" s="21" t="s">
        <v>112</v>
      </c>
      <c r="K10" s="21" t="s">
        <v>113</v>
      </c>
      <c r="L10" s="21" t="s">
        <v>114</v>
      </c>
      <c r="M10" s="21" t="s">
        <v>115</v>
      </c>
      <c r="N10" s="21" t="s">
        <v>116</v>
      </c>
      <c r="O10" s="21" t="s">
        <v>117</v>
      </c>
      <c r="P10" s="21" t="s">
        <v>118</v>
      </c>
      <c r="Q10" s="21" t="s">
        <v>119</v>
      </c>
      <c r="R10" s="21" t="s">
        <v>120</v>
      </c>
      <c r="S10" s="21" t="s">
        <v>121</v>
      </c>
      <c r="T10" s="21" t="s">
        <v>122</v>
      </c>
      <c r="U10" s="21" t="s">
        <v>123</v>
      </c>
      <c r="V10" s="21" t="s">
        <v>124</v>
      </c>
      <c r="W10" s="21" t="s">
        <v>125</v>
      </c>
      <c r="X10" s="21" t="s">
        <v>126</v>
      </c>
      <c r="Y10" s="21" t="s">
        <v>127</v>
      </c>
      <c r="Z10" s="21" t="s">
        <v>128</v>
      </c>
      <c r="AA10" s="21" t="s">
        <v>129</v>
      </c>
      <c r="AB10" s="21" t="s">
        <v>130</v>
      </c>
      <c r="AC10" s="21" t="s">
        <v>131</v>
      </c>
      <c r="AD10" s="21" t="s">
        <v>132</v>
      </c>
      <c r="AE10" s="21" t="s">
        <v>133</v>
      </c>
      <c r="AF10" s="21" t="s">
        <v>134</v>
      </c>
      <c r="AG10" s="21" t="s">
        <v>135</v>
      </c>
      <c r="AH10" s="21" t="s">
        <v>136</v>
      </c>
      <c r="AI10" s="21" t="s">
        <v>137</v>
      </c>
      <c r="AJ10" s="21" t="s">
        <v>138</v>
      </c>
      <c r="AK10" s="21" t="s">
        <v>139</v>
      </c>
      <c r="AL10" s="21" t="s">
        <v>140</v>
      </c>
      <c r="AM10" s="21" t="s">
        <v>141</v>
      </c>
      <c r="AN10" s="21" t="s">
        <v>142</v>
      </c>
      <c r="AO10" s="21" t="s">
        <v>143</v>
      </c>
      <c r="AP10" s="21" t="s">
        <v>144</v>
      </c>
      <c r="AQ10" s="21" t="s">
        <v>145</v>
      </c>
      <c r="AR10" s="21" t="s">
        <v>142</v>
      </c>
    </row>
    <row r="11" spans="1:158" ht="15" x14ac:dyDescent="0.25">
      <c r="A11" t="s">
        <v>54</v>
      </c>
      <c r="B11">
        <v>2</v>
      </c>
      <c r="C11" t="s">
        <v>55</v>
      </c>
      <c r="D11" s="24" t="s">
        <v>56</v>
      </c>
      <c r="E11" s="25"/>
      <c r="F11" s="26">
        <v>2.5471370885646407</v>
      </c>
      <c r="G11" s="40">
        <v>1.1533343767060202</v>
      </c>
      <c r="H11" s="28">
        <v>1.3225540542287431</v>
      </c>
      <c r="I11" s="29">
        <v>54.720364997867243</v>
      </c>
      <c r="J11" s="29">
        <v>13.88035908966787</v>
      </c>
      <c r="K11" s="30">
        <v>45.279635002132757</v>
      </c>
      <c r="L11" s="29">
        <v>15.879229512013396</v>
      </c>
      <c r="M11" s="29">
        <v>7.4836273134790616</v>
      </c>
      <c r="N11" s="29">
        <v>12.104932588017839</v>
      </c>
      <c r="O11" s="29">
        <v>13.88035908966787</v>
      </c>
      <c r="P11" s="29">
        <v>15.879229512013396</v>
      </c>
      <c r="Q11" s="31">
        <v>21.142804242053174</v>
      </c>
      <c r="R11" s="31">
        <v>39.838631104886318</v>
      </c>
      <c r="S11" s="32">
        <v>1.208498367870894</v>
      </c>
      <c r="T11" s="31">
        <v>36.805586843883766</v>
      </c>
      <c r="U11" s="31">
        <v>47.445360255497889</v>
      </c>
      <c r="V11" s="31">
        <v>40.956671923105795</v>
      </c>
      <c r="W11" s="31">
        <v>36.949763460238806</v>
      </c>
      <c r="X11" s="31">
        <v>35.410377712698065</v>
      </c>
      <c r="Y11" s="31">
        <v>33.677254636930222</v>
      </c>
      <c r="Z11" s="31">
        <v>20.365168539325886</v>
      </c>
      <c r="AA11" s="31">
        <v>12.903225806451626</v>
      </c>
      <c r="AB11" s="31">
        <v>42.449148561889984</v>
      </c>
      <c r="AC11" s="31">
        <v>54.720364997867243</v>
      </c>
      <c r="AD11" s="31">
        <v>47.236737684388181</v>
      </c>
      <c r="AE11" s="31">
        <v>42.615432409849404</v>
      </c>
      <c r="AF11" s="31">
        <v>40.840005908199373</v>
      </c>
      <c r="AG11" s="31">
        <v>38.841135485853847</v>
      </c>
      <c r="AH11" s="31">
        <v>26.934036216737098</v>
      </c>
      <c r="AI11" s="31">
        <v>14.881733892980922</v>
      </c>
      <c r="AJ11" s="31">
        <v>38.841135485853847</v>
      </c>
      <c r="AK11" s="31">
        <v>11.907099269116749</v>
      </c>
      <c r="AL11" s="31">
        <v>23.959401592872926</v>
      </c>
      <c r="AM11" s="33">
        <v>5.8290604703397401E-5</v>
      </c>
      <c r="AN11" s="31">
        <v>209.90495031831975</v>
      </c>
      <c r="AO11" s="33">
        <v>6.4300099125364427E-6</v>
      </c>
      <c r="AP11" s="31">
        <v>23.154518950437314</v>
      </c>
      <c r="AQ11" s="33">
        <v>3.8099896397334439E-7</v>
      </c>
      <c r="AR11" s="31">
        <v>1.3719804248229903</v>
      </c>
    </row>
    <row r="12" spans="1:158" ht="14.25" x14ac:dyDescent="0.2">
      <c r="A12" t="s">
        <v>57</v>
      </c>
      <c r="B12">
        <v>2</v>
      </c>
      <c r="C12" t="s">
        <v>58</v>
      </c>
      <c r="D12" s="24" t="s">
        <v>59</v>
      </c>
      <c r="E12" s="25"/>
      <c r="F12" s="27">
        <v>2.603397992403695</v>
      </c>
      <c r="G12" s="27">
        <v>1.3318123735157947</v>
      </c>
      <c r="H12" s="28">
        <v>1.3606332088799922</v>
      </c>
      <c r="I12" s="29">
        <v>48.843304888387664</v>
      </c>
      <c r="J12" s="29">
        <v>13.107866687859151</v>
      </c>
      <c r="K12" s="30">
        <v>51.156695111612336</v>
      </c>
      <c r="L12" s="29">
        <v>14.614814059991382</v>
      </c>
      <c r="M12" s="29">
        <v>7.6516779266907733</v>
      </c>
      <c r="N12" s="29">
        <v>11.562812600569593</v>
      </c>
      <c r="O12" s="29">
        <v>13.107866687859151</v>
      </c>
      <c r="P12" s="29">
        <v>14.614814059991382</v>
      </c>
      <c r="Q12" s="31">
        <v>20.690770641287639</v>
      </c>
      <c r="R12" s="31">
        <v>33.84541779924583</v>
      </c>
      <c r="S12" s="32">
        <v>0.95477834879330292</v>
      </c>
      <c r="T12" s="31">
        <v>26.787967069411739</v>
      </c>
      <c r="U12" s="31">
        <v>36.674313784492256</v>
      </c>
      <c r="V12" s="31">
        <v>30.92900154768563</v>
      </c>
      <c r="W12" s="31">
        <v>27.992300589160983</v>
      </c>
      <c r="X12" s="31">
        <v>26.832186658689807</v>
      </c>
      <c r="Y12" s="31">
        <v>25.700685403633809</v>
      </c>
      <c r="Z12" s="31">
        <v>19.877133105802049</v>
      </c>
      <c r="AA12" s="31">
        <v>11.261261261261263</v>
      </c>
      <c r="AB12" s="31">
        <v>35.676546004376199</v>
      </c>
      <c r="AC12" s="31">
        <v>48.843304888387664</v>
      </c>
      <c r="AD12" s="31">
        <v>41.19162696169689</v>
      </c>
      <c r="AE12" s="31">
        <v>37.28049228781807</v>
      </c>
      <c r="AF12" s="31">
        <v>35.735438200528513</v>
      </c>
      <c r="AG12" s="31">
        <v>34.228490828396282</v>
      </c>
      <c r="AH12" s="31">
        <v>27.045487401082166</v>
      </c>
      <c r="AI12" s="31">
        <v>14.997887089141834</v>
      </c>
      <c r="AJ12" s="31">
        <v>34.228490828396282</v>
      </c>
      <c r="AK12" s="31">
        <v>7.1830034273141159</v>
      </c>
      <c r="AL12" s="31">
        <v>19.230603739254448</v>
      </c>
      <c r="AM12" s="33">
        <v>1.1969282521171734E-5</v>
      </c>
      <c r="AN12" s="31">
        <v>43.101485492156044</v>
      </c>
      <c r="AO12" s="33">
        <v>4.2281618322297671E-6</v>
      </c>
      <c r="AP12" s="31">
        <v>15.225645776844679</v>
      </c>
      <c r="AQ12" s="33">
        <v>5.3235471678467304E-7</v>
      </c>
      <c r="AR12" s="31">
        <v>1.9170137442732194</v>
      </c>
    </row>
    <row r="13" spans="1:158" ht="14.25" x14ac:dyDescent="0.2">
      <c r="A13" t="s">
        <v>60</v>
      </c>
      <c r="B13">
        <v>2</v>
      </c>
      <c r="C13" t="s">
        <v>61</v>
      </c>
      <c r="D13" s="24" t="s">
        <v>62</v>
      </c>
      <c r="E13" s="25"/>
      <c r="F13" s="27">
        <v>2.6538946085071848</v>
      </c>
      <c r="G13" s="27">
        <v>1.4292443156795156</v>
      </c>
      <c r="H13" s="28">
        <v>1.3407577476717796</v>
      </c>
      <c r="I13" s="29">
        <v>46.145400382592236</v>
      </c>
      <c r="J13" s="29">
        <v>13.027200664008326</v>
      </c>
      <c r="K13" s="30">
        <v>53.854599617407764</v>
      </c>
      <c r="L13" s="29">
        <v>14.591308108876589</v>
      </c>
      <c r="M13" s="29">
        <v>9.0329240661497963</v>
      </c>
      <c r="N13" s="29">
        <v>11.738500842322836</v>
      </c>
      <c r="O13" s="29">
        <v>13.027200664008326</v>
      </c>
      <c r="P13" s="29">
        <v>14.591308108876589</v>
      </c>
      <c r="Q13" s="31">
        <v>25.016081017456958</v>
      </c>
      <c r="R13" s="31">
        <v>32.787976871568731</v>
      </c>
      <c r="S13" s="32">
        <v>0.8568516098980774</v>
      </c>
      <c r="T13" s="31">
        <v>23.997139879293226</v>
      </c>
      <c r="U13" s="31">
        <v>32.286572614880754</v>
      </c>
      <c r="V13" s="31">
        <v>25.966502654095073</v>
      </c>
      <c r="W13" s="31">
        <v>24.073490559177834</v>
      </c>
      <c r="X13" s="31">
        <v>23.171825387207011</v>
      </c>
      <c r="Y13" s="31">
        <v>22.077465642194046</v>
      </c>
      <c r="Z13" s="31">
        <v>18.24605153782209</v>
      </c>
      <c r="AA13" s="31">
        <v>9.3457943925233611</v>
      </c>
      <c r="AB13" s="31">
        <v>34.297775765046062</v>
      </c>
      <c r="AC13" s="31">
        <v>46.145400382592236</v>
      </c>
      <c r="AD13" s="31">
        <v>37.112476316442439</v>
      </c>
      <c r="AE13" s="31">
        <v>34.4068995402694</v>
      </c>
      <c r="AF13" s="31">
        <v>33.118199718583909</v>
      </c>
      <c r="AG13" s="31">
        <v>31.554092273715646</v>
      </c>
      <c r="AH13" s="31">
        <v>24.463534963753556</v>
      </c>
      <c r="AI13" s="31">
        <v>13.357423511023505</v>
      </c>
      <c r="AJ13" s="31">
        <v>31.554092273715646</v>
      </c>
      <c r="AK13" s="31">
        <v>7.0905573099620902</v>
      </c>
      <c r="AL13" s="31">
        <v>18.196668762692141</v>
      </c>
      <c r="AM13" s="33">
        <v>5.2713555289462727E-6</v>
      </c>
      <c r="AN13" s="31">
        <v>18.98219491878384</v>
      </c>
      <c r="AO13" s="33">
        <v>1.3152293002915453E-6</v>
      </c>
      <c r="AP13" s="31">
        <v>4.7361516034985423</v>
      </c>
      <c r="AQ13" s="33">
        <v>2.3486237505206162E-7</v>
      </c>
      <c r="AR13" s="31">
        <v>0.84574135776759674</v>
      </c>
    </row>
    <row r="14" spans="1:158" ht="14.25" x14ac:dyDescent="0.2">
      <c r="A14" t="s">
        <v>63</v>
      </c>
      <c r="B14">
        <v>2</v>
      </c>
      <c r="C14" t="s">
        <v>64</v>
      </c>
      <c r="D14" s="24" t="s">
        <v>65</v>
      </c>
      <c r="E14" s="25"/>
      <c r="F14" s="27">
        <v>2.6681619047619014</v>
      </c>
      <c r="G14" s="27">
        <v>1.5174786825029816</v>
      </c>
      <c r="H14" s="28">
        <v>1.5010617011548419</v>
      </c>
      <c r="I14" s="29">
        <v>43.126439224144583</v>
      </c>
      <c r="J14" s="29">
        <v>12.604692506510318</v>
      </c>
      <c r="K14" s="30">
        <v>56.873560775855417</v>
      </c>
      <c r="L14" s="29">
        <v>13.941891783850636</v>
      </c>
      <c r="M14" s="29">
        <v>9.2149269809209642</v>
      </c>
      <c r="N14" s="29">
        <v>11.546365099185259</v>
      </c>
      <c r="O14" s="29">
        <v>12.604692506510318</v>
      </c>
      <c r="P14" s="29">
        <v>13.941891783850636</v>
      </c>
      <c r="Q14" s="31">
        <v>19.018143294573463</v>
      </c>
      <c r="R14" s="31">
        <v>29.984126364602098</v>
      </c>
      <c r="S14" s="32">
        <v>0.75828625174552278</v>
      </c>
      <c r="T14" s="31">
        <v>21.53342160533284</v>
      </c>
      <c r="U14" s="31">
        <v>28.419799053130916</v>
      </c>
      <c r="V14" s="31">
        <v>22.347274221532263</v>
      </c>
      <c r="W14" s="31">
        <v>20.810884850698571</v>
      </c>
      <c r="X14" s="31">
        <v>20.113459957994696</v>
      </c>
      <c r="Y14" s="31">
        <v>19.232261893890957</v>
      </c>
      <c r="Z14" s="31">
        <v>16.470733820071775</v>
      </c>
      <c r="AA14" s="31">
        <v>8.6606243705941885</v>
      </c>
      <c r="AB14" s="31">
        <v>32.676508247441717</v>
      </c>
      <c r="AC14" s="31">
        <v>43.126439224144583</v>
      </c>
      <c r="AD14" s="31">
        <v>33.911512243223619</v>
      </c>
      <c r="AE14" s="31">
        <v>31.580074124959324</v>
      </c>
      <c r="AF14" s="31">
        <v>30.521746717634265</v>
      </c>
      <c r="AG14" s="31">
        <v>29.184547440293947</v>
      </c>
      <c r="AH14" s="31">
        <v>24.723587727225528</v>
      </c>
      <c r="AI14" s="31">
        <v>13.142312859542484</v>
      </c>
      <c r="AJ14" s="31">
        <v>29.184547440293947</v>
      </c>
      <c r="AK14" s="31">
        <v>4.4609597130684193</v>
      </c>
      <c r="AL14" s="31">
        <v>16.042234580751462</v>
      </c>
      <c r="AM14" s="33">
        <v>3.1613221276848922E-6</v>
      </c>
      <c r="AN14" s="31">
        <v>11.383947164871776</v>
      </c>
      <c r="AO14" s="33">
        <v>5.427930445647646E-7</v>
      </c>
      <c r="AP14" s="31">
        <v>1.9546022490628905</v>
      </c>
      <c r="AQ14" s="33">
        <v>1.7745157226155766E-7</v>
      </c>
      <c r="AR14" s="31">
        <v>0.63900458142440641</v>
      </c>
    </row>
    <row r="15" spans="1:158" s="21" customFormat="1" ht="14.25" x14ac:dyDescent="0.2">
      <c r="A15" t="s">
        <v>66</v>
      </c>
      <c r="B15">
        <v>14</v>
      </c>
      <c r="C15" t="s">
        <v>55</v>
      </c>
      <c r="D15" s="24" t="s">
        <v>67</v>
      </c>
      <c r="E15" s="25"/>
      <c r="F15" s="27">
        <v>2.5756727664154973</v>
      </c>
      <c r="G15" s="27">
        <v>1.0779004019285972</v>
      </c>
      <c r="H15" s="28">
        <v>1.1561202856066992</v>
      </c>
      <c r="I15" s="29">
        <v>58.150724114356912</v>
      </c>
      <c r="J15" s="29">
        <v>15.166349416847574</v>
      </c>
      <c r="K15" s="34">
        <v>41.849275885643088</v>
      </c>
      <c r="L15" s="29">
        <v>18.848843799782166</v>
      </c>
      <c r="M15" s="29">
        <v>10.309475357699604</v>
      </c>
      <c r="N15" s="29">
        <v>13.538153405578306</v>
      </c>
      <c r="O15" s="29">
        <v>15.166349416847574</v>
      </c>
      <c r="P15" s="29">
        <v>18.848843799782166</v>
      </c>
      <c r="Q15" s="35">
        <v>30.315963651021772</v>
      </c>
      <c r="R15" s="35">
        <v>45.987142147815753</v>
      </c>
      <c r="S15" s="28">
        <v>1.389527605525577</v>
      </c>
      <c r="T15" s="35">
        <v>41.722641812630556</v>
      </c>
      <c r="U15" s="35">
        <v>53.948142157023675</v>
      </c>
      <c r="V15" s="35">
        <v>44.383737747067315</v>
      </c>
      <c r="W15" s="35">
        <v>41.388397878836543</v>
      </c>
      <c r="X15" s="35">
        <v>39.877872408806034</v>
      </c>
      <c r="Y15" s="35">
        <v>36.461513739354004</v>
      </c>
      <c r="Z15" s="35">
        <v>21.449228791773795</v>
      </c>
      <c r="AA15" s="35">
        <v>11.284513805522179</v>
      </c>
      <c r="AB15" s="35">
        <v>44.97285237935737</v>
      </c>
      <c r="AC15" s="35">
        <v>58.150724114356912</v>
      </c>
      <c r="AD15" s="35">
        <v>47.841248756657308</v>
      </c>
      <c r="AE15" s="35">
        <v>44.612570708778605</v>
      </c>
      <c r="AF15" s="35">
        <v>42.984374697509338</v>
      </c>
      <c r="AG15" s="35">
        <v>39.301880314574746</v>
      </c>
      <c r="AH15" s="35">
        <v>24.797888516788955</v>
      </c>
      <c r="AI15" s="35">
        <v>12.163581966541161</v>
      </c>
      <c r="AJ15" s="35">
        <v>39.301880314574746</v>
      </c>
      <c r="AK15" s="35">
        <v>14.50399179778579</v>
      </c>
      <c r="AL15" s="35">
        <v>27.138298348033587</v>
      </c>
      <c r="AM15" s="36">
        <v>1.5031192003331944E-5</v>
      </c>
      <c r="AN15" s="35">
        <v>54.127446897126191</v>
      </c>
      <c r="AO15" s="36">
        <v>6.3882566014160752E-6</v>
      </c>
      <c r="AP15" s="35">
        <v>23.004164931278627</v>
      </c>
      <c r="AQ15" s="36">
        <v>4.932109876093295E-7</v>
      </c>
      <c r="AR15" s="35">
        <v>1.7760568513119535</v>
      </c>
    </row>
    <row r="16" spans="1:158" ht="14.25" x14ac:dyDescent="0.2">
      <c r="A16" t="s">
        <v>68</v>
      </c>
      <c r="B16">
        <v>14</v>
      </c>
      <c r="C16" t="s">
        <v>58</v>
      </c>
      <c r="D16" s="24" t="s">
        <v>69</v>
      </c>
      <c r="E16" s="25"/>
      <c r="F16" s="27">
        <v>2.6206191588785059</v>
      </c>
      <c r="G16" s="27">
        <v>1.4093941813293605</v>
      </c>
      <c r="H16" s="28">
        <v>1.5188938906500609</v>
      </c>
      <c r="I16" s="29">
        <v>46.219038483542541</v>
      </c>
      <c r="J16" s="29">
        <v>11.198967253922802</v>
      </c>
      <c r="K16" s="34">
        <v>53.780961516457459</v>
      </c>
      <c r="L16" s="29">
        <v>13.054071432720022</v>
      </c>
      <c r="M16" s="29">
        <v>7.8109338517496525</v>
      </c>
      <c r="N16" s="29">
        <v>9.8479109892525116</v>
      </c>
      <c r="O16" s="29">
        <v>11.198967253922802</v>
      </c>
      <c r="P16" s="29">
        <v>13.054071432720022</v>
      </c>
      <c r="Q16" s="31">
        <v>13.026189378754886</v>
      </c>
      <c r="R16" s="31">
        <v>31.534695240905773</v>
      </c>
      <c r="S16" s="32">
        <v>0.85939405284524517</v>
      </c>
      <c r="T16" s="31">
        <v>25.436289450398192</v>
      </c>
      <c r="U16" s="31">
        <v>32.793549949204483</v>
      </c>
      <c r="V16" s="31">
        <v>27.251499360928129</v>
      </c>
      <c r="W16" s="31">
        <v>25.806213744961166</v>
      </c>
      <c r="X16" s="31">
        <v>24.847605938452443</v>
      </c>
      <c r="Y16" s="31">
        <v>23.531363681053978</v>
      </c>
      <c r="Z16" s="31">
        <v>19.10236027883089</v>
      </c>
      <c r="AA16" s="31">
        <v>10.418904403866836</v>
      </c>
      <c r="AB16" s="31">
        <v>35.849758346000606</v>
      </c>
      <c r="AC16" s="31">
        <v>46.219038483542541</v>
      </c>
      <c r="AD16" s="31">
        <v>38.408104631792888</v>
      </c>
      <c r="AE16" s="31">
        <v>36.371127494290029</v>
      </c>
      <c r="AF16" s="31">
        <v>35.020071229619738</v>
      </c>
      <c r="AG16" s="31">
        <v>33.164967050822519</v>
      </c>
      <c r="AH16" s="31">
        <v>29.014458324512631</v>
      </c>
      <c r="AI16" s="31">
        <v>14.684343242636768</v>
      </c>
      <c r="AJ16" s="31">
        <v>33.164967050822519</v>
      </c>
      <c r="AK16" s="31">
        <v>4.1505087263098872</v>
      </c>
      <c r="AL16" s="31">
        <v>18.480623808185751</v>
      </c>
      <c r="AM16" s="33">
        <v>4.8612783661569586E-6</v>
      </c>
      <c r="AN16" s="31">
        <v>17.505503659189625</v>
      </c>
      <c r="AO16" s="33">
        <v>2.0041589337775926E-6</v>
      </c>
      <c r="AP16" s="31">
        <v>7.2169929196168248</v>
      </c>
      <c r="AQ16" s="33">
        <v>4.1753311120366506E-7</v>
      </c>
      <c r="AR16" s="31">
        <v>1.5035401915868387</v>
      </c>
    </row>
    <row r="17" spans="1:44" ht="14.25" x14ac:dyDescent="0.2">
      <c r="A17" t="s">
        <v>70</v>
      </c>
      <c r="B17">
        <v>14</v>
      </c>
      <c r="C17" t="s">
        <v>61</v>
      </c>
      <c r="D17" s="24" t="s">
        <v>71</v>
      </c>
      <c r="E17" s="25"/>
      <c r="F17" s="27">
        <v>2.6432329675937667</v>
      </c>
      <c r="G17" s="27">
        <v>1.362782740198236</v>
      </c>
      <c r="H17" s="28">
        <v>1.4765424405989158</v>
      </c>
      <c r="I17" s="29">
        <v>48.44257933727166</v>
      </c>
      <c r="J17" s="29">
        <v>21.423186167282612</v>
      </c>
      <c r="K17" s="30">
        <v>51.55742066272834</v>
      </c>
      <c r="L17" s="29">
        <v>22.892026824257467</v>
      </c>
      <c r="M17" s="29">
        <v>17.553622455393686</v>
      </c>
      <c r="N17" s="29">
        <v>20.304234440389028</v>
      </c>
      <c r="O17" s="29">
        <v>21.423186167282612</v>
      </c>
      <c r="P17" s="29">
        <v>22.892026824257467</v>
      </c>
      <c r="Q17" s="31">
        <v>25.062042539293319</v>
      </c>
      <c r="R17" s="31">
        <v>35.264020970519447</v>
      </c>
      <c r="S17" s="32">
        <v>0.93958500473029949</v>
      </c>
      <c r="T17" s="31">
        <v>20.783710614283716</v>
      </c>
      <c r="U17" s="31">
        <v>35.546810146880055</v>
      </c>
      <c r="V17" s="31">
        <v>22.666090471166914</v>
      </c>
      <c r="W17" s="31">
        <v>20.647711529417752</v>
      </c>
      <c r="X17" s="31">
        <v>19.826632942283005</v>
      </c>
      <c r="Y17" s="31">
        <v>18.748808419233065</v>
      </c>
      <c r="Z17" s="31">
        <v>12.919864133853345</v>
      </c>
      <c r="AA17" s="31">
        <v>9.6703296703297017</v>
      </c>
      <c r="AB17" s="31">
        <v>28.323682102420726</v>
      </c>
      <c r="AC17" s="31">
        <v>48.44257933727166</v>
      </c>
      <c r="AD17" s="31">
        <v>30.888956881877974</v>
      </c>
      <c r="AE17" s="31">
        <v>28.138344896882632</v>
      </c>
      <c r="AF17" s="31">
        <v>27.019393169989048</v>
      </c>
      <c r="AG17" s="31">
        <v>25.550552513014193</v>
      </c>
      <c r="AH17" s="31">
        <v>19.076727720406215</v>
      </c>
      <c r="AI17" s="31">
        <v>13.178558366752215</v>
      </c>
      <c r="AJ17" s="31">
        <v>25.550552513014193</v>
      </c>
      <c r="AK17" s="31">
        <v>6.4738247926079779</v>
      </c>
      <c r="AL17" s="31">
        <v>12.371994146261978</v>
      </c>
      <c r="AM17" s="33">
        <v>3.8621812786339026E-6</v>
      </c>
      <c r="AN17" s="31">
        <v>13.90774677217826</v>
      </c>
      <c r="AO17" s="33">
        <v>9.8120281132861274E-7</v>
      </c>
      <c r="AP17" s="31">
        <v>3.5333194502290706</v>
      </c>
      <c r="AQ17" s="33">
        <v>1.513557528113286E-7</v>
      </c>
      <c r="AR17" s="31">
        <v>0.54503331945022904</v>
      </c>
    </row>
    <row r="18" spans="1:44" ht="14.25" x14ac:dyDescent="0.2">
      <c r="A18" t="s">
        <v>72</v>
      </c>
      <c r="B18">
        <v>17</v>
      </c>
      <c r="C18" t="s">
        <v>55</v>
      </c>
      <c r="D18" s="24" t="s">
        <v>73</v>
      </c>
      <c r="E18" s="25"/>
      <c r="F18" s="27">
        <v>2.5735510791366942</v>
      </c>
      <c r="G18" s="27">
        <v>1.0793380643640795</v>
      </c>
      <c r="H18" s="28">
        <v>1.0860917914431829</v>
      </c>
      <c r="I18" s="29">
        <v>58.060359745175646</v>
      </c>
      <c r="J18" s="29">
        <v>17.088712457341735</v>
      </c>
      <c r="K18" s="30">
        <v>41.939640254824354</v>
      </c>
      <c r="L18" s="29">
        <v>19.023494313286214</v>
      </c>
      <c r="M18" s="29">
        <v>10.659070336244284</v>
      </c>
      <c r="N18" s="29">
        <v>15.008432234432782</v>
      </c>
      <c r="O18" s="29">
        <v>17.088712457341735</v>
      </c>
      <c r="P18" s="29">
        <v>19.023494313286214</v>
      </c>
      <c r="Q18" s="31">
        <v>29.21070263219028</v>
      </c>
      <c r="R18" s="31">
        <v>45.265389733347924</v>
      </c>
      <c r="S18" s="32">
        <v>1.3843790598203074</v>
      </c>
      <c r="T18" s="31">
        <v>41.8708776659766</v>
      </c>
      <c r="U18" s="31">
        <v>53.792561998990962</v>
      </c>
      <c r="V18" s="31">
        <v>43.916999662991671</v>
      </c>
      <c r="W18" s="31">
        <v>39.887342930046707</v>
      </c>
      <c r="X18" s="31">
        <v>37.959976248936833</v>
      </c>
      <c r="Y18" s="31">
        <v>36.167412899394989</v>
      </c>
      <c r="Z18" s="31">
        <v>26.321190354027735</v>
      </c>
      <c r="AA18" s="31">
        <v>11.854460093896732</v>
      </c>
      <c r="AB18" s="31">
        <v>45.19283205322035</v>
      </c>
      <c r="AC18" s="31">
        <v>58.060359745175646</v>
      </c>
      <c r="AD18" s="31">
        <v>47.401289408931362</v>
      </c>
      <c r="AE18" s="31">
        <v>43.051927510742864</v>
      </c>
      <c r="AF18" s="31">
        <v>40.97164728783391</v>
      </c>
      <c r="AG18" s="31">
        <v>39.036865431889431</v>
      </c>
      <c r="AH18" s="31">
        <v>28.58722878452301</v>
      </c>
      <c r="AI18" s="31">
        <v>12.794970011827722</v>
      </c>
      <c r="AJ18" s="31">
        <v>39.036865431889431</v>
      </c>
      <c r="AK18" s="31">
        <v>10.449636647366422</v>
      </c>
      <c r="AL18" s="31">
        <v>26.241895420061709</v>
      </c>
      <c r="AM18" s="33">
        <v>1.7484199031653481E-5</v>
      </c>
      <c r="AN18" s="31">
        <v>62.960745522698879</v>
      </c>
      <c r="AO18" s="33">
        <v>2.7974718450645555E-6</v>
      </c>
      <c r="AP18" s="31">
        <v>10.073719283631817</v>
      </c>
      <c r="AQ18" s="33">
        <v>1.9832822782174089E-7</v>
      </c>
      <c r="AR18" s="31">
        <v>0.71418159100374823</v>
      </c>
    </row>
    <row r="19" spans="1:44" ht="14.25" x14ac:dyDescent="0.2">
      <c r="A19" t="s">
        <v>74</v>
      </c>
      <c r="B19">
        <v>17</v>
      </c>
      <c r="C19" t="s">
        <v>58</v>
      </c>
      <c r="D19" s="24" t="s">
        <v>75</v>
      </c>
      <c r="E19" s="25"/>
      <c r="F19" s="27">
        <v>2.6019957487009941</v>
      </c>
      <c r="G19" s="27">
        <v>1.2946236837690377</v>
      </c>
      <c r="H19" s="28">
        <v>1.3478163226803037</v>
      </c>
      <c r="I19" s="29">
        <v>50.244973135895464</v>
      </c>
      <c r="J19" s="29">
        <v>13.305709161077431</v>
      </c>
      <c r="K19" s="30">
        <v>49.755026864104536</v>
      </c>
      <c r="L19" s="29">
        <v>14.779746188301012</v>
      </c>
      <c r="M19" s="29">
        <v>8.5215842854117128</v>
      </c>
      <c r="N19" s="29">
        <v>11.83167213385385</v>
      </c>
      <c r="O19" s="29">
        <v>13.305709161077431</v>
      </c>
      <c r="P19" s="29">
        <v>14.779746188301012</v>
      </c>
      <c r="Q19" s="31">
        <v>20.616503480092824</v>
      </c>
      <c r="R19" s="31">
        <v>36.133739066930048</v>
      </c>
      <c r="S19" s="32">
        <v>1.0098471712844035</v>
      </c>
      <c r="T19" s="31">
        <v>30.355088169971349</v>
      </c>
      <c r="U19" s="31">
        <v>38.810485058961135</v>
      </c>
      <c r="V19" s="31">
        <v>32.228198335607807</v>
      </c>
      <c r="W19" s="31">
        <v>29.671402959514054</v>
      </c>
      <c r="X19" s="31">
        <v>28.532819565973611</v>
      </c>
      <c r="Y19" s="31">
        <v>27.394236172433168</v>
      </c>
      <c r="Z19" s="31">
        <v>20.465821389195142</v>
      </c>
      <c r="AA19" s="31">
        <v>10.899873257287698</v>
      </c>
      <c r="AB19" s="31">
        <v>39.298416067742245</v>
      </c>
      <c r="AC19" s="31">
        <v>50.244973135895464</v>
      </c>
      <c r="AD19" s="31">
        <v>41.723388850483751</v>
      </c>
      <c r="AE19" s="31">
        <v>38.413301002041614</v>
      </c>
      <c r="AF19" s="31">
        <v>36.939263974818033</v>
      </c>
      <c r="AG19" s="31">
        <v>35.465226947594452</v>
      </c>
      <c r="AH19" s="31">
        <v>27.584168125416902</v>
      </c>
      <c r="AI19" s="31">
        <v>14.11123406896542</v>
      </c>
      <c r="AJ19" s="31">
        <v>35.465226947594452</v>
      </c>
      <c r="AK19" s="31">
        <v>7.8810588221775504</v>
      </c>
      <c r="AL19" s="31">
        <v>21.353992878629033</v>
      </c>
      <c r="AM19" s="33">
        <v>1.4161331354990974E-5</v>
      </c>
      <c r="AN19" s="31">
        <v>50.995071497986942</v>
      </c>
      <c r="AO19" s="33">
        <v>2.3799387338608909E-6</v>
      </c>
      <c r="AP19" s="31">
        <v>8.5701790920449792</v>
      </c>
      <c r="AQ19" s="33">
        <v>2.1920488338192417E-7</v>
      </c>
      <c r="AR19" s="31">
        <v>0.78935860058309026</v>
      </c>
    </row>
    <row r="20" spans="1:44" ht="14.25" x14ac:dyDescent="0.2">
      <c r="A20" s="37" t="s">
        <v>76</v>
      </c>
      <c r="B20">
        <v>17</v>
      </c>
      <c r="C20" t="s">
        <v>61</v>
      </c>
      <c r="D20" s="24" t="s">
        <v>77</v>
      </c>
      <c r="E20" s="25"/>
      <c r="F20" s="27">
        <v>2.6185286364725608</v>
      </c>
      <c r="G20" s="27">
        <v>1.2435606854581664</v>
      </c>
      <c r="H20" s="28">
        <v>1.3268263496286394</v>
      </c>
      <c r="I20" s="29">
        <v>52.509181372429971</v>
      </c>
      <c r="J20" s="29">
        <v>17.154810323475161</v>
      </c>
      <c r="K20" s="30">
        <v>47.490818627570029</v>
      </c>
      <c r="L20" s="29">
        <v>19.278393631790209</v>
      </c>
      <c r="M20" s="29">
        <v>12.583736628007415</v>
      </c>
      <c r="N20" s="29">
        <v>15.422686907231224</v>
      </c>
      <c r="O20" s="29">
        <v>17.154810323475161</v>
      </c>
      <c r="P20" s="29">
        <v>19.278393631790209</v>
      </c>
      <c r="Q20" s="31">
        <v>31.069897774707254</v>
      </c>
      <c r="R20" s="31">
        <v>39.49367575260878</v>
      </c>
      <c r="S20" s="32">
        <v>1.1056701672004157</v>
      </c>
      <c r="T20" s="31">
        <v>30.58054990667743</v>
      </c>
      <c r="U20" s="31">
        <v>42.224864444861375</v>
      </c>
      <c r="V20" s="31">
        <v>32.105746998356402</v>
      </c>
      <c r="W20" s="31">
        <v>29.822826420035085</v>
      </c>
      <c r="X20" s="31">
        <v>28.429952363707255</v>
      </c>
      <c r="Y20" s="31">
        <v>26.722288770649342</v>
      </c>
      <c r="Z20" s="31">
        <v>13.761724765504729</v>
      </c>
      <c r="AA20" s="31">
        <v>10.466321243523293</v>
      </c>
      <c r="AB20" s="31">
        <v>38.028769603635453</v>
      </c>
      <c r="AC20" s="31">
        <v>52.509181372429971</v>
      </c>
      <c r="AD20" s="31">
        <v>39.925444744422556</v>
      </c>
      <c r="AE20" s="31">
        <v>37.086494465198747</v>
      </c>
      <c r="AF20" s="31">
        <v>35.35437104895481</v>
      </c>
      <c r="AG20" s="31">
        <v>33.230787740639762</v>
      </c>
      <c r="AH20" s="31">
        <v>18.259419035208683</v>
      </c>
      <c r="AI20" s="31">
        <v>13.015505619821194</v>
      </c>
      <c r="AJ20" s="31">
        <v>33.230787740639762</v>
      </c>
      <c r="AK20" s="31">
        <v>14.971368705431079</v>
      </c>
      <c r="AL20" s="31">
        <v>20.215282120818568</v>
      </c>
      <c r="AM20" s="33">
        <v>6.8892963348604735E-6</v>
      </c>
      <c r="AN20" s="31">
        <v>24.808413161182838</v>
      </c>
      <c r="AO20" s="33">
        <v>2.0399474861664782E-6</v>
      </c>
      <c r="AP20" s="31">
        <v>7.3458677931814123</v>
      </c>
      <c r="AQ20" s="33">
        <v>4.1753311120366506E-7</v>
      </c>
      <c r="AR20" s="31">
        <v>1.5035401915868387</v>
      </c>
    </row>
    <row r="21" spans="1:44" ht="14.25" x14ac:dyDescent="0.2">
      <c r="A21" s="37" t="s">
        <v>78</v>
      </c>
      <c r="B21">
        <v>29</v>
      </c>
      <c r="C21" t="s">
        <v>55</v>
      </c>
      <c r="D21" s="24" t="s">
        <v>79</v>
      </c>
      <c r="E21" s="25"/>
      <c r="F21" s="27">
        <v>2.5676245896747232</v>
      </c>
      <c r="G21" s="27">
        <v>1.0467395016703689</v>
      </c>
      <c r="H21" s="28">
        <v>1.2402659297872642</v>
      </c>
      <c r="I21" s="29">
        <v>59.233156362512716</v>
      </c>
      <c r="J21" s="29">
        <v>20.05079256365881</v>
      </c>
      <c r="K21" s="30">
        <v>40.766843637487284</v>
      </c>
      <c r="L21" s="29">
        <v>24.103961357669618</v>
      </c>
      <c r="M21" s="29">
        <v>14.733173675789935</v>
      </c>
      <c r="N21" s="29">
        <v>18.28402667908999</v>
      </c>
      <c r="O21" s="29">
        <v>20.05079256365881</v>
      </c>
      <c r="P21" s="29">
        <v>24.103961357669618</v>
      </c>
      <c r="Q21" s="31">
        <v>24.000359347912919</v>
      </c>
      <c r="R21" s="31">
        <v>46.413397899724636</v>
      </c>
      <c r="S21" s="32">
        <v>1.452973815908688</v>
      </c>
      <c r="T21" s="31">
        <v>37.383131174397235</v>
      </c>
      <c r="U21" s="31">
        <v>56.588249767959901</v>
      </c>
      <c r="V21" s="31">
        <v>42.512948652181819</v>
      </c>
      <c r="W21" s="31">
        <v>39.120649997517823</v>
      </c>
      <c r="X21" s="31">
        <v>37.432774569343529</v>
      </c>
      <c r="Y21" s="31">
        <v>33.560589763531929</v>
      </c>
      <c r="Z21" s="31">
        <v>22.330387898756918</v>
      </c>
      <c r="AA21" s="31">
        <v>12.247324613555262</v>
      </c>
      <c r="AB21" s="31">
        <v>39.130400096366593</v>
      </c>
      <c r="AC21" s="31">
        <v>59.233156362512716</v>
      </c>
      <c r="AD21" s="31">
        <v>44.499982686722781</v>
      </c>
      <c r="AE21" s="31">
        <v>40.949129683422726</v>
      </c>
      <c r="AF21" s="31">
        <v>39.182363798853906</v>
      </c>
      <c r="AG21" s="31">
        <v>35.129195004843098</v>
      </c>
      <c r="AH21" s="31">
        <v>27.695619309762023</v>
      </c>
      <c r="AI21" s="31">
        <v>12.819758462788078</v>
      </c>
      <c r="AJ21" s="31">
        <v>35.129195004843098</v>
      </c>
      <c r="AK21" s="31">
        <v>7.4335756950810747</v>
      </c>
      <c r="AL21" s="31">
        <v>22.309436542055018</v>
      </c>
      <c r="AM21" s="33">
        <v>3.6650128650099488E-5</v>
      </c>
      <c r="AN21" s="31">
        <v>131.97741681706694</v>
      </c>
      <c r="AO21" s="33">
        <v>1.0822458242399002E-5</v>
      </c>
      <c r="AP21" s="31">
        <v>38.971761765930864</v>
      </c>
      <c r="AQ21" s="33">
        <v>5.7758747049840346E-7</v>
      </c>
      <c r="AR21" s="31">
        <v>2.0798972650284604</v>
      </c>
    </row>
    <row r="22" spans="1:44" ht="14.25" x14ac:dyDescent="0.2">
      <c r="A22" t="s">
        <v>80</v>
      </c>
      <c r="B22">
        <v>29</v>
      </c>
      <c r="C22" t="s">
        <v>58</v>
      </c>
      <c r="D22" s="24" t="s">
        <v>81</v>
      </c>
      <c r="E22" s="25"/>
      <c r="F22" s="27">
        <v>2.5933526011560706</v>
      </c>
      <c r="G22" s="27">
        <v>1.2833648815634522</v>
      </c>
      <c r="H22" s="28">
        <v>1.2783450844385127</v>
      </c>
      <c r="I22" s="29">
        <v>50.513289978719023</v>
      </c>
      <c r="J22" s="29">
        <v>14.452212575936692</v>
      </c>
      <c r="K22" s="30">
        <v>49.486710021280977</v>
      </c>
      <c r="L22" s="29">
        <v>16.804436175195939</v>
      </c>
      <c r="M22" s="29">
        <v>9.2575744506211421</v>
      </c>
      <c r="N22" s="29">
        <v>12.481056128251076</v>
      </c>
      <c r="O22" s="29">
        <v>14.452212575936692</v>
      </c>
      <c r="P22" s="29">
        <v>16.804436175195939</v>
      </c>
      <c r="Q22" s="31">
        <v>26.670548558658247</v>
      </c>
      <c r="R22" s="31">
        <v>36.726284393923059</v>
      </c>
      <c r="S22" s="32">
        <v>1.0207445586299146</v>
      </c>
      <c r="T22" s="31">
        <v>26.59936295416508</v>
      </c>
      <c r="U22" s="31">
        <v>39.360037588983644</v>
      </c>
      <c r="V22" s="31">
        <v>32.146520542028803</v>
      </c>
      <c r="W22" s="31">
        <v>29.634778383631151</v>
      </c>
      <c r="X22" s="31">
        <v>28.098850078281028</v>
      </c>
      <c r="Y22" s="31">
        <v>26.265993629541633</v>
      </c>
      <c r="Z22" s="31">
        <v>18.802673641383358</v>
      </c>
      <c r="AA22" s="31">
        <v>10.742857142857158</v>
      </c>
      <c r="AB22" s="31">
        <v>34.136688287335346</v>
      </c>
      <c r="AC22" s="31">
        <v>50.513289978719023</v>
      </c>
      <c r="AD22" s="31">
        <v>41.25571552809788</v>
      </c>
      <c r="AE22" s="31">
        <v>38.032233850467946</v>
      </c>
      <c r="AF22" s="31">
        <v>36.061077402782331</v>
      </c>
      <c r="AG22" s="31">
        <v>33.708853803523084</v>
      </c>
      <c r="AH22" s="31">
        <v>24.036305423764006</v>
      </c>
      <c r="AI22" s="31">
        <v>13.787005584795963</v>
      </c>
      <c r="AJ22" s="31">
        <v>33.708853803523084</v>
      </c>
      <c r="AK22" s="31">
        <v>9.6725483797590783</v>
      </c>
      <c r="AL22" s="31">
        <v>19.921848218727121</v>
      </c>
      <c r="AM22" s="33">
        <v>1.0412231960641397E-5</v>
      </c>
      <c r="AN22" s="31">
        <v>37.494533527696788</v>
      </c>
      <c r="AO22" s="33">
        <v>3.162813317367763E-6</v>
      </c>
      <c r="AP22" s="31">
        <v>11.389316951270303</v>
      </c>
      <c r="AQ22" s="33">
        <v>5.0103973344439814E-7</v>
      </c>
      <c r="AR22" s="31">
        <v>1.8042482299042066</v>
      </c>
    </row>
    <row r="23" spans="1:44" ht="14.25" x14ac:dyDescent="0.2">
      <c r="A23" s="37" t="s">
        <v>82</v>
      </c>
      <c r="B23">
        <v>29</v>
      </c>
      <c r="C23" t="s">
        <v>61</v>
      </c>
      <c r="D23" s="24" t="s">
        <v>83</v>
      </c>
      <c r="E23" s="25"/>
      <c r="F23" s="27">
        <v>2.6094202549915813</v>
      </c>
      <c r="G23" s="27">
        <v>1.3745611794286949</v>
      </c>
      <c r="H23" s="28">
        <v>1.3896105168097233</v>
      </c>
      <c r="I23" s="29">
        <v>47.323119884607102</v>
      </c>
      <c r="J23" s="29">
        <v>12.834810543774225</v>
      </c>
      <c r="K23" s="30">
        <v>52.676880115392898</v>
      </c>
      <c r="L23" s="29">
        <v>14.625826156170476</v>
      </c>
      <c r="M23" s="29">
        <v>8.8041593541746082</v>
      </c>
      <c r="N23" s="29">
        <v>11.343452282388228</v>
      </c>
      <c r="O23" s="29">
        <v>12.834810543774225</v>
      </c>
      <c r="P23" s="29">
        <v>14.625826156170476</v>
      </c>
      <c r="Q23" s="31">
        <v>21.707022730831909</v>
      </c>
      <c r="R23" s="31">
        <v>29.489155989938624</v>
      </c>
      <c r="S23" s="32">
        <v>0.89836603422492067</v>
      </c>
      <c r="T23" s="31">
        <v>24.223445946797369</v>
      </c>
      <c r="U23" s="31">
        <v>34.427801827108112</v>
      </c>
      <c r="V23" s="31">
        <v>28.022732714190301</v>
      </c>
      <c r="W23" s="31">
        <v>26.175384654157778</v>
      </c>
      <c r="X23" s="31">
        <v>25.090414204165985</v>
      </c>
      <c r="Y23" s="31">
        <v>23.787441561550949</v>
      </c>
      <c r="Z23" s="31">
        <v>18.018981419596333</v>
      </c>
      <c r="AA23" s="31">
        <v>12.974296205630337</v>
      </c>
      <c r="AB23" s="31">
        <v>33.296608430457034</v>
      </c>
      <c r="AC23" s="31">
        <v>47.323119884607102</v>
      </c>
      <c r="AD23" s="31">
        <v>38.518960530432494</v>
      </c>
      <c r="AE23" s="31">
        <v>35.979667602218875</v>
      </c>
      <c r="AF23" s="31">
        <v>34.488309340832878</v>
      </c>
      <c r="AG23" s="31">
        <v>32.697293728436627</v>
      </c>
      <c r="AH23" s="31">
        <v>25.03936608287006</v>
      </c>
      <c r="AI23" s="31">
        <v>17.833963894668479</v>
      </c>
      <c r="AJ23" s="31">
        <v>32.697293728436627</v>
      </c>
      <c r="AK23" s="31">
        <v>7.6579276455665664</v>
      </c>
      <c r="AL23" s="31">
        <v>14.863329833768148</v>
      </c>
      <c r="AM23" s="33">
        <v>1.2943526447313619E-5</v>
      </c>
      <c r="AN23" s="31">
        <v>46.609745939192003</v>
      </c>
      <c r="AO23" s="33">
        <v>2.0041589337775926E-6</v>
      </c>
      <c r="AP23" s="31">
        <v>7.2169929196168265</v>
      </c>
      <c r="AQ23" s="33">
        <v>2.0876655560183253E-7</v>
      </c>
      <c r="AR23" s="31">
        <v>0.75177009579341936</v>
      </c>
    </row>
    <row r="24" spans="1:44" ht="14.25" x14ac:dyDescent="0.2">
      <c r="A24" s="37" t="s">
        <v>84</v>
      </c>
      <c r="B24">
        <v>29</v>
      </c>
      <c r="C24" t="s">
        <v>64</v>
      </c>
      <c r="D24" s="24" t="s">
        <v>85</v>
      </c>
      <c r="E24" s="25" t="s">
        <v>86</v>
      </c>
      <c r="F24" s="27">
        <v>2.6440947666195251</v>
      </c>
      <c r="G24" s="27">
        <v>1.4424430961112944</v>
      </c>
      <c r="H24" s="28">
        <v>1.4343767425216791</v>
      </c>
      <c r="I24" s="29">
        <v>45.446618845834422</v>
      </c>
      <c r="J24" s="29">
        <v>16.385052168093782</v>
      </c>
      <c r="K24" s="30">
        <v>54.553381154165578</v>
      </c>
      <c r="L24" s="29">
        <v>18.105050720424014</v>
      </c>
      <c r="M24" s="29">
        <v>11.542035096275754</v>
      </c>
      <c r="N24" s="29">
        <v>14.762052527073202</v>
      </c>
      <c r="O24" s="29">
        <v>16.385052168093782</v>
      </c>
      <c r="P24" s="29">
        <v>18.105050720424014</v>
      </c>
      <c r="Q24" s="31">
        <v>22.01258709789591</v>
      </c>
      <c r="R24" s="31">
        <v>29.437440985406344</v>
      </c>
      <c r="S24" s="32">
        <v>0.8330669499183595</v>
      </c>
      <c r="T24" s="31">
        <v>20.512512608674761</v>
      </c>
      <c r="U24" s="31">
        <v>31.506697885243927</v>
      </c>
      <c r="V24" s="31">
        <v>23.504971420337192</v>
      </c>
      <c r="W24" s="31">
        <v>21.272635573274425</v>
      </c>
      <c r="X24" s="31">
        <v>20.147461453479991</v>
      </c>
      <c r="Y24" s="31">
        <v>18.95504106825495</v>
      </c>
      <c r="Z24" s="31">
        <v>16.550116550116552</v>
      </c>
      <c r="AA24" s="31">
        <v>11.098654708520204</v>
      </c>
      <c r="AB24" s="31">
        <v>29.588132196278789</v>
      </c>
      <c r="AC24" s="31">
        <v>45.446618845834422</v>
      </c>
      <c r="AD24" s="31">
        <v>33.904583749558668</v>
      </c>
      <c r="AE24" s="31">
        <v>30.68456631876122</v>
      </c>
      <c r="AF24" s="31">
        <v>29.06156667774064</v>
      </c>
      <c r="AG24" s="31">
        <v>27.341568125410408</v>
      </c>
      <c r="AH24" s="31">
        <v>23.739102265510311</v>
      </c>
      <c r="AI24" s="31">
        <v>16.009177860428078</v>
      </c>
      <c r="AJ24" s="31">
        <v>27.341568125410408</v>
      </c>
      <c r="AK24" s="31">
        <v>3.6024658599000965</v>
      </c>
      <c r="AL24" s="31">
        <v>11.33239026498233</v>
      </c>
      <c r="AM24" s="33">
        <v>2.1529051046438984E-6</v>
      </c>
      <c r="AN24" s="31">
        <v>7.7526291128696379</v>
      </c>
      <c r="AO24" s="33">
        <v>8.1418956684714701E-7</v>
      </c>
      <c r="AP24" s="31">
        <v>2.9319033735943356</v>
      </c>
      <c r="AQ24" s="33">
        <v>3.4446481674302371E-7</v>
      </c>
      <c r="AR24" s="31">
        <v>1.2404206580591419</v>
      </c>
    </row>
    <row r="25" spans="1:44" ht="14.25" x14ac:dyDescent="0.2">
      <c r="A25" s="37" t="s">
        <v>87</v>
      </c>
      <c r="B25">
        <v>32</v>
      </c>
      <c r="C25" t="s">
        <v>55</v>
      </c>
      <c r="D25" s="24" t="s">
        <v>88</v>
      </c>
      <c r="E25" s="25"/>
      <c r="F25" s="27">
        <v>2.5665061977515071</v>
      </c>
      <c r="G25" s="27">
        <v>1.0925888084983455</v>
      </c>
      <c r="H25" s="28">
        <v>1.1057815006774874</v>
      </c>
      <c r="I25" s="29">
        <v>57.42894330605737</v>
      </c>
      <c r="J25" s="29">
        <v>16.682472062335187</v>
      </c>
      <c r="K25" s="30">
        <v>42.57105669394263</v>
      </c>
      <c r="L25" s="29">
        <v>18.856286949721309</v>
      </c>
      <c r="M25" s="29">
        <v>10.564612156161644</v>
      </c>
      <c r="N25" s="29">
        <v>14.475746830040414</v>
      </c>
      <c r="O25" s="29">
        <v>16.682472062335187</v>
      </c>
      <c r="P25" s="29">
        <v>18.856286949721309</v>
      </c>
      <c r="Q25" s="31">
        <v>24.854119477917628</v>
      </c>
      <c r="R25" s="31">
        <v>40.537386266696423</v>
      </c>
      <c r="S25" s="32">
        <v>1.349013808112234</v>
      </c>
      <c r="T25" s="31">
        <v>38.122641808554491</v>
      </c>
      <c r="U25" s="31">
        <v>52.562265748436261</v>
      </c>
      <c r="V25" s="31">
        <v>42.892926218332846</v>
      </c>
      <c r="W25" s="31">
        <v>39.31323123751546</v>
      </c>
      <c r="X25" s="31">
        <v>37.293509623006436</v>
      </c>
      <c r="Y25" s="31">
        <v>35.303909445448497</v>
      </c>
      <c r="Z25" s="31">
        <v>28.99378464639679</v>
      </c>
      <c r="AA25" s="31">
        <v>15.460122699386524</v>
      </c>
      <c r="AB25" s="31">
        <v>41.65237179041776</v>
      </c>
      <c r="AC25" s="31">
        <v>57.42894330605737</v>
      </c>
      <c r="AD25" s="31">
        <v>46.864331149895726</v>
      </c>
      <c r="AE25" s="31">
        <v>42.953196476016956</v>
      </c>
      <c r="AF25" s="31">
        <v>40.746471243722183</v>
      </c>
      <c r="AG25" s="31">
        <v>38.572656356336061</v>
      </c>
      <c r="AH25" s="31">
        <v>32.060790696612536</v>
      </c>
      <c r="AI25" s="31">
        <v>16.891557039360947</v>
      </c>
      <c r="AJ25" s="31">
        <v>38.572656356336061</v>
      </c>
      <c r="AK25" s="31">
        <v>6.5118656597235258</v>
      </c>
      <c r="AL25" s="31">
        <v>21.681099316975114</v>
      </c>
      <c r="AM25" s="33">
        <v>3.3820182007496874E-5</v>
      </c>
      <c r="AN25" s="31">
        <v>121.78675551853392</v>
      </c>
      <c r="AO25" s="33">
        <v>1.1461283902540604E-5</v>
      </c>
      <c r="AP25" s="31">
        <v>41.272178259058713</v>
      </c>
      <c r="AQ25" s="33">
        <v>1.8788990004164925E-7</v>
      </c>
      <c r="AR25" s="31">
        <v>0.67659308621407732</v>
      </c>
    </row>
    <row r="26" spans="1:44" ht="14.25" x14ac:dyDescent="0.2">
      <c r="A26" s="37" t="s">
        <v>89</v>
      </c>
      <c r="B26">
        <v>32</v>
      </c>
      <c r="C26" t="s">
        <v>58</v>
      </c>
      <c r="D26" s="24" t="s">
        <v>90</v>
      </c>
      <c r="E26" s="25"/>
      <c r="F26" s="27">
        <v>2.5976718796105072</v>
      </c>
      <c r="G26" s="27">
        <v>1.3391046130981816</v>
      </c>
      <c r="H26" s="28">
        <v>1.3582184332191816</v>
      </c>
      <c r="I26" s="29">
        <v>48.449816791373749</v>
      </c>
      <c r="J26" s="29">
        <v>11.758246465078592</v>
      </c>
      <c r="K26" s="30">
        <v>51.550183208626251</v>
      </c>
      <c r="L26" s="29">
        <v>13.067731767759035</v>
      </c>
      <c r="M26" s="29">
        <v>7.9718246771693799</v>
      </c>
      <c r="N26" s="29">
        <v>10.282477314438765</v>
      </c>
      <c r="O26" s="29">
        <v>11.758246465078592</v>
      </c>
      <c r="P26" s="29">
        <v>13.067731767759035</v>
      </c>
      <c r="Q26" s="31">
        <v>20.278444454097219</v>
      </c>
      <c r="R26" s="31">
        <v>28.363247594901061</v>
      </c>
      <c r="S26" s="32">
        <v>0.93985731525521143</v>
      </c>
      <c r="T26" s="31">
        <v>26.46100116414436</v>
      </c>
      <c r="U26" s="31">
        <v>36.180755646326389</v>
      </c>
      <c r="V26" s="31">
        <v>30.227654895873744</v>
      </c>
      <c r="W26" s="31">
        <v>28.50213426464882</v>
      </c>
      <c r="X26" s="31">
        <v>27.400077609623597</v>
      </c>
      <c r="Y26" s="31">
        <v>26.422196352347672</v>
      </c>
      <c r="Z26" s="31">
        <v>20.199671772428896</v>
      </c>
      <c r="AA26" s="31">
        <v>14.999999999999972</v>
      </c>
      <c r="AB26" s="31">
        <v>35.43404872610207</v>
      </c>
      <c r="AC26" s="31">
        <v>48.449816791373749</v>
      </c>
      <c r="AD26" s="31">
        <v>40.477992114204369</v>
      </c>
      <c r="AE26" s="31">
        <v>38.167339476934984</v>
      </c>
      <c r="AF26" s="31">
        <v>36.691570326295157</v>
      </c>
      <c r="AG26" s="31">
        <v>35.382085023614714</v>
      </c>
      <c r="AH26" s="31">
        <v>27.435566546290104</v>
      </c>
      <c r="AI26" s="31">
        <v>20.086569196472688</v>
      </c>
      <c r="AJ26" s="31">
        <v>35.382085023614714</v>
      </c>
      <c r="AK26" s="31">
        <v>7.9465184773246094</v>
      </c>
      <c r="AL26" s="31">
        <v>15.295515827142026</v>
      </c>
      <c r="AM26" s="33">
        <v>9.1009170332673878E-6</v>
      </c>
      <c r="AN26" s="31">
        <v>32.772477613494374</v>
      </c>
      <c r="AO26" s="33">
        <v>2.4738836838817155E-6</v>
      </c>
      <c r="AP26" s="31">
        <v>8.9084756351520191</v>
      </c>
      <c r="AQ26" s="33">
        <v>2.713965222823823E-7</v>
      </c>
      <c r="AR26" s="31">
        <v>0.97730112453144524</v>
      </c>
    </row>
    <row r="27" spans="1:44" ht="14.25" x14ac:dyDescent="0.2">
      <c r="A27" s="37" t="s">
        <v>91</v>
      </c>
      <c r="B27">
        <v>32</v>
      </c>
      <c r="C27" t="s">
        <v>61</v>
      </c>
      <c r="D27" s="24" t="s">
        <v>92</v>
      </c>
      <c r="E27" s="25"/>
      <c r="F27" s="27">
        <v>2.6080613636363612</v>
      </c>
      <c r="G27" s="27">
        <v>1.3302014987386879</v>
      </c>
      <c r="H27" s="28">
        <v>1.3587756891409071</v>
      </c>
      <c r="I27" s="29">
        <v>48.996541366495386</v>
      </c>
      <c r="J27" s="29">
        <v>13.659491551702985</v>
      </c>
      <c r="K27" s="30">
        <v>51.003458633504614</v>
      </c>
      <c r="L27" s="29">
        <v>15.209742009241317</v>
      </c>
      <c r="M27" s="29">
        <v>8.4198182175651084</v>
      </c>
      <c r="N27" s="29">
        <v>11.795726755824525</v>
      </c>
      <c r="O27" s="29">
        <v>13.659491551702985</v>
      </c>
      <c r="P27" s="29">
        <v>15.209742009241317</v>
      </c>
      <c r="Q27" s="31">
        <v>20.985469990712666</v>
      </c>
      <c r="R27" s="31">
        <v>31.016127407166646</v>
      </c>
      <c r="S27" s="32">
        <v>0.96065134952062103</v>
      </c>
      <c r="T27" s="31">
        <v>25.761758424917954</v>
      </c>
      <c r="U27" s="31">
        <v>36.833924343758795</v>
      </c>
      <c r="V27" s="31">
        <v>30.504192926714929</v>
      </c>
      <c r="W27" s="31">
        <v>27.966300328142086</v>
      </c>
      <c r="X27" s="31">
        <v>26.565185686754518</v>
      </c>
      <c r="Y27" s="31">
        <v>25.39976040418771</v>
      </c>
      <c r="Z27" s="31">
        <v>19.808612440191396</v>
      </c>
      <c r="AA27" s="31">
        <v>13.517060367454082</v>
      </c>
      <c r="AB27" s="31">
        <v>34.268329666969883</v>
      </c>
      <c r="AC27" s="31">
        <v>48.996541366495386</v>
      </c>
      <c r="AD27" s="31">
        <v>40.576723148930277</v>
      </c>
      <c r="AE27" s="31">
        <v>37.200814610670861</v>
      </c>
      <c r="AF27" s="31">
        <v>35.337049814792401</v>
      </c>
      <c r="AG27" s="31">
        <v>33.786799357254068</v>
      </c>
      <c r="AH27" s="31">
        <v>26.91546101934621</v>
      </c>
      <c r="AI27" s="31">
        <v>17.98041395932874</v>
      </c>
      <c r="AJ27" s="31">
        <v>33.786799357254068</v>
      </c>
      <c r="AK27" s="31">
        <v>6.8713383379078579</v>
      </c>
      <c r="AL27" s="31">
        <v>15.806385397925329</v>
      </c>
      <c r="AM27" s="33">
        <v>6.5370027722823819E-6</v>
      </c>
      <c r="AN27" s="31">
        <v>23.539801124531444</v>
      </c>
      <c r="AO27" s="33">
        <v>2.1085422115785088E-6</v>
      </c>
      <c r="AP27" s="31">
        <v>7.5928779675135356</v>
      </c>
      <c r="AQ27" s="33">
        <v>3.3402648896293204E-7</v>
      </c>
      <c r="AR27" s="31">
        <v>1.2028321532694708</v>
      </c>
    </row>
    <row r="28" spans="1:44" ht="14.25" x14ac:dyDescent="0.2">
      <c r="A28" t="s">
        <v>93</v>
      </c>
      <c r="B28">
        <v>32</v>
      </c>
      <c r="C28" t="s">
        <v>64</v>
      </c>
      <c r="D28" s="24" t="s">
        <v>94</v>
      </c>
      <c r="E28" s="25"/>
      <c r="F28" s="27">
        <v>2.6123091423185687</v>
      </c>
      <c r="G28" s="27">
        <v>1.4628475099546481</v>
      </c>
      <c r="H28" s="28">
        <v>1.2822458758905921</v>
      </c>
      <c r="I28" s="29">
        <v>44.001745955063718</v>
      </c>
      <c r="J28" s="29">
        <v>10.861028632068653</v>
      </c>
      <c r="K28" s="30">
        <v>55.998254044936282</v>
      </c>
      <c r="L28" s="29">
        <v>12.336797782708476</v>
      </c>
      <c r="M28" s="29">
        <v>7.388121182499539</v>
      </c>
      <c r="N28" s="29">
        <v>9.7057023134339389</v>
      </c>
      <c r="O28" s="29">
        <v>10.861028632068653</v>
      </c>
      <c r="P28" s="29">
        <v>12.336797782708476</v>
      </c>
      <c r="Q28" s="31">
        <v>26.117343715161681</v>
      </c>
      <c r="R28" s="31">
        <v>24.791046685476328</v>
      </c>
      <c r="S28" s="32">
        <v>0.78576996203764038</v>
      </c>
      <c r="T28" s="31">
        <v>22.903592488218429</v>
      </c>
      <c r="U28" s="31">
        <v>30.079516597343684</v>
      </c>
      <c r="V28" s="31">
        <v>25.029009875198334</v>
      </c>
      <c r="W28" s="31">
        <v>23.444715466407732</v>
      </c>
      <c r="X28" s="31">
        <v>22.654936415089846</v>
      </c>
      <c r="Y28" s="31">
        <v>21.646103204111093</v>
      </c>
      <c r="Z28" s="31">
        <v>19.339417644502383</v>
      </c>
      <c r="AA28" s="31">
        <v>13.13240043057049</v>
      </c>
      <c r="AB28" s="31">
        <v>33.504463240406309</v>
      </c>
      <c r="AC28" s="31">
        <v>44.001745955063718</v>
      </c>
      <c r="AD28" s="31">
        <v>36.613624772564179</v>
      </c>
      <c r="AE28" s="31">
        <v>34.29604364162978</v>
      </c>
      <c r="AF28" s="31">
        <v>33.140717322995066</v>
      </c>
      <c r="AG28" s="31">
        <v>31.664948172355242</v>
      </c>
      <c r="AH28" s="31">
        <v>24.79788851678893</v>
      </c>
      <c r="AI28" s="31">
        <v>19.210699269587391</v>
      </c>
      <c r="AJ28" s="31">
        <v>31.664948172355242</v>
      </c>
      <c r="AK28" s="31">
        <v>6.8670596555663117</v>
      </c>
      <c r="AL28" s="31">
        <v>12.454248902767851</v>
      </c>
      <c r="AM28" s="33">
        <v>3.0532108756768009E-6</v>
      </c>
      <c r="AN28" s="31">
        <v>10.994637650978758</v>
      </c>
      <c r="AO28" s="33">
        <v>1.1899693669304459E-6</v>
      </c>
      <c r="AP28" s="31">
        <v>4.2850895460224914</v>
      </c>
      <c r="AQ28" s="33">
        <v>2.2964321116201581E-7</v>
      </c>
      <c r="AR28" s="31">
        <v>0.82694710537276128</v>
      </c>
    </row>
    <row r="29" spans="1:44" ht="14.25" x14ac:dyDescent="0.2">
      <c r="A29" t="s">
        <v>95</v>
      </c>
      <c r="B29">
        <v>44</v>
      </c>
      <c r="C29" t="s">
        <v>55</v>
      </c>
      <c r="D29" s="24" t="s">
        <v>96</v>
      </c>
      <c r="E29" s="25"/>
      <c r="F29" s="27">
        <v>2.5565725166613795</v>
      </c>
      <c r="G29" s="27">
        <v>1.0454923728106733</v>
      </c>
      <c r="H29" s="28">
        <v>1.0578574914090861</v>
      </c>
      <c r="I29" s="29">
        <v>59.105702420051884</v>
      </c>
      <c r="J29" s="29">
        <v>21.113307408157539</v>
      </c>
      <c r="K29" s="30">
        <v>40.894297579948116</v>
      </c>
      <c r="L29" s="29">
        <v>23.087928102675633</v>
      </c>
      <c r="M29" s="29">
        <v>13.786425357445715</v>
      </c>
      <c r="N29" s="29">
        <v>19.007045334004943</v>
      </c>
      <c r="O29" s="29">
        <v>21.113307408157539</v>
      </c>
      <c r="P29" s="29">
        <v>23.087928102675633</v>
      </c>
      <c r="Q29" s="31">
        <v>31.390803046456444</v>
      </c>
      <c r="R29" s="31">
        <v>43.820726209369525</v>
      </c>
      <c r="S29" s="32">
        <v>1.4453287112830482</v>
      </c>
      <c r="T29" s="31">
        <v>37.107970642323416</v>
      </c>
      <c r="U29" s="31">
        <v>56.53384372489846</v>
      </c>
      <c r="V29" s="31">
        <v>43.347305290014745</v>
      </c>
      <c r="W29" s="31">
        <v>38.353849467353648</v>
      </c>
      <c r="X29" s="31">
        <v>36.339236899219671</v>
      </c>
      <c r="Y29" s="31">
        <v>34.450537616594033</v>
      </c>
      <c r="Z29" s="31">
        <v>25.741878841088706</v>
      </c>
      <c r="AA29" s="31">
        <v>14.619883040935672</v>
      </c>
      <c r="AB29" s="31">
        <v>38.796100277031513</v>
      </c>
      <c r="AC29" s="31">
        <v>59.105702420051884</v>
      </c>
      <c r="AD29" s="31">
        <v>45.319277062606169</v>
      </c>
      <c r="AE29" s="31">
        <v>40.098657086046941</v>
      </c>
      <c r="AF29" s="31">
        <v>37.992395011894345</v>
      </c>
      <c r="AG29" s="31">
        <v>36.017774317376251</v>
      </c>
      <c r="AH29" s="31">
        <v>27.231239374990732</v>
      </c>
      <c r="AI29" s="31">
        <v>15.284976210682359</v>
      </c>
      <c r="AJ29" s="31">
        <v>36.017774317376251</v>
      </c>
      <c r="AK29" s="31">
        <v>8.7865349423855186</v>
      </c>
      <c r="AL29" s="31">
        <v>20.732798106693892</v>
      </c>
      <c r="AM29" s="33">
        <v>3.9039345897542695E-5</v>
      </c>
      <c r="AN29" s="31">
        <v>140.58100791336943</v>
      </c>
      <c r="AO29" s="33">
        <v>1.2233720158267389E-5</v>
      </c>
      <c r="AP29" s="31">
        <v>44.053727613494374</v>
      </c>
      <c r="AQ29" s="33">
        <v>5.3235471678467304E-7</v>
      </c>
      <c r="AR29" s="31">
        <v>1.9170137442732194</v>
      </c>
    </row>
    <row r="30" spans="1:44" ht="14.25" x14ac:dyDescent="0.2">
      <c r="A30" t="s">
        <v>97</v>
      </c>
      <c r="B30">
        <v>44</v>
      </c>
      <c r="C30" t="s">
        <v>58</v>
      </c>
      <c r="D30" s="24" t="s">
        <v>98</v>
      </c>
      <c r="E30" s="25"/>
      <c r="F30" s="27">
        <v>2.6024130375239691</v>
      </c>
      <c r="G30" s="27">
        <v>1.3187175204889907</v>
      </c>
      <c r="H30" s="28">
        <v>1.2636706784997389</v>
      </c>
      <c r="I30" s="29">
        <v>49.327124423582404</v>
      </c>
      <c r="J30" s="29">
        <v>16.690455014714296</v>
      </c>
      <c r="K30" s="30">
        <v>50.672875576417596</v>
      </c>
      <c r="L30" s="29">
        <v>17.961833602237324</v>
      </c>
      <c r="M30" s="29">
        <v>11.350318522434272</v>
      </c>
      <c r="N30" s="29">
        <v>15.190436136247037</v>
      </c>
      <c r="O30" s="29">
        <v>16.690455014714296</v>
      </c>
      <c r="P30" s="29">
        <v>17.961833602237324</v>
      </c>
      <c r="Q30" s="31">
        <v>31.121081588061767</v>
      </c>
      <c r="R30" s="31">
        <v>31.733844634296009</v>
      </c>
      <c r="S30" s="32">
        <v>0.97344237646814169</v>
      </c>
      <c r="T30" s="31">
        <v>24.040823296073956</v>
      </c>
      <c r="U30" s="31">
        <v>37.405375796699452</v>
      </c>
      <c r="V30" s="31">
        <v>28.798287207912455</v>
      </c>
      <c r="W30" s="31">
        <v>25.886277960936788</v>
      </c>
      <c r="X30" s="31">
        <v>24.748794872131658</v>
      </c>
      <c r="Y30" s="31">
        <v>23.784692577463129</v>
      </c>
      <c r="Z30" s="31">
        <v>16.081140673232394</v>
      </c>
      <c r="AA30" s="31">
        <v>13.341204250295144</v>
      </c>
      <c r="AB30" s="31">
        <v>31.703054887512611</v>
      </c>
      <c r="AC30" s="31">
        <v>49.327124423582404</v>
      </c>
      <c r="AD30" s="31">
        <v>37.976805901148133</v>
      </c>
      <c r="AE30" s="31">
        <v>34.136688287335367</v>
      </c>
      <c r="AF30" s="31">
        <v>32.636669408868109</v>
      </c>
      <c r="AG30" s="31">
        <v>31.365290821345081</v>
      </c>
      <c r="AH30" s="31">
        <v>20.321265945593328</v>
      </c>
      <c r="AI30" s="31">
        <v>17.593279789286395</v>
      </c>
      <c r="AJ30" s="31">
        <v>31.365290821345081</v>
      </c>
      <c r="AK30" s="31">
        <v>11.044024875751752</v>
      </c>
      <c r="AL30" s="31">
        <v>13.772011032058685</v>
      </c>
      <c r="AM30" s="33">
        <v>5.773700053363181E-6</v>
      </c>
      <c r="AN30" s="31">
        <v>20.791141711786754</v>
      </c>
      <c r="AO30" s="33">
        <v>1.7118857559350267E-6</v>
      </c>
      <c r="AP30" s="31">
        <v>6.1645147855060376</v>
      </c>
      <c r="AQ30" s="33">
        <v>1.7223240837151183E-7</v>
      </c>
      <c r="AR30" s="31">
        <v>0.62021032902957085</v>
      </c>
    </row>
    <row r="31" spans="1:44" ht="14.25" x14ac:dyDescent="0.2">
      <c r="A31" t="s">
        <v>99</v>
      </c>
      <c r="B31">
        <v>44</v>
      </c>
      <c r="C31" t="s">
        <v>61</v>
      </c>
      <c r="D31" s="24" t="s">
        <v>100</v>
      </c>
      <c r="E31" s="25"/>
      <c r="F31" s="27">
        <v>2.6480355936021667</v>
      </c>
      <c r="G31" s="27">
        <v>1.4248793646705811</v>
      </c>
      <c r="H31" s="28">
        <v>1.4223028642176248</v>
      </c>
      <c r="I31" s="29">
        <v>46.191079602057236</v>
      </c>
      <c r="J31" s="29">
        <v>12.868489320356524</v>
      </c>
      <c r="K31" s="30">
        <v>53.808920397942764</v>
      </c>
      <c r="L31" s="29">
        <v>14.456846493052222</v>
      </c>
      <c r="M31" s="29">
        <v>8.0306686187872174</v>
      </c>
      <c r="N31" s="29">
        <v>11.19352597684864</v>
      </c>
      <c r="O31" s="29">
        <v>12.868489320356524</v>
      </c>
      <c r="P31" s="29">
        <v>14.456846493052222</v>
      </c>
      <c r="Q31" s="31">
        <v>27.118774452887674</v>
      </c>
      <c r="R31" s="31">
        <v>30.243524669004543</v>
      </c>
      <c r="S31" s="32">
        <v>0.85842791976594335</v>
      </c>
      <c r="T31" s="31">
        <v>24.635919379543406</v>
      </c>
      <c r="U31" s="31">
        <v>32.417537054258759</v>
      </c>
      <c r="V31" s="31">
        <v>26.781503002601454</v>
      </c>
      <c r="W31" s="31">
        <v>24.561766064525546</v>
      </c>
      <c r="X31" s="31">
        <v>23.38625367727505</v>
      </c>
      <c r="Y31" s="31">
        <v>22.271522695776898</v>
      </c>
      <c r="Z31" s="31">
        <v>13.477863392973758</v>
      </c>
      <c r="AA31" s="31">
        <v>11.192214111922114</v>
      </c>
      <c r="AB31" s="31">
        <v>35.103213153599462</v>
      </c>
      <c r="AC31" s="31">
        <v>46.191079602057236</v>
      </c>
      <c r="AD31" s="31">
        <v>38.160410983270019</v>
      </c>
      <c r="AE31" s="31">
        <v>34.997553625208596</v>
      </c>
      <c r="AF31" s="31">
        <v>33.322590281700712</v>
      </c>
      <c r="AG31" s="31">
        <v>31.734233109005014</v>
      </c>
      <c r="AH31" s="31">
        <v>19.169603707360448</v>
      </c>
      <c r="AI31" s="31">
        <v>15.947554933052693</v>
      </c>
      <c r="AJ31" s="31">
        <v>31.734233109005014</v>
      </c>
      <c r="AK31" s="31">
        <v>12.564629401644567</v>
      </c>
      <c r="AL31" s="31">
        <v>15.786678175952321</v>
      </c>
      <c r="AM31" s="33">
        <v>6.0085624284152435E-6</v>
      </c>
      <c r="AN31" s="31">
        <v>21.636883069554351</v>
      </c>
      <c r="AO31" s="33">
        <v>1.2108460224906288E-6</v>
      </c>
      <c r="AP31" s="31">
        <v>4.3602665556018323</v>
      </c>
      <c r="AQ31" s="33">
        <v>2.0876655560183253E-7</v>
      </c>
      <c r="AR31" s="31">
        <v>0.75177009579341936</v>
      </c>
    </row>
    <row r="34" spans="6:10" x14ac:dyDescent="0.2">
      <c r="G34" s="41" t="s">
        <v>102</v>
      </c>
      <c r="H34" s="41" t="s">
        <v>103</v>
      </c>
    </row>
    <row r="35" spans="6:10" x14ac:dyDescent="0.2">
      <c r="F35" s="38" t="s">
        <v>55</v>
      </c>
      <c r="G35" s="32">
        <f>AVERAGEIFS($G$11:$G$31,$C$11:$C$31,F35)</f>
        <v>1.0825655876630143</v>
      </c>
      <c r="H35" s="28">
        <f>AVERAGEIFS($F$11:$F$31,$C$11:$C$31,F35)</f>
        <v>2.5645107063674071</v>
      </c>
      <c r="J35" s="39"/>
    </row>
    <row r="36" spans="6:10" x14ac:dyDescent="0.2">
      <c r="F36" s="38" t="s">
        <v>58</v>
      </c>
      <c r="G36" s="32">
        <f>AVERAGEIFS($G$11:$G$31,$C$11:$C$31,F36)</f>
        <v>1.3295028756274696</v>
      </c>
      <c r="H36" s="28">
        <f>AVERAGEIFS($F$11:$F$31,$C$11:$C$31,F36)</f>
        <v>2.6032417363789571</v>
      </c>
      <c r="J36" s="39"/>
    </row>
    <row r="37" spans="6:10" x14ac:dyDescent="0.2">
      <c r="F37" s="38" t="s">
        <v>61</v>
      </c>
      <c r="G37" s="32">
        <f>AVERAGEIFS($G$11:$G$31,$C$11:$C$31,F37)</f>
        <v>1.360871630695647</v>
      </c>
      <c r="H37" s="28">
        <f>AVERAGEIFS($F$11:$F$31,$C$11:$C$31,F37)</f>
        <v>2.6301955708006037</v>
      </c>
      <c r="J37" s="39"/>
    </row>
    <row r="38" spans="6:10" x14ac:dyDescent="0.2">
      <c r="F38" s="38" t="s">
        <v>64</v>
      </c>
      <c r="G38" s="32">
        <f>AVERAGEIFS($G$11:$G$31,$C$11:$C$31,F38)</f>
        <v>1.4742564295229748</v>
      </c>
      <c r="H38" s="28">
        <f>AVERAGEIFS($F$11:$F$31,$C$11:$C$31,F38)</f>
        <v>2.6415219378999986</v>
      </c>
    </row>
    <row r="40" spans="6:10" x14ac:dyDescent="0.2">
      <c r="G40" s="41" t="s">
        <v>8</v>
      </c>
      <c r="H40" s="42" t="s">
        <v>104</v>
      </c>
      <c r="I40" s="42" t="s">
        <v>105</v>
      </c>
    </row>
    <row r="41" spans="6:10" x14ac:dyDescent="0.2">
      <c r="F41" s="38" t="s">
        <v>55</v>
      </c>
      <c r="G41" s="28">
        <f>AVERAGEIF($C$11:$C$31,F41,$I$11:$I$31)/100</f>
        <v>0.57783208491003624</v>
      </c>
      <c r="H41" s="28">
        <f>AVERAGEIF($C$11:$C$31,F41,$J$11:$J$31)/100</f>
        <v>0.17330332166334783</v>
      </c>
      <c r="I41" s="28">
        <f>AVERAGEIF($C$11:$C$31,F41,$AJ$11:$AJ$31)/100</f>
        <v>0.37816584485145577</v>
      </c>
    </row>
    <row r="42" spans="6:10" x14ac:dyDescent="0.2">
      <c r="F42" s="38" t="s">
        <v>58</v>
      </c>
      <c r="G42" s="28">
        <f>AVERAGEIF($C$11:$C$31,F42,$I$11:$I$31)/100</f>
        <v>0.48932924616916806</v>
      </c>
      <c r="H42" s="28">
        <f>AVERAGEIF($C$11:$C$31,F42,$J$11:$J$31)/100</f>
        <v>0.13418909526431494</v>
      </c>
      <c r="I42" s="28">
        <f>AVERAGEIF($C$11:$C$31,F42,$AJ$11:$AJ$31)/100</f>
        <v>0.33885819079216017</v>
      </c>
    </row>
    <row r="43" spans="6:10" x14ac:dyDescent="0.2">
      <c r="F43" s="38" t="s">
        <v>61</v>
      </c>
      <c r="G43" s="28">
        <f>AVERAGEIF($C$11:$C$31,F43,$I$11:$I$31)/100</f>
        <v>0.48267983657575597</v>
      </c>
      <c r="H43" s="28">
        <f>AVERAGEIF($C$11:$C$31,F43,$J$11:$J$31)/100</f>
        <v>0.15161331428433306</v>
      </c>
      <c r="I43" s="28">
        <f>AVERAGEIF($C$11:$C$31,F43,$AJ$11:$AJ$31)/100</f>
        <v>0.31425626453677546</v>
      </c>
    </row>
    <row r="44" spans="6:10" x14ac:dyDescent="0.2">
      <c r="F44" s="38" t="s">
        <v>64</v>
      </c>
      <c r="G44" s="28">
        <f>AVERAGEIF($C$11:$C$31,F44,$I$11:$I$31)/100</f>
        <v>0.44191601341680903</v>
      </c>
      <c r="H44" s="28">
        <f>AVERAGEIF($C$11:$C$31,F44,$J$11:$J$31)/100</f>
        <v>0.13283591102224249</v>
      </c>
      <c r="I44" s="28">
        <f>AVERAGEIF($C$11:$C$31,F44,$AJ$11:$AJ$31)/100</f>
        <v>0.29397021246019867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Landcare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Dando</dc:creator>
  <cp:lastModifiedBy>cflhxb</cp:lastModifiedBy>
  <dcterms:created xsi:type="dcterms:W3CDTF">2013-07-09T04:13:17Z</dcterms:created>
  <dcterms:modified xsi:type="dcterms:W3CDTF">2016-12-02T03:56:55Z</dcterms:modified>
</cp:coreProperties>
</file>