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shyoungson/Documents/Nottingham/PhD/Data/Water Chemistry/Literature/"/>
    </mc:Choice>
  </mc:AlternateContent>
  <xr:revisionPtr revIDLastSave="0" documentId="13_ncr:1_{1D06FB85-B380-8F44-A1C9-71D0B919121E}" xr6:coauthVersionLast="47" xr6:coauthVersionMax="47" xr10:uidLastSave="{00000000-0000-0000-0000-000000000000}"/>
  <bookViews>
    <workbookView xWindow="0" yWindow="500" windowWidth="28800" windowHeight="16280" xr2:uid="{1E986EE6-4C95-8B4E-BC9F-D8C8E5C001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9" i="1" l="1"/>
  <c r="AN19" i="1"/>
  <c r="AP19" i="1"/>
  <c r="AQ19" i="1"/>
  <c r="AL19" i="1"/>
  <c r="AA19" i="1"/>
  <c r="P19" i="1"/>
  <c r="Q19" i="1"/>
  <c r="S19" i="1"/>
  <c r="U19" i="1"/>
  <c r="V19" i="1"/>
  <c r="W19" i="1"/>
  <c r="X19" i="1"/>
  <c r="K19" i="1"/>
  <c r="L19" i="1"/>
  <c r="M19" i="1"/>
  <c r="N19" i="1"/>
  <c r="H19" i="1"/>
  <c r="G19" i="1"/>
</calcChain>
</file>

<file path=xl/sharedStrings.xml><?xml version="1.0" encoding="utf-8"?>
<sst xmlns="http://schemas.openxmlformats.org/spreadsheetml/2006/main" count="309" uniqueCount="158">
  <si>
    <t>pH</t>
  </si>
  <si>
    <t>TDS</t>
  </si>
  <si>
    <t>PO4</t>
  </si>
  <si>
    <t>NO3</t>
  </si>
  <si>
    <t>H4SiO4</t>
  </si>
  <si>
    <t>PreMonsoon</t>
  </si>
  <si>
    <t>Reference</t>
  </si>
  <si>
    <t>Season</t>
  </si>
  <si>
    <t>PostMonsoon</t>
  </si>
  <si>
    <t>(Mayanglambam and Neelam, 2022)</t>
  </si>
  <si>
    <t>URL</t>
  </si>
  <si>
    <t>https://www.tandfonline.com/doi/full/10.1080/03067319.2020.1742888</t>
  </si>
  <si>
    <t>Cl</t>
  </si>
  <si>
    <t>HCO3</t>
  </si>
  <si>
    <t>SO4</t>
  </si>
  <si>
    <t>Ca</t>
  </si>
  <si>
    <t>Mg</t>
  </si>
  <si>
    <t>Na</t>
  </si>
  <si>
    <t>K</t>
  </si>
  <si>
    <t>DOC</t>
  </si>
  <si>
    <t>DIC</t>
  </si>
  <si>
    <t>Na%</t>
  </si>
  <si>
    <t>SAR</t>
  </si>
  <si>
    <t>RSC</t>
  </si>
  <si>
    <t>−0.415</t>
  </si>
  <si>
    <t>−0.103</t>
  </si>
  <si>
    <t>Pb</t>
  </si>
  <si>
    <t>Fe</t>
  </si>
  <si>
    <t>Mn</t>
  </si>
  <si>
    <t>Zn</t>
  </si>
  <si>
    <t>Cu</t>
  </si>
  <si>
    <t>Co</t>
  </si>
  <si>
    <t>bld</t>
  </si>
  <si>
    <t>WQI</t>
  </si>
  <si>
    <t xml:space="preserve">Site </t>
  </si>
  <si>
    <t>Date</t>
  </si>
  <si>
    <t>https://doi.org/10.1007/s42452-021-04440-8</t>
  </si>
  <si>
    <t>(Khwairakpam et al., 2021)</t>
  </si>
  <si>
    <t>2.2-7</t>
  </si>
  <si>
    <t>BOD (mg/L)</t>
  </si>
  <si>
    <t>DO (mg/L)</t>
  </si>
  <si>
    <t>(Roy and Majumder, 2019)</t>
  </si>
  <si>
    <t>Year</t>
  </si>
  <si>
    <t>All Year round</t>
  </si>
  <si>
    <t>all</t>
  </si>
  <si>
    <t>https://link.springer.com/article/10.1007/s12665-019-8383-0</t>
  </si>
  <si>
    <t>https://link.springer.com/article/10.1007/s12665-019-8383-1</t>
  </si>
  <si>
    <t>https://link.springer.com/article/10.1007/s12665-019-8383-2</t>
  </si>
  <si>
    <t>COD</t>
  </si>
  <si>
    <t>TSS</t>
  </si>
  <si>
    <t>Rivers</t>
  </si>
  <si>
    <t>Lake</t>
  </si>
  <si>
    <t>(Das Kangabam and Govindaraju, 2019)</t>
  </si>
  <si>
    <t xml:space="preserve">Lake </t>
  </si>
  <si>
    <t>F</t>
  </si>
  <si>
    <t>TOC</t>
  </si>
  <si>
    <t xml:space="preserve">all </t>
  </si>
  <si>
    <t>July 2013- May 2014</t>
  </si>
  <si>
    <t>Notes</t>
  </si>
  <si>
    <t>Nambol and Nambul rivers</t>
  </si>
  <si>
    <t>https://www.tandfonline.com/doi/full/10.1080/09593330.2017.1378267</t>
  </si>
  <si>
    <t>https://www.tandfonline.com/doi/full/10.1080/09593330.2017.1378268</t>
  </si>
  <si>
    <t>July 2013- May 2015</t>
  </si>
  <si>
    <t>Turbidity (NTU)</t>
  </si>
  <si>
    <t>EC (μs/m)</t>
  </si>
  <si>
    <t>(Tuboi et al., 2018)</t>
  </si>
  <si>
    <t>December 2008 - November 2010</t>
  </si>
  <si>
    <t xml:space="preserve">Keibul Lamjao NP </t>
  </si>
  <si>
    <t xml:space="preserve">Winter </t>
  </si>
  <si>
    <t xml:space="preserve">Summer </t>
  </si>
  <si>
    <t xml:space="preserve">Monsoon </t>
  </si>
  <si>
    <t>Both KLNP and Lake</t>
  </si>
  <si>
    <t>December 2008 - November 2011</t>
  </si>
  <si>
    <t>December 2008 - November 2012</t>
  </si>
  <si>
    <t>December 2008 - November 2013</t>
  </si>
  <si>
    <t>December 2008 - November 2014</t>
  </si>
  <si>
    <t>https://www.sciencedirect.com/science/article/pii/S147470651630287X#fig4</t>
  </si>
  <si>
    <t>https://www.sciencedirect.com/science/article/pii/S147470651630287X#fig5</t>
  </si>
  <si>
    <t>https://www.sciencedirect.com/science/article/pii/S147470651630287X#fig6</t>
  </si>
  <si>
    <t>https://www.sciencedirect.com/science/article/pii/S147470651630287X#fig7</t>
  </si>
  <si>
    <t>https://www.sciencedirect.com/science/article/pii/S147470651630287X#fig8</t>
  </si>
  <si>
    <t xml:space="preserve">National Park </t>
  </si>
  <si>
    <t>Lake and KLNP</t>
  </si>
  <si>
    <t>Total Kjeldahl Nitrogen </t>
  </si>
  <si>
    <t>Chlorophyll</t>
  </si>
  <si>
    <t>(Devi et al., 2017)</t>
  </si>
  <si>
    <t>Cypermethrin</t>
  </si>
  <si>
    <t>Moirang River</t>
  </si>
  <si>
    <t>Nambol River</t>
  </si>
  <si>
    <t xml:space="preserve">Pre-Monsoon </t>
  </si>
  <si>
    <t>https://www.researchgate.net/publication/319334470_Determination_of_organophosphorus_carbamate_and_synthetic_pyrethroids_residues_in_fish_of_loktak_lake_a_Ramsar_site_by_using_high_performance_liquid_chromatography</t>
  </si>
  <si>
    <t xml:space="preserve">This is all from fish tissue </t>
  </si>
  <si>
    <t>Not stated</t>
  </si>
  <si>
    <t>(Das Kangabam et al., 2017)</t>
  </si>
  <si>
    <t>https://doi.org/10.1007/s13201-017-0579-4</t>
  </si>
  <si>
    <t xml:space="preserve">Lake - Sendra </t>
  </si>
  <si>
    <t xml:space="preserve">Lake - Thanga </t>
  </si>
  <si>
    <t>Lake - KLNP</t>
  </si>
  <si>
    <t>Lake -  Ningthoukhong</t>
  </si>
  <si>
    <t xml:space="preserve">Lake - Ithai </t>
  </si>
  <si>
    <t>S</t>
  </si>
  <si>
    <t>July 2013- May 2016</t>
  </si>
  <si>
    <t>July 2013- May 2017</t>
  </si>
  <si>
    <t>July 2013- May 2018</t>
  </si>
  <si>
    <t>July 2013- May 2019</t>
  </si>
  <si>
    <t>https://doi.org/10.1007/s13201-017-0579-5</t>
  </si>
  <si>
    <t>https://doi.org/10.1007/s13201-017-0579-6</t>
  </si>
  <si>
    <t>https://doi.org/10.1007/s13201-017-0579-7</t>
  </si>
  <si>
    <t>https://doi.org/10.1007/s13201-017-0579-8</t>
  </si>
  <si>
    <t>https://doi.org/10.1007/s13201-017-0579-9</t>
  </si>
  <si>
    <t>(Meitei and Prasad, 2016)</t>
  </si>
  <si>
    <t>Sample Type</t>
  </si>
  <si>
    <t>Water</t>
  </si>
  <si>
    <t>Sediment</t>
  </si>
  <si>
    <t xml:space="preserve">Lake Mean </t>
  </si>
  <si>
    <t>2012-2013</t>
  </si>
  <si>
    <t>2012-2014</t>
  </si>
  <si>
    <t>TN</t>
  </si>
  <si>
    <t xml:space="preserve">They have data for each of the specific sites in the paper but havent added here </t>
  </si>
  <si>
    <t>https://link.springer.com/article/10.1007/s10661-016-5339-7/tables/2</t>
  </si>
  <si>
    <t>https://link.springer.com/article/10.1007/s10661-016-5339-7/tables/3</t>
  </si>
  <si>
    <t>https://link.springer.com/article/10.1007/s10661-016-5339-7/tables/4</t>
  </si>
  <si>
    <t>https://link.springer.com/article/10.1007/s10661-016-5339-7/tables/5</t>
  </si>
  <si>
    <t>https://link.springer.com/article/10.1007/s10661-016-5339-7/tables/6</t>
  </si>
  <si>
    <t>https://link.springer.com/article/10.1007/s10661-016-5339-7/tables/7</t>
  </si>
  <si>
    <t>2012-2015</t>
  </si>
  <si>
    <t>2012-2016</t>
  </si>
  <si>
    <t>2012-2017</t>
  </si>
  <si>
    <t>(Sharma et al., 2013)</t>
  </si>
  <si>
    <t>KLNP</t>
  </si>
  <si>
    <t>Transparency (cm; Secchi)</t>
  </si>
  <si>
    <t>Chlorides</t>
  </si>
  <si>
    <t>TH (mg L-1)</t>
  </si>
  <si>
    <t>Monsoon</t>
  </si>
  <si>
    <t>https://www.proquest.com/docview/1491088285/abstract/C2D50E7F786441F2PQ/1</t>
  </si>
  <si>
    <t>https://www.proquest.com/docview/1491088285/abstract/C2D50E7F786441F2PQ/2</t>
  </si>
  <si>
    <t>Pre-Monsoon</t>
  </si>
  <si>
    <t>Post-Monsoon</t>
  </si>
  <si>
    <t>2009-2010</t>
  </si>
  <si>
    <t>https://www.proquest.com/docview/1491088285/abstract/C2D50E7F786441F2PQ/3</t>
  </si>
  <si>
    <t>https://www.proquest.com/docview/1491088285/abstract/C2D50E7F786441F2PQ/4</t>
  </si>
  <si>
    <t>This is the mean of all the sites in KLNP</t>
  </si>
  <si>
    <t>(Kosygin et al., 2007)</t>
  </si>
  <si>
    <t>2000-2002</t>
  </si>
  <si>
    <t>https://www.jeb.co.in/journal_issues/200707_jul07/paper_24.pdf</t>
  </si>
  <si>
    <t>Free CO2</t>
  </si>
  <si>
    <t xml:space="preserve">NO2- </t>
  </si>
  <si>
    <t>Coliform bacteria/100 ml</t>
  </si>
  <si>
    <t xml:space="preserve">Fecal coliform/100ml </t>
  </si>
  <si>
    <t>Water Temperature</t>
  </si>
  <si>
    <t>(Banerjee et al., 1983)</t>
  </si>
  <si>
    <t>Lake - Protected (closed)</t>
  </si>
  <si>
    <t>Lake - Unprotected (open)</t>
  </si>
  <si>
    <t>They are rather vague about the exact location. Also, please be aware that I have taken these from a very vague graph so it's just to give an idea…</t>
  </si>
  <si>
    <t>This study</t>
  </si>
  <si>
    <t>TP (µg/L)</t>
  </si>
  <si>
    <t>0.05 (mg kg−1)</t>
  </si>
  <si>
    <t>0.07 (mg kg−1)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</si>
</sst>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E306-36F8-BB42-8920-1C4723459D84}">
  <dimension ref="A1:BB43"/>
  <sheetViews>
    <sheetView tabSelected="1" topLeftCell="AJ1" zoomScale="88" workbookViewId="0">
      <pane ySplit="1" topLeftCell="A4" activePane="bottomLeft" state="frozen"/>
      <selection pane="bottomLeft" activeCell="AT23" sqref="AT23"/>
    </sheetView>
  </sheetViews>
  <sheetFormatPr baseColWidth="10" defaultRowHeight="16" x14ac:dyDescent="0.2"/>
  <cols>
    <col min="1" max="1" width="36.33203125" customWidth="1"/>
    <col min="2" max="2" width="22.83203125" bestFit="1" customWidth="1"/>
    <col min="3" max="3" width="20.6640625" customWidth="1"/>
    <col min="4" max="4" width="15.6640625" customWidth="1"/>
    <col min="5" max="5" width="68.5" bestFit="1" customWidth="1"/>
    <col min="6" max="6" width="12.33203125" bestFit="1" customWidth="1"/>
    <col min="7" max="7" width="10.83203125" customWidth="1"/>
    <col min="8" max="9" width="16.5" customWidth="1"/>
    <col min="10" max="10" width="22.83203125" bestFit="1" customWidth="1"/>
    <col min="18" max="18" width="12.1640625" bestFit="1" customWidth="1"/>
    <col min="19" max="19" width="12.1640625" customWidth="1"/>
    <col min="20" max="20" width="10.33203125" customWidth="1"/>
    <col min="42" max="42" width="13.83203125" bestFit="1" customWidth="1"/>
    <col min="45" max="45" width="13.83203125" bestFit="1" customWidth="1"/>
    <col min="46" max="46" width="21.1640625" bestFit="1" customWidth="1"/>
    <col min="47" max="51" width="21.1640625" customWidth="1"/>
    <col min="52" max="52" width="17.6640625" bestFit="1" customWidth="1"/>
    <col min="53" max="53" width="37.1640625" bestFit="1" customWidth="1"/>
    <col min="54" max="54" width="148" customWidth="1"/>
  </cols>
  <sheetData>
    <row r="1" spans="1:54" x14ac:dyDescent="0.2">
      <c r="A1" s="3" t="s">
        <v>6</v>
      </c>
      <c r="B1" s="3" t="s">
        <v>34</v>
      </c>
      <c r="C1" s="3" t="s">
        <v>111</v>
      </c>
      <c r="D1" s="3" t="s">
        <v>7</v>
      </c>
      <c r="E1" s="3" t="s">
        <v>58</v>
      </c>
      <c r="F1" s="3" t="s">
        <v>149</v>
      </c>
      <c r="G1" s="3" t="s">
        <v>0</v>
      </c>
      <c r="H1" s="3" t="s">
        <v>64</v>
      </c>
      <c r="I1" s="3" t="s">
        <v>131</v>
      </c>
      <c r="J1" s="3" t="s">
        <v>130</v>
      </c>
      <c r="K1" s="3" t="s">
        <v>1</v>
      </c>
      <c r="L1" s="3" t="s">
        <v>2</v>
      </c>
      <c r="M1" s="3" t="s">
        <v>3</v>
      </c>
      <c r="N1" s="3" t="s">
        <v>146</v>
      </c>
      <c r="O1" s="3" t="s">
        <v>4</v>
      </c>
      <c r="P1" s="3" t="s">
        <v>12</v>
      </c>
      <c r="Q1" s="3" t="s">
        <v>54</v>
      </c>
      <c r="R1" s="3" t="s">
        <v>13</v>
      </c>
      <c r="S1" s="3" t="s">
        <v>100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132</v>
      </c>
      <c r="AB1" s="3" t="s">
        <v>21</v>
      </c>
      <c r="AC1" s="3" t="s">
        <v>22</v>
      </c>
      <c r="AD1" s="3" t="s">
        <v>23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33</v>
      </c>
      <c r="AL1" s="3" t="s">
        <v>39</v>
      </c>
      <c r="AM1" s="3" t="s">
        <v>48</v>
      </c>
      <c r="AN1" s="3" t="s">
        <v>40</v>
      </c>
      <c r="AO1" s="3" t="s">
        <v>145</v>
      </c>
      <c r="AP1" s="3" t="s">
        <v>63</v>
      </c>
      <c r="AQ1" s="3" t="s">
        <v>55</v>
      </c>
      <c r="AR1" s="3" t="s">
        <v>49</v>
      </c>
      <c r="AS1" s="3" t="s">
        <v>155</v>
      </c>
      <c r="AT1" s="3" t="s">
        <v>83</v>
      </c>
      <c r="AU1" s="3" t="s">
        <v>117</v>
      </c>
      <c r="AV1" s="3" t="s">
        <v>84</v>
      </c>
      <c r="AW1" s="3" t="s">
        <v>86</v>
      </c>
      <c r="AX1" s="3" t="s">
        <v>147</v>
      </c>
      <c r="AY1" s="3" t="s">
        <v>148</v>
      </c>
      <c r="AZ1" s="3" t="s">
        <v>42</v>
      </c>
      <c r="BA1" s="3" t="s">
        <v>35</v>
      </c>
      <c r="BB1" s="3" t="s">
        <v>10</v>
      </c>
    </row>
    <row r="2" spans="1:54" x14ac:dyDescent="0.2">
      <c r="A2" t="s">
        <v>9</v>
      </c>
      <c r="B2" t="s">
        <v>51</v>
      </c>
      <c r="C2" t="s">
        <v>112</v>
      </c>
      <c r="D2" t="s">
        <v>5</v>
      </c>
      <c r="F2">
        <v>23.2</v>
      </c>
      <c r="G2">
        <v>7.8</v>
      </c>
      <c r="H2">
        <v>132</v>
      </c>
      <c r="K2">
        <v>116.8</v>
      </c>
      <c r="L2">
        <v>9.1999999999999998E-2</v>
      </c>
      <c r="M2">
        <v>0.17100000000000001</v>
      </c>
      <c r="O2">
        <v>0.36</v>
      </c>
      <c r="P2">
        <v>29.36</v>
      </c>
      <c r="R2">
        <v>55.8</v>
      </c>
      <c r="T2">
        <v>0.01</v>
      </c>
      <c r="U2">
        <v>13.05</v>
      </c>
      <c r="V2">
        <v>8.11</v>
      </c>
      <c r="W2">
        <v>7.28</v>
      </c>
      <c r="X2">
        <v>2.66</v>
      </c>
      <c r="Y2">
        <v>4.1230000000000002</v>
      </c>
      <c r="Z2">
        <v>6.4000000000000001E-2</v>
      </c>
      <c r="AA2">
        <v>66.400000000000006</v>
      </c>
      <c r="AB2">
        <v>22.49</v>
      </c>
      <c r="AC2">
        <v>0.38800000000000001</v>
      </c>
      <c r="AD2" t="s">
        <v>24</v>
      </c>
      <c r="AE2">
        <v>0.08</v>
      </c>
      <c r="AF2">
        <v>4.2000000000000003E-2</v>
      </c>
      <c r="AG2">
        <v>2.7E-2</v>
      </c>
      <c r="AH2">
        <v>3.0000000000000001E-3</v>
      </c>
      <c r="AI2">
        <v>4.5999999999999999E-2</v>
      </c>
      <c r="AJ2">
        <v>3.6999999999999998E-2</v>
      </c>
      <c r="AK2">
        <v>94.680625000000006</v>
      </c>
      <c r="AZ2">
        <v>2017</v>
      </c>
      <c r="BA2" t="s">
        <v>92</v>
      </c>
      <c r="BB2" t="s">
        <v>11</v>
      </c>
    </row>
    <row r="3" spans="1:54" x14ac:dyDescent="0.2">
      <c r="A3" t="s">
        <v>9</v>
      </c>
      <c r="B3" t="s">
        <v>51</v>
      </c>
      <c r="C3" t="s">
        <v>112</v>
      </c>
      <c r="D3" t="s">
        <v>8</v>
      </c>
      <c r="F3">
        <v>29.8</v>
      </c>
      <c r="G3">
        <v>7.6</v>
      </c>
      <c r="H3">
        <v>129.80000000000001</v>
      </c>
      <c r="K3">
        <v>101.9</v>
      </c>
      <c r="L3">
        <v>0.40699999999999997</v>
      </c>
      <c r="M3">
        <v>0.33900000000000002</v>
      </c>
      <c r="O3">
        <v>0.1</v>
      </c>
      <c r="P3">
        <v>16.62</v>
      </c>
      <c r="R3">
        <v>58.5</v>
      </c>
      <c r="T3">
        <v>0.21</v>
      </c>
      <c r="U3">
        <v>9.06</v>
      </c>
      <c r="V3">
        <v>7.31</v>
      </c>
      <c r="W3">
        <v>6.53</v>
      </c>
      <c r="X3">
        <v>2.85</v>
      </c>
      <c r="Y3">
        <v>5.3920000000000003</v>
      </c>
      <c r="Z3">
        <v>0.376</v>
      </c>
      <c r="AA3">
        <v>53.1</v>
      </c>
      <c r="AB3">
        <v>25.4</v>
      </c>
      <c r="AC3">
        <v>0.39100000000000001</v>
      </c>
      <c r="AD3" t="s">
        <v>25</v>
      </c>
      <c r="AE3">
        <v>3.4000000000000002E-2</v>
      </c>
      <c r="AF3">
        <v>8.3000000000000004E-2</v>
      </c>
      <c r="AG3" t="s">
        <v>32</v>
      </c>
      <c r="AH3" t="s">
        <v>32</v>
      </c>
      <c r="AI3" t="s">
        <v>32</v>
      </c>
      <c r="AJ3" t="s">
        <v>32</v>
      </c>
      <c r="AK3">
        <v>84.524999999999991</v>
      </c>
      <c r="AZ3">
        <v>2016</v>
      </c>
      <c r="BA3" t="s">
        <v>92</v>
      </c>
      <c r="BB3" t="s">
        <v>11</v>
      </c>
    </row>
    <row r="4" spans="1:54" x14ac:dyDescent="0.2">
      <c r="A4" t="s">
        <v>37</v>
      </c>
      <c r="B4" t="s">
        <v>50</v>
      </c>
      <c r="C4" t="s">
        <v>112</v>
      </c>
      <c r="D4" t="s">
        <v>44</v>
      </c>
      <c r="AL4" t="s">
        <v>38</v>
      </c>
      <c r="AN4" s="4">
        <v>6.35</v>
      </c>
      <c r="AO4" s="4"/>
      <c r="AZ4">
        <v>2016</v>
      </c>
      <c r="BA4" t="s">
        <v>43</v>
      </c>
      <c r="BB4" t="s">
        <v>36</v>
      </c>
    </row>
    <row r="5" spans="1:54" x14ac:dyDescent="0.2">
      <c r="A5" t="s">
        <v>41</v>
      </c>
      <c r="B5" t="s">
        <v>51</v>
      </c>
      <c r="C5" t="s">
        <v>112</v>
      </c>
      <c r="D5" t="s">
        <v>44</v>
      </c>
      <c r="F5">
        <v>24.3</v>
      </c>
      <c r="G5">
        <v>7.33</v>
      </c>
      <c r="H5">
        <v>159.33000000000001</v>
      </c>
      <c r="K5">
        <v>61.4</v>
      </c>
      <c r="L5">
        <v>0.54</v>
      </c>
      <c r="M5">
        <v>0.36</v>
      </c>
      <c r="AA5">
        <v>42.99</v>
      </c>
      <c r="AL5">
        <v>5.04</v>
      </c>
      <c r="AM5">
        <v>15.17</v>
      </c>
      <c r="AN5">
        <v>6.86</v>
      </c>
      <c r="AP5">
        <v>7.58</v>
      </c>
      <c r="AR5">
        <v>43.72</v>
      </c>
      <c r="AZ5">
        <v>2014</v>
      </c>
      <c r="BA5" t="s">
        <v>43</v>
      </c>
      <c r="BB5" t="s">
        <v>45</v>
      </c>
    </row>
    <row r="6" spans="1:54" x14ac:dyDescent="0.2">
      <c r="A6" t="s">
        <v>41</v>
      </c>
      <c r="B6" t="s">
        <v>51</v>
      </c>
      <c r="C6" t="s">
        <v>112</v>
      </c>
      <c r="D6" t="s">
        <v>44</v>
      </c>
      <c r="F6">
        <v>24.12</v>
      </c>
      <c r="G6">
        <v>7.23</v>
      </c>
      <c r="H6">
        <v>161.33000000000001</v>
      </c>
      <c r="K6">
        <v>59.36</v>
      </c>
      <c r="L6">
        <v>0.54</v>
      </c>
      <c r="M6">
        <v>0.36</v>
      </c>
      <c r="AA6">
        <v>43.1</v>
      </c>
      <c r="AL6">
        <v>4.9000000000000004</v>
      </c>
      <c r="AM6">
        <v>19.23</v>
      </c>
      <c r="AN6" s="5">
        <v>7.22</v>
      </c>
      <c r="AO6" s="5"/>
      <c r="AP6" s="5">
        <v>7.61</v>
      </c>
      <c r="AQ6" s="5"/>
      <c r="AR6" s="5">
        <v>54.97</v>
      </c>
      <c r="AS6" s="5"/>
      <c r="AT6" s="5"/>
      <c r="AU6" s="5"/>
      <c r="AV6" s="5"/>
      <c r="AW6" s="5"/>
      <c r="AX6" s="5"/>
      <c r="AY6" s="5"/>
      <c r="AZ6">
        <v>2015</v>
      </c>
      <c r="BA6" t="s">
        <v>43</v>
      </c>
      <c r="BB6" t="s">
        <v>46</v>
      </c>
    </row>
    <row r="7" spans="1:54" x14ac:dyDescent="0.2">
      <c r="A7" t="s">
        <v>41</v>
      </c>
      <c r="B7" t="s">
        <v>51</v>
      </c>
      <c r="C7" t="s">
        <v>112</v>
      </c>
      <c r="D7" t="s">
        <v>44</v>
      </c>
      <c r="F7">
        <v>24.46</v>
      </c>
      <c r="G7">
        <v>7.22</v>
      </c>
      <c r="H7">
        <v>161.58000000000001</v>
      </c>
      <c r="K7">
        <v>59.29</v>
      </c>
      <c r="L7">
        <v>0.55000000000000004</v>
      </c>
      <c r="M7">
        <v>0.36</v>
      </c>
      <c r="AA7">
        <v>44.22</v>
      </c>
      <c r="AL7">
        <v>5.0199999999999996</v>
      </c>
      <c r="AM7">
        <v>19.510000000000002</v>
      </c>
      <c r="AN7">
        <v>7.01</v>
      </c>
      <c r="AP7">
        <v>7.46</v>
      </c>
      <c r="AR7">
        <v>55.71</v>
      </c>
      <c r="AZ7">
        <v>2016</v>
      </c>
      <c r="BA7" t="s">
        <v>43</v>
      </c>
      <c r="BB7" t="s">
        <v>47</v>
      </c>
    </row>
    <row r="8" spans="1:54" x14ac:dyDescent="0.2">
      <c r="A8" t="s">
        <v>52</v>
      </c>
      <c r="B8" t="s">
        <v>53</v>
      </c>
      <c r="C8" t="s">
        <v>112</v>
      </c>
      <c r="D8" t="s">
        <v>56</v>
      </c>
      <c r="F8" s="1">
        <v>22.422000000000001</v>
      </c>
      <c r="G8" s="1">
        <v>6.944</v>
      </c>
      <c r="H8" s="1">
        <v>185.66666666666666</v>
      </c>
      <c r="I8" s="1"/>
      <c r="J8" s="1"/>
      <c r="K8">
        <v>102.93199999999999</v>
      </c>
      <c r="L8">
        <v>1.6399999999999998E-2</v>
      </c>
      <c r="M8">
        <v>16.684000000000001</v>
      </c>
      <c r="N8">
        <v>1.78</v>
      </c>
      <c r="P8">
        <v>23.398000000000003</v>
      </c>
      <c r="Q8">
        <v>0.20800000000000002</v>
      </c>
      <c r="T8">
        <v>0.18</v>
      </c>
      <c r="U8">
        <v>37.5</v>
      </c>
      <c r="V8">
        <v>8.4060000000000006</v>
      </c>
      <c r="W8">
        <v>8.9139999999999997</v>
      </c>
      <c r="X8">
        <v>5.9820000000000002</v>
      </c>
      <c r="AA8">
        <v>71.55</v>
      </c>
      <c r="AK8">
        <v>68.599999999999994</v>
      </c>
      <c r="AL8" s="1">
        <v>2.2366666666666668</v>
      </c>
      <c r="AM8">
        <v>30.095999999999997</v>
      </c>
      <c r="AN8">
        <v>4.2850000000000001</v>
      </c>
      <c r="AP8">
        <v>0.66600000000000004</v>
      </c>
      <c r="AQ8">
        <v>122.902</v>
      </c>
      <c r="AZ8">
        <v>2013</v>
      </c>
      <c r="BA8" t="s">
        <v>57</v>
      </c>
      <c r="BB8" t="s">
        <v>60</v>
      </c>
    </row>
    <row r="9" spans="1:54" x14ac:dyDescent="0.2">
      <c r="A9" t="s">
        <v>52</v>
      </c>
      <c r="B9" t="s">
        <v>50</v>
      </c>
      <c r="C9" t="s">
        <v>112</v>
      </c>
      <c r="D9" t="s">
        <v>56</v>
      </c>
      <c r="E9" t="s">
        <v>59</v>
      </c>
      <c r="F9">
        <v>23.161999999999999</v>
      </c>
      <c r="G9">
        <v>6.7560000000000002</v>
      </c>
      <c r="H9">
        <v>274.10000000000002</v>
      </c>
      <c r="K9">
        <v>173.98600000000002</v>
      </c>
      <c r="M9">
        <v>78.454000000000008</v>
      </c>
      <c r="N9" s="2">
        <v>7.8159999999999998</v>
      </c>
      <c r="O9" s="2"/>
      <c r="P9" s="2"/>
      <c r="Q9" s="2"/>
      <c r="R9" s="2"/>
      <c r="S9" s="2"/>
      <c r="T9" s="2"/>
      <c r="W9">
        <v>20.866</v>
      </c>
      <c r="AA9">
        <v>85.3</v>
      </c>
      <c r="AL9">
        <v>1.8719999999999999</v>
      </c>
      <c r="AM9">
        <v>53.531999999999996</v>
      </c>
      <c r="AN9">
        <v>4.3120000000000003</v>
      </c>
      <c r="AP9">
        <v>16.106000000000002</v>
      </c>
      <c r="AZ9">
        <v>2013</v>
      </c>
      <c r="BA9" t="s">
        <v>62</v>
      </c>
      <c r="BB9" t="s">
        <v>61</v>
      </c>
    </row>
    <row r="10" spans="1:54" x14ac:dyDescent="0.2">
      <c r="A10" t="s">
        <v>65</v>
      </c>
      <c r="B10" t="s">
        <v>51</v>
      </c>
      <c r="C10" t="s">
        <v>112</v>
      </c>
      <c r="D10" t="s">
        <v>56</v>
      </c>
      <c r="E10" t="s">
        <v>53</v>
      </c>
      <c r="G10">
        <v>7.04</v>
      </c>
      <c r="H10" s="2">
        <v>264.87</v>
      </c>
      <c r="I10" s="2"/>
      <c r="J10" s="2"/>
      <c r="K10" s="2">
        <v>158.1</v>
      </c>
      <c r="L10" s="2"/>
      <c r="M10" s="2"/>
      <c r="N10" s="2"/>
      <c r="O10" s="2"/>
      <c r="P10" s="2"/>
      <c r="Q10" s="2"/>
      <c r="U10">
        <v>79.66</v>
      </c>
      <c r="V10">
        <v>36.18</v>
      </c>
      <c r="W10">
        <v>10.029999999999999</v>
      </c>
      <c r="X10">
        <v>2.1</v>
      </c>
      <c r="Z10" s="2"/>
      <c r="AA10" s="2">
        <v>134.22</v>
      </c>
      <c r="AB10" s="2"/>
      <c r="AK10" s="2"/>
      <c r="AL10" s="2">
        <v>5.72</v>
      </c>
      <c r="AM10" s="2">
        <v>43.83</v>
      </c>
      <c r="AN10" s="2">
        <v>7.13</v>
      </c>
      <c r="AO10" s="2"/>
      <c r="AP10" s="2">
        <v>78.75</v>
      </c>
      <c r="AQ10" s="2"/>
      <c r="AR10" s="2"/>
      <c r="AS10" s="2">
        <v>0.182</v>
      </c>
      <c r="AT10" s="2">
        <v>2.92</v>
      </c>
      <c r="AU10" s="2"/>
      <c r="AV10" s="2">
        <v>69.31</v>
      </c>
      <c r="AW10" s="2"/>
      <c r="AX10" s="2"/>
      <c r="AY10" s="2"/>
      <c r="AZ10" s="2">
        <v>2008</v>
      </c>
      <c r="BA10" t="s">
        <v>66</v>
      </c>
      <c r="BB10" t="s">
        <v>76</v>
      </c>
    </row>
    <row r="11" spans="1:54" x14ac:dyDescent="0.2">
      <c r="A11" t="s">
        <v>65</v>
      </c>
      <c r="B11" t="s">
        <v>81</v>
      </c>
      <c r="C11" t="s">
        <v>112</v>
      </c>
      <c r="D11" s="2" t="s">
        <v>56</v>
      </c>
      <c r="E11" t="s">
        <v>67</v>
      </c>
      <c r="G11" s="2">
        <v>6.91</v>
      </c>
      <c r="H11" s="2">
        <v>199.55</v>
      </c>
      <c r="I11" s="2"/>
      <c r="J11" s="2"/>
      <c r="K11" s="2">
        <v>124.06</v>
      </c>
      <c r="L11" s="2"/>
      <c r="M11" s="6"/>
      <c r="N11" s="6"/>
      <c r="O11" s="6"/>
      <c r="P11" s="2"/>
      <c r="Q11" s="2"/>
      <c r="R11" s="2"/>
      <c r="S11" s="2"/>
      <c r="U11">
        <v>57.37</v>
      </c>
      <c r="V11">
        <v>28.71</v>
      </c>
      <c r="W11" s="2">
        <v>7.54</v>
      </c>
      <c r="X11" s="2">
        <v>1.42</v>
      </c>
      <c r="Y11" s="2"/>
      <c r="Z11" s="2"/>
      <c r="AA11" s="2">
        <v>106.55</v>
      </c>
      <c r="AB11" s="2"/>
      <c r="AC11" s="2"/>
      <c r="AD11" s="2"/>
      <c r="AE11" s="2"/>
      <c r="AL11">
        <v>4.05</v>
      </c>
      <c r="AM11" s="2">
        <v>26.43</v>
      </c>
      <c r="AN11" s="2">
        <v>6.13</v>
      </c>
      <c r="AO11" s="2"/>
      <c r="AP11" s="2">
        <v>65.11</v>
      </c>
      <c r="AQ11" s="2"/>
      <c r="AR11" s="2"/>
      <c r="AS11" s="2">
        <v>0.13100000000000001</v>
      </c>
      <c r="AT11" s="2">
        <v>2.39</v>
      </c>
      <c r="AU11" s="2"/>
      <c r="AV11" s="2">
        <v>66.819999999999993</v>
      </c>
      <c r="AW11" s="2"/>
      <c r="AX11" s="2"/>
      <c r="AY11" s="2"/>
      <c r="AZ11" s="2">
        <v>2008</v>
      </c>
      <c r="BA11" t="s">
        <v>72</v>
      </c>
      <c r="BB11" t="s">
        <v>77</v>
      </c>
    </row>
    <row r="12" spans="1:54" x14ac:dyDescent="0.2">
      <c r="A12" t="s">
        <v>65</v>
      </c>
      <c r="B12" t="s">
        <v>82</v>
      </c>
      <c r="C12" t="s">
        <v>112</v>
      </c>
      <c r="D12" t="s">
        <v>68</v>
      </c>
      <c r="E12" t="s">
        <v>71</v>
      </c>
      <c r="F12" s="2"/>
      <c r="G12" s="2">
        <v>6.9</v>
      </c>
      <c r="H12" s="2">
        <v>218.39</v>
      </c>
      <c r="I12" s="2"/>
      <c r="J12" s="2"/>
      <c r="K12" s="2">
        <v>131.80000000000001</v>
      </c>
      <c r="L12" s="2"/>
      <c r="M12" s="2"/>
      <c r="N12" s="2"/>
      <c r="O12" s="2"/>
      <c r="U12">
        <v>64.14</v>
      </c>
      <c r="V12">
        <v>29.93</v>
      </c>
      <c r="W12">
        <v>7.91</v>
      </c>
      <c r="X12">
        <v>1.61</v>
      </c>
      <c r="AA12">
        <v>112.18</v>
      </c>
      <c r="AL12">
        <v>4.8899999999999997</v>
      </c>
      <c r="AM12" s="2">
        <v>35.69</v>
      </c>
      <c r="AN12" s="2">
        <v>6.98</v>
      </c>
      <c r="AO12" s="2"/>
      <c r="AP12" s="2">
        <v>16.82</v>
      </c>
      <c r="AQ12" s="6"/>
      <c r="AR12" s="6"/>
      <c r="AS12" s="2">
        <v>0.14799999999999999</v>
      </c>
      <c r="AT12" s="2">
        <v>2.54</v>
      </c>
      <c r="AU12" s="2"/>
      <c r="AV12" s="2">
        <v>64.790000000000006</v>
      </c>
      <c r="AW12" s="2"/>
      <c r="AX12" s="2"/>
      <c r="AY12" s="2"/>
      <c r="AZ12" s="2">
        <v>2008</v>
      </c>
      <c r="BA12" t="s">
        <v>73</v>
      </c>
      <c r="BB12" t="s">
        <v>78</v>
      </c>
    </row>
    <row r="13" spans="1:54" x14ac:dyDescent="0.2">
      <c r="A13" t="s">
        <v>65</v>
      </c>
      <c r="B13" t="s">
        <v>82</v>
      </c>
      <c r="C13" t="s">
        <v>112</v>
      </c>
      <c r="D13" t="s">
        <v>69</v>
      </c>
      <c r="E13" t="s">
        <v>71</v>
      </c>
      <c r="G13">
        <v>7.06</v>
      </c>
      <c r="H13" s="2">
        <v>204.06</v>
      </c>
      <c r="I13" s="2"/>
      <c r="J13" s="2"/>
      <c r="K13" s="2">
        <v>125.14</v>
      </c>
      <c r="U13">
        <v>59.12</v>
      </c>
      <c r="V13">
        <v>27.7</v>
      </c>
      <c r="W13">
        <v>7.46</v>
      </c>
      <c r="X13">
        <v>1.46</v>
      </c>
      <c r="AA13">
        <v>104.59</v>
      </c>
      <c r="AL13">
        <v>5.49</v>
      </c>
      <c r="AM13">
        <v>39.090000000000003</v>
      </c>
      <c r="AN13">
        <v>6.46</v>
      </c>
      <c r="AP13">
        <v>27.06</v>
      </c>
      <c r="AS13">
        <v>0.16300000000000001</v>
      </c>
      <c r="AT13">
        <v>2.71</v>
      </c>
      <c r="AV13">
        <v>71.81</v>
      </c>
      <c r="AZ13" s="2">
        <v>2008</v>
      </c>
      <c r="BA13" t="s">
        <v>74</v>
      </c>
      <c r="BB13" t="s">
        <v>79</v>
      </c>
    </row>
    <row r="14" spans="1:54" x14ac:dyDescent="0.2">
      <c r="A14" t="s">
        <v>65</v>
      </c>
      <c r="B14" t="s">
        <v>82</v>
      </c>
      <c r="C14" t="s">
        <v>112</v>
      </c>
      <c r="D14" t="s">
        <v>70</v>
      </c>
      <c r="E14" t="s">
        <v>71</v>
      </c>
      <c r="G14">
        <v>6.06</v>
      </c>
      <c r="H14" s="2">
        <v>267.27999999999997</v>
      </c>
      <c r="I14" s="2"/>
      <c r="J14" s="2"/>
      <c r="K14" s="2">
        <v>161.79</v>
      </c>
      <c r="Q14" s="2"/>
      <c r="R14" s="2"/>
      <c r="S14" s="2"/>
      <c r="T14" s="2"/>
      <c r="U14" s="2">
        <v>80.08</v>
      </c>
      <c r="V14" s="2">
        <v>38.130000000000003</v>
      </c>
      <c r="W14" s="2">
        <v>10.56</v>
      </c>
      <c r="X14" s="2">
        <v>2.13</v>
      </c>
      <c r="AA14" s="2">
        <v>139.44</v>
      </c>
      <c r="AL14" s="2">
        <v>4.72</v>
      </c>
      <c r="AM14" s="2">
        <v>34.25</v>
      </c>
      <c r="AN14" s="2">
        <v>6.56</v>
      </c>
      <c r="AO14" s="2"/>
      <c r="AP14" s="2">
        <v>144.44</v>
      </c>
      <c r="AQ14" s="2"/>
      <c r="AS14" s="2">
        <v>0.16500000000000001</v>
      </c>
      <c r="AT14" s="2">
        <v>2.78</v>
      </c>
      <c r="AU14" s="2"/>
      <c r="AV14" s="2">
        <v>69.39</v>
      </c>
      <c r="AW14" s="2"/>
      <c r="AX14" s="2"/>
      <c r="AY14" s="2"/>
      <c r="AZ14" s="2">
        <v>2008</v>
      </c>
      <c r="BA14" t="s">
        <v>75</v>
      </c>
      <c r="BB14" t="s">
        <v>80</v>
      </c>
    </row>
    <row r="15" spans="1:54" x14ac:dyDescent="0.2">
      <c r="A15" t="s">
        <v>85</v>
      </c>
      <c r="B15" t="s">
        <v>87</v>
      </c>
      <c r="C15" t="s">
        <v>112</v>
      </c>
      <c r="D15" t="s">
        <v>89</v>
      </c>
      <c r="E15" t="s">
        <v>91</v>
      </c>
      <c r="H15" s="2"/>
      <c r="I15" s="2"/>
      <c r="J15" s="2"/>
      <c r="K15" s="2"/>
      <c r="Q15" s="2"/>
      <c r="R15" s="2"/>
      <c r="S15" s="2"/>
      <c r="T15" s="2"/>
      <c r="U15" s="2"/>
      <c r="V15" s="2"/>
      <c r="W15" s="2"/>
      <c r="X15" s="2"/>
      <c r="AA15" s="2"/>
      <c r="AL15" s="2"/>
      <c r="AM15" s="2"/>
      <c r="AN15" s="2"/>
      <c r="AO15" s="2"/>
      <c r="AP15" s="2"/>
      <c r="AQ15" s="2"/>
      <c r="AS15" s="2"/>
      <c r="AT15" s="2"/>
      <c r="AU15" s="2"/>
      <c r="AV15" s="2"/>
      <c r="AW15" s="2">
        <v>2.6900000000000001E-3</v>
      </c>
      <c r="AX15" s="2"/>
      <c r="AY15" s="2"/>
      <c r="AZ15" s="2" t="s">
        <v>92</v>
      </c>
      <c r="BA15" s="2" t="s">
        <v>92</v>
      </c>
      <c r="BB15" t="s">
        <v>90</v>
      </c>
    </row>
    <row r="16" spans="1:54" x14ac:dyDescent="0.2">
      <c r="A16" t="s">
        <v>85</v>
      </c>
      <c r="B16" t="s">
        <v>87</v>
      </c>
      <c r="C16" t="s">
        <v>112</v>
      </c>
      <c r="D16" t="s">
        <v>70</v>
      </c>
      <c r="E16" t="s">
        <v>91</v>
      </c>
      <c r="AW16">
        <v>1.1100000000000001E-3</v>
      </c>
      <c r="AZ16" s="2" t="s">
        <v>92</v>
      </c>
      <c r="BA16" s="2" t="s">
        <v>92</v>
      </c>
      <c r="BB16" t="s">
        <v>90</v>
      </c>
    </row>
    <row r="17" spans="1:54" x14ac:dyDescent="0.2">
      <c r="A17" t="s">
        <v>85</v>
      </c>
      <c r="B17" t="s">
        <v>53</v>
      </c>
      <c r="C17" t="s">
        <v>112</v>
      </c>
      <c r="D17" t="s">
        <v>70</v>
      </c>
      <c r="E17" t="s">
        <v>91</v>
      </c>
      <c r="AW17">
        <v>3.0400000000000002E-3</v>
      </c>
      <c r="AZ17" s="2" t="s">
        <v>92</v>
      </c>
      <c r="BA17" s="2" t="s">
        <v>92</v>
      </c>
      <c r="BB17" t="s">
        <v>90</v>
      </c>
    </row>
    <row r="18" spans="1:54" x14ac:dyDescent="0.2">
      <c r="A18" t="s">
        <v>85</v>
      </c>
      <c r="B18" t="s">
        <v>88</v>
      </c>
      <c r="C18" t="s">
        <v>112</v>
      </c>
      <c r="D18" t="s">
        <v>70</v>
      </c>
      <c r="E18" t="s">
        <v>91</v>
      </c>
      <c r="AW18">
        <v>2.0000000000000002E-5</v>
      </c>
      <c r="AZ18" s="2" t="s">
        <v>92</v>
      </c>
      <c r="BA18" s="2" t="s">
        <v>92</v>
      </c>
      <c r="BB18" t="s">
        <v>90</v>
      </c>
    </row>
    <row r="19" spans="1:54" x14ac:dyDescent="0.2">
      <c r="A19" t="s">
        <v>93</v>
      </c>
      <c r="B19" t="s">
        <v>51</v>
      </c>
      <c r="C19" t="s">
        <v>112</v>
      </c>
      <c r="D19" t="s">
        <v>56</v>
      </c>
      <c r="F19">
        <v>22.422000000000001</v>
      </c>
      <c r="G19">
        <f>AVERAGE(G20:G24)</f>
        <v>6.944</v>
      </c>
      <c r="H19">
        <f>AVERAGE(H20:H24)</f>
        <v>199.25</v>
      </c>
      <c r="K19">
        <f t="shared" ref="K19:N19" si="0">AVERAGE(K20:K24)</f>
        <v>102.93199999999999</v>
      </c>
      <c r="L19">
        <f t="shared" si="0"/>
        <v>1.6399999999999998E-2</v>
      </c>
      <c r="M19">
        <f t="shared" si="0"/>
        <v>16.684000000000001</v>
      </c>
      <c r="N19">
        <f t="shared" si="0"/>
        <v>1.4700000000000002</v>
      </c>
      <c r="P19">
        <f t="shared" ref="P19" si="1">AVERAGE(P20:P24)</f>
        <v>23.398000000000003</v>
      </c>
      <c r="Q19">
        <f t="shared" ref="Q19" si="2">AVERAGE(Q20:Q24)</f>
        <v>0.20800000000000002</v>
      </c>
      <c r="S19">
        <f t="shared" ref="S19" si="3">AVERAGE(S20:S24)</f>
        <v>0.18</v>
      </c>
      <c r="U19">
        <f t="shared" ref="U19" si="4">AVERAGE(U20:U24)</f>
        <v>37.5</v>
      </c>
      <c r="V19">
        <f t="shared" ref="V19" si="5">AVERAGE(V20:V24)</f>
        <v>8.4060000000000006</v>
      </c>
      <c r="W19">
        <f t="shared" ref="W19" si="6">AVERAGE(W20:W24)</f>
        <v>8.9139999999999997</v>
      </c>
      <c r="X19">
        <f t="shared" ref="X19" si="7">AVERAGE(X20:X24)</f>
        <v>5.9820000000000002</v>
      </c>
      <c r="AA19">
        <f t="shared" ref="AA19" si="8">AVERAGE(AA20:AA24)</f>
        <v>71.55</v>
      </c>
      <c r="AL19">
        <f>AVERAGE(AL20:AL24)</f>
        <v>2.1280000000000001</v>
      </c>
      <c r="AM19">
        <f t="shared" ref="AM19:AQ19" si="9">AVERAGE(AM20:AM24)</f>
        <v>31.012</v>
      </c>
      <c r="AN19">
        <f t="shared" si="9"/>
        <v>4.6540000000000008</v>
      </c>
      <c r="AP19">
        <f t="shared" si="9"/>
        <v>0.66600000000000004</v>
      </c>
      <c r="AQ19">
        <f t="shared" si="9"/>
        <v>122.902</v>
      </c>
      <c r="AZ19" s="2">
        <v>2013</v>
      </c>
      <c r="BA19" s="2" t="s">
        <v>57</v>
      </c>
      <c r="BB19" t="s">
        <v>94</v>
      </c>
    </row>
    <row r="20" spans="1:54" x14ac:dyDescent="0.2">
      <c r="A20" t="s">
        <v>93</v>
      </c>
      <c r="B20" t="s">
        <v>95</v>
      </c>
      <c r="C20" t="s">
        <v>112</v>
      </c>
      <c r="D20" t="s">
        <v>56</v>
      </c>
      <c r="F20">
        <v>22.87</v>
      </c>
      <c r="G20">
        <v>7.34</v>
      </c>
      <c r="H20">
        <v>161.25</v>
      </c>
      <c r="K20">
        <v>88.23</v>
      </c>
      <c r="L20">
        <v>3.0000000000000001E-3</v>
      </c>
      <c r="M20">
        <v>14.23</v>
      </c>
      <c r="N20">
        <v>1.43</v>
      </c>
      <c r="P20">
        <v>4.37</v>
      </c>
      <c r="Q20">
        <v>0.2</v>
      </c>
      <c r="S20">
        <v>0.1</v>
      </c>
      <c r="U20">
        <v>24.5</v>
      </c>
      <c r="V20">
        <v>6.25</v>
      </c>
      <c r="W20">
        <v>6.3</v>
      </c>
      <c r="X20">
        <v>3.82</v>
      </c>
      <c r="AA20">
        <v>73.75</v>
      </c>
      <c r="AL20">
        <v>1.84</v>
      </c>
      <c r="AM20">
        <v>32.5</v>
      </c>
      <c r="AN20">
        <v>6.13</v>
      </c>
      <c r="AP20">
        <v>0.05</v>
      </c>
      <c r="AQ20">
        <v>183.37</v>
      </c>
      <c r="AZ20" s="2">
        <v>2013</v>
      </c>
      <c r="BA20" s="2" t="s">
        <v>62</v>
      </c>
      <c r="BB20" t="s">
        <v>105</v>
      </c>
    </row>
    <row r="21" spans="1:54" x14ac:dyDescent="0.2">
      <c r="A21" t="s">
        <v>93</v>
      </c>
      <c r="B21" t="s">
        <v>96</v>
      </c>
      <c r="C21" t="s">
        <v>112</v>
      </c>
      <c r="D21" t="s">
        <v>56</v>
      </c>
      <c r="F21">
        <v>23.02</v>
      </c>
      <c r="G21">
        <v>6.9</v>
      </c>
      <c r="H21">
        <v>224.5</v>
      </c>
      <c r="K21">
        <v>105.3</v>
      </c>
      <c r="L21">
        <v>4.0000000000000001E-3</v>
      </c>
      <c r="M21">
        <v>7.02</v>
      </c>
      <c r="N21">
        <v>1.78</v>
      </c>
      <c r="P21">
        <v>28.12</v>
      </c>
      <c r="Q21">
        <v>0.21</v>
      </c>
      <c r="S21">
        <v>7.0000000000000007E-2</v>
      </c>
      <c r="U21">
        <v>37</v>
      </c>
      <c r="V21">
        <v>17.41</v>
      </c>
      <c r="W21">
        <v>8.9499999999999993</v>
      </c>
      <c r="X21">
        <v>4.75</v>
      </c>
      <c r="AA21">
        <v>80</v>
      </c>
      <c r="AL21">
        <v>2.61</v>
      </c>
      <c r="AM21">
        <v>31.19</v>
      </c>
      <c r="AN21">
        <v>4.01</v>
      </c>
      <c r="AP21">
        <v>0.52</v>
      </c>
      <c r="AQ21">
        <v>53.2</v>
      </c>
      <c r="AZ21" s="2">
        <v>2013</v>
      </c>
      <c r="BA21" s="2" t="s">
        <v>101</v>
      </c>
      <c r="BB21" t="s">
        <v>106</v>
      </c>
    </row>
    <row r="22" spans="1:54" x14ac:dyDescent="0.2">
      <c r="A22" t="s">
        <v>93</v>
      </c>
      <c r="B22" t="s">
        <v>97</v>
      </c>
      <c r="C22" t="s">
        <v>112</v>
      </c>
      <c r="D22" t="s">
        <v>56</v>
      </c>
      <c r="F22">
        <v>19.55</v>
      </c>
      <c r="G22">
        <v>6.43</v>
      </c>
      <c r="H22">
        <v>176</v>
      </c>
      <c r="K22">
        <v>69.78</v>
      </c>
      <c r="L22">
        <v>5.0000000000000001E-3</v>
      </c>
      <c r="M22">
        <v>26.5</v>
      </c>
      <c r="N22">
        <v>1.03</v>
      </c>
      <c r="P22">
        <v>35</v>
      </c>
      <c r="Q22">
        <v>0.21</v>
      </c>
      <c r="S22">
        <v>0.06</v>
      </c>
      <c r="U22">
        <v>19</v>
      </c>
      <c r="V22">
        <v>6.61</v>
      </c>
      <c r="W22">
        <v>8.77</v>
      </c>
      <c r="X22">
        <v>4.8</v>
      </c>
      <c r="AA22">
        <v>16.5</v>
      </c>
      <c r="AL22">
        <v>2.2599999999999998</v>
      </c>
      <c r="AM22">
        <v>21.62</v>
      </c>
      <c r="AN22">
        <v>4.26</v>
      </c>
      <c r="AP22">
        <v>0.36</v>
      </c>
      <c r="AQ22">
        <v>129.15</v>
      </c>
      <c r="AZ22" s="2">
        <v>2013</v>
      </c>
      <c r="BA22" s="2" t="s">
        <v>102</v>
      </c>
      <c r="BB22" t="s">
        <v>107</v>
      </c>
    </row>
    <row r="23" spans="1:54" x14ac:dyDescent="0.2">
      <c r="A23" t="s">
        <v>93</v>
      </c>
      <c r="B23" t="s">
        <v>98</v>
      </c>
      <c r="C23" t="s">
        <v>112</v>
      </c>
      <c r="D23" t="s">
        <v>56</v>
      </c>
      <c r="F23">
        <v>23.65</v>
      </c>
      <c r="G23">
        <v>7.06</v>
      </c>
      <c r="H23">
        <v>171</v>
      </c>
      <c r="K23">
        <v>72.27</v>
      </c>
      <c r="L23">
        <v>0.01</v>
      </c>
      <c r="M23">
        <v>5.67</v>
      </c>
      <c r="N23">
        <v>1.58</v>
      </c>
      <c r="P23">
        <v>22</v>
      </c>
      <c r="Q23">
        <v>0.2</v>
      </c>
      <c r="S23">
        <v>0.05</v>
      </c>
      <c r="U23">
        <v>37</v>
      </c>
      <c r="V23">
        <v>6.84</v>
      </c>
      <c r="W23">
        <v>9.0500000000000007</v>
      </c>
      <c r="X23">
        <v>4.47</v>
      </c>
      <c r="AA23">
        <v>30</v>
      </c>
      <c r="AL23">
        <v>2.19</v>
      </c>
      <c r="AM23">
        <v>40.5</v>
      </c>
      <c r="AN23">
        <v>4.1100000000000003</v>
      </c>
      <c r="AP23">
        <v>0.51</v>
      </c>
      <c r="AQ23">
        <v>72.209999999999994</v>
      </c>
      <c r="AZ23" s="2">
        <v>2013</v>
      </c>
      <c r="BA23" s="2" t="s">
        <v>103</v>
      </c>
      <c r="BB23" t="s">
        <v>108</v>
      </c>
    </row>
    <row r="24" spans="1:54" x14ac:dyDescent="0.2">
      <c r="A24" t="s">
        <v>93</v>
      </c>
      <c r="B24" t="s">
        <v>99</v>
      </c>
      <c r="C24" t="s">
        <v>112</v>
      </c>
      <c r="D24" t="s">
        <v>56</v>
      </c>
      <c r="F24">
        <v>23.02</v>
      </c>
      <c r="G24">
        <v>6.99</v>
      </c>
      <c r="H24">
        <v>263.5</v>
      </c>
      <c r="K24">
        <v>179.08</v>
      </c>
      <c r="L24">
        <v>0.06</v>
      </c>
      <c r="M24">
        <v>30</v>
      </c>
      <c r="N24">
        <v>1.53</v>
      </c>
      <c r="P24">
        <v>27.5</v>
      </c>
      <c r="Q24">
        <v>0.22</v>
      </c>
      <c r="S24">
        <v>0.62</v>
      </c>
      <c r="U24">
        <v>70</v>
      </c>
      <c r="V24">
        <v>4.92</v>
      </c>
      <c r="W24">
        <v>11.5</v>
      </c>
      <c r="X24">
        <v>12.07</v>
      </c>
      <c r="AA24">
        <v>157.5</v>
      </c>
      <c r="AL24">
        <v>1.74</v>
      </c>
      <c r="AM24">
        <v>29.25</v>
      </c>
      <c r="AN24">
        <v>4.76</v>
      </c>
      <c r="AP24">
        <v>1.89</v>
      </c>
      <c r="AQ24">
        <v>176.58</v>
      </c>
      <c r="AZ24" s="2">
        <v>2013</v>
      </c>
      <c r="BA24" s="2" t="s">
        <v>104</v>
      </c>
      <c r="BB24" t="s">
        <v>109</v>
      </c>
    </row>
    <row r="25" spans="1:54" x14ac:dyDescent="0.2">
      <c r="A25" t="s">
        <v>110</v>
      </c>
      <c r="B25" t="s">
        <v>114</v>
      </c>
      <c r="C25" t="s">
        <v>113</v>
      </c>
      <c r="D25" t="s">
        <v>69</v>
      </c>
      <c r="E25" t="s">
        <v>118</v>
      </c>
      <c r="G25">
        <v>7.6</v>
      </c>
      <c r="H25">
        <v>165.8</v>
      </c>
      <c r="AS25">
        <v>415.8</v>
      </c>
      <c r="AU25">
        <v>579</v>
      </c>
      <c r="AZ25" s="2">
        <v>2012</v>
      </c>
      <c r="BA25" s="2" t="s">
        <v>115</v>
      </c>
      <c r="BB25" t="s">
        <v>119</v>
      </c>
    </row>
    <row r="26" spans="1:54" x14ac:dyDescent="0.2">
      <c r="A26" t="s">
        <v>110</v>
      </c>
      <c r="B26" t="s">
        <v>114</v>
      </c>
      <c r="C26" t="s">
        <v>113</v>
      </c>
      <c r="D26" t="s">
        <v>68</v>
      </c>
      <c r="E26" t="s">
        <v>118</v>
      </c>
      <c r="G26">
        <v>7.3</v>
      </c>
      <c r="H26">
        <v>138.1</v>
      </c>
      <c r="AS26">
        <v>374.9</v>
      </c>
      <c r="AU26">
        <v>505.2</v>
      </c>
      <c r="AZ26" s="2">
        <v>2012</v>
      </c>
      <c r="BA26" s="2" t="s">
        <v>115</v>
      </c>
      <c r="BB26" t="s">
        <v>120</v>
      </c>
    </row>
    <row r="27" spans="1:54" x14ac:dyDescent="0.2">
      <c r="A27" t="s">
        <v>110</v>
      </c>
      <c r="B27" t="s">
        <v>114</v>
      </c>
      <c r="C27" t="s">
        <v>113</v>
      </c>
      <c r="D27" t="s">
        <v>44</v>
      </c>
      <c r="E27" t="s">
        <v>118</v>
      </c>
      <c r="AF27">
        <v>178.6</v>
      </c>
      <c r="AG27">
        <v>31.4</v>
      </c>
      <c r="AH27">
        <v>0.26</v>
      </c>
      <c r="AI27">
        <v>0.13</v>
      </c>
      <c r="AZ27" s="2">
        <v>2013</v>
      </c>
      <c r="BA27" s="2" t="s">
        <v>116</v>
      </c>
      <c r="BB27" t="s">
        <v>121</v>
      </c>
    </row>
    <row r="28" spans="1:54" x14ac:dyDescent="0.2">
      <c r="A28" t="s">
        <v>110</v>
      </c>
      <c r="B28" t="s">
        <v>114</v>
      </c>
      <c r="C28" t="s">
        <v>112</v>
      </c>
      <c r="D28" t="s">
        <v>69</v>
      </c>
      <c r="E28" t="s">
        <v>118</v>
      </c>
      <c r="G28">
        <v>6.8</v>
      </c>
      <c r="H28">
        <v>130.9</v>
      </c>
      <c r="AS28" t="s">
        <v>157</v>
      </c>
      <c r="AU28">
        <v>35.700000000000003</v>
      </c>
      <c r="AZ28" s="2">
        <v>2014</v>
      </c>
      <c r="BA28" s="2" t="s">
        <v>125</v>
      </c>
      <c r="BB28" t="s">
        <v>122</v>
      </c>
    </row>
    <row r="29" spans="1:54" x14ac:dyDescent="0.2">
      <c r="A29" t="s">
        <v>110</v>
      </c>
      <c r="B29" t="s">
        <v>114</v>
      </c>
      <c r="C29" t="s">
        <v>112</v>
      </c>
      <c r="D29" t="s">
        <v>68</v>
      </c>
      <c r="E29" t="s">
        <v>118</v>
      </c>
      <c r="G29">
        <v>6.7</v>
      </c>
      <c r="H29">
        <v>109.2</v>
      </c>
      <c r="AS29" t="s">
        <v>156</v>
      </c>
      <c r="AU29">
        <v>30.2</v>
      </c>
      <c r="AZ29" s="2">
        <v>2015</v>
      </c>
      <c r="BA29" s="2" t="s">
        <v>126</v>
      </c>
      <c r="BB29" t="s">
        <v>123</v>
      </c>
    </row>
    <row r="30" spans="1:54" x14ac:dyDescent="0.2">
      <c r="A30" t="s">
        <v>110</v>
      </c>
      <c r="B30" t="s">
        <v>114</v>
      </c>
      <c r="C30" t="s">
        <v>112</v>
      </c>
      <c r="D30" t="s">
        <v>44</v>
      </c>
      <c r="E30" t="s">
        <v>118</v>
      </c>
      <c r="H30" s="1"/>
      <c r="I30" s="1"/>
      <c r="J30" s="1"/>
      <c r="K30" s="1"/>
      <c r="L30" s="1"/>
      <c r="M30" s="1"/>
      <c r="N30" s="1"/>
      <c r="O30" s="1"/>
      <c r="AF30">
        <v>0.43</v>
      </c>
      <c r="AG30">
        <v>0.15</v>
      </c>
      <c r="AH30">
        <v>0.3</v>
      </c>
      <c r="AI30">
        <v>0.01</v>
      </c>
      <c r="AZ30" s="2">
        <v>2016</v>
      </c>
      <c r="BA30" s="2" t="s">
        <v>127</v>
      </c>
      <c r="BB30" t="s">
        <v>124</v>
      </c>
    </row>
    <row r="31" spans="1:54" x14ac:dyDescent="0.2">
      <c r="A31" t="s">
        <v>128</v>
      </c>
      <c r="B31" t="s">
        <v>129</v>
      </c>
      <c r="C31" t="s">
        <v>112</v>
      </c>
      <c r="D31" t="s">
        <v>68</v>
      </c>
      <c r="E31" t="s">
        <v>141</v>
      </c>
      <c r="F31">
        <v>15.06</v>
      </c>
      <c r="G31">
        <v>6.62</v>
      </c>
      <c r="H31" s="1">
        <v>160.5</v>
      </c>
      <c r="I31" s="1">
        <v>8.2799999999999994</v>
      </c>
      <c r="J31" s="1">
        <v>100.7</v>
      </c>
      <c r="K31" s="1"/>
      <c r="L31" s="1"/>
      <c r="M31" s="1"/>
      <c r="N31" s="1"/>
      <c r="O31" s="1"/>
      <c r="U31">
        <v>13.08</v>
      </c>
      <c r="V31">
        <v>6.72</v>
      </c>
      <c r="AA31">
        <v>63.67</v>
      </c>
      <c r="AN31">
        <v>8.8000000000000007</v>
      </c>
      <c r="AP31">
        <v>2.76</v>
      </c>
      <c r="AZ31">
        <v>2009</v>
      </c>
      <c r="BA31" t="s">
        <v>138</v>
      </c>
      <c r="BB31" t="s">
        <v>134</v>
      </c>
    </row>
    <row r="32" spans="1:54" x14ac:dyDescent="0.2">
      <c r="A32" t="s">
        <v>128</v>
      </c>
      <c r="B32" t="s">
        <v>129</v>
      </c>
      <c r="C32" t="s">
        <v>112</v>
      </c>
      <c r="D32" t="s">
        <v>136</v>
      </c>
      <c r="E32" t="s">
        <v>141</v>
      </c>
      <c r="F32">
        <v>27.23</v>
      </c>
      <c r="G32">
        <v>6.64</v>
      </c>
      <c r="H32" s="1">
        <v>153.4</v>
      </c>
      <c r="I32" s="1">
        <v>9.94</v>
      </c>
      <c r="J32" s="1">
        <v>87.97</v>
      </c>
      <c r="K32" s="1"/>
      <c r="L32" s="1"/>
      <c r="M32" s="1"/>
      <c r="N32" s="1"/>
      <c r="O32" s="1"/>
      <c r="U32">
        <v>12.02</v>
      </c>
      <c r="V32">
        <v>6.85</v>
      </c>
      <c r="AA32">
        <v>58</v>
      </c>
      <c r="AN32">
        <v>7.86</v>
      </c>
      <c r="AP32">
        <v>6.37</v>
      </c>
      <c r="AZ32" s="2">
        <v>2009</v>
      </c>
      <c r="BA32" t="s">
        <v>138</v>
      </c>
      <c r="BB32" t="s">
        <v>135</v>
      </c>
    </row>
    <row r="33" spans="1:54" x14ac:dyDescent="0.2">
      <c r="A33" t="s">
        <v>128</v>
      </c>
      <c r="B33" t="s">
        <v>129</v>
      </c>
      <c r="C33" t="s">
        <v>112</v>
      </c>
      <c r="D33" t="s">
        <v>133</v>
      </c>
      <c r="E33" t="s">
        <v>141</v>
      </c>
      <c r="F33">
        <v>27.23</v>
      </c>
      <c r="G33">
        <v>6.68</v>
      </c>
      <c r="H33" s="1">
        <v>128.96</v>
      </c>
      <c r="I33" s="1">
        <v>17.37</v>
      </c>
      <c r="J33" s="1">
        <v>98.03</v>
      </c>
      <c r="K33" s="1"/>
      <c r="L33" s="1"/>
      <c r="M33" s="1"/>
      <c r="N33" s="1"/>
      <c r="O33" s="1"/>
      <c r="U33">
        <v>9.67</v>
      </c>
      <c r="V33">
        <v>5.77</v>
      </c>
      <c r="AA33">
        <v>47.71</v>
      </c>
      <c r="AN33">
        <v>6.86</v>
      </c>
      <c r="AP33">
        <v>3.28</v>
      </c>
      <c r="AZ33">
        <v>2009</v>
      </c>
      <c r="BA33" t="s">
        <v>138</v>
      </c>
      <c r="BB33" t="s">
        <v>139</v>
      </c>
    </row>
    <row r="34" spans="1:54" x14ac:dyDescent="0.2">
      <c r="A34" t="s">
        <v>128</v>
      </c>
      <c r="B34" t="s">
        <v>129</v>
      </c>
      <c r="C34" t="s">
        <v>112</v>
      </c>
      <c r="D34" t="s">
        <v>137</v>
      </c>
      <c r="E34" t="s">
        <v>141</v>
      </c>
      <c r="F34">
        <v>25.18</v>
      </c>
      <c r="G34">
        <v>6.52</v>
      </c>
      <c r="H34" s="1">
        <v>113.37</v>
      </c>
      <c r="I34" s="1">
        <v>20.79</v>
      </c>
      <c r="J34" s="1">
        <v>129.91</v>
      </c>
      <c r="K34" s="1"/>
      <c r="L34" s="1"/>
      <c r="M34" s="1"/>
      <c r="N34" s="1"/>
      <c r="O34" s="1"/>
      <c r="U34">
        <v>9.07</v>
      </c>
      <c r="V34">
        <v>5.51</v>
      </c>
      <c r="AA34">
        <v>45.31</v>
      </c>
      <c r="AN34">
        <v>7.83</v>
      </c>
      <c r="AP34">
        <v>5.84</v>
      </c>
      <c r="AZ34" s="2">
        <v>2009</v>
      </c>
      <c r="BA34" t="s">
        <v>138</v>
      </c>
      <c r="BB34" t="s">
        <v>140</v>
      </c>
    </row>
    <row r="35" spans="1:54" x14ac:dyDescent="0.2">
      <c r="A35" t="s">
        <v>142</v>
      </c>
      <c r="B35" t="s">
        <v>87</v>
      </c>
      <c r="C35" t="s">
        <v>112</v>
      </c>
      <c r="D35" t="s">
        <v>44</v>
      </c>
      <c r="F35">
        <v>23.4</v>
      </c>
      <c r="G35">
        <v>6.91</v>
      </c>
      <c r="H35" s="1"/>
      <c r="I35" s="1">
        <v>14</v>
      </c>
      <c r="J35" s="1"/>
      <c r="K35" s="1">
        <v>160.25</v>
      </c>
      <c r="L35" s="1"/>
      <c r="M35" s="1">
        <v>0.63</v>
      </c>
      <c r="N35" s="1">
        <v>0.04</v>
      </c>
      <c r="O35" s="1"/>
      <c r="U35">
        <v>12.31</v>
      </c>
      <c r="V35">
        <v>7.36</v>
      </c>
      <c r="W35">
        <v>21.25</v>
      </c>
      <c r="X35">
        <v>3.25</v>
      </c>
      <c r="AN35">
        <v>5.22</v>
      </c>
      <c r="AO35">
        <v>14.837</v>
      </c>
      <c r="AT35">
        <v>0.55700000000000005</v>
      </c>
      <c r="AU35" s="1">
        <v>3.5960000000000001</v>
      </c>
      <c r="AX35">
        <v>244</v>
      </c>
      <c r="AY35">
        <v>162</v>
      </c>
      <c r="AZ35">
        <v>2000</v>
      </c>
      <c r="BA35" t="s">
        <v>143</v>
      </c>
      <c r="BB35" t="s">
        <v>144</v>
      </c>
    </row>
    <row r="36" spans="1:54" x14ac:dyDescent="0.2">
      <c r="A36" t="s">
        <v>150</v>
      </c>
      <c r="B36" t="s">
        <v>151</v>
      </c>
      <c r="C36" t="s">
        <v>112</v>
      </c>
      <c r="D36" t="s">
        <v>44</v>
      </c>
      <c r="E36" t="s">
        <v>153</v>
      </c>
      <c r="G36">
        <v>7.1</v>
      </c>
      <c r="H36" s="1"/>
      <c r="I36" s="1"/>
      <c r="J36" s="1"/>
      <c r="K36" s="1"/>
      <c r="L36" s="1"/>
      <c r="M36" s="1"/>
      <c r="N36" s="1"/>
      <c r="O36" s="1"/>
      <c r="R36">
        <v>31.78</v>
      </c>
      <c r="AN36">
        <v>6.44</v>
      </c>
    </row>
    <row r="37" spans="1:54" x14ac:dyDescent="0.2">
      <c r="A37" t="s">
        <v>150</v>
      </c>
      <c r="B37" t="s">
        <v>152</v>
      </c>
      <c r="C37" t="s">
        <v>112</v>
      </c>
      <c r="D37" t="s">
        <v>44</v>
      </c>
      <c r="E37" t="s">
        <v>153</v>
      </c>
      <c r="G37">
        <v>7.4</v>
      </c>
      <c r="H37" s="1"/>
      <c r="I37" s="1"/>
      <c r="J37" s="1"/>
      <c r="K37" s="1"/>
      <c r="L37" s="1"/>
      <c r="M37" s="1"/>
      <c r="N37" s="1"/>
      <c r="O37" s="1"/>
      <c r="R37">
        <v>40.43</v>
      </c>
      <c r="AN37">
        <v>5.93</v>
      </c>
    </row>
    <row r="38" spans="1:54" x14ac:dyDescent="0.2">
      <c r="A38" t="s">
        <v>154</v>
      </c>
      <c r="B38" t="s">
        <v>53</v>
      </c>
      <c r="C38" t="s">
        <v>112</v>
      </c>
      <c r="D38" t="s">
        <v>136</v>
      </c>
      <c r="F38">
        <v>25.36</v>
      </c>
      <c r="G38">
        <v>7.7409999999999997</v>
      </c>
      <c r="H38" s="1">
        <v>176.33333333333334</v>
      </c>
      <c r="I38" s="1">
        <v>7.0602222222222224</v>
      </c>
      <c r="J38" s="1"/>
      <c r="K38" s="1"/>
      <c r="L38" s="1"/>
      <c r="M38" s="1"/>
      <c r="N38" s="1"/>
      <c r="O38" s="1"/>
      <c r="AS38">
        <v>4.9842459999999997</v>
      </c>
    </row>
    <row r="39" spans="1:54" x14ac:dyDescent="0.2">
      <c r="A39" t="s">
        <v>154</v>
      </c>
      <c r="B39" t="s">
        <v>50</v>
      </c>
      <c r="C39" t="s">
        <v>112</v>
      </c>
      <c r="D39" t="s">
        <v>136</v>
      </c>
      <c r="F39">
        <v>24.6</v>
      </c>
      <c r="G39">
        <v>6.54</v>
      </c>
      <c r="H39" s="1">
        <v>387.2</v>
      </c>
      <c r="I39" s="1">
        <v>13.503</v>
      </c>
      <c r="J39" s="1"/>
      <c r="K39" s="1"/>
      <c r="L39" s="1"/>
      <c r="M39" s="1"/>
      <c r="N39" s="1"/>
      <c r="O39" s="1"/>
      <c r="AS39">
        <v>5473.5704500000002</v>
      </c>
    </row>
    <row r="40" spans="1:54" x14ac:dyDescent="0.2">
      <c r="H40" s="1"/>
      <c r="I40" s="1"/>
      <c r="J40" s="1"/>
      <c r="K40" s="1"/>
      <c r="L40" s="1"/>
      <c r="M40" s="1"/>
      <c r="N40" s="1"/>
      <c r="O40" s="1"/>
    </row>
    <row r="41" spans="1:54" x14ac:dyDescent="0.2">
      <c r="H41" s="1"/>
      <c r="I41" s="1"/>
      <c r="J41" s="1"/>
      <c r="K41" s="1"/>
      <c r="L41" s="1"/>
      <c r="M41" s="1"/>
      <c r="N41" s="1"/>
      <c r="O41" s="1"/>
    </row>
    <row r="42" spans="1:54" x14ac:dyDescent="0.2">
      <c r="H42" s="1"/>
      <c r="I42" s="1"/>
      <c r="J42" s="1"/>
      <c r="K42" s="1"/>
      <c r="L42" s="1"/>
      <c r="M42" s="1"/>
      <c r="N42" s="1"/>
      <c r="O42" s="1"/>
    </row>
    <row r="43" spans="1:54" x14ac:dyDescent="0.2">
      <c r="H43" s="1"/>
      <c r="I43" s="1"/>
      <c r="J43" s="1"/>
      <c r="K43" s="1"/>
      <c r="L43" s="1"/>
      <c r="M43" s="1"/>
      <c r="N43" s="1"/>
      <c r="O4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Duncalf-Youngson</dc:creator>
  <cp:lastModifiedBy>Hamish Duncalf-Youngson</cp:lastModifiedBy>
  <dcterms:created xsi:type="dcterms:W3CDTF">2023-12-11T10:58:16Z</dcterms:created>
  <dcterms:modified xsi:type="dcterms:W3CDTF">2024-07-08T19:48:25Z</dcterms:modified>
</cp:coreProperties>
</file>