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eaf Litter/"/>
    </mc:Choice>
  </mc:AlternateContent>
  <xr:revisionPtr revIDLastSave="0" documentId="13_ncr:1_{BA72751B-043C-0E4F-8C7E-2269C328BC08}" xr6:coauthVersionLast="47" xr6:coauthVersionMax="47" xr10:uidLastSave="{00000000-0000-0000-0000-000000000000}"/>
  <bookViews>
    <workbookView xWindow="0" yWindow="0" windowWidth="28800" windowHeight="18000" xr2:uid="{4064762A-8BDD-1E47-B2BA-630E5AF70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1" l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F20" i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F14" i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F8" i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F2" i="1"/>
</calcChain>
</file>

<file path=xl/sharedStrings.xml><?xml version="1.0" encoding="utf-8"?>
<sst xmlns="http://schemas.openxmlformats.org/spreadsheetml/2006/main" count="56" uniqueCount="12">
  <si>
    <t>Control</t>
  </si>
  <si>
    <t>No</t>
  </si>
  <si>
    <t xml:space="preserve">Control </t>
  </si>
  <si>
    <t>Imidacloprid</t>
  </si>
  <si>
    <t xml:space="preserve">Leaf litter ID </t>
  </si>
  <si>
    <t>Treatment</t>
  </si>
  <si>
    <t>Temperature (CºC)</t>
  </si>
  <si>
    <t xml:space="preserve">Invertebrates </t>
  </si>
  <si>
    <t>Weight (g)</t>
  </si>
  <si>
    <t xml:space="preserve">Mean </t>
  </si>
  <si>
    <t xml:space="preserve">k </t>
  </si>
  <si>
    <t>log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</si>
</sst>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AEC1-85B9-3D4F-8B6A-0D6477AA1924}">
  <dimension ref="A1:H25"/>
  <sheetViews>
    <sheetView tabSelected="1" workbookViewId="0">
      <selection activeCell="G16" sqref="G16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37</v>
      </c>
      <c r="B2" t="s">
        <v>0</v>
      </c>
      <c r="C2">
        <v>15</v>
      </c>
      <c r="D2" t="s">
        <v>1</v>
      </c>
      <c r="E2">
        <v>0.76900000000000002</v>
      </c>
      <c r="F2" s="1">
        <f>AVERAGE(E2:E7)</f>
        <v>0.78733333333333333</v>
      </c>
      <c r="G2" s="2">
        <f>(E2/1)/21</f>
        <v>3.6619047619047621E-2</v>
      </c>
      <c r="H2">
        <f>LOG(G2 + 1)</f>
        <v>1.5619184630702011E-2</v>
      </c>
    </row>
    <row r="3" spans="1:8" x14ac:dyDescent="0.2">
      <c r="A3">
        <v>38</v>
      </c>
      <c r="B3" t="s">
        <v>0</v>
      </c>
      <c r="C3">
        <v>15</v>
      </c>
      <c r="D3" t="s">
        <v>1</v>
      </c>
      <c r="E3">
        <v>0.80300000000000005</v>
      </c>
      <c r="F3" s="1"/>
      <c r="G3" s="2">
        <f>(E3/1)/21</f>
        <v>3.8238095238095238E-2</v>
      </c>
      <c r="H3">
        <f>LOG(G3 + 1)</f>
        <v>1.6296960054446547E-2</v>
      </c>
    </row>
    <row r="4" spans="1:8" x14ac:dyDescent="0.2">
      <c r="A4">
        <v>39</v>
      </c>
      <c r="B4" t="s">
        <v>0</v>
      </c>
      <c r="C4">
        <v>15</v>
      </c>
      <c r="D4" t="s">
        <v>1</v>
      </c>
      <c r="E4">
        <v>0.75700000000000001</v>
      </c>
      <c r="F4" s="1"/>
      <c r="G4" s="2">
        <f>(E4/1)/21</f>
        <v>3.6047619047619051E-2</v>
      </c>
      <c r="H4">
        <f>LOG(G4 + 1)</f>
        <v>1.5379717006069422E-2</v>
      </c>
    </row>
    <row r="5" spans="1:8" x14ac:dyDescent="0.2">
      <c r="A5">
        <v>40</v>
      </c>
      <c r="B5" t="s">
        <v>0</v>
      </c>
      <c r="C5">
        <v>15</v>
      </c>
      <c r="D5" t="s">
        <v>1</v>
      </c>
      <c r="E5">
        <v>0.83</v>
      </c>
      <c r="F5" s="1"/>
      <c r="G5" s="2">
        <f>(E5/1)/21</f>
        <v>3.9523809523809524E-2</v>
      </c>
      <c r="H5">
        <f>LOG(G5 + 1)</f>
        <v>1.6834440975219914E-2</v>
      </c>
    </row>
    <row r="6" spans="1:8" x14ac:dyDescent="0.2">
      <c r="A6">
        <v>41</v>
      </c>
      <c r="B6" t="s">
        <v>0</v>
      </c>
      <c r="C6">
        <v>15</v>
      </c>
      <c r="D6" t="s">
        <v>1</v>
      </c>
      <c r="E6">
        <v>0.78700000000000003</v>
      </c>
      <c r="F6" s="1"/>
      <c r="G6" s="2">
        <f>(E6/1)/21</f>
        <v>3.7476190476190475E-2</v>
      </c>
      <c r="H6">
        <f>LOG(G6 + 1)</f>
        <v>1.5978138672362589E-2</v>
      </c>
    </row>
    <row r="7" spans="1:8" x14ac:dyDescent="0.2">
      <c r="A7">
        <v>42</v>
      </c>
      <c r="B7" t="s">
        <v>0</v>
      </c>
      <c r="C7">
        <v>15</v>
      </c>
      <c r="D7" t="s">
        <v>1</v>
      </c>
      <c r="E7">
        <v>0.77800000000000002</v>
      </c>
      <c r="F7" s="1"/>
      <c r="G7" s="2">
        <f>(E7/1)/21</f>
        <v>3.7047619047619051E-2</v>
      </c>
      <c r="H7">
        <f>LOG(G7 + 1)</f>
        <v>1.579869873696791E-2</v>
      </c>
    </row>
    <row r="8" spans="1:8" x14ac:dyDescent="0.2">
      <c r="A8">
        <v>43</v>
      </c>
      <c r="B8" t="s">
        <v>2</v>
      </c>
      <c r="C8">
        <v>5</v>
      </c>
      <c r="D8" t="s">
        <v>1</v>
      </c>
      <c r="E8">
        <v>0.93700000000000006</v>
      </c>
      <c r="F8" s="1">
        <f>AVERAGE(E8:E13)</f>
        <v>0.91116666666666679</v>
      </c>
      <c r="G8" s="2">
        <f>(E8/1)/21</f>
        <v>4.4619047619047621E-2</v>
      </c>
      <c r="H8">
        <f>LOG(G8 + 1)</f>
        <v>1.8957940513445459E-2</v>
      </c>
    </row>
    <row r="9" spans="1:8" x14ac:dyDescent="0.2">
      <c r="A9">
        <v>44</v>
      </c>
      <c r="B9" t="s">
        <v>2</v>
      </c>
      <c r="C9">
        <v>5</v>
      </c>
      <c r="D9" t="s">
        <v>1</v>
      </c>
      <c r="E9">
        <v>0.91100000000000003</v>
      </c>
      <c r="F9" s="1"/>
      <c r="G9" s="2">
        <f>(E9/1)/21</f>
        <v>4.3380952380952381E-2</v>
      </c>
      <c r="H9">
        <f>LOG(G9 + 1)</f>
        <v>1.8442904121689307E-2</v>
      </c>
    </row>
    <row r="10" spans="1:8" x14ac:dyDescent="0.2">
      <c r="A10">
        <v>45</v>
      </c>
      <c r="B10" t="s">
        <v>2</v>
      </c>
      <c r="C10">
        <v>5</v>
      </c>
      <c r="D10" t="s">
        <v>1</v>
      </c>
      <c r="E10">
        <v>0.88500000000000001</v>
      </c>
      <c r="F10" s="1"/>
      <c r="G10" s="2">
        <f>(E10/1)/21</f>
        <v>4.2142857142857142E-2</v>
      </c>
      <c r="H10">
        <f>LOG(G10 + 1)</f>
        <v>1.7927256215213544E-2</v>
      </c>
    </row>
    <row r="11" spans="1:8" x14ac:dyDescent="0.2">
      <c r="A11">
        <v>46</v>
      </c>
      <c r="B11" t="s">
        <v>2</v>
      </c>
      <c r="C11">
        <v>5</v>
      </c>
      <c r="D11" t="s">
        <v>1</v>
      </c>
      <c r="E11">
        <v>0.86099999999999999</v>
      </c>
      <c r="F11" s="1"/>
      <c r="G11" s="2">
        <f>(E11/1)/21</f>
        <v>4.1000000000000002E-2</v>
      </c>
      <c r="H11">
        <f>LOG(G11 + 1)</f>
        <v>1.7450729510536125E-2</v>
      </c>
    </row>
    <row r="12" spans="1:8" x14ac:dyDescent="0.2">
      <c r="A12">
        <v>47</v>
      </c>
      <c r="B12" t="s">
        <v>2</v>
      </c>
      <c r="C12">
        <v>5</v>
      </c>
      <c r="D12" t="s">
        <v>1</v>
      </c>
      <c r="E12">
        <v>0.95499999999999996</v>
      </c>
      <c r="F12" s="1"/>
      <c r="G12" s="2">
        <f>(E12/1)/21</f>
        <v>4.5476190476190476E-2</v>
      </c>
      <c r="H12">
        <f>LOG(G12 + 1)</f>
        <v>1.9314146706487317E-2</v>
      </c>
    </row>
    <row r="13" spans="1:8" x14ac:dyDescent="0.2">
      <c r="A13">
        <v>48</v>
      </c>
      <c r="B13" t="s">
        <v>2</v>
      </c>
      <c r="C13">
        <v>5</v>
      </c>
      <c r="D13" t="s">
        <v>1</v>
      </c>
      <c r="E13">
        <v>0.91800000000000004</v>
      </c>
      <c r="F13" s="1"/>
      <c r="G13" s="2">
        <f>(E13/1)/21</f>
        <v>4.3714285714285719E-2</v>
      </c>
      <c r="H13">
        <f>LOG(G13 + 1)</f>
        <v>1.8581627861641071E-2</v>
      </c>
    </row>
    <row r="14" spans="1:8" x14ac:dyDescent="0.2">
      <c r="A14">
        <v>61</v>
      </c>
      <c r="B14" t="s">
        <v>3</v>
      </c>
      <c r="C14">
        <v>15</v>
      </c>
      <c r="D14" t="s">
        <v>1</v>
      </c>
      <c r="E14">
        <v>0.752</v>
      </c>
      <c r="F14" s="1">
        <f>AVERAGE(E14:E19)</f>
        <v>0.77816666666666678</v>
      </c>
      <c r="G14" s="2">
        <f>(E14/1)/21</f>
        <v>3.5809523809523812E-2</v>
      </c>
      <c r="H14">
        <f>LOG(G14 + 1)</f>
        <v>1.5279899845524407E-2</v>
      </c>
    </row>
    <row r="15" spans="1:8" x14ac:dyDescent="0.2">
      <c r="A15">
        <v>62</v>
      </c>
      <c r="B15" t="s">
        <v>3</v>
      </c>
      <c r="C15">
        <v>15</v>
      </c>
      <c r="D15" t="s">
        <v>1</v>
      </c>
      <c r="E15">
        <v>0.78400000000000003</v>
      </c>
      <c r="F15" s="1"/>
      <c r="G15" s="2">
        <f>(E15/1)/21</f>
        <v>3.7333333333333336E-2</v>
      </c>
      <c r="H15">
        <f>LOG(G15 + 1)</f>
        <v>1.5918333597988929E-2</v>
      </c>
    </row>
    <row r="16" spans="1:8" x14ac:dyDescent="0.2">
      <c r="A16">
        <v>63</v>
      </c>
      <c r="B16" t="s">
        <v>3</v>
      </c>
      <c r="C16">
        <v>15</v>
      </c>
      <c r="D16" t="s">
        <v>1</v>
      </c>
      <c r="E16">
        <v>0.77300000000000002</v>
      </c>
      <c r="F16" s="1"/>
      <c r="G16" s="2">
        <f>(E16/1)/21</f>
        <v>3.6809523809523813E-2</v>
      </c>
      <c r="H16">
        <f>LOG(G16 + 1)</f>
        <v>1.5698977838754041E-2</v>
      </c>
    </row>
    <row r="17" spans="1:8" x14ac:dyDescent="0.2">
      <c r="A17">
        <v>64</v>
      </c>
      <c r="B17" t="s">
        <v>3</v>
      </c>
      <c r="C17">
        <v>15</v>
      </c>
      <c r="D17" t="s">
        <v>1</v>
      </c>
      <c r="E17">
        <v>0.71599999999999997</v>
      </c>
      <c r="F17" s="1"/>
      <c r="G17" s="2">
        <f>(E17/1)/21</f>
        <v>3.4095238095238095E-2</v>
      </c>
      <c r="H17">
        <f>LOG(G17 + 1)</f>
        <v>1.4560538249722976E-2</v>
      </c>
    </row>
    <row r="18" spans="1:8" x14ac:dyDescent="0.2">
      <c r="A18">
        <v>65</v>
      </c>
      <c r="B18" t="s">
        <v>3</v>
      </c>
      <c r="C18">
        <v>15</v>
      </c>
      <c r="D18" t="s">
        <v>1</v>
      </c>
      <c r="E18">
        <v>0.81599999999999995</v>
      </c>
      <c r="F18" s="1"/>
      <c r="G18" s="2">
        <f>(E18/1)/21</f>
        <v>3.8857142857142854E-2</v>
      </c>
      <c r="H18">
        <f>LOG(G18 + 1)</f>
        <v>1.6555830199654231E-2</v>
      </c>
    </row>
    <row r="19" spans="1:8" x14ac:dyDescent="0.2">
      <c r="A19">
        <v>66</v>
      </c>
      <c r="B19" t="s">
        <v>3</v>
      </c>
      <c r="C19">
        <v>15</v>
      </c>
      <c r="D19" t="s">
        <v>1</v>
      </c>
      <c r="E19">
        <v>0.82799999999999996</v>
      </c>
      <c r="F19" s="1"/>
      <c r="G19" s="2">
        <f>(E19/1)/21</f>
        <v>3.9428571428571424E-2</v>
      </c>
      <c r="H19">
        <f>LOG(G19 + 1)</f>
        <v>1.6794650377189104E-2</v>
      </c>
    </row>
    <row r="20" spans="1:8" x14ac:dyDescent="0.2">
      <c r="A20">
        <v>67</v>
      </c>
      <c r="B20" t="s">
        <v>3</v>
      </c>
      <c r="C20">
        <v>5</v>
      </c>
      <c r="D20" t="s">
        <v>1</v>
      </c>
      <c r="E20">
        <v>0.85399999999999998</v>
      </c>
      <c r="F20" s="1">
        <f>AVERAGE(E20:E25)</f>
        <v>0.88833333333333331</v>
      </c>
      <c r="G20" s="2">
        <f>(E20/1)/21</f>
        <v>4.0666666666666663E-2</v>
      </c>
      <c r="H20">
        <f>LOG(G20 + 1)</f>
        <v>1.7311644006736248E-2</v>
      </c>
    </row>
    <row r="21" spans="1:8" x14ac:dyDescent="0.2">
      <c r="A21">
        <v>68</v>
      </c>
      <c r="B21" t="s">
        <v>3</v>
      </c>
      <c r="C21">
        <v>5</v>
      </c>
      <c r="D21" t="s">
        <v>1</v>
      </c>
      <c r="E21">
        <v>0.93899999999999995</v>
      </c>
      <c r="F21" s="1"/>
      <c r="G21" s="2">
        <f>(E21/1)/21</f>
        <v>4.4714285714285713E-2</v>
      </c>
      <c r="H21">
        <f>LOG(G21 + 1)</f>
        <v>1.8997533409990656E-2</v>
      </c>
    </row>
    <row r="22" spans="1:8" x14ac:dyDescent="0.2">
      <c r="A22">
        <v>69</v>
      </c>
      <c r="B22" t="s">
        <v>3</v>
      </c>
      <c r="C22">
        <v>5</v>
      </c>
      <c r="D22" t="s">
        <v>1</v>
      </c>
      <c r="E22">
        <v>0.93400000000000005</v>
      </c>
      <c r="F22" s="1"/>
      <c r="G22" s="2">
        <f>(E22/1)/21</f>
        <v>4.4476190476190482E-2</v>
      </c>
      <c r="H22">
        <f>LOG(G22 + 1)</f>
        <v>1.8898544399942721E-2</v>
      </c>
    </row>
    <row r="23" spans="1:8" x14ac:dyDescent="0.2">
      <c r="A23">
        <v>70</v>
      </c>
      <c r="B23" t="s">
        <v>3</v>
      </c>
      <c r="C23">
        <v>5</v>
      </c>
      <c r="D23" t="s">
        <v>1</v>
      </c>
      <c r="E23">
        <v>0.85499999999999998</v>
      </c>
      <c r="F23" s="1"/>
      <c r="G23" s="2">
        <f>(E23/1)/21</f>
        <v>4.0714285714285717E-2</v>
      </c>
      <c r="H23">
        <f>LOG(G23 + 1)</f>
        <v>1.7331516091752115E-2</v>
      </c>
    </row>
    <row r="24" spans="1:8" x14ac:dyDescent="0.2">
      <c r="A24">
        <v>71</v>
      </c>
      <c r="B24" t="s">
        <v>3</v>
      </c>
      <c r="C24">
        <v>5</v>
      </c>
      <c r="D24" t="s">
        <v>1</v>
      </c>
      <c r="E24">
        <v>0.89700000000000002</v>
      </c>
      <c r="F24" s="1"/>
      <c r="G24" s="2">
        <f>(E24/1)/21</f>
        <v>4.2714285714285719E-2</v>
      </c>
      <c r="H24">
        <f>LOG(G24 + 1)</f>
        <v>1.8165323636224071E-2</v>
      </c>
    </row>
    <row r="25" spans="1:8" x14ac:dyDescent="0.2">
      <c r="A25">
        <v>72</v>
      </c>
      <c r="B25" t="s">
        <v>3</v>
      </c>
      <c r="C25">
        <v>5</v>
      </c>
      <c r="D25" t="s">
        <v>1</v>
      </c>
      <c r="E25">
        <v>0.85099999999999998</v>
      </c>
      <c r="F25" s="1"/>
      <c r="G25" s="2">
        <f>(E25/1)/21</f>
        <v>4.0523809523809524E-2</v>
      </c>
      <c r="H25">
        <f>LOG(G25 + 1)</f>
        <v>1.7252022295364332E-2</v>
      </c>
    </row>
  </sheetData>
  <mergeCells count="4">
    <mergeCell ref="F2:F7"/>
    <mergeCell ref="F8:F13"/>
    <mergeCell ref="F14:F19"/>
    <mergeCell ref="F20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2022-05-16T12:09:56Z</dcterms:created>
  <dcterms:modified xsi:type="dcterms:W3CDTF">2022-05-16T12:12:21Z</dcterms:modified>
</cp:coreProperties>
</file>