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61128e749c7d7/Documents/nemo_work/laohu/"/>
    </mc:Choice>
  </mc:AlternateContent>
  <xr:revisionPtr revIDLastSave="1" documentId="8_{F7F596DF-43DA-4994-A139-989768CFAA9C}" xr6:coauthVersionLast="47" xr6:coauthVersionMax="47" xr10:uidLastSave="{70B100F1-2163-4328-97ED-F2B3F873FF33}"/>
  <bookViews>
    <workbookView xWindow="-108" yWindow="-108" windowWidth="23256" windowHeight="12456" xr2:uid="{0A88CD98-9F6C-4E93-B3B3-FC45DEA3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9" i="1" l="1"/>
  <c r="D230" i="1"/>
  <c r="D204" i="1"/>
  <c r="D150" i="1"/>
  <c r="D117" i="1"/>
  <c r="D110" i="1"/>
  <c r="D104" i="1"/>
  <c r="D48" i="1"/>
  <c r="D42" i="1"/>
  <c r="D25" i="1"/>
  <c r="D2" i="1"/>
  <c r="F2" i="1" s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</calcChain>
</file>

<file path=xl/sharedStrings.xml><?xml version="1.0" encoding="utf-8"?>
<sst xmlns="http://schemas.openxmlformats.org/spreadsheetml/2006/main" count="289" uniqueCount="104">
  <si>
    <t>ลำดับที่</t>
  </si>
  <si>
    <t>วันที่</t>
  </si>
  <si>
    <t>รายการ</t>
  </si>
  <si>
    <t>รายรับ</t>
  </si>
  <si>
    <t>รายจ่าย</t>
  </si>
  <si>
    <t>คงเหลือ</t>
  </si>
  <si>
    <t>ขายโอน</t>
  </si>
  <si>
    <t>ขายสด</t>
  </si>
  <si>
    <t>เบียร์</t>
  </si>
  <si>
    <t>เนื้อนัยนา</t>
  </si>
  <si>
    <t>ไข่</t>
  </si>
  <si>
    <t>ลูกชิ้น</t>
  </si>
  <si>
    <t>หมูบด</t>
  </si>
  <si>
    <t>ซาลาเปา</t>
  </si>
  <si>
    <t>อกไก่เบทราโกร</t>
  </si>
  <si>
    <t>เนื้อโชคอาลี</t>
  </si>
  <si>
    <t>ข้าวญี่ปุ่น</t>
  </si>
  <si>
    <t>ฟาร์มเฟรช</t>
  </si>
  <si>
    <t>สันนอกพี่ตุ้ย</t>
  </si>
  <si>
    <t>เสื้อตรุษจีน</t>
  </si>
  <si>
    <t>กุ้ง</t>
  </si>
  <si>
    <t>แมคโคร</t>
  </si>
  <si>
    <t>แก้วขมิ้น ลูกชิด</t>
  </si>
  <si>
    <t>tax</t>
  </si>
  <si>
    <t>หมูเบทราโกร</t>
  </si>
  <si>
    <t>pepsi</t>
  </si>
  <si>
    <t>ซื้อของใช้หน้าร้านเดือน มค</t>
  </si>
  <si>
    <t>ค่าน้ำไฟฟ้า เดือน มค 67 ชงโค</t>
  </si>
  <si>
    <t>สันนอก s pure</t>
  </si>
  <si>
    <t>farm fresh</t>
  </si>
  <si>
    <t>ค่าเช่าเครื่องล้างขาน</t>
  </si>
  <si>
    <t>หมูบด เศษหมู</t>
  </si>
  <si>
    <t>สะโพก</t>
  </si>
  <si>
    <t>อาซัน</t>
  </si>
  <si>
    <t>ค่าเช่าพี่ดาว</t>
  </si>
  <si>
    <t>พริกผัด</t>
  </si>
  <si>
    <t>กระดาษความร้อน</t>
  </si>
  <si>
    <t>ete</t>
  </si>
  <si>
    <t>ขายน้ำจิ้ม</t>
  </si>
  <si>
    <t>ขายเครื่องสไลด์</t>
  </si>
  <si>
    <t>น้ำดอกไม้สุก</t>
  </si>
  <si>
    <t>ข้าวเหนียวมูล</t>
  </si>
  <si>
    <t>seatech</t>
  </si>
  <si>
    <t>ผัก</t>
  </si>
  <si>
    <t>หมู</t>
  </si>
  <si>
    <t>ค่ามือถือเครื่องใหม่</t>
  </si>
  <si>
    <t>กลิ่นทรัฟเฟิล</t>
  </si>
  <si>
    <t>หมูอนาวิลล์</t>
  </si>
  <si>
    <t>ซาลาเปาพี่ตุ้ย</t>
  </si>
  <si>
    <t>ฝอยขัดหม้อ</t>
  </si>
  <si>
    <t>ค่าเช่า</t>
  </si>
  <si>
    <t>ไก่</t>
  </si>
  <si>
    <t>น้ำมันทรัฟเฟิล</t>
  </si>
  <si>
    <t>สันคอ</t>
  </si>
  <si>
    <t>ซาลาเปา หมูทรัฟเฟิล สามชั้นทอด ไหว้ตรุษจีน</t>
  </si>
  <si>
    <t>ค่าเนต</t>
  </si>
  <si>
    <t>Deep fryer</t>
  </si>
  <si>
    <t>ของชำ</t>
  </si>
  <si>
    <t>ข้าวเหนียวมูน</t>
  </si>
  <si>
    <t>แม็กเย็บกระดาษ</t>
  </si>
  <si>
    <t>หมูบด เศษหมูอนาวิลล์</t>
  </si>
  <si>
    <t>เป๊ปซี่</t>
  </si>
  <si>
    <t>ข้าวเหนียว</t>
  </si>
  <si>
    <t>หมูหัวไหล่</t>
  </si>
  <si>
    <t>หม้อลมร้อน</t>
  </si>
  <si>
    <t>หมูพี่ตุ้ย</t>
  </si>
  <si>
    <t>ซาลาเปา ของกิน</t>
  </si>
  <si>
    <t>หมูนุ่ม</t>
  </si>
  <si>
    <t>gas</t>
  </si>
  <si>
    <t>asan</t>
  </si>
  <si>
    <t>ฉั่วฮะเส็ง</t>
  </si>
  <si>
    <t>หมูพี่ดาว</t>
  </si>
  <si>
    <t>ค่าซ่อมหม้อทอด</t>
  </si>
  <si>
    <t>ค่าน้ำแข็ง</t>
  </si>
  <si>
    <t>ค่าไฟฟ้า</t>
  </si>
  <si>
    <t>ค่าโทรศัพท์</t>
  </si>
  <si>
    <t xml:space="preserve">เงินเดือนน้อย </t>
  </si>
  <si>
    <t>เงินเดือนเอ๋</t>
  </si>
  <si>
    <t>เงินเดือนซิน</t>
  </si>
  <si>
    <t>เงินเดือนวา</t>
  </si>
  <si>
    <t>เงินเดือนซอ</t>
  </si>
  <si>
    <t>พิว</t>
  </si>
  <si>
    <t>กอล์ฟ</t>
  </si>
  <si>
    <t>โชกุน</t>
  </si>
  <si>
    <t>กาย</t>
  </si>
  <si>
    <t>หนูดี</t>
  </si>
  <si>
    <t>เกว</t>
  </si>
  <si>
    <t>ปลื้มญ</t>
  </si>
  <si>
    <t>มุกดา</t>
  </si>
  <si>
    <t>NoeNoe</t>
  </si>
  <si>
    <t>ภู</t>
  </si>
  <si>
    <t>โฟน</t>
  </si>
  <si>
    <t>นา</t>
  </si>
  <si>
    <t>ตั้ม</t>
  </si>
  <si>
    <t>เล็ก</t>
  </si>
  <si>
    <t>ต้าร์</t>
  </si>
  <si>
    <t>โจ</t>
  </si>
  <si>
    <t>บิว</t>
  </si>
  <si>
    <t>พี่ตุ้ยผสมเครื่อง</t>
  </si>
  <si>
    <t>พี่ตุ้ย</t>
  </si>
  <si>
    <t>แหลม</t>
  </si>
  <si>
    <t>เสด</t>
  </si>
  <si>
    <t>รายรับ Lineman</t>
  </si>
  <si>
    <t>โอนเข้าบัญชี Laohu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</si>
</sst>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ngsanaUPC"/>
      <family val="1"/>
    </font>
    <font>
      <sz val="16"/>
      <name val="AngsanaUPC"/>
      <family val="2"/>
      <charset val="222"/>
    </font>
    <font>
      <sz val="16"/>
      <color rgb="FFFF0000"/>
      <name val="AngsanaUPC"/>
      <family val="2"/>
      <charset val="22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43" fontId="0" fillId="2" borderId="0" xfId="1" applyFont="1" applyFill="1"/>
    <xf numFmtId="43" fontId="0" fillId="0" borderId="0" xfId="1" applyFont="1"/>
    <xf numFmtId="43" fontId="0" fillId="0" borderId="0" xfId="1" applyFont="1" applyFill="1"/>
    <xf numFmtId="43" fontId="0" fillId="3" borderId="0" xfId="1" applyFont="1" applyFill="1"/>
    <xf numFmtId="43" fontId="4" fillId="2" borderId="0" xfId="1" applyFont="1" applyFill="1"/>
    <xf numFmtId="43" fontId="4" fillId="3" borderId="0" xfId="1" applyFont="1" applyFill="1"/>
    <xf numFmtId="43" fontId="0" fillId="4" borderId="0" xfId="1" applyFont="1" applyFill="1"/>
    <xf numFmtId="43" fontId="0" fillId="5" borderId="0" xfId="1" applyFont="1" applyFill="1"/>
    <xf numFmtId="43" fontId="4" fillId="5" borderId="0" xfId="1" applyFont="1" applyFill="1"/>
    <xf numFmtId="43" fontId="0" fillId="6" borderId="0" xfId="1" applyFont="1" applyFill="1"/>
    <xf numFmtId="0" fontId="0" fillId="7" borderId="0" xfId="0" applyFill="1" applyAlignment="1">
      <alignment horizontal="center"/>
    </xf>
    <xf numFmtId="0" fontId="3" fillId="7" borderId="0" xfId="0" applyFont="1" applyFill="1"/>
    <xf numFmtId="43" fontId="0" fillId="7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5980-A6F9-48A8-A506-5D452A9749C1}">
  <dimension ref="A1:F286"/>
  <sheetViews>
    <sheetView tabSelected="1" topLeftCell="A115" workbookViewId="0">
      <selection activeCell="I5" sqref="I5"/>
    </sheetView>
  </sheetViews>
  <sheetFormatPr defaultRowHeight="14.4" x14ac:dyDescent="0.3"/>
  <cols>
    <col min="1" max="1" width="8.88671875" style="3"/>
    <col min="2" max="2" width="10.109375" style="3" bestFit="1" customWidth="1"/>
    <col min="3" max="3" width="37" bestFit="1" customWidth="1"/>
    <col min="4" max="4" width="12.6640625" style="7" bestFit="1" customWidth="1"/>
    <col min="5" max="5" width="12.6640625" style="7" customWidth="1"/>
    <col min="6" max="6" width="22" style="7" customWidth="1"/>
  </cols>
  <sheetData>
    <row r="1" spans="1:6" ht="23.4" x14ac:dyDescent="0.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23.4" x14ac:dyDescent="0.6">
      <c r="A2" s="3">
        <v>40</v>
      </c>
      <c r="B2" s="4">
        <v>45323</v>
      </c>
      <c r="C2" s="5" t="s">
        <v>6</v>
      </c>
      <c r="D2" s="6">
        <f>11236</f>
        <v>11236</v>
      </c>
      <c r="F2" s="8">
        <f>D2-E2</f>
        <v>11236</v>
      </c>
    </row>
    <row r="3" spans="1:6" ht="23.4" x14ac:dyDescent="0.6">
      <c r="C3" s="5" t="s">
        <v>7</v>
      </c>
      <c r="D3" s="9">
        <v>894</v>
      </c>
      <c r="F3" s="8">
        <f t="shared" ref="F3:F66" si="0">F2+D3-E3</f>
        <v>12130</v>
      </c>
    </row>
    <row r="4" spans="1:6" ht="23.4" x14ac:dyDescent="0.6">
      <c r="C4" s="5" t="s">
        <v>8</v>
      </c>
      <c r="D4" s="9">
        <v>70</v>
      </c>
      <c r="F4" s="8">
        <f t="shared" si="0"/>
        <v>12200</v>
      </c>
    </row>
    <row r="5" spans="1:6" x14ac:dyDescent="0.3">
      <c r="C5" t="s">
        <v>9</v>
      </c>
      <c r="E5" s="6">
        <v>9532</v>
      </c>
      <c r="F5" s="8">
        <f t="shared" si="0"/>
        <v>2668</v>
      </c>
    </row>
    <row r="6" spans="1:6" x14ac:dyDescent="0.3">
      <c r="C6" t="s">
        <v>10</v>
      </c>
      <c r="E6" s="6">
        <v>250</v>
      </c>
      <c r="F6" s="8">
        <f t="shared" si="0"/>
        <v>2418</v>
      </c>
    </row>
    <row r="7" spans="1:6" x14ac:dyDescent="0.3">
      <c r="C7" t="s">
        <v>11</v>
      </c>
      <c r="E7" s="6">
        <v>600</v>
      </c>
      <c r="F7" s="8">
        <f t="shared" si="0"/>
        <v>1818</v>
      </c>
    </row>
    <row r="8" spans="1:6" x14ac:dyDescent="0.3">
      <c r="C8" t="s">
        <v>12</v>
      </c>
      <c r="D8" s="6">
        <v>642</v>
      </c>
      <c r="F8" s="8">
        <f t="shared" si="0"/>
        <v>2460</v>
      </c>
    </row>
    <row r="9" spans="1:6" ht="23.4" x14ac:dyDescent="0.6">
      <c r="A9" s="3">
        <v>94</v>
      </c>
      <c r="B9" s="4">
        <v>45324</v>
      </c>
      <c r="C9" s="5" t="s">
        <v>6</v>
      </c>
      <c r="D9" s="6">
        <v>26523</v>
      </c>
      <c r="F9" s="8">
        <f t="shared" si="0"/>
        <v>28983</v>
      </c>
    </row>
    <row r="10" spans="1:6" ht="23.4" x14ac:dyDescent="0.6">
      <c r="C10" s="5" t="s">
        <v>7</v>
      </c>
      <c r="D10" s="9">
        <v>596</v>
      </c>
      <c r="F10" s="8">
        <f t="shared" si="0"/>
        <v>29579</v>
      </c>
    </row>
    <row r="11" spans="1:6" ht="23.4" x14ac:dyDescent="0.6">
      <c r="C11" s="5" t="s">
        <v>8</v>
      </c>
      <c r="D11" s="9">
        <v>140</v>
      </c>
      <c r="F11" s="8">
        <f t="shared" si="0"/>
        <v>29719</v>
      </c>
    </row>
    <row r="12" spans="1:6" ht="23.4" x14ac:dyDescent="0.6">
      <c r="C12" s="5" t="s">
        <v>13</v>
      </c>
      <c r="D12" s="9">
        <v>60</v>
      </c>
      <c r="F12" s="8">
        <f t="shared" si="0"/>
        <v>29779</v>
      </c>
    </row>
    <row r="13" spans="1:6" x14ac:dyDescent="0.3">
      <c r="C13" t="s">
        <v>14</v>
      </c>
      <c r="E13" s="6">
        <v>340</v>
      </c>
      <c r="F13" s="8">
        <f t="shared" si="0"/>
        <v>29439</v>
      </c>
    </row>
    <row r="14" spans="1:6" x14ac:dyDescent="0.3">
      <c r="C14" t="s">
        <v>14</v>
      </c>
      <c r="E14" s="6">
        <v>612</v>
      </c>
      <c r="F14" s="8">
        <f t="shared" si="0"/>
        <v>28827</v>
      </c>
    </row>
    <row r="15" spans="1:6" x14ac:dyDescent="0.3">
      <c r="C15" t="s">
        <v>15</v>
      </c>
      <c r="E15" s="6">
        <v>19498</v>
      </c>
      <c r="F15" s="8">
        <f t="shared" si="0"/>
        <v>9329</v>
      </c>
    </row>
    <row r="16" spans="1:6" x14ac:dyDescent="0.3">
      <c r="C16" t="s">
        <v>16</v>
      </c>
      <c r="E16" s="6">
        <v>1250</v>
      </c>
      <c r="F16" s="8">
        <f t="shared" si="0"/>
        <v>8079</v>
      </c>
    </row>
    <row r="17" spans="1:6" x14ac:dyDescent="0.3">
      <c r="C17" t="s">
        <v>17</v>
      </c>
      <c r="E17" s="6">
        <v>5526</v>
      </c>
      <c r="F17" s="8">
        <f t="shared" si="0"/>
        <v>2553</v>
      </c>
    </row>
    <row r="18" spans="1:6" x14ac:dyDescent="0.3">
      <c r="C18" t="s">
        <v>18</v>
      </c>
      <c r="D18" s="6">
        <v>323</v>
      </c>
      <c r="F18" s="8">
        <f t="shared" si="0"/>
        <v>2876</v>
      </c>
    </row>
    <row r="19" spans="1:6" x14ac:dyDescent="0.3">
      <c r="C19" t="s">
        <v>19</v>
      </c>
      <c r="E19" s="6">
        <v>1950</v>
      </c>
      <c r="F19" s="8">
        <f t="shared" si="0"/>
        <v>926</v>
      </c>
    </row>
    <row r="20" spans="1:6" x14ac:dyDescent="0.3">
      <c r="C20" t="s">
        <v>10</v>
      </c>
      <c r="E20" s="6">
        <v>250</v>
      </c>
      <c r="F20" s="8">
        <f t="shared" si="0"/>
        <v>676</v>
      </c>
    </row>
    <row r="21" spans="1:6" x14ac:dyDescent="0.3">
      <c r="C21" t="s">
        <v>20</v>
      </c>
      <c r="E21" s="6">
        <v>1850</v>
      </c>
      <c r="F21" s="8">
        <f t="shared" si="0"/>
        <v>-1174</v>
      </c>
    </row>
    <row r="22" spans="1:6" x14ac:dyDescent="0.3">
      <c r="C22" t="s">
        <v>21</v>
      </c>
      <c r="E22" s="6">
        <v>1110</v>
      </c>
      <c r="F22" s="8">
        <f t="shared" si="0"/>
        <v>-2284</v>
      </c>
    </row>
    <row r="23" spans="1:6" x14ac:dyDescent="0.3">
      <c r="C23" t="s">
        <v>22</v>
      </c>
      <c r="E23" s="6">
        <v>270</v>
      </c>
      <c r="F23" s="8">
        <f t="shared" si="0"/>
        <v>-2554</v>
      </c>
    </row>
    <row r="24" spans="1:6" x14ac:dyDescent="0.3">
      <c r="C24" t="s">
        <v>23</v>
      </c>
      <c r="E24" s="6">
        <v>6128</v>
      </c>
      <c r="F24" s="8">
        <f t="shared" si="0"/>
        <v>-8682</v>
      </c>
    </row>
    <row r="25" spans="1:6" ht="23.4" x14ac:dyDescent="0.6">
      <c r="A25" s="3">
        <v>69</v>
      </c>
      <c r="B25" s="4">
        <v>45325</v>
      </c>
      <c r="C25" s="5" t="s">
        <v>6</v>
      </c>
      <c r="D25" s="6">
        <f>18762+15</f>
        <v>18777</v>
      </c>
      <c r="F25" s="8">
        <f t="shared" si="0"/>
        <v>10095</v>
      </c>
    </row>
    <row r="26" spans="1:6" ht="23.4" x14ac:dyDescent="0.6">
      <c r="C26" s="5" t="s">
        <v>7</v>
      </c>
      <c r="D26" s="9">
        <v>1490</v>
      </c>
      <c r="F26" s="8">
        <f t="shared" si="0"/>
        <v>11585</v>
      </c>
    </row>
    <row r="27" spans="1:6" ht="23.4" x14ac:dyDescent="0.6">
      <c r="C27" s="5" t="s">
        <v>8</v>
      </c>
      <c r="D27" s="9">
        <v>70</v>
      </c>
      <c r="F27" s="8">
        <f t="shared" si="0"/>
        <v>11655</v>
      </c>
    </row>
    <row r="28" spans="1:6" x14ac:dyDescent="0.3">
      <c r="C28" t="s">
        <v>24</v>
      </c>
      <c r="E28" s="6">
        <v>8404</v>
      </c>
      <c r="F28" s="8">
        <f t="shared" si="0"/>
        <v>3251</v>
      </c>
    </row>
    <row r="29" spans="1:6" x14ac:dyDescent="0.3">
      <c r="C29" t="s">
        <v>25</v>
      </c>
      <c r="E29" s="6">
        <v>8003.77</v>
      </c>
      <c r="F29" s="8">
        <f t="shared" si="0"/>
        <v>-4752.7700000000004</v>
      </c>
    </row>
    <row r="30" spans="1:6" x14ac:dyDescent="0.3">
      <c r="C30" t="s">
        <v>10</v>
      </c>
      <c r="E30" s="6">
        <v>375</v>
      </c>
      <c r="F30" s="8">
        <f t="shared" si="0"/>
        <v>-5127.7700000000004</v>
      </c>
    </row>
    <row r="31" spans="1:6" x14ac:dyDescent="0.3">
      <c r="C31" t="s">
        <v>26</v>
      </c>
      <c r="E31" s="6">
        <v>578</v>
      </c>
      <c r="F31" s="8">
        <f t="shared" si="0"/>
        <v>-5705.77</v>
      </c>
    </row>
    <row r="32" spans="1:6" ht="23.4" x14ac:dyDescent="0.6">
      <c r="A32" s="3">
        <v>76</v>
      </c>
      <c r="B32" s="4">
        <v>45326</v>
      </c>
      <c r="C32" s="5" t="s">
        <v>6</v>
      </c>
      <c r="D32" s="6">
        <v>20115</v>
      </c>
      <c r="F32" s="8">
        <f t="shared" si="0"/>
        <v>14409.23</v>
      </c>
    </row>
    <row r="33" spans="1:6" ht="23.4" x14ac:dyDescent="0.6">
      <c r="C33" s="5" t="s">
        <v>7</v>
      </c>
      <c r="D33" s="9">
        <v>1788</v>
      </c>
      <c r="F33" s="8">
        <f t="shared" si="0"/>
        <v>16197.23</v>
      </c>
    </row>
    <row r="34" spans="1:6" ht="23.4" x14ac:dyDescent="0.6">
      <c r="C34" s="5" t="s">
        <v>8</v>
      </c>
      <c r="D34" s="9">
        <v>70</v>
      </c>
      <c r="F34" s="8">
        <f t="shared" si="0"/>
        <v>16267.23</v>
      </c>
    </row>
    <row r="35" spans="1:6" ht="23.4" x14ac:dyDescent="0.6">
      <c r="A35" s="3">
        <v>35</v>
      </c>
      <c r="B35" s="4">
        <v>45327</v>
      </c>
      <c r="C35" s="5" t="s">
        <v>6</v>
      </c>
      <c r="D35" s="6">
        <v>9586</v>
      </c>
      <c r="F35" s="8">
        <f t="shared" si="0"/>
        <v>25853.23</v>
      </c>
    </row>
    <row r="36" spans="1:6" ht="23.4" x14ac:dyDescent="0.6">
      <c r="C36" s="5" t="s">
        <v>7</v>
      </c>
      <c r="D36" s="9">
        <v>596</v>
      </c>
      <c r="F36" s="8">
        <f t="shared" si="0"/>
        <v>26449.23</v>
      </c>
    </row>
    <row r="37" spans="1:6" ht="23.4" x14ac:dyDescent="0.6">
      <c r="C37" s="5" t="s">
        <v>8</v>
      </c>
      <c r="D37" s="9">
        <v>70</v>
      </c>
      <c r="F37" s="8">
        <f t="shared" si="0"/>
        <v>26519.23</v>
      </c>
    </row>
    <row r="38" spans="1:6" ht="23.4" x14ac:dyDescent="0.6">
      <c r="C38" s="5" t="s">
        <v>13</v>
      </c>
      <c r="D38" s="9">
        <v>105</v>
      </c>
      <c r="F38" s="8">
        <f t="shared" si="0"/>
        <v>26624.23</v>
      </c>
    </row>
    <row r="39" spans="1:6" ht="23.4" x14ac:dyDescent="0.6">
      <c r="C39" s="5" t="s">
        <v>20</v>
      </c>
      <c r="E39" s="6">
        <v>2180</v>
      </c>
      <c r="F39" s="8">
        <f t="shared" si="0"/>
        <v>24444.23</v>
      </c>
    </row>
    <row r="40" spans="1:6" ht="23.4" x14ac:dyDescent="0.6">
      <c r="C40" s="5" t="s">
        <v>27</v>
      </c>
      <c r="D40" s="6">
        <v>13608.81</v>
      </c>
      <c r="F40" s="8">
        <f t="shared" si="0"/>
        <v>38053.040000000001</v>
      </c>
    </row>
    <row r="41" spans="1:6" ht="23.4" x14ac:dyDescent="0.6">
      <c r="C41" s="5" t="s">
        <v>28</v>
      </c>
      <c r="D41" s="6">
        <v>1221</v>
      </c>
      <c r="F41" s="8">
        <f t="shared" si="0"/>
        <v>39274.04</v>
      </c>
    </row>
    <row r="42" spans="1:6" ht="23.4" x14ac:dyDescent="0.6">
      <c r="A42" s="3">
        <v>36</v>
      </c>
      <c r="B42" s="4">
        <v>45328</v>
      </c>
      <c r="C42" s="5" t="s">
        <v>6</v>
      </c>
      <c r="D42" s="6">
        <f>10629+45</f>
        <v>10674</v>
      </c>
      <c r="F42" s="8">
        <f t="shared" si="0"/>
        <v>49948.04</v>
      </c>
    </row>
    <row r="43" spans="1:6" ht="23.4" x14ac:dyDescent="0.6">
      <c r="C43" s="5" t="s">
        <v>7</v>
      </c>
      <c r="D43" s="7">
        <v>0</v>
      </c>
      <c r="F43" s="8">
        <f t="shared" si="0"/>
        <v>49948.04</v>
      </c>
    </row>
    <row r="44" spans="1:6" ht="23.4" x14ac:dyDescent="0.6">
      <c r="C44" s="5" t="s">
        <v>8</v>
      </c>
      <c r="D44" s="9">
        <v>70</v>
      </c>
      <c r="F44" s="8">
        <f t="shared" si="0"/>
        <v>50018.04</v>
      </c>
    </row>
    <row r="45" spans="1:6" ht="23.4" x14ac:dyDescent="0.6">
      <c r="C45" s="5" t="s">
        <v>13</v>
      </c>
      <c r="D45" s="7">
        <v>0</v>
      </c>
      <c r="F45" s="8">
        <f t="shared" si="0"/>
        <v>50018.04</v>
      </c>
    </row>
    <row r="46" spans="1:6" ht="23.4" x14ac:dyDescent="0.6">
      <c r="C46" s="5" t="s">
        <v>22</v>
      </c>
      <c r="E46" s="6">
        <v>346</v>
      </c>
      <c r="F46" s="8">
        <f t="shared" si="0"/>
        <v>49672.04</v>
      </c>
    </row>
    <row r="47" spans="1:6" ht="23.4" x14ac:dyDescent="0.6">
      <c r="C47" s="5"/>
      <c r="F47" s="8"/>
    </row>
    <row r="48" spans="1:6" ht="23.4" x14ac:dyDescent="0.6">
      <c r="A48" s="3">
        <v>84</v>
      </c>
      <c r="B48" s="4">
        <v>45329</v>
      </c>
      <c r="C48" s="5" t="s">
        <v>6</v>
      </c>
      <c r="D48" s="6">
        <f>21098+210</f>
        <v>21308</v>
      </c>
      <c r="F48" s="8">
        <f>F46+D48-E48</f>
        <v>70980.040000000008</v>
      </c>
    </row>
    <row r="49" spans="1:6" ht="23.4" x14ac:dyDescent="0.6">
      <c r="C49" s="5" t="s">
        <v>7</v>
      </c>
      <c r="D49" s="9">
        <v>3278</v>
      </c>
      <c r="F49" s="8">
        <f t="shared" si="0"/>
        <v>74258.040000000008</v>
      </c>
    </row>
    <row r="50" spans="1:6" ht="23.4" x14ac:dyDescent="0.6">
      <c r="C50" s="5" t="s">
        <v>8</v>
      </c>
      <c r="D50" s="9">
        <v>70</v>
      </c>
      <c r="F50" s="8">
        <f t="shared" si="0"/>
        <v>74328.040000000008</v>
      </c>
    </row>
    <row r="51" spans="1:6" ht="23.4" x14ac:dyDescent="0.6">
      <c r="C51" s="5" t="s">
        <v>13</v>
      </c>
      <c r="F51" s="8">
        <f t="shared" si="0"/>
        <v>74328.040000000008</v>
      </c>
    </row>
    <row r="52" spans="1:6" ht="23.4" x14ac:dyDescent="0.6">
      <c r="C52" s="5" t="s">
        <v>29</v>
      </c>
      <c r="E52" s="6">
        <v>9365</v>
      </c>
      <c r="F52" s="8">
        <f t="shared" si="0"/>
        <v>64963.040000000008</v>
      </c>
    </row>
    <row r="53" spans="1:6" ht="23.4" x14ac:dyDescent="0.6">
      <c r="C53" s="5" t="s">
        <v>20</v>
      </c>
      <c r="E53" s="6">
        <v>1850</v>
      </c>
      <c r="F53" s="8">
        <f t="shared" si="0"/>
        <v>63113.040000000008</v>
      </c>
    </row>
    <row r="54" spans="1:6" ht="23.4" x14ac:dyDescent="0.6">
      <c r="C54" s="5" t="s">
        <v>13</v>
      </c>
      <c r="E54" s="6">
        <v>7318.8</v>
      </c>
      <c r="F54" s="8">
        <f t="shared" si="0"/>
        <v>55794.240000000005</v>
      </c>
    </row>
    <row r="55" spans="1:6" ht="23.4" x14ac:dyDescent="0.6">
      <c r="C55" s="5" t="s">
        <v>30</v>
      </c>
      <c r="E55" s="6">
        <v>5350</v>
      </c>
      <c r="F55" s="8">
        <f t="shared" si="0"/>
        <v>50444.240000000005</v>
      </c>
    </row>
    <row r="56" spans="1:6" ht="23.4" x14ac:dyDescent="0.6">
      <c r="C56" s="5" t="s">
        <v>31</v>
      </c>
      <c r="D56" s="6">
        <v>1128</v>
      </c>
      <c r="F56" s="8">
        <f t="shared" si="0"/>
        <v>51572.240000000005</v>
      </c>
    </row>
    <row r="57" spans="1:6" ht="23.4" x14ac:dyDescent="0.6">
      <c r="C57" s="5" t="s">
        <v>28</v>
      </c>
      <c r="D57" s="6">
        <v>572</v>
      </c>
      <c r="F57" s="8">
        <f t="shared" si="0"/>
        <v>52144.240000000005</v>
      </c>
    </row>
    <row r="58" spans="1:6" ht="23.4" x14ac:dyDescent="0.6">
      <c r="C58" s="5" t="s">
        <v>32</v>
      </c>
      <c r="D58" s="6">
        <v>1713</v>
      </c>
      <c r="F58" s="8">
        <f t="shared" si="0"/>
        <v>53857.240000000005</v>
      </c>
    </row>
    <row r="59" spans="1:6" ht="23.4" x14ac:dyDescent="0.6">
      <c r="C59" s="5" t="s">
        <v>24</v>
      </c>
      <c r="E59" s="6">
        <v>5792</v>
      </c>
      <c r="F59" s="8">
        <f t="shared" si="0"/>
        <v>48065.240000000005</v>
      </c>
    </row>
    <row r="60" spans="1:6" ht="23.4" x14ac:dyDescent="0.6">
      <c r="C60" s="5" t="s">
        <v>24</v>
      </c>
      <c r="E60" s="6">
        <v>7200</v>
      </c>
      <c r="F60" s="8">
        <f t="shared" si="0"/>
        <v>40865.240000000005</v>
      </c>
    </row>
    <row r="61" spans="1:6" ht="23.4" x14ac:dyDescent="0.6">
      <c r="C61" s="5" t="s">
        <v>33</v>
      </c>
      <c r="E61" s="6">
        <v>4338.8500000000004</v>
      </c>
      <c r="F61" s="8">
        <f t="shared" si="0"/>
        <v>36526.390000000007</v>
      </c>
    </row>
    <row r="62" spans="1:6" ht="23.4" x14ac:dyDescent="0.6">
      <c r="C62" s="5" t="s">
        <v>34</v>
      </c>
      <c r="D62" s="6">
        <v>13733</v>
      </c>
      <c r="F62" s="8">
        <f t="shared" si="0"/>
        <v>50259.390000000007</v>
      </c>
    </row>
    <row r="63" spans="1:6" ht="23.4" x14ac:dyDescent="0.6">
      <c r="C63" s="5" t="s">
        <v>28</v>
      </c>
      <c r="D63" s="6">
        <v>466</v>
      </c>
      <c r="F63" s="8">
        <f t="shared" si="0"/>
        <v>50725.390000000007</v>
      </c>
    </row>
    <row r="64" spans="1:6" ht="23.4" x14ac:dyDescent="0.6">
      <c r="A64" s="3">
        <v>51</v>
      </c>
      <c r="B64" s="4">
        <v>45330</v>
      </c>
      <c r="C64" s="5" t="s">
        <v>6</v>
      </c>
      <c r="D64" s="6">
        <v>14915</v>
      </c>
      <c r="F64" s="8">
        <f t="shared" si="0"/>
        <v>65640.390000000014</v>
      </c>
    </row>
    <row r="65" spans="1:6" ht="23.4" x14ac:dyDescent="0.6">
      <c r="C65" s="5" t="s">
        <v>7</v>
      </c>
      <c r="F65" s="8">
        <f t="shared" si="0"/>
        <v>65640.390000000014</v>
      </c>
    </row>
    <row r="66" spans="1:6" ht="23.4" x14ac:dyDescent="0.6">
      <c r="C66" s="5" t="s">
        <v>8</v>
      </c>
      <c r="F66" s="8">
        <f t="shared" si="0"/>
        <v>65640.390000000014</v>
      </c>
    </row>
    <row r="67" spans="1:6" ht="23.4" x14ac:dyDescent="0.6">
      <c r="C67" s="5" t="s">
        <v>13</v>
      </c>
      <c r="F67" s="8">
        <f t="shared" ref="F67:F130" si="1">F66+D67-E67</f>
        <v>65640.390000000014</v>
      </c>
    </row>
    <row r="68" spans="1:6" ht="23.4" x14ac:dyDescent="0.6">
      <c r="C68" s="5" t="s">
        <v>35</v>
      </c>
      <c r="E68" s="6">
        <v>450</v>
      </c>
      <c r="F68" s="8">
        <f t="shared" si="1"/>
        <v>65190.390000000014</v>
      </c>
    </row>
    <row r="69" spans="1:6" ht="23.4" x14ac:dyDescent="0.6">
      <c r="C69" s="5" t="s">
        <v>36</v>
      </c>
      <c r="E69" s="10">
        <v>190</v>
      </c>
      <c r="F69" s="8">
        <f t="shared" si="1"/>
        <v>65000.390000000014</v>
      </c>
    </row>
    <row r="70" spans="1:6" ht="23.4" x14ac:dyDescent="0.6">
      <c r="C70" s="5" t="s">
        <v>37</v>
      </c>
      <c r="E70" s="6">
        <v>3290.04</v>
      </c>
      <c r="F70" s="8">
        <f t="shared" si="1"/>
        <v>61710.350000000013</v>
      </c>
    </row>
    <row r="71" spans="1:6" ht="23.4" x14ac:dyDescent="0.6">
      <c r="C71" s="5" t="s">
        <v>10</v>
      </c>
      <c r="E71" s="6">
        <v>500</v>
      </c>
      <c r="F71" s="8">
        <f t="shared" si="1"/>
        <v>61210.350000000013</v>
      </c>
    </row>
    <row r="72" spans="1:6" ht="23.4" x14ac:dyDescent="0.6">
      <c r="C72" s="5" t="s">
        <v>20</v>
      </c>
      <c r="E72" s="6">
        <v>2180</v>
      </c>
      <c r="F72" s="8">
        <f t="shared" si="1"/>
        <v>59030.350000000013</v>
      </c>
    </row>
    <row r="73" spans="1:6" ht="23.4" x14ac:dyDescent="0.6">
      <c r="C73" s="5" t="s">
        <v>22</v>
      </c>
      <c r="E73" s="6">
        <v>175</v>
      </c>
      <c r="F73" s="8">
        <f t="shared" si="1"/>
        <v>58855.350000000013</v>
      </c>
    </row>
    <row r="74" spans="1:6" ht="23.4" x14ac:dyDescent="0.6">
      <c r="A74" s="3">
        <v>55</v>
      </c>
      <c r="B74" s="4">
        <v>45331</v>
      </c>
      <c r="C74" s="5" t="s">
        <v>6</v>
      </c>
      <c r="D74" s="6">
        <v>15246</v>
      </c>
      <c r="F74" s="8">
        <f t="shared" si="1"/>
        <v>74101.350000000006</v>
      </c>
    </row>
    <row r="75" spans="1:6" ht="23.4" x14ac:dyDescent="0.6">
      <c r="C75" s="5" t="s">
        <v>7</v>
      </c>
      <c r="D75" s="9">
        <v>596</v>
      </c>
      <c r="F75" s="8">
        <f t="shared" si="1"/>
        <v>74697.350000000006</v>
      </c>
    </row>
    <row r="76" spans="1:6" ht="23.4" x14ac:dyDescent="0.6">
      <c r="C76" s="5" t="s">
        <v>8</v>
      </c>
      <c r="D76" s="9">
        <v>70</v>
      </c>
      <c r="F76" s="8">
        <f t="shared" si="1"/>
        <v>74767.350000000006</v>
      </c>
    </row>
    <row r="77" spans="1:6" ht="23.4" x14ac:dyDescent="0.6">
      <c r="C77" s="5" t="s">
        <v>13</v>
      </c>
      <c r="D77" s="9">
        <v>15</v>
      </c>
      <c r="F77" s="8">
        <f t="shared" si="1"/>
        <v>74782.350000000006</v>
      </c>
    </row>
    <row r="78" spans="1:6" ht="23.4" x14ac:dyDescent="0.6">
      <c r="C78" s="5" t="s">
        <v>38</v>
      </c>
      <c r="D78" s="6">
        <v>7082</v>
      </c>
      <c r="F78" s="8">
        <f t="shared" si="1"/>
        <v>81864.350000000006</v>
      </c>
    </row>
    <row r="79" spans="1:6" ht="23.4" x14ac:dyDescent="0.6">
      <c r="A79" s="3">
        <v>33</v>
      </c>
      <c r="B79" s="4">
        <v>45332</v>
      </c>
      <c r="C79" s="5" t="s">
        <v>6</v>
      </c>
      <c r="D79" s="6">
        <v>6700</v>
      </c>
      <c r="F79" s="8">
        <f t="shared" si="1"/>
        <v>88564.35</v>
      </c>
    </row>
    <row r="80" spans="1:6" ht="23.4" x14ac:dyDescent="0.6">
      <c r="C80" s="5" t="s">
        <v>7</v>
      </c>
      <c r="D80" s="9">
        <v>2156</v>
      </c>
      <c r="F80" s="8">
        <f t="shared" si="1"/>
        <v>90720.35</v>
      </c>
    </row>
    <row r="81" spans="1:6" ht="23.4" x14ac:dyDescent="0.6">
      <c r="C81" s="5" t="s">
        <v>8</v>
      </c>
      <c r="D81" s="9">
        <v>210</v>
      </c>
      <c r="F81" s="8">
        <f t="shared" si="1"/>
        <v>90930.35</v>
      </c>
    </row>
    <row r="82" spans="1:6" ht="23.4" x14ac:dyDescent="0.6">
      <c r="C82" s="5" t="s">
        <v>13</v>
      </c>
      <c r="F82" s="8">
        <f t="shared" si="1"/>
        <v>90930.35</v>
      </c>
    </row>
    <row r="83" spans="1:6" ht="23.4" x14ac:dyDescent="0.6">
      <c r="A83" s="3">
        <v>67</v>
      </c>
      <c r="B83" s="4">
        <v>45333</v>
      </c>
      <c r="C83" s="5" t="s">
        <v>6</v>
      </c>
      <c r="D83" s="6">
        <v>16448</v>
      </c>
      <c r="F83" s="8">
        <f t="shared" si="1"/>
        <v>107378.35</v>
      </c>
    </row>
    <row r="84" spans="1:6" ht="23.4" x14ac:dyDescent="0.6">
      <c r="C84" s="5" t="s">
        <v>7</v>
      </c>
      <c r="D84" s="9">
        <v>2086</v>
      </c>
      <c r="F84" s="8">
        <f t="shared" si="1"/>
        <v>109464.35</v>
      </c>
    </row>
    <row r="85" spans="1:6" ht="23.4" x14ac:dyDescent="0.6">
      <c r="C85" s="5" t="s">
        <v>8</v>
      </c>
      <c r="D85" s="9">
        <v>210</v>
      </c>
      <c r="F85" s="8">
        <f t="shared" si="1"/>
        <v>109674.35</v>
      </c>
    </row>
    <row r="86" spans="1:6" ht="23.4" x14ac:dyDescent="0.6">
      <c r="C86" s="5" t="s">
        <v>13</v>
      </c>
      <c r="D86" s="11"/>
      <c r="F86" s="8">
        <f t="shared" si="1"/>
        <v>109674.35</v>
      </c>
    </row>
    <row r="87" spans="1:6" ht="23.4" x14ac:dyDescent="0.6">
      <c r="C87" s="5" t="s">
        <v>20</v>
      </c>
      <c r="E87" s="6">
        <v>2070</v>
      </c>
      <c r="F87" s="8">
        <f t="shared" si="1"/>
        <v>107604.35</v>
      </c>
    </row>
    <row r="88" spans="1:6" ht="23.4" x14ac:dyDescent="0.6">
      <c r="C88" s="5" t="s">
        <v>39</v>
      </c>
      <c r="D88" s="6">
        <v>66000</v>
      </c>
      <c r="F88" s="8">
        <f t="shared" si="1"/>
        <v>173604.35</v>
      </c>
    </row>
    <row r="89" spans="1:6" ht="23.4" x14ac:dyDescent="0.6">
      <c r="A89" s="3">
        <v>43</v>
      </c>
      <c r="B89" s="4">
        <v>45334</v>
      </c>
      <c r="C89" s="5" t="s">
        <v>6</v>
      </c>
      <c r="D89" s="6">
        <v>11632</v>
      </c>
      <c r="F89" s="8">
        <f t="shared" si="1"/>
        <v>185236.35</v>
      </c>
    </row>
    <row r="90" spans="1:6" ht="23.4" x14ac:dyDescent="0.6">
      <c r="C90" s="5" t="s">
        <v>7</v>
      </c>
      <c r="D90" s="9">
        <v>1192</v>
      </c>
      <c r="F90" s="8">
        <f t="shared" si="1"/>
        <v>186428.35</v>
      </c>
    </row>
    <row r="91" spans="1:6" ht="23.4" x14ac:dyDescent="0.6">
      <c r="C91" s="5" t="s">
        <v>8</v>
      </c>
      <c r="F91" s="8">
        <f t="shared" si="1"/>
        <v>186428.35</v>
      </c>
    </row>
    <row r="92" spans="1:6" ht="23.4" x14ac:dyDescent="0.6">
      <c r="C92" s="5" t="s">
        <v>13</v>
      </c>
      <c r="F92" s="8">
        <f t="shared" si="1"/>
        <v>186428.35</v>
      </c>
    </row>
    <row r="93" spans="1:6" ht="23.4" x14ac:dyDescent="0.6">
      <c r="C93" s="5" t="s">
        <v>40</v>
      </c>
      <c r="E93" s="6">
        <v>1254</v>
      </c>
      <c r="F93" s="8">
        <f t="shared" si="1"/>
        <v>185174.35</v>
      </c>
    </row>
    <row r="94" spans="1:6" ht="23.4" x14ac:dyDescent="0.6">
      <c r="C94" s="5" t="s">
        <v>41</v>
      </c>
      <c r="E94" s="10">
        <v>400</v>
      </c>
      <c r="F94" s="8">
        <f t="shared" si="1"/>
        <v>184774.35</v>
      </c>
    </row>
    <row r="95" spans="1:6" ht="23.4" x14ac:dyDescent="0.6">
      <c r="C95" s="5" t="s">
        <v>42</v>
      </c>
      <c r="E95" s="6">
        <v>5007</v>
      </c>
      <c r="F95" s="8">
        <f t="shared" si="1"/>
        <v>179767.35</v>
      </c>
    </row>
    <row r="96" spans="1:6" ht="23.4" x14ac:dyDescent="0.6">
      <c r="C96" s="5" t="s">
        <v>37</v>
      </c>
      <c r="E96" s="6">
        <v>3290.04</v>
      </c>
      <c r="F96" s="8">
        <f t="shared" si="1"/>
        <v>176477.31</v>
      </c>
    </row>
    <row r="97" spans="1:6" ht="23.4" x14ac:dyDescent="0.6">
      <c r="C97" s="5" t="s">
        <v>29</v>
      </c>
      <c r="E97" s="6">
        <v>2523</v>
      </c>
      <c r="F97" s="8">
        <f t="shared" si="1"/>
        <v>173954.31</v>
      </c>
    </row>
    <row r="98" spans="1:6" ht="23.4" x14ac:dyDescent="0.6">
      <c r="C98" s="5" t="s">
        <v>43</v>
      </c>
      <c r="E98" s="6">
        <v>8071</v>
      </c>
      <c r="F98" s="8">
        <f t="shared" si="1"/>
        <v>165883.31</v>
      </c>
    </row>
    <row r="99" spans="1:6" ht="23.4" x14ac:dyDescent="0.6">
      <c r="C99" s="5" t="s">
        <v>21</v>
      </c>
      <c r="E99" s="6">
        <v>12827</v>
      </c>
      <c r="F99" s="8">
        <f t="shared" si="1"/>
        <v>153056.31</v>
      </c>
    </row>
    <row r="100" spans="1:6" ht="23.4" x14ac:dyDescent="0.6">
      <c r="A100" s="3">
        <v>51</v>
      </c>
      <c r="B100" s="4">
        <v>45335</v>
      </c>
      <c r="C100" s="5" t="s">
        <v>6</v>
      </c>
      <c r="D100" s="6">
        <v>13499</v>
      </c>
      <c r="F100" s="8">
        <f t="shared" si="1"/>
        <v>166555.31</v>
      </c>
    </row>
    <row r="101" spans="1:6" ht="23.4" x14ac:dyDescent="0.6">
      <c r="C101" s="5" t="s">
        <v>7</v>
      </c>
      <c r="D101" s="9">
        <v>1192</v>
      </c>
      <c r="F101" s="8">
        <f t="shared" si="1"/>
        <v>167747.31</v>
      </c>
    </row>
    <row r="102" spans="1:6" ht="23.4" x14ac:dyDescent="0.6">
      <c r="C102" s="5" t="s">
        <v>8</v>
      </c>
      <c r="D102" s="9">
        <v>70</v>
      </c>
      <c r="F102" s="8">
        <f t="shared" si="1"/>
        <v>167817.31</v>
      </c>
    </row>
    <row r="103" spans="1:6" ht="23.4" x14ac:dyDescent="0.6">
      <c r="C103" s="5" t="s">
        <v>13</v>
      </c>
      <c r="D103" s="9"/>
      <c r="F103" s="8">
        <f t="shared" si="1"/>
        <v>167817.31</v>
      </c>
    </row>
    <row r="104" spans="1:6" ht="23.4" x14ac:dyDescent="0.6">
      <c r="C104" s="5" t="s">
        <v>44</v>
      </c>
      <c r="D104" s="9">
        <f>345+214</f>
        <v>559</v>
      </c>
      <c r="F104" s="8">
        <f t="shared" si="1"/>
        <v>168376.31</v>
      </c>
    </row>
    <row r="105" spans="1:6" ht="23.4" x14ac:dyDescent="0.6">
      <c r="C105" s="5" t="s">
        <v>41</v>
      </c>
      <c r="E105" s="6">
        <v>160</v>
      </c>
      <c r="F105" s="8">
        <f t="shared" si="1"/>
        <v>168216.31</v>
      </c>
    </row>
    <row r="106" spans="1:6" ht="23.4" x14ac:dyDescent="0.6">
      <c r="C106" s="5" t="s">
        <v>45</v>
      </c>
      <c r="E106" s="6">
        <v>4565</v>
      </c>
      <c r="F106" s="8">
        <f t="shared" si="1"/>
        <v>163651.31</v>
      </c>
    </row>
    <row r="107" spans="1:6" ht="23.4" x14ac:dyDescent="0.6">
      <c r="C107" s="5" t="s">
        <v>24</v>
      </c>
      <c r="E107" s="6">
        <v>2851</v>
      </c>
      <c r="F107" s="8">
        <f t="shared" si="1"/>
        <v>160800.31</v>
      </c>
    </row>
    <row r="108" spans="1:6" ht="23.4" x14ac:dyDescent="0.6">
      <c r="C108" s="5" t="s">
        <v>20</v>
      </c>
      <c r="E108" s="6">
        <v>1960</v>
      </c>
      <c r="F108" s="8">
        <f t="shared" si="1"/>
        <v>158840.31</v>
      </c>
    </row>
    <row r="109" spans="1:6" ht="23.4" x14ac:dyDescent="0.6">
      <c r="C109" s="5" t="s">
        <v>17</v>
      </c>
      <c r="E109" s="6">
        <v>4410</v>
      </c>
      <c r="F109" s="8">
        <f t="shared" si="1"/>
        <v>154430.31</v>
      </c>
    </row>
    <row r="110" spans="1:6" ht="23.4" x14ac:dyDescent="0.6">
      <c r="A110" s="3">
        <v>121</v>
      </c>
      <c r="B110" s="4">
        <v>45336</v>
      </c>
      <c r="C110" s="5" t="s">
        <v>6</v>
      </c>
      <c r="D110" s="6">
        <f>33476+105</f>
        <v>33581</v>
      </c>
      <c r="F110" s="8">
        <f t="shared" si="1"/>
        <v>188011.31</v>
      </c>
    </row>
    <row r="111" spans="1:6" ht="23.4" x14ac:dyDescent="0.6">
      <c r="C111" s="5" t="s">
        <v>7</v>
      </c>
      <c r="D111" s="9">
        <v>1788</v>
      </c>
      <c r="F111" s="8">
        <f t="shared" si="1"/>
        <v>189799.31</v>
      </c>
    </row>
    <row r="112" spans="1:6" ht="23.4" x14ac:dyDescent="0.6">
      <c r="C112" s="5" t="s">
        <v>8</v>
      </c>
      <c r="D112" s="9">
        <v>70</v>
      </c>
      <c r="F112" s="8">
        <f t="shared" si="1"/>
        <v>189869.31</v>
      </c>
    </row>
    <row r="113" spans="1:6" ht="23.4" x14ac:dyDescent="0.6">
      <c r="C113" s="5" t="s">
        <v>13</v>
      </c>
      <c r="F113" s="8">
        <f t="shared" si="1"/>
        <v>189869.31</v>
      </c>
    </row>
    <row r="114" spans="1:6" ht="23.4" x14ac:dyDescent="0.6">
      <c r="C114" s="5" t="s">
        <v>46</v>
      </c>
      <c r="E114" s="6">
        <v>2640</v>
      </c>
      <c r="F114" s="8">
        <f t="shared" si="1"/>
        <v>187229.31</v>
      </c>
    </row>
    <row r="115" spans="1:6" ht="23.4" x14ac:dyDescent="0.6">
      <c r="C115" s="5" t="s">
        <v>47</v>
      </c>
      <c r="D115" s="6">
        <v>642</v>
      </c>
      <c r="F115" s="8">
        <f t="shared" si="1"/>
        <v>187871.31</v>
      </c>
    </row>
    <row r="116" spans="1:6" ht="23.4" x14ac:dyDescent="0.6">
      <c r="C116" s="5" t="s">
        <v>41</v>
      </c>
      <c r="E116" s="6">
        <v>480</v>
      </c>
      <c r="F116" s="8">
        <f t="shared" si="1"/>
        <v>187391.31</v>
      </c>
    </row>
    <row r="117" spans="1:6" ht="23.4" x14ac:dyDescent="0.6">
      <c r="A117" s="3">
        <v>60</v>
      </c>
      <c r="B117" s="4">
        <v>45337</v>
      </c>
      <c r="C117" s="5" t="s">
        <v>6</v>
      </c>
      <c r="D117" s="9">
        <f>16032+39</f>
        <v>16071</v>
      </c>
      <c r="F117" s="8">
        <f t="shared" si="1"/>
        <v>203462.31</v>
      </c>
    </row>
    <row r="118" spans="1:6" ht="23.4" x14ac:dyDescent="0.6">
      <c r="C118" s="5" t="s">
        <v>7</v>
      </c>
      <c r="D118" s="9">
        <v>1490</v>
      </c>
      <c r="F118" s="8">
        <f t="shared" si="1"/>
        <v>204952.31</v>
      </c>
    </row>
    <row r="119" spans="1:6" ht="23.4" x14ac:dyDescent="0.6">
      <c r="C119" s="5" t="s">
        <v>8</v>
      </c>
      <c r="F119" s="8">
        <f t="shared" si="1"/>
        <v>204952.31</v>
      </c>
    </row>
    <row r="120" spans="1:6" ht="23.4" x14ac:dyDescent="0.6">
      <c r="C120" s="5" t="s">
        <v>13</v>
      </c>
      <c r="F120" s="8">
        <f t="shared" si="1"/>
        <v>204952.31</v>
      </c>
    </row>
    <row r="121" spans="1:6" ht="23.4" x14ac:dyDescent="0.6">
      <c r="C121" s="5" t="s">
        <v>21</v>
      </c>
      <c r="E121" s="6">
        <v>5884</v>
      </c>
      <c r="F121" s="8">
        <f t="shared" si="1"/>
        <v>199068.31</v>
      </c>
    </row>
    <row r="122" spans="1:6" ht="23.4" x14ac:dyDescent="0.6">
      <c r="C122" s="5" t="s">
        <v>21</v>
      </c>
      <c r="E122" s="6">
        <v>3944</v>
      </c>
      <c r="F122" s="8">
        <f t="shared" si="1"/>
        <v>195124.31</v>
      </c>
    </row>
    <row r="123" spans="1:6" ht="23.4" x14ac:dyDescent="0.6">
      <c r="C123" s="5" t="s">
        <v>21</v>
      </c>
      <c r="E123" s="6">
        <v>3912</v>
      </c>
      <c r="F123" s="8">
        <f t="shared" si="1"/>
        <v>191212.31</v>
      </c>
    </row>
    <row r="124" spans="1:6" ht="23.4" x14ac:dyDescent="0.6">
      <c r="C124" s="5" t="s">
        <v>21</v>
      </c>
      <c r="E124" s="6">
        <v>2095</v>
      </c>
      <c r="F124" s="8">
        <f t="shared" si="1"/>
        <v>189117.31</v>
      </c>
    </row>
    <row r="125" spans="1:6" ht="23.4" x14ac:dyDescent="0.6">
      <c r="C125" s="5" t="s">
        <v>41</v>
      </c>
      <c r="E125" s="6">
        <v>240</v>
      </c>
      <c r="F125" s="8">
        <f t="shared" si="1"/>
        <v>188877.31</v>
      </c>
    </row>
    <row r="126" spans="1:6" ht="23.4" x14ac:dyDescent="0.6">
      <c r="C126" s="5" t="s">
        <v>20</v>
      </c>
      <c r="E126" s="6">
        <v>2180</v>
      </c>
      <c r="F126" s="8">
        <f t="shared" si="1"/>
        <v>186697.31</v>
      </c>
    </row>
    <row r="127" spans="1:6" ht="23.4" x14ac:dyDescent="0.6">
      <c r="C127" s="5" t="s">
        <v>22</v>
      </c>
      <c r="E127" s="6">
        <v>240</v>
      </c>
      <c r="F127" s="8">
        <f t="shared" si="1"/>
        <v>186457.31</v>
      </c>
    </row>
    <row r="128" spans="1:6" ht="23.4" x14ac:dyDescent="0.6">
      <c r="C128" s="5" t="s">
        <v>48</v>
      </c>
      <c r="D128" s="6">
        <v>400</v>
      </c>
      <c r="F128" s="8">
        <f t="shared" si="1"/>
        <v>186857.31</v>
      </c>
    </row>
    <row r="129" spans="1:6" ht="23.4" x14ac:dyDescent="0.6">
      <c r="C129" s="5" t="s">
        <v>49</v>
      </c>
      <c r="E129" s="6">
        <v>150</v>
      </c>
      <c r="F129" s="8">
        <f t="shared" si="1"/>
        <v>186707.31</v>
      </c>
    </row>
    <row r="130" spans="1:6" ht="23.4" x14ac:dyDescent="0.6">
      <c r="C130" s="5" t="s">
        <v>24</v>
      </c>
      <c r="E130" s="6">
        <v>12813</v>
      </c>
      <c r="F130" s="8">
        <f t="shared" si="1"/>
        <v>173894.31</v>
      </c>
    </row>
    <row r="131" spans="1:6" ht="23.4" x14ac:dyDescent="0.6">
      <c r="C131" s="5" t="s">
        <v>10</v>
      </c>
      <c r="E131" s="9">
        <v>500</v>
      </c>
      <c r="F131" s="8">
        <f t="shared" ref="F131:F194" si="2">F130+D131-E131</f>
        <v>173394.31</v>
      </c>
    </row>
    <row r="132" spans="1:6" ht="23.4" x14ac:dyDescent="0.6">
      <c r="A132" s="3">
        <v>62</v>
      </c>
      <c r="B132" s="4">
        <v>45338</v>
      </c>
      <c r="C132" s="5" t="s">
        <v>6</v>
      </c>
      <c r="D132" s="9">
        <v>17731</v>
      </c>
      <c r="F132" s="8">
        <f t="shared" si="2"/>
        <v>191125.31</v>
      </c>
    </row>
    <row r="133" spans="1:6" ht="23.4" x14ac:dyDescent="0.6">
      <c r="C133" s="5" t="s">
        <v>7</v>
      </c>
      <c r="D133" s="9">
        <v>0</v>
      </c>
      <c r="F133" s="8">
        <f t="shared" si="2"/>
        <v>191125.31</v>
      </c>
    </row>
    <row r="134" spans="1:6" ht="23.4" x14ac:dyDescent="0.6">
      <c r="C134" s="5" t="s">
        <v>8</v>
      </c>
      <c r="D134" s="9">
        <v>70</v>
      </c>
      <c r="F134" s="8">
        <f t="shared" si="2"/>
        <v>191195.31</v>
      </c>
    </row>
    <row r="135" spans="1:6" ht="23.4" x14ac:dyDescent="0.6">
      <c r="C135" s="5" t="s">
        <v>13</v>
      </c>
      <c r="D135" s="9">
        <v>105</v>
      </c>
      <c r="F135" s="8">
        <f t="shared" si="2"/>
        <v>191300.31</v>
      </c>
    </row>
    <row r="136" spans="1:6" ht="23.4" x14ac:dyDescent="0.6">
      <c r="C136" s="5" t="s">
        <v>50</v>
      </c>
      <c r="E136" s="9">
        <v>18828</v>
      </c>
      <c r="F136" s="8">
        <f t="shared" si="2"/>
        <v>172472.31</v>
      </c>
    </row>
    <row r="137" spans="1:6" ht="23.4" x14ac:dyDescent="0.6">
      <c r="C137" s="5" t="s">
        <v>51</v>
      </c>
      <c r="E137" s="9">
        <v>200</v>
      </c>
      <c r="F137" s="8">
        <f t="shared" si="2"/>
        <v>172272.31</v>
      </c>
    </row>
    <row r="138" spans="1:6" ht="23.4" x14ac:dyDescent="0.6">
      <c r="C138" s="5" t="s">
        <v>52</v>
      </c>
      <c r="E138" s="9">
        <v>714</v>
      </c>
      <c r="F138" s="8">
        <f t="shared" si="2"/>
        <v>171558.31</v>
      </c>
    </row>
    <row r="139" spans="1:6" ht="23.4" x14ac:dyDescent="0.6">
      <c r="C139" s="5" t="s">
        <v>53</v>
      </c>
      <c r="D139" s="9">
        <v>1296</v>
      </c>
      <c r="F139" s="8">
        <f t="shared" si="2"/>
        <v>172854.31</v>
      </c>
    </row>
    <row r="140" spans="1:6" ht="23.4" x14ac:dyDescent="0.6">
      <c r="C140" s="5" t="s">
        <v>41</v>
      </c>
      <c r="E140" s="9">
        <v>280</v>
      </c>
      <c r="F140" s="8">
        <f t="shared" si="2"/>
        <v>172574.31</v>
      </c>
    </row>
    <row r="141" spans="1:6" ht="23.4" x14ac:dyDescent="0.6">
      <c r="C141" s="5" t="s">
        <v>20</v>
      </c>
      <c r="E141" s="9">
        <v>1850</v>
      </c>
      <c r="F141" s="8">
        <f t="shared" si="2"/>
        <v>170724.31</v>
      </c>
    </row>
    <row r="142" spans="1:6" ht="23.4" x14ac:dyDescent="0.6">
      <c r="C142" s="5" t="s">
        <v>54</v>
      </c>
      <c r="D142" s="9">
        <v>1376</v>
      </c>
      <c r="F142" s="8">
        <f t="shared" si="2"/>
        <v>172100.31</v>
      </c>
    </row>
    <row r="143" spans="1:6" ht="23.4" x14ac:dyDescent="0.6">
      <c r="C143" s="5" t="s">
        <v>55</v>
      </c>
      <c r="E143" s="9">
        <v>426.93</v>
      </c>
      <c r="F143" s="8">
        <f t="shared" si="2"/>
        <v>171673.38</v>
      </c>
    </row>
    <row r="144" spans="1:6" ht="23.4" x14ac:dyDescent="0.6">
      <c r="C144" s="5" t="s">
        <v>56</v>
      </c>
      <c r="E144" s="9">
        <v>1724</v>
      </c>
      <c r="F144" s="8">
        <f t="shared" si="2"/>
        <v>169949.38</v>
      </c>
    </row>
    <row r="145" spans="1:6" ht="23.4" x14ac:dyDescent="0.6">
      <c r="A145" s="3">
        <v>50</v>
      </c>
      <c r="B145" s="4">
        <v>45339</v>
      </c>
      <c r="C145" s="5" t="s">
        <v>6</v>
      </c>
      <c r="D145" s="9">
        <v>12814</v>
      </c>
      <c r="F145" s="8">
        <f t="shared" si="2"/>
        <v>182763.38</v>
      </c>
    </row>
    <row r="146" spans="1:6" ht="23.4" x14ac:dyDescent="0.6">
      <c r="C146" s="5" t="s">
        <v>7</v>
      </c>
      <c r="D146" s="9">
        <v>1630</v>
      </c>
      <c r="F146" s="8">
        <f t="shared" si="2"/>
        <v>184393.38</v>
      </c>
    </row>
    <row r="147" spans="1:6" ht="23.4" x14ac:dyDescent="0.6">
      <c r="C147" s="5" t="s">
        <v>8</v>
      </c>
      <c r="D147" s="9">
        <v>70</v>
      </c>
      <c r="F147" s="8">
        <f t="shared" si="2"/>
        <v>184463.38</v>
      </c>
    </row>
    <row r="148" spans="1:6" ht="23.4" x14ac:dyDescent="0.6">
      <c r="C148" s="5" t="s">
        <v>13</v>
      </c>
      <c r="F148" s="8">
        <f t="shared" si="2"/>
        <v>184463.38</v>
      </c>
    </row>
    <row r="149" spans="1:6" ht="23.4" x14ac:dyDescent="0.6">
      <c r="C149" s="5" t="s">
        <v>41</v>
      </c>
      <c r="E149" s="9">
        <v>750</v>
      </c>
      <c r="F149" s="12">
        <f t="shared" si="2"/>
        <v>183713.38</v>
      </c>
    </row>
    <row r="150" spans="1:6" ht="23.4" x14ac:dyDescent="0.6">
      <c r="A150" s="3">
        <v>56</v>
      </c>
      <c r="B150" s="4">
        <v>45340</v>
      </c>
      <c r="C150" s="5" t="s">
        <v>6</v>
      </c>
      <c r="D150" s="9">
        <f>13176</f>
        <v>13176</v>
      </c>
      <c r="F150" s="8">
        <f t="shared" si="2"/>
        <v>196889.38</v>
      </c>
    </row>
    <row r="151" spans="1:6" ht="23.4" x14ac:dyDescent="0.6">
      <c r="C151" s="5" t="s">
        <v>7</v>
      </c>
      <c r="D151" s="9">
        <v>2498</v>
      </c>
      <c r="F151" s="8">
        <f t="shared" si="2"/>
        <v>199387.38</v>
      </c>
    </row>
    <row r="152" spans="1:6" ht="23.4" x14ac:dyDescent="0.6">
      <c r="C152" s="5" t="s">
        <v>8</v>
      </c>
      <c r="F152" s="8">
        <f t="shared" si="2"/>
        <v>199387.38</v>
      </c>
    </row>
    <row r="153" spans="1:6" ht="23.4" x14ac:dyDescent="0.6">
      <c r="C153" s="5" t="s">
        <v>13</v>
      </c>
      <c r="F153" s="8">
        <f t="shared" si="2"/>
        <v>199387.38</v>
      </c>
    </row>
    <row r="154" spans="1:6" ht="23.4" x14ac:dyDescent="0.6">
      <c r="C154" s="5" t="s">
        <v>57</v>
      </c>
      <c r="E154" s="9">
        <v>3206</v>
      </c>
      <c r="F154" s="8">
        <f t="shared" si="2"/>
        <v>196181.38</v>
      </c>
    </row>
    <row r="155" spans="1:6" ht="23.4" x14ac:dyDescent="0.6">
      <c r="C155" s="5" t="s">
        <v>40</v>
      </c>
      <c r="E155" s="9">
        <v>515</v>
      </c>
      <c r="F155" s="8">
        <f t="shared" si="2"/>
        <v>195666.38</v>
      </c>
    </row>
    <row r="156" spans="1:6" ht="23.4" x14ac:dyDescent="0.6">
      <c r="C156" s="5" t="s">
        <v>58</v>
      </c>
      <c r="E156" s="9">
        <v>150</v>
      </c>
      <c r="F156" s="8">
        <f t="shared" si="2"/>
        <v>195516.38</v>
      </c>
    </row>
    <row r="157" spans="1:6" ht="23.4" x14ac:dyDescent="0.6">
      <c r="A157" s="3">
        <v>30</v>
      </c>
      <c r="B157" s="4">
        <v>45341</v>
      </c>
      <c r="C157" s="5" t="s">
        <v>6</v>
      </c>
      <c r="D157" s="9">
        <v>8940</v>
      </c>
      <c r="F157" s="8">
        <f t="shared" si="2"/>
        <v>204456.38</v>
      </c>
    </row>
    <row r="158" spans="1:6" ht="23.4" x14ac:dyDescent="0.6">
      <c r="C158" s="5" t="s">
        <v>7</v>
      </c>
      <c r="D158" s="9"/>
      <c r="F158" s="8">
        <f t="shared" si="2"/>
        <v>204456.38</v>
      </c>
    </row>
    <row r="159" spans="1:6" ht="23.4" x14ac:dyDescent="0.6">
      <c r="C159" s="5" t="s">
        <v>8</v>
      </c>
      <c r="D159" s="9">
        <v>70</v>
      </c>
      <c r="F159" s="8">
        <f t="shared" si="2"/>
        <v>204526.38</v>
      </c>
    </row>
    <row r="160" spans="1:6" ht="23.4" x14ac:dyDescent="0.6">
      <c r="C160" s="5" t="s">
        <v>13</v>
      </c>
      <c r="F160" s="8">
        <f t="shared" si="2"/>
        <v>204526.38</v>
      </c>
    </row>
    <row r="161" spans="1:6" ht="23.4" x14ac:dyDescent="0.6">
      <c r="C161" s="5" t="s">
        <v>58</v>
      </c>
      <c r="E161" s="9">
        <v>375</v>
      </c>
      <c r="F161" s="8">
        <f t="shared" si="2"/>
        <v>204151.38</v>
      </c>
    </row>
    <row r="162" spans="1:6" ht="23.4" x14ac:dyDescent="0.6">
      <c r="C162" s="5" t="s">
        <v>10</v>
      </c>
      <c r="E162" s="9">
        <v>375</v>
      </c>
      <c r="F162" s="8">
        <f t="shared" si="2"/>
        <v>203776.38</v>
      </c>
    </row>
    <row r="163" spans="1:6" ht="23.4" x14ac:dyDescent="0.6">
      <c r="C163" s="5" t="s">
        <v>11</v>
      </c>
      <c r="E163" s="9">
        <v>940</v>
      </c>
      <c r="F163" s="8">
        <f t="shared" si="2"/>
        <v>202836.38</v>
      </c>
    </row>
    <row r="164" spans="1:6" ht="23.4" x14ac:dyDescent="0.6">
      <c r="C164" s="5" t="s">
        <v>22</v>
      </c>
      <c r="E164" s="9">
        <v>308</v>
      </c>
      <c r="F164" s="8">
        <f t="shared" si="2"/>
        <v>202528.38</v>
      </c>
    </row>
    <row r="165" spans="1:6" ht="23.4" x14ac:dyDescent="0.6">
      <c r="C165" s="5" t="s">
        <v>17</v>
      </c>
      <c r="E165" s="9">
        <v>9490</v>
      </c>
      <c r="F165" s="8">
        <f t="shared" si="2"/>
        <v>193038.38</v>
      </c>
    </row>
    <row r="166" spans="1:6" ht="23.4" x14ac:dyDescent="0.6">
      <c r="C166" s="5" t="s">
        <v>20</v>
      </c>
      <c r="E166" s="9">
        <v>2070</v>
      </c>
      <c r="F166" s="8">
        <f t="shared" si="2"/>
        <v>190968.38</v>
      </c>
    </row>
    <row r="167" spans="1:6" ht="23.4" x14ac:dyDescent="0.6">
      <c r="C167" s="5" t="s">
        <v>37</v>
      </c>
      <c r="E167" s="9">
        <v>3290.04</v>
      </c>
      <c r="F167" s="8">
        <f t="shared" si="2"/>
        <v>187678.34</v>
      </c>
    </row>
    <row r="168" spans="1:6" ht="23.4" x14ac:dyDescent="0.6">
      <c r="A168" s="3">
        <v>60</v>
      </c>
      <c r="B168" s="4">
        <v>45342</v>
      </c>
      <c r="C168" s="5" t="s">
        <v>6</v>
      </c>
      <c r="D168" s="9">
        <v>16509</v>
      </c>
      <c r="F168" s="8">
        <f t="shared" si="2"/>
        <v>204187.34</v>
      </c>
    </row>
    <row r="169" spans="1:6" ht="23.4" x14ac:dyDescent="0.6">
      <c r="C169" s="5" t="s">
        <v>7</v>
      </c>
      <c r="D169" s="9">
        <v>1262</v>
      </c>
      <c r="F169" s="8">
        <f t="shared" si="2"/>
        <v>205449.34</v>
      </c>
    </row>
    <row r="170" spans="1:6" ht="23.4" x14ac:dyDescent="0.6">
      <c r="C170" s="5" t="s">
        <v>8</v>
      </c>
      <c r="D170" s="9"/>
      <c r="F170" s="8">
        <f t="shared" si="2"/>
        <v>205449.34</v>
      </c>
    </row>
    <row r="171" spans="1:6" ht="23.4" x14ac:dyDescent="0.6">
      <c r="C171" s="5" t="s">
        <v>13</v>
      </c>
      <c r="F171" s="8">
        <f t="shared" si="2"/>
        <v>205449.34</v>
      </c>
    </row>
    <row r="172" spans="1:6" ht="23.4" x14ac:dyDescent="0.6">
      <c r="C172" s="5" t="s">
        <v>59</v>
      </c>
      <c r="E172" s="9">
        <v>146</v>
      </c>
      <c r="F172" s="8">
        <f t="shared" si="2"/>
        <v>205303.34</v>
      </c>
    </row>
    <row r="173" spans="1:6" ht="23.4" x14ac:dyDescent="0.6">
      <c r="C173" s="5" t="s">
        <v>60</v>
      </c>
      <c r="D173" s="9">
        <v>1120</v>
      </c>
      <c r="F173" s="8">
        <f t="shared" si="2"/>
        <v>206423.34</v>
      </c>
    </row>
    <row r="174" spans="1:6" ht="23.4" x14ac:dyDescent="0.6">
      <c r="A174" s="3">
        <v>60</v>
      </c>
      <c r="B174" s="4">
        <v>45343</v>
      </c>
      <c r="C174" s="5" t="s">
        <v>6</v>
      </c>
      <c r="D174" s="9">
        <v>17224</v>
      </c>
      <c r="F174" s="8">
        <f t="shared" si="2"/>
        <v>223647.34</v>
      </c>
    </row>
    <row r="175" spans="1:6" ht="23.4" x14ac:dyDescent="0.6">
      <c r="C175" s="5" t="s">
        <v>7</v>
      </c>
      <c r="D175" s="9">
        <v>666</v>
      </c>
      <c r="F175" s="8">
        <f t="shared" si="2"/>
        <v>224313.34</v>
      </c>
    </row>
    <row r="176" spans="1:6" ht="23.4" x14ac:dyDescent="0.6">
      <c r="C176" s="5" t="s">
        <v>8</v>
      </c>
      <c r="D176" s="9"/>
      <c r="F176" s="8">
        <f t="shared" si="2"/>
        <v>224313.34</v>
      </c>
    </row>
    <row r="177" spans="1:6" ht="23.4" x14ac:dyDescent="0.6">
      <c r="C177" s="5" t="s">
        <v>13</v>
      </c>
      <c r="F177" s="8">
        <f t="shared" si="2"/>
        <v>224313.34</v>
      </c>
    </row>
    <row r="178" spans="1:6" ht="23.4" x14ac:dyDescent="0.6">
      <c r="C178" s="5" t="s">
        <v>42</v>
      </c>
      <c r="E178" s="9">
        <v>5970.6</v>
      </c>
      <c r="F178" s="8">
        <f t="shared" si="2"/>
        <v>218342.74</v>
      </c>
    </row>
    <row r="179" spans="1:6" ht="23.4" x14ac:dyDescent="0.6">
      <c r="C179" s="5" t="s">
        <v>20</v>
      </c>
      <c r="E179" s="9">
        <v>2070</v>
      </c>
      <c r="F179" s="8">
        <f t="shared" si="2"/>
        <v>216272.74</v>
      </c>
    </row>
    <row r="180" spans="1:6" ht="23.4" x14ac:dyDescent="0.6">
      <c r="C180" s="5" t="s">
        <v>61</v>
      </c>
      <c r="E180" s="9">
        <v>9325.94</v>
      </c>
      <c r="F180" s="8">
        <f t="shared" si="2"/>
        <v>206946.8</v>
      </c>
    </row>
    <row r="181" spans="1:6" ht="23.4" x14ac:dyDescent="0.6">
      <c r="C181" s="5" t="s">
        <v>62</v>
      </c>
      <c r="E181" s="9">
        <v>1125</v>
      </c>
      <c r="F181" s="8">
        <f t="shared" si="2"/>
        <v>205821.8</v>
      </c>
    </row>
    <row r="182" spans="1:6" ht="23.4" x14ac:dyDescent="0.6">
      <c r="C182" s="5" t="s">
        <v>63</v>
      </c>
      <c r="E182" s="9">
        <v>9570</v>
      </c>
      <c r="F182" s="8">
        <f t="shared" si="2"/>
        <v>196251.8</v>
      </c>
    </row>
    <row r="183" spans="1:6" ht="23.4" x14ac:dyDescent="0.6">
      <c r="A183" s="3">
        <v>75</v>
      </c>
      <c r="B183" s="4">
        <v>45344</v>
      </c>
      <c r="C183" s="5" t="s">
        <v>6</v>
      </c>
      <c r="D183" s="9">
        <v>20880</v>
      </c>
      <c r="F183" s="8">
        <f t="shared" si="2"/>
        <v>217131.8</v>
      </c>
    </row>
    <row r="184" spans="1:6" ht="23.4" x14ac:dyDescent="0.6">
      <c r="C184" s="5" t="s">
        <v>7</v>
      </c>
      <c r="D184" s="9">
        <v>1262</v>
      </c>
      <c r="F184" s="8">
        <f t="shared" si="2"/>
        <v>218393.8</v>
      </c>
    </row>
    <row r="185" spans="1:6" ht="23.4" x14ac:dyDescent="0.6">
      <c r="C185" s="5" t="s">
        <v>8</v>
      </c>
      <c r="F185" s="8">
        <f t="shared" si="2"/>
        <v>218393.8</v>
      </c>
    </row>
    <row r="186" spans="1:6" ht="23.4" x14ac:dyDescent="0.6">
      <c r="C186" s="5" t="s">
        <v>13</v>
      </c>
      <c r="F186" s="8">
        <f t="shared" si="2"/>
        <v>218393.8</v>
      </c>
    </row>
    <row r="187" spans="1:6" ht="23.4" x14ac:dyDescent="0.6">
      <c r="C187" s="5" t="s">
        <v>43</v>
      </c>
      <c r="E187" s="9">
        <v>8094</v>
      </c>
      <c r="F187" s="8">
        <f t="shared" si="2"/>
        <v>210299.8</v>
      </c>
    </row>
    <row r="188" spans="1:6" ht="23.4" x14ac:dyDescent="0.6">
      <c r="C188" s="5" t="s">
        <v>64</v>
      </c>
      <c r="E188" s="9">
        <v>1640</v>
      </c>
      <c r="F188" s="8">
        <f t="shared" si="2"/>
        <v>208659.8</v>
      </c>
    </row>
    <row r="189" spans="1:6" ht="23.4" x14ac:dyDescent="0.6">
      <c r="C189" s="5" t="s">
        <v>61</v>
      </c>
      <c r="E189" s="9">
        <v>9883.94</v>
      </c>
      <c r="F189" s="8">
        <f t="shared" si="2"/>
        <v>198775.86</v>
      </c>
    </row>
    <row r="190" spans="1:6" ht="23.4" x14ac:dyDescent="0.6">
      <c r="C190" s="5" t="s">
        <v>65</v>
      </c>
      <c r="D190" s="9">
        <v>180</v>
      </c>
      <c r="F190" s="8">
        <f t="shared" si="2"/>
        <v>198955.86</v>
      </c>
    </row>
    <row r="191" spans="1:6" ht="23.4" x14ac:dyDescent="0.6">
      <c r="A191" s="3">
        <v>66</v>
      </c>
      <c r="B191" s="4">
        <v>45345</v>
      </c>
      <c r="C191" s="5" t="s">
        <v>6</v>
      </c>
      <c r="D191" s="9">
        <v>17025</v>
      </c>
      <c r="F191" s="8">
        <f t="shared" si="2"/>
        <v>215980.86</v>
      </c>
    </row>
    <row r="192" spans="1:6" ht="23.4" x14ac:dyDescent="0.6">
      <c r="C192" s="5" t="s">
        <v>7</v>
      </c>
      <c r="D192" s="9">
        <v>1788</v>
      </c>
      <c r="F192" s="8">
        <f t="shared" si="2"/>
        <v>217768.86</v>
      </c>
    </row>
    <row r="193" spans="1:6" ht="23.4" x14ac:dyDescent="0.6">
      <c r="C193" s="5" t="s">
        <v>8</v>
      </c>
      <c r="F193" s="8">
        <f t="shared" si="2"/>
        <v>217768.86</v>
      </c>
    </row>
    <row r="194" spans="1:6" ht="23.4" x14ac:dyDescent="0.6">
      <c r="C194" s="5" t="s">
        <v>13</v>
      </c>
      <c r="F194" s="8">
        <f t="shared" si="2"/>
        <v>217768.86</v>
      </c>
    </row>
    <row r="195" spans="1:6" ht="23.4" x14ac:dyDescent="0.6">
      <c r="C195" s="5" t="s">
        <v>9</v>
      </c>
      <c r="E195" s="9">
        <v>33252</v>
      </c>
      <c r="F195" s="8">
        <f t="shared" ref="F195:F258" si="3">F194+D195-E195</f>
        <v>184516.86</v>
      </c>
    </row>
    <row r="196" spans="1:6" ht="23.4" x14ac:dyDescent="0.6">
      <c r="C196" s="5" t="s">
        <v>10</v>
      </c>
      <c r="E196" s="9">
        <v>375</v>
      </c>
      <c r="F196" s="8">
        <f t="shared" si="3"/>
        <v>184141.86</v>
      </c>
    </row>
    <row r="197" spans="1:6" ht="23.4" x14ac:dyDescent="0.6">
      <c r="C197" s="5" t="s">
        <v>22</v>
      </c>
      <c r="E197" s="9">
        <v>246</v>
      </c>
      <c r="F197" s="8">
        <f t="shared" si="3"/>
        <v>183895.86</v>
      </c>
    </row>
    <row r="198" spans="1:6" ht="23.4" x14ac:dyDescent="0.6">
      <c r="C198" s="5" t="s">
        <v>58</v>
      </c>
      <c r="E198" s="9">
        <v>920</v>
      </c>
      <c r="F198" s="8">
        <f t="shared" si="3"/>
        <v>182975.86</v>
      </c>
    </row>
    <row r="199" spans="1:6" ht="23.4" x14ac:dyDescent="0.6">
      <c r="A199" s="3">
        <v>38</v>
      </c>
      <c r="B199" s="4">
        <v>45346</v>
      </c>
      <c r="C199" s="5" t="s">
        <v>6</v>
      </c>
      <c r="D199" s="9">
        <v>11683</v>
      </c>
      <c r="F199" s="8">
        <f t="shared" si="3"/>
        <v>194658.86</v>
      </c>
    </row>
    <row r="200" spans="1:6" ht="23.4" x14ac:dyDescent="0.6">
      <c r="C200" s="5" t="s">
        <v>7</v>
      </c>
      <c r="F200" s="8">
        <f t="shared" si="3"/>
        <v>194658.86</v>
      </c>
    </row>
    <row r="201" spans="1:6" ht="23.4" x14ac:dyDescent="0.6">
      <c r="C201" s="5" t="s">
        <v>8</v>
      </c>
      <c r="F201" s="8">
        <f t="shared" si="3"/>
        <v>194658.86</v>
      </c>
    </row>
    <row r="202" spans="1:6" ht="23.4" x14ac:dyDescent="0.6">
      <c r="C202" s="5" t="s">
        <v>13</v>
      </c>
      <c r="F202" s="8">
        <f t="shared" si="3"/>
        <v>194658.86</v>
      </c>
    </row>
    <row r="203" spans="1:6" ht="23.4" x14ac:dyDescent="0.6">
      <c r="C203" s="5" t="s">
        <v>20</v>
      </c>
      <c r="E203" s="9">
        <v>1850</v>
      </c>
      <c r="F203" s="8">
        <f t="shared" si="3"/>
        <v>192808.86</v>
      </c>
    </row>
    <row r="204" spans="1:6" ht="23.4" x14ac:dyDescent="0.6">
      <c r="A204" s="3">
        <v>38</v>
      </c>
      <c r="B204" s="4">
        <v>45347</v>
      </c>
      <c r="C204" s="5" t="s">
        <v>6</v>
      </c>
      <c r="D204" s="9">
        <f>8697</f>
        <v>8697</v>
      </c>
      <c r="F204" s="8">
        <f t="shared" si="3"/>
        <v>201505.86</v>
      </c>
    </row>
    <row r="205" spans="1:6" ht="23.4" x14ac:dyDescent="0.6">
      <c r="C205" s="5" t="s">
        <v>7</v>
      </c>
      <c r="D205" s="9">
        <v>2822</v>
      </c>
      <c r="F205" s="8">
        <f t="shared" si="3"/>
        <v>204327.86</v>
      </c>
    </row>
    <row r="206" spans="1:6" ht="23.4" x14ac:dyDescent="0.6">
      <c r="C206" s="5" t="s">
        <v>8</v>
      </c>
      <c r="F206" s="8">
        <f t="shared" si="3"/>
        <v>204327.86</v>
      </c>
    </row>
    <row r="207" spans="1:6" ht="23.4" x14ac:dyDescent="0.6">
      <c r="C207" s="5" t="s">
        <v>66</v>
      </c>
      <c r="F207" s="8">
        <f t="shared" si="3"/>
        <v>204327.86</v>
      </c>
    </row>
    <row r="208" spans="1:6" ht="23.4" x14ac:dyDescent="0.6">
      <c r="C208" s="5" t="s">
        <v>21</v>
      </c>
      <c r="E208" s="9">
        <v>5067</v>
      </c>
      <c r="F208" s="8">
        <f t="shared" si="3"/>
        <v>199260.86</v>
      </c>
    </row>
    <row r="209" spans="1:6" ht="23.4" x14ac:dyDescent="0.6">
      <c r="C209" s="5" t="s">
        <v>24</v>
      </c>
      <c r="E209" s="9">
        <v>2693.85</v>
      </c>
      <c r="F209" s="8">
        <f t="shared" si="3"/>
        <v>196567.00999999998</v>
      </c>
    </row>
    <row r="210" spans="1:6" ht="23.4" x14ac:dyDescent="0.6">
      <c r="C210" s="5" t="s">
        <v>67</v>
      </c>
      <c r="D210" s="9">
        <v>60</v>
      </c>
      <c r="F210" s="8">
        <f t="shared" si="3"/>
        <v>196627.00999999998</v>
      </c>
    </row>
    <row r="211" spans="1:6" ht="23.4" x14ac:dyDescent="0.6">
      <c r="C211" s="5" t="s">
        <v>40</v>
      </c>
      <c r="E211" s="9">
        <v>230</v>
      </c>
      <c r="F211" s="8">
        <f t="shared" si="3"/>
        <v>196397.00999999998</v>
      </c>
    </row>
    <row r="212" spans="1:6" ht="23.4" x14ac:dyDescent="0.6">
      <c r="C212" s="5" t="s">
        <v>57</v>
      </c>
      <c r="E212" s="9">
        <v>360</v>
      </c>
      <c r="F212" s="8">
        <f t="shared" si="3"/>
        <v>196037.00999999998</v>
      </c>
    </row>
    <row r="213" spans="1:6" ht="23.4" x14ac:dyDescent="0.6">
      <c r="C213" s="5" t="s">
        <v>58</v>
      </c>
      <c r="E213" s="9">
        <v>800</v>
      </c>
      <c r="F213" s="8">
        <f t="shared" si="3"/>
        <v>195237.00999999998</v>
      </c>
    </row>
    <row r="214" spans="1:6" ht="23.4" x14ac:dyDescent="0.6">
      <c r="A214" s="3">
        <v>41</v>
      </c>
      <c r="B214" s="4">
        <v>45348</v>
      </c>
      <c r="C214" s="5" t="s">
        <v>6</v>
      </c>
      <c r="D214" s="9">
        <v>10798</v>
      </c>
      <c r="F214" s="8">
        <f t="shared" si="3"/>
        <v>206035.00999999998</v>
      </c>
    </row>
    <row r="215" spans="1:6" ht="23.4" x14ac:dyDescent="0.6">
      <c r="C215" s="5" t="s">
        <v>7</v>
      </c>
      <c r="D215" s="9">
        <v>1262</v>
      </c>
      <c r="F215" s="8">
        <f t="shared" si="3"/>
        <v>207297.00999999998</v>
      </c>
    </row>
    <row r="216" spans="1:6" ht="23.4" x14ac:dyDescent="0.6">
      <c r="C216" s="5" t="s">
        <v>8</v>
      </c>
      <c r="D216" s="9"/>
      <c r="F216" s="8">
        <f t="shared" si="3"/>
        <v>207297.00999999998</v>
      </c>
    </row>
    <row r="217" spans="1:6" ht="23.4" x14ac:dyDescent="0.6">
      <c r="C217" s="5" t="s">
        <v>66</v>
      </c>
      <c r="D217" s="9"/>
      <c r="F217" s="8">
        <f t="shared" si="3"/>
        <v>207297.00999999998</v>
      </c>
    </row>
    <row r="218" spans="1:6" ht="23.4" x14ac:dyDescent="0.6">
      <c r="C218" s="5" t="s">
        <v>68</v>
      </c>
      <c r="E218" s="9">
        <v>2700</v>
      </c>
      <c r="F218" s="8">
        <f t="shared" si="3"/>
        <v>204597.00999999998</v>
      </c>
    </row>
    <row r="219" spans="1:6" ht="23.4" x14ac:dyDescent="0.6">
      <c r="C219" s="5" t="s">
        <v>69</v>
      </c>
      <c r="E219" s="9">
        <v>2808.75</v>
      </c>
      <c r="F219" s="8">
        <f t="shared" si="3"/>
        <v>201788.25999999998</v>
      </c>
    </row>
    <row r="220" spans="1:6" ht="23.4" x14ac:dyDescent="0.6">
      <c r="C220" s="5" t="s">
        <v>29</v>
      </c>
      <c r="E220" s="9">
        <v>3270</v>
      </c>
      <c r="F220" s="8">
        <f t="shared" si="3"/>
        <v>198518.25999999998</v>
      </c>
    </row>
    <row r="221" spans="1:6" ht="23.4" x14ac:dyDescent="0.6">
      <c r="C221" s="5" t="s">
        <v>29</v>
      </c>
      <c r="E221" s="9">
        <v>1920</v>
      </c>
      <c r="F221" s="8">
        <f t="shared" si="3"/>
        <v>196598.25999999998</v>
      </c>
    </row>
    <row r="222" spans="1:6" ht="23.4" x14ac:dyDescent="0.6">
      <c r="C222" s="5" t="s">
        <v>22</v>
      </c>
      <c r="E222" s="9">
        <v>150</v>
      </c>
      <c r="F222" s="8">
        <f t="shared" si="3"/>
        <v>196448.25999999998</v>
      </c>
    </row>
    <row r="223" spans="1:6" ht="23.4" x14ac:dyDescent="0.6">
      <c r="A223" s="3">
        <v>37</v>
      </c>
      <c r="B223" s="4">
        <v>45349</v>
      </c>
      <c r="C223" s="5" t="s">
        <v>6</v>
      </c>
      <c r="D223" s="9">
        <v>10202</v>
      </c>
      <c r="F223" s="8">
        <f t="shared" si="3"/>
        <v>206650.25999999998</v>
      </c>
    </row>
    <row r="224" spans="1:6" ht="23.4" x14ac:dyDescent="0.6">
      <c r="C224" s="5" t="s">
        <v>7</v>
      </c>
      <c r="D224" s="9">
        <v>876</v>
      </c>
      <c r="F224" s="8">
        <f t="shared" si="3"/>
        <v>207526.25999999998</v>
      </c>
    </row>
    <row r="225" spans="1:6" ht="23.4" x14ac:dyDescent="0.6">
      <c r="C225" s="5" t="s">
        <v>8</v>
      </c>
      <c r="F225" s="8">
        <f t="shared" si="3"/>
        <v>207526.25999999998</v>
      </c>
    </row>
    <row r="226" spans="1:6" ht="23.4" x14ac:dyDescent="0.6">
      <c r="C226" s="5" t="s">
        <v>66</v>
      </c>
      <c r="F226" s="8">
        <f t="shared" si="3"/>
        <v>207526.25999999998</v>
      </c>
    </row>
    <row r="227" spans="1:6" ht="23.4" x14ac:dyDescent="0.6">
      <c r="C227" s="5" t="s">
        <v>20</v>
      </c>
      <c r="E227" s="9">
        <v>2070</v>
      </c>
      <c r="F227" s="8">
        <f t="shared" si="3"/>
        <v>205456.25999999998</v>
      </c>
    </row>
    <row r="228" spans="1:6" ht="23.4" x14ac:dyDescent="0.6">
      <c r="C228" s="5" t="s">
        <v>10</v>
      </c>
      <c r="E228" s="9">
        <v>375</v>
      </c>
      <c r="F228" s="8">
        <f t="shared" si="3"/>
        <v>205081.25999999998</v>
      </c>
    </row>
    <row r="229" spans="1:6" ht="23.4" x14ac:dyDescent="0.6">
      <c r="C229" s="5" t="s">
        <v>24</v>
      </c>
      <c r="E229" s="9">
        <v>9646</v>
      </c>
      <c r="F229" s="8">
        <f t="shared" si="3"/>
        <v>195435.25999999998</v>
      </c>
    </row>
    <row r="230" spans="1:6" ht="23.4" x14ac:dyDescent="0.6">
      <c r="A230" s="3">
        <v>59</v>
      </c>
      <c r="B230" s="4">
        <v>45350</v>
      </c>
      <c r="C230" s="5" t="s">
        <v>6</v>
      </c>
      <c r="D230" s="9">
        <f>16678+60+90</f>
        <v>16828</v>
      </c>
      <c r="F230" s="8">
        <f t="shared" si="3"/>
        <v>212263.25999999998</v>
      </c>
    </row>
    <row r="231" spans="1:6" ht="23.4" x14ac:dyDescent="0.6">
      <c r="C231" s="5" t="s">
        <v>7</v>
      </c>
      <c r="D231" s="9">
        <v>1104</v>
      </c>
      <c r="F231" s="8">
        <f t="shared" si="3"/>
        <v>213367.25999999998</v>
      </c>
    </row>
    <row r="232" spans="1:6" ht="23.4" x14ac:dyDescent="0.6">
      <c r="C232" s="5" t="s">
        <v>8</v>
      </c>
      <c r="D232" s="9"/>
      <c r="F232" s="8">
        <f t="shared" si="3"/>
        <v>213367.25999999998</v>
      </c>
    </row>
    <row r="233" spans="1:6" ht="23.4" x14ac:dyDescent="0.6">
      <c r="C233" s="5" t="s">
        <v>66</v>
      </c>
      <c r="F233" s="8">
        <f t="shared" si="3"/>
        <v>213367.25999999998</v>
      </c>
    </row>
    <row r="234" spans="1:6" ht="23.4" x14ac:dyDescent="0.6">
      <c r="C234" s="5" t="s">
        <v>40</v>
      </c>
      <c r="E234" s="9">
        <v>270</v>
      </c>
      <c r="F234" s="8">
        <f t="shared" si="3"/>
        <v>213097.25999999998</v>
      </c>
    </row>
    <row r="235" spans="1:6" ht="23.4" x14ac:dyDescent="0.6">
      <c r="C235" s="5" t="s">
        <v>70</v>
      </c>
      <c r="E235" s="9">
        <v>3250.56</v>
      </c>
      <c r="F235" s="8">
        <f t="shared" si="3"/>
        <v>209846.69999999998</v>
      </c>
    </row>
    <row r="236" spans="1:6" ht="23.4" x14ac:dyDescent="0.6">
      <c r="C236" s="5" t="s">
        <v>58</v>
      </c>
      <c r="E236" s="9">
        <v>575</v>
      </c>
      <c r="F236" s="8">
        <f t="shared" si="3"/>
        <v>209271.69999999998</v>
      </c>
    </row>
    <row r="237" spans="1:6" ht="23.4" x14ac:dyDescent="0.6">
      <c r="C237" s="5" t="s">
        <v>17</v>
      </c>
      <c r="E237" s="9">
        <v>5495</v>
      </c>
      <c r="F237" s="8">
        <f t="shared" si="3"/>
        <v>203776.69999999998</v>
      </c>
    </row>
    <row r="238" spans="1:6" ht="23.4" x14ac:dyDescent="0.6">
      <c r="C238" s="5" t="s">
        <v>24</v>
      </c>
      <c r="E238" s="9">
        <v>3292</v>
      </c>
      <c r="F238" s="8">
        <f t="shared" si="3"/>
        <v>200484.69999999998</v>
      </c>
    </row>
    <row r="239" spans="1:6" ht="23.4" x14ac:dyDescent="0.6">
      <c r="A239" s="3">
        <v>58</v>
      </c>
      <c r="B239" s="4">
        <v>45351</v>
      </c>
      <c r="C239" s="5" t="s">
        <v>6</v>
      </c>
      <c r="D239" s="9">
        <f>12932</f>
        <v>12932</v>
      </c>
      <c r="F239" s="8">
        <f t="shared" si="3"/>
        <v>213416.69999999998</v>
      </c>
    </row>
    <row r="240" spans="1:6" ht="23.4" x14ac:dyDescent="0.6">
      <c r="C240" s="5" t="s">
        <v>7</v>
      </c>
      <c r="D240" s="9">
        <v>3427</v>
      </c>
      <c r="F240" s="8">
        <f t="shared" si="3"/>
        <v>216843.69999999998</v>
      </c>
    </row>
    <row r="241" spans="3:6" ht="23.4" x14ac:dyDescent="0.6">
      <c r="C241" s="5" t="s">
        <v>8</v>
      </c>
      <c r="F241" s="8">
        <f t="shared" si="3"/>
        <v>216843.69999999998</v>
      </c>
    </row>
    <row r="242" spans="3:6" ht="23.4" x14ac:dyDescent="0.6">
      <c r="C242" s="5" t="s">
        <v>66</v>
      </c>
      <c r="F242" s="8">
        <f t="shared" si="3"/>
        <v>216843.69999999998</v>
      </c>
    </row>
    <row r="243" spans="3:6" ht="23.4" x14ac:dyDescent="0.6">
      <c r="C243" s="5" t="s">
        <v>43</v>
      </c>
      <c r="E243" s="9">
        <v>6346</v>
      </c>
      <c r="F243" s="8">
        <f t="shared" si="3"/>
        <v>210497.69999999998</v>
      </c>
    </row>
    <row r="244" spans="3:6" ht="23.4" x14ac:dyDescent="0.6">
      <c r="C244" s="5" t="s">
        <v>37</v>
      </c>
      <c r="E244" s="9">
        <v>3290.04</v>
      </c>
      <c r="F244" s="8">
        <f t="shared" si="3"/>
        <v>207207.65999999997</v>
      </c>
    </row>
    <row r="245" spans="3:6" ht="23.4" x14ac:dyDescent="0.6">
      <c r="C245" s="5" t="s">
        <v>20</v>
      </c>
      <c r="E245" s="9">
        <v>2070</v>
      </c>
      <c r="F245" s="8">
        <f t="shared" si="3"/>
        <v>205137.65999999997</v>
      </c>
    </row>
    <row r="246" spans="3:6" ht="23.4" x14ac:dyDescent="0.6">
      <c r="C246" s="5" t="s">
        <v>47</v>
      </c>
      <c r="D246" s="13">
        <v>1864</v>
      </c>
      <c r="F246" s="8">
        <f t="shared" si="3"/>
        <v>207001.65999999997</v>
      </c>
    </row>
    <row r="247" spans="3:6" ht="23.4" x14ac:dyDescent="0.6">
      <c r="C247" s="5" t="s">
        <v>71</v>
      </c>
      <c r="D247" s="13">
        <v>1551</v>
      </c>
      <c r="F247" s="8">
        <f t="shared" si="3"/>
        <v>208552.65999999997</v>
      </c>
    </row>
    <row r="248" spans="3:6" ht="23.4" x14ac:dyDescent="0.6">
      <c r="C248" s="5" t="s">
        <v>71</v>
      </c>
      <c r="D248" s="13">
        <v>371</v>
      </c>
      <c r="F248" s="8">
        <f t="shared" si="3"/>
        <v>208923.65999999997</v>
      </c>
    </row>
    <row r="249" spans="3:6" ht="23.4" x14ac:dyDescent="0.6">
      <c r="C249" s="5" t="s">
        <v>10</v>
      </c>
      <c r="E249" s="13">
        <v>375</v>
      </c>
      <c r="F249" s="8">
        <f t="shared" si="3"/>
        <v>208548.65999999997</v>
      </c>
    </row>
    <row r="250" spans="3:6" ht="23.4" x14ac:dyDescent="0.6">
      <c r="C250" s="5" t="s">
        <v>40</v>
      </c>
      <c r="E250" s="13">
        <v>385</v>
      </c>
      <c r="F250" s="8">
        <f t="shared" si="3"/>
        <v>208163.65999999997</v>
      </c>
    </row>
    <row r="251" spans="3:6" ht="23.4" x14ac:dyDescent="0.6">
      <c r="C251" s="5" t="s">
        <v>22</v>
      </c>
      <c r="E251" s="13">
        <v>250</v>
      </c>
      <c r="F251" s="8">
        <f t="shared" si="3"/>
        <v>207913.65999999997</v>
      </c>
    </row>
    <row r="252" spans="3:6" ht="23.4" x14ac:dyDescent="0.6">
      <c r="C252" s="5" t="s">
        <v>58</v>
      </c>
      <c r="E252" s="13">
        <v>425</v>
      </c>
      <c r="F252" s="8">
        <f t="shared" si="3"/>
        <v>207488.65999999997</v>
      </c>
    </row>
    <row r="253" spans="3:6" ht="23.4" x14ac:dyDescent="0.6">
      <c r="C253" s="5" t="s">
        <v>17</v>
      </c>
      <c r="E253" s="13">
        <v>550</v>
      </c>
      <c r="F253" s="8">
        <f t="shared" si="3"/>
        <v>206938.65999999997</v>
      </c>
    </row>
    <row r="254" spans="3:6" ht="23.4" x14ac:dyDescent="0.6">
      <c r="C254" s="5" t="s">
        <v>72</v>
      </c>
      <c r="E254" s="13">
        <v>100</v>
      </c>
      <c r="F254" s="8">
        <f t="shared" si="3"/>
        <v>206838.65999999997</v>
      </c>
    </row>
    <row r="255" spans="3:6" ht="23.4" x14ac:dyDescent="0.6">
      <c r="C255" s="5" t="s">
        <v>73</v>
      </c>
      <c r="E255" s="13">
        <v>4550</v>
      </c>
      <c r="F255" s="8">
        <f t="shared" si="3"/>
        <v>202288.65999999997</v>
      </c>
    </row>
    <row r="256" spans="3:6" ht="23.4" x14ac:dyDescent="0.6">
      <c r="C256" s="5" t="s">
        <v>74</v>
      </c>
      <c r="E256" s="13">
        <v>31097.26</v>
      </c>
      <c r="F256" s="8">
        <f t="shared" si="3"/>
        <v>171191.39999999997</v>
      </c>
    </row>
    <row r="257" spans="3:6" x14ac:dyDescent="0.3">
      <c r="C257" t="s">
        <v>75</v>
      </c>
      <c r="E257" s="13">
        <v>533.92999999999995</v>
      </c>
      <c r="F257" s="8">
        <f t="shared" si="3"/>
        <v>170657.46999999997</v>
      </c>
    </row>
    <row r="258" spans="3:6" x14ac:dyDescent="0.3">
      <c r="C258" t="s">
        <v>76</v>
      </c>
      <c r="E258" s="13">
        <v>17566</v>
      </c>
      <c r="F258" s="8">
        <f t="shared" si="3"/>
        <v>153091.46999999997</v>
      </c>
    </row>
    <row r="259" spans="3:6" x14ac:dyDescent="0.3">
      <c r="C259" t="s">
        <v>77</v>
      </c>
      <c r="E259" s="13">
        <v>21741</v>
      </c>
      <c r="F259" s="8">
        <f t="shared" ref="F259:F285" si="4">F258+D259-E259</f>
        <v>131350.46999999997</v>
      </c>
    </row>
    <row r="260" spans="3:6" x14ac:dyDescent="0.3">
      <c r="C260" t="s">
        <v>78</v>
      </c>
      <c r="E260" s="13">
        <v>14407</v>
      </c>
      <c r="F260" s="8">
        <f t="shared" si="4"/>
        <v>116943.46999999997</v>
      </c>
    </row>
    <row r="261" spans="3:6" x14ac:dyDescent="0.3">
      <c r="C261" t="s">
        <v>79</v>
      </c>
      <c r="E261" s="13">
        <v>12942</v>
      </c>
      <c r="F261" s="8">
        <f t="shared" si="4"/>
        <v>104001.46999999997</v>
      </c>
    </row>
    <row r="262" spans="3:6" x14ac:dyDescent="0.3">
      <c r="C262" t="s">
        <v>80</v>
      </c>
      <c r="E262" s="13">
        <v>12300</v>
      </c>
      <c r="F262" s="8">
        <f t="shared" si="4"/>
        <v>91701.469999999972</v>
      </c>
    </row>
    <row r="263" spans="3:6" x14ac:dyDescent="0.3">
      <c r="C263" t="s">
        <v>81</v>
      </c>
      <c r="E263" s="13">
        <v>7952</v>
      </c>
      <c r="F263" s="8">
        <f t="shared" si="4"/>
        <v>83749.469999999972</v>
      </c>
    </row>
    <row r="264" spans="3:6" ht="23.4" x14ac:dyDescent="0.6">
      <c r="C264" s="5" t="s">
        <v>82</v>
      </c>
      <c r="E264" s="14">
        <v>14399</v>
      </c>
      <c r="F264" s="8">
        <f t="shared" si="4"/>
        <v>69350.469999999972</v>
      </c>
    </row>
    <row r="265" spans="3:6" x14ac:dyDescent="0.3">
      <c r="C265" t="s">
        <v>83</v>
      </c>
      <c r="E265" s="13">
        <v>5883</v>
      </c>
      <c r="F265" s="8">
        <f t="shared" si="4"/>
        <v>63467.469999999972</v>
      </c>
    </row>
    <row r="266" spans="3:6" x14ac:dyDescent="0.3">
      <c r="C266" t="s">
        <v>84</v>
      </c>
      <c r="F266" s="8">
        <f t="shared" si="4"/>
        <v>63467.469999999972</v>
      </c>
    </row>
    <row r="267" spans="3:6" x14ac:dyDescent="0.3">
      <c r="C267" t="s">
        <v>85</v>
      </c>
      <c r="E267" s="13">
        <v>2414</v>
      </c>
      <c r="F267" s="8">
        <f t="shared" si="4"/>
        <v>61053.469999999972</v>
      </c>
    </row>
    <row r="268" spans="3:6" x14ac:dyDescent="0.3">
      <c r="C268" t="s">
        <v>86</v>
      </c>
      <c r="F268" s="8">
        <f t="shared" si="4"/>
        <v>61053.469999999972</v>
      </c>
    </row>
    <row r="269" spans="3:6" x14ac:dyDescent="0.3">
      <c r="C269" t="s">
        <v>87</v>
      </c>
      <c r="E269" s="13">
        <v>1223</v>
      </c>
      <c r="F269" s="8">
        <f t="shared" si="4"/>
        <v>59830.469999999972</v>
      </c>
    </row>
    <row r="270" spans="3:6" x14ac:dyDescent="0.3">
      <c r="C270" t="s">
        <v>88</v>
      </c>
      <c r="E270" s="13">
        <v>3028</v>
      </c>
      <c r="F270" s="8">
        <f t="shared" si="4"/>
        <v>56802.469999999972</v>
      </c>
    </row>
    <row r="271" spans="3:6" x14ac:dyDescent="0.3">
      <c r="C271" t="s">
        <v>89</v>
      </c>
      <c r="E271" s="13">
        <v>299</v>
      </c>
      <c r="F271" s="8">
        <f t="shared" si="4"/>
        <v>56503.469999999972</v>
      </c>
    </row>
    <row r="272" spans="3:6" x14ac:dyDescent="0.3">
      <c r="C272" t="s">
        <v>90</v>
      </c>
      <c r="F272" s="8">
        <f t="shared" si="4"/>
        <v>56503.469999999972</v>
      </c>
    </row>
    <row r="273" spans="1:6" x14ac:dyDescent="0.3">
      <c r="C273" t="s">
        <v>91</v>
      </c>
      <c r="E273" s="13">
        <v>3576</v>
      </c>
      <c r="F273" s="8">
        <f t="shared" si="4"/>
        <v>52927.469999999972</v>
      </c>
    </row>
    <row r="274" spans="1:6" x14ac:dyDescent="0.3">
      <c r="C274" t="s">
        <v>92</v>
      </c>
      <c r="E274" s="13">
        <v>3895</v>
      </c>
      <c r="F274" s="8">
        <f t="shared" si="4"/>
        <v>49032.469999999972</v>
      </c>
    </row>
    <row r="275" spans="1:6" x14ac:dyDescent="0.3">
      <c r="C275" t="s">
        <v>93</v>
      </c>
      <c r="E275" s="13">
        <v>4661</v>
      </c>
      <c r="F275" s="8">
        <f t="shared" si="4"/>
        <v>44371.469999999972</v>
      </c>
    </row>
    <row r="276" spans="1:6" x14ac:dyDescent="0.3">
      <c r="C276" t="s">
        <v>94</v>
      </c>
      <c r="E276" s="13">
        <v>179</v>
      </c>
      <c r="F276" s="8">
        <f t="shared" si="4"/>
        <v>44192.469999999972</v>
      </c>
    </row>
    <row r="277" spans="1:6" x14ac:dyDescent="0.3">
      <c r="C277" t="s">
        <v>95</v>
      </c>
      <c r="E277" s="13">
        <v>563</v>
      </c>
      <c r="F277" s="8">
        <f t="shared" si="4"/>
        <v>43629.469999999972</v>
      </c>
    </row>
    <row r="278" spans="1:6" x14ac:dyDescent="0.3">
      <c r="C278" t="s">
        <v>96</v>
      </c>
      <c r="F278" s="8">
        <f t="shared" si="4"/>
        <v>43629.469999999972</v>
      </c>
    </row>
    <row r="279" spans="1:6" x14ac:dyDescent="0.3">
      <c r="C279" t="s">
        <v>97</v>
      </c>
      <c r="E279" s="15">
        <v>1500</v>
      </c>
      <c r="F279" s="8">
        <f t="shared" si="4"/>
        <v>42129.469999999972</v>
      </c>
    </row>
    <row r="280" spans="1:6" x14ac:dyDescent="0.3">
      <c r="C280" t="s">
        <v>98</v>
      </c>
      <c r="E280" s="15">
        <v>2000</v>
      </c>
      <c r="F280" s="8">
        <f t="shared" si="4"/>
        <v>40129.469999999972</v>
      </c>
    </row>
    <row r="281" spans="1:6" x14ac:dyDescent="0.3">
      <c r="C281" t="s">
        <v>99</v>
      </c>
      <c r="E281" s="7">
        <v>0</v>
      </c>
      <c r="F281" s="8">
        <f t="shared" si="4"/>
        <v>40129.469999999972</v>
      </c>
    </row>
    <row r="282" spans="1:6" x14ac:dyDescent="0.3">
      <c r="C282" t="s">
        <v>100</v>
      </c>
      <c r="E282" s="15">
        <v>3000</v>
      </c>
      <c r="F282" s="8">
        <f t="shared" si="4"/>
        <v>37129.469999999972</v>
      </c>
    </row>
    <row r="283" spans="1:6" x14ac:dyDescent="0.3">
      <c r="C283" t="s">
        <v>101</v>
      </c>
      <c r="E283" s="15">
        <v>1000</v>
      </c>
      <c r="F283" s="8">
        <f t="shared" si="4"/>
        <v>36129.469999999972</v>
      </c>
    </row>
    <row r="284" spans="1:6" x14ac:dyDescent="0.3">
      <c r="C284" t="s">
        <v>102</v>
      </c>
      <c r="D284" s="13">
        <v>1832.69</v>
      </c>
      <c r="F284" s="8">
        <f t="shared" si="4"/>
        <v>37962.159999999974</v>
      </c>
    </row>
    <row r="285" spans="1:6" x14ac:dyDescent="0.3">
      <c r="C285" t="s">
        <v>103</v>
      </c>
      <c r="F285" s="8">
        <f t="shared" si="4"/>
        <v>37962.159999999974</v>
      </c>
    </row>
    <row r="286" spans="1:6" ht="23.4" x14ac:dyDescent="0.6">
      <c r="A286" s="16"/>
      <c r="B286" s="16"/>
      <c r="C286" s="17"/>
      <c r="D286" s="18"/>
      <c r="E286" s="18"/>
      <c r="F2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Pumsuwan</dc:creator>
  <cp:lastModifiedBy>Napat Pumsuwan</cp:lastModifiedBy>
  <dcterms:created xsi:type="dcterms:W3CDTF">2024-09-11T15:27:22Z</dcterms:created>
  <dcterms:modified xsi:type="dcterms:W3CDTF">2024-09-12T14:00:07Z</dcterms:modified>
</cp:coreProperties>
</file>