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0" yWindow="460" windowWidth="25600" windowHeight="14580" tabRatio="500" activeTab="2"/>
  </bookViews>
  <sheets>
    <sheet name="fuzzy_4_subset" sheetId="1" r:id="rId1"/>
    <sheet name="fuzzy_4_assessment" sheetId="2" r:id="rId2"/>
    <sheet name="baseline_4" sheetId="3" r:id="rId3"/>
  </sheets>
  <definedNames>
    <definedName name="_xlnm._FilterDatabase" localSheetId="0" hidden="1">fuzzy_4_subset!$A$1:$X$1666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58" i="3" l="1"/>
  <c r="D34" i="3"/>
  <c r="D11" i="3"/>
  <c r="Z77" i="2"/>
  <c r="Z55" i="2"/>
  <c r="Z33" i="2"/>
  <c r="Z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C32"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D32" i="2"/>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C33"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H33" i="3"/>
  <c r="E33" i="3"/>
  <c r="H32"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D76"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C77"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D77"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C76" i="2"/>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<sst xmlns="http://schemas.openxmlformats.org/spreadsheetml/2006/main" count="1994" uniqueCount="1507">
  <si>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</si>
  <si>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</si>
  <si>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</si>
  <si>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</si>
  <si>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</si>
  <si>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</si>
  <si>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</si>
  <si>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</si>
  <si>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</si>
  <si>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</si>
  <si>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</si>
  <si>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</si>
  <si>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</si>
  <si>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</si>
  <si>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</si>
  <si>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</si>
  <si>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</si>
  <si>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</si>
  <si>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</si>
  <si>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</si>
  <si>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</si>
  <si>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</si>
  <si>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</si>
  <si>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</si>
  <si>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</si>
  <si>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</si>
  <si>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</si>
  <si>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</si>
  <si>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</si>
  <si>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</si>
  <si>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</si>
  <si>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</si>
  <si>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</si>
  <si>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</si>
  <si>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</si>
  <si>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</si>
  <si>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</si>
  <si>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</si>
  <si>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</si>
  <si>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</si>
  <si>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</si>
  <si>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</si>
  <si>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</si>
  <si>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</si>
  <si>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</si>
  <si>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</si>
  <si>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6/2400</t>
  </si>
  <si>
    <t>N° record</t>
  </si>
  <si>
    <t>N° record to select</t>
  </si>
  <si>
    <t>by resourses</t>
  </si>
  <si>
    <t>by items  (TOTAL ITEMS are calculated by download all the JSON resources of the dataset)</t>
  </si>
  <si>
    <t>total record</t>
  </si>
  <si>
    <t>open data</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</si>
  <si>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</si>
  <si>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</si>
  <si>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</si>
  <si>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</si>
  <si>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</si>
  <si>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</si>
  <si>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</si>
  <si>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</si>
  <si>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</si>
  <si>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</si>
  <si>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</si>
  <si>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</si>
  <si>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</si>
  <si>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</si>
  <si>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</si>
  <si>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</si>
  <si>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</si>
  <si>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</si>
  <si>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</si>
  <si>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</si>
  <si>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</si>
  <si>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</si>
  <si>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</si>
  <si>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</si>
  <si>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</si>
  <si>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</si>
  <si>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</si>
  <si>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</si>
  <si>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</si>
  <si>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</si>
  <si>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</si>
  <si>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</si>
  <si>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</si>
  <si>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</si>
  <si>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</si>
  <si>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</si>
  <si>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</si>
  <si>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</si>
  <si>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</si>
  <si>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</si>
  <si>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</si>
  <si>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</si>
  <si>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</si>
  <si>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</si>
  <si>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</si>
  <si>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</si>
  <si>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</si>
  <si>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</si>
  <si>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</si>
  <si>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</si>
  <si>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</si>
  <si>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</si>
  <si>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</si>
  <si>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</si>
  <si>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</si>
  <si>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</si>
  <si>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</si>
  <si>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</si>
  <si>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</si>
  <si>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</si>
  <si>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</si>
  <si>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</si>
  <si>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</si>
  <si>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</si>
  <si>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</si>
  <si>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</si>
  <si>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</si>
  <si>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</si>
  <si>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</si>
  <si>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</si>
  <si>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</si>
  <si>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</si>
  <si>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</si>
  <si>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</si>
  <si>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</si>
  <si>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</si>
  <si>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</si>
  <si>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</si>
  <si>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</si>
  <si>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</si>
  <si>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</si>
  <si>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</si>
  <si>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</si>
  <si>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</si>
  <si>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</si>
  <si>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</si>
  <si>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</si>
  <si>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</si>
  <si>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</si>
  <si>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</si>
  <si>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</si>
  <si>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</si>
  <si>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</si>
  <si>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</si>
  <si>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</si>
  <si>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</si>
  <si>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</si>
  <si>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</si>
  <si>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</si>
  <si>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</si>
  <si>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</si>
  <si>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</si>
  <si>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</si>
  <si>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</si>
  <si>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</si>
  <si>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</si>
  <si>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</si>
  <si>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</si>
  <si>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</si>
  <si>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</si>
  <si>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</si>
  <si>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</si>
  <si>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</si>
  <si>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</si>
  <si>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</si>
  <si>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</si>
  <si>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</si>
  <si>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</si>
  <si>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</si>
  <si>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</si>
  <si>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</si>
  <si>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</si>
  <si>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</si>
  <si>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</si>
  <si>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</si>
  <si>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</si>
  <si>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</si>
  <si>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</si>
  <si>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</si>
  <si>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</si>
  <si>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</si>
  <si>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</si>
  <si>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</si>
  <si>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</si>
  <si>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</si>
  <si>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</si>
  <si>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</si>
  <si>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</si>
  <si>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</si>
  <si>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</si>
  <si>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</si>
  <si>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</si>
  <si>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</si>
  <si>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</si>
  <si>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</si>
  <si>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</si>
  <si>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</si>
  <si>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</si>
  <si>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</si>
  <si>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</si>
  <si>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</si>
  <si>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</si>
  <si>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</si>
  <si>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</si>
  <si>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</si>
  <si>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</si>
  <si>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</si>
  <si>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</si>
  <si>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</si>
  <si>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</si>
  <si>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</si>
  <si>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</si>
  <si>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</si>
  <si>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</si>
  <si>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</si>
  <si>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</si>
  <si>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</si>
  <si>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</si>
  <si>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</si>
  <si>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</si>
  <si>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</si>
  <si>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</si>
  <si>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</si>
  <si>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</si>
  <si>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</si>
  <si>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</si>
  <si>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</si>
  <si>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</si>
  <si>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</si>
  <si>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</si>
  <si>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</si>
  <si>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</si>
  <si>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</si>
  <si>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</si>
  <si>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</si>
  <si>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</si>
  <si>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</si>
  <si>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</si>
  <si>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</si>
  <si>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</si>
  <si>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</si>
  <si>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</si>
  <si>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</si>
  <si>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</si>
  <si>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</si>
  <si>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</si>
  <si>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</si>
  <si>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</si>
  <si>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</si>
  <si>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</si>
  <si>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</si>
  <si>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</si>
  <si>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</si>
  <si>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</si>
  <si>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</si>
  <si>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</si>
  <si>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</si>
  <si>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</si>
  <si>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</si>
  <si>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</si>
  <si>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</si>
  <si>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</si>
  <si>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</si>
  <si>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</si>
  <si>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</si>
  <si>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</si>
  <si>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</si>
  <si>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</si>
  <si>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</si>
  <si>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</si>
  <si>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</si>
  <si>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</si>
  <si>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</si>
  <si>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</si>
  <si>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</si>
  <si>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</si>
  <si>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</si>
  <si>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</si>
  <si>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</si>
  <si>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</si>
  <si>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</si>
  <si>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</si>
  <si>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</si>
  <si>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</si>
  <si>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</si>
  <si>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</si>
  <si>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</si>
  <si>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</si>
  <si>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</si>
  <si>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</si>
  <si>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</si>
  <si>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</si>
  <si>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</si>
  <si>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</si>
  <si>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</si>
  <si>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</si>
  <si>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</si>
  <si>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</si>
  <si>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</si>
  <si>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</si>
  <si>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</si>
  <si>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</si>
  <si>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</si>
  <si>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</si>
  <si>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</si>
  <si>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</si>
  <si>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</si>
  <si>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</si>
  <si>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</si>
  <si>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</si>
  <si>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</si>
  <si>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</si>
  <si>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</si>
  <si>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</si>
  <si>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</si>
  <si>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</si>
  <si>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</si>
  <si>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</si>
  <si>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</si>
  <si>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</si>
  <si>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</si>
  <si>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</si>
  <si>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</si>
  <si>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</si>
  <si>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</si>
  <si>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</si>
  <si>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</si>
  <si>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</si>
  <si>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</si>
  <si>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</si>
  <si>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</si>
  <si>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</si>
  <si>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</si>
  <si>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</si>
  <si>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</si>
  <si>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</si>
  <si>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</si>
  <si>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</si>
  <si>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</si>
  <si>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</si>
  <si>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</si>
  <si>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</si>
  <si>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</si>
  <si>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</si>
  <si>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</si>
  <si>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</si>
  <si>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</si>
  <si>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</si>
  <si>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</si>
  <si>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</si>
  <si>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</si>
  <si>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</si>
  <si>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</si>
  <si>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</si>
  <si>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</si>
  <si>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</si>
  <si>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</si>
  <si>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</si>
  <si>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</si>
  <si>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</si>
  <si>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</si>
  <si>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</si>
  <si>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</si>
  <si>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</si>
  <si>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</si>
  <si>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</si>
  <si>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</si>
  <si>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</si>
  <si>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</si>
  <si>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</si>
  <si>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</si>
  <si>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</si>
  <si>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</si>
  <si>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</si>
  <si>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</si>
  <si>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</si>
  <si>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</si>
  <si>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</si>
  <si>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</si>
  <si>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</si>
  <si>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</si>
  <si>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</si>
  <si>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</si>
  <si>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</si>
  <si>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</si>
  <si>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</si>
  <si>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</si>
  <si>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</si>
  <si>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</si>
  <si>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</si>
  <si>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</si>
  <si>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</si>
  <si>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</si>
  <si>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</si>
  <si>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</si>
  <si>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</si>
  <si>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</si>
  <si>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</si>
  <si>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</si>
  <si>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</si>
  <si>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</si>
  <si>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</si>
  <si>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</si>
  <si>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</si>
  <si>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</si>
  <si>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</si>
  <si>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</si>
  <si>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</si>
  <si>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</si>
  <si>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</si>
  <si>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</si>
  <si>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</si>
  <si>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</si>
  <si>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</si>
  <si>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</si>
  <si>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</si>
  <si>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</si>
  <si>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</si>
  <si>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</si>
  <si>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</si>
  <si>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</si>
  <si>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</si>
  <si>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</si>
  <si>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</si>
  <si>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</si>
  <si>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</si>
  <si>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</si>
  <si>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</si>
  <si>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</si>
  <si>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</si>
  <si>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</si>
  <si>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</si>
  <si>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</si>
  <si>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</si>
  <si>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</si>
  <si>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</si>
  <si>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</si>
  <si>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</si>
  <si>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</si>
  <si>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</si>
  <si>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</si>
  <si>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</si>
  <si>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</si>
  <si>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</si>
  <si>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</si>
  <si>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</si>
  <si>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</si>
  <si>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</si>
  <si>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</si>
  <si>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</si>
  <si>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</si>
  <si>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</si>
  <si>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</si>
  <si>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</si>
  <si>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</si>
  <si>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</si>
  <si>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</si>
  <si>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</si>
  <si>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</si>
  <si>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</si>
  <si>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</si>
  <si>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</si>
  <si>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</si>
  <si>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</si>
  <si>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</si>
  <si>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</si>
  <si>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</si>
  <si>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</si>
  <si>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</si>
  <si>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</si>
  <si>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</si>
  <si>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</si>
  <si>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</si>
  <si>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</si>
  <si>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</si>
  <si>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</si>
  <si>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</si>
  <si>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</si>
  <si>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</si>
  <si>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</si>
  <si>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</si>
  <si>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</si>
  <si>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</si>
  <si>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</si>
  <si>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</si>
  <si>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</si>
  <si>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</si>
  <si>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</si>
  <si>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</si>
  <si>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</si>
  <si>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</si>
  <si>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</si>
  <si>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</si>
  <si>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</si>
  <si>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</si>
  <si>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</si>
  <si>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</si>
  <si>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</si>
  <si>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</si>
  <si>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</si>
  <si>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</si>
  <si>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</si>
  <si>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</si>
  <si>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</si>
  <si>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</si>
  <si>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</si>
  <si>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</si>
  <si>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</si>
  <si>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</si>
  <si>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</si>
  <si>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</si>
  <si>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</si>
  <si>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</si>
  <si>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</si>
  <si>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</si>
  <si>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</si>
  <si>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</si>
  <si>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</si>
  <si>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</si>
  <si>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</si>
  <si>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</si>
  <si>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</si>
  <si>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</si>
  <si>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</si>
  <si>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</si>
  <si>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</si>
  <si>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</si>
  <si>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</si>
  <si>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</si>
  <si>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</si>
  <si>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</si>
  <si>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</si>
  <si>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</si>
  <si>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</si>
  <si>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</si>
  <si>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</si>
  <si>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</si>
  <si>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</si>
  <si>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</si>
  <si>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</si>
  <si>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</si>
  <si>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</si>
  <si>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</si>
  <si>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</si>
  <si>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</si>
  <si>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</si>
  <si>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</si>
  <si>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</si>
  <si>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</si>
  <si>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</si>
  <si>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</si>
  <si>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</si>
  <si>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</si>
  <si>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</si>
  <si>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</si>
  <si>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</si>
  <si>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</si>
  <si>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</si>
  <si>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</si>
  <si>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</si>
  <si>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</si>
  <si>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</si>
  <si>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</si>
  <si>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</si>
  <si>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</si>
  <si>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</si>
  <si>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</si>
  <si>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</si>
  <si>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</si>
  <si>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</si>
  <si>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</si>
  <si>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</si>
  <si>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</si>
  <si>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</si>
  <si>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</si>
  <si>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</si>
  <si>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</si>
  <si>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</si>
  <si>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</si>
  <si>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</si>
  <si>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</si>
  <si>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</si>
  <si>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</si>
  <si>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</si>
  <si>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</si>
  <si>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</si>
  <si>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</si>
  <si>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</si>
  <si>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</si>
  <si>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</si>
  <si>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</si>
  <si>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</si>
  <si>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</si>
  <si>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</si>
  <si>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</si>
  <si>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</si>
  <si>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</si>
  <si>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</si>
  <si>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</si>
  <si>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</si>
  <si>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</si>
  <si>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</si>
  <si>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</si>
  <si>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</si>
  <si>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</si>
  <si>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</si>
  <si>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</si>
  <si>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</si>
  <si>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</si>
  <si>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</si>
  <si>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</si>
  <si>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</si>
  <si>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</si>
  <si>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</si>
  <si>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</si>
  <si>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</si>
  <si>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</si>
  <si>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</si>
  <si>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</si>
  <si>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</si>
  <si>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</si>
  <si>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</si>
  <si>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</si>
  <si>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</si>
  <si>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</si>
  <si>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</si>
  <si>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</si>
  <si>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</si>
  <si>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</si>
  <si>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</si>
  <si>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</si>
  <si>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</si>
  <si>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</si>
  <si>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</si>
  <si>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</si>
  <si>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</si>
  <si>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</si>
  <si>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</si>
  <si>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</si>
  <si>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</si>
  <si>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</si>
  <si>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</si>
  <si>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</si>
  <si>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</si>
  <si>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</si>
  <si>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</si>
  <si>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</si>
  <si>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</si>
  <si>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</si>
  <si>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</si>
  <si>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</si>
  <si>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</si>
  <si>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</si>
  <si>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</si>
  <si>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</si>
  <si>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</si>
  <si>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</si>
  <si>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</si>
  <si>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</si>
  <si>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</si>
  <si>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</si>
  <si>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</si>
  <si>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</si>
  <si>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</si>
  <si>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</si>
  <si>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</si>
  <si>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</si>
  <si>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</si>
  <si>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</si>
  <si>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</si>
  <si>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</si>
  <si>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</si>
  <si>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</si>
  <si>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</si>
  <si>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</si>
  <si>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</si>
  <si>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</si>
  <si>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</si>
  <si>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</si>
  <si>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</si>
  <si>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</si>
  <si>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</si>
  <si>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</si>
  <si>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</si>
  <si>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</si>
  <si>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</si>
  <si>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</si>
  <si>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</si>
  <si>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</si>
  <si>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</si>
  <si>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</si>
  <si>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</si>
  <si>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</si>
  <si>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</si>
  <si>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</si>
  <si>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</si>
  <si>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</si>
  <si>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</si>
  <si>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</si>
  <si>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</si>
  <si>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</si>
  <si>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</si>
  <si>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</si>
  <si>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</si>
  <si>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</si>
  <si>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</si>
  <si>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</si>
  <si>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</si>
  <si>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</si>
  <si>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</si>
  <si>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</si>
  <si>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</si>
  <si>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</si>
  <si>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</si>
  <si>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</si>
  <si>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</si>
  <si>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</si>
  <si>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</si>
  <si>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</si>
  <si>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</si>
  <si>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</si>
  <si>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</si>
  <si>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</si>
  <si>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</si>
  <si>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</si>
  <si>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</si>
  <si>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</si>
  <si>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</si>
  <si>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</si>
  <si>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</si>
  <si>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</si>
  <si>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</si>
  <si>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</si>
  <si>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</si>
  <si>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</si>
  <si>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</si>
  <si>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</si>
  <si>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</si>
  <si>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</si>
  <si>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</si>
  <si>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</si>
  <si>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</si>
  <si>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</si>
  <si>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</si>
  <si>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</si>
  <si>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</si>
  <si>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</si>
  <si>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</si>
  <si>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</si>
  <si>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</si>
  <si>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</si>
  <si>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</si>
  <si>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</si>
  <si>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</si>
  <si>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</si>
  <si>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</si>
  <si>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</si>
  <si>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</si>
  <si>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</si>
  <si>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</si>
  <si>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</si>
  <si>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</si>
  <si>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</si>
  <si>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</si>
  <si>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</si>
  <si>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</si>
  <si>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</si>
  <si>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</si>
  <si>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</si>
  <si>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</si>
  <si>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</si>
  <si>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</si>
  <si>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</si>
  <si>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</si>
  <si>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</si>
  <si>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</si>
  <si>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</si>
  <si>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</si>
  <si>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</si>
  <si>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</si>
  <si>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</si>
  <si>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</si>
  <si>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</si>
  <si>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</si>
  <si>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</si>
  <si>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</si>
  <si>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</si>
  <si>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</si>
  <si>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</si>
  <si>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</si>
  <si>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</si>
  <si>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</si>
  <si>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</si>
  <si>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</si>
  <si>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</si>
  <si>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</si>
  <si>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</si>
  <si>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</si>
  <si>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</si>
  <si>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</si>
  <si>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</si>
  <si>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</si>
  <si>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</si>
  <si>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</si>
  <si>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</si>
  <si>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</si>
  <si>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</si>
  <si>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</si>
  <si>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</si>
  <si>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</si>
  <si>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</si>
  <si>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</si>
  <si>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</si>
  <si>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</si>
  <si>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</si>
  <si>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</si>
  <si>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</si>
  <si>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</si>
  <si>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</si>
  <si>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</si>
  <si>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</si>
  <si>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</si>
  <si>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</si>
  <si>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</si>
  <si>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</si>
  <si>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</si>
  <si>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</si>
  <si>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</si>
  <si>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</si>
  <si>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</si>
  <si>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</si>
  <si>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</si>
  <si>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</si>
  <si>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</si>
  <si>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</si>
  <si>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</si>
  <si>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</si>
  <si>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</si>
  <si>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</si>
  <si>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</si>
  <si>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</si>
  <si>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</si>
  <si>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</si>
  <si>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</si>
  <si>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</si>
  <si>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</si>
  <si>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</si>
  <si>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</si>
  <si>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</si>
  <si>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</si>
  <si>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</si>
  <si>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</si>
  <si>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</si>
  <si>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</si>
  <si>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</si>
  <si>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</si>
  <si>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</si>
  <si>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</si>
  <si>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</si>
  <si>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</si>
  <si>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</si>
  <si>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</si>
  <si>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</si>
  <si>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</si>
  <si>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</si>
  <si>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</si>
  <si>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</si>
  <si>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</si>
  <si>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</si>
  <si>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</si>
  <si>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</si>
  <si>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</si>
  <si>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</si>
  <si>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</si>
  <si>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</si>
  <si>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</si>
  <si>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</si>
  <si>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</si>
  <si>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</si>
  <si>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</si>
  <si>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</si>
  <si>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</si>
  <si>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</si>
  <si>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</si>
  <si>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</si>
  <si>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</si>
  <si>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</si>
  <si>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</si>
  <si>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</si>
  <si>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</si>
  <si>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</si>
  <si>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</si>
  <si>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</si>
  <si>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</si>
  <si>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</si>
  <si>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</si>
  <si>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</si>
  <si>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</si>
  <si>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</si>
  <si>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</si>
  <si>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</si>
  <si>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</si>
  <si>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</si>
  <si>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</si>
  <si>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</si>
  <si>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</si>
  <si>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</si>
  <si>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</si>
  <si>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</si>
  <si>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</si>
  <si>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</si>
  <si>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</si>
  <si>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</si>
  <si>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</si>
  <si>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</si>
  <si>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</si>
  <si>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</si>
  <si>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</si>
  <si>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</si>
  <si>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</si>
  <si>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</si>
  <si>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</si>
  <si>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</si>
  <si>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</si>
  <si>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</si>
  <si>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</si>
  <si>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</si>
  <si>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</si>
  <si>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</si>
  <si>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</si>
  <si>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</si>
  <si>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</si>
  <si>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</si>
  <si>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</si>
  <si>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</si>
  <si>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</si>
  <si>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</si>
  <si>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</si>
  <si>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</si>
  <si>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</si>
  <si>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</si>
  <si>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</si>
  <si>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</si>
  <si>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</si>
  <si>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</si>
  <si>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</si>
  <si>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</si>
  <si>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</si>
  <si>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</si>
  <si>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</si>
  <si>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</si>
  <si>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</si>
  <si>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</si>
  <si>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</si>
  <si>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</si>
  <si>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</si>
  <si>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</si>
  <si>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</si>
  <si>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</si>
  <si>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</si>
  <si>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</si>
  <si>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</si>
  <si>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</si>
  <si>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</si>
  <si>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</si>
  <si>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</si>
  <si>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</si>
  <si>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</si>
  <si>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</si>
  <si>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</si>
  <si>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</si>
  <si>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</si>
  <si>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</si>
  <si>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</si>
  <si>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</si>
  <si>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</si>
  <si>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</si>
  <si>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</si>
  <si>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</si>
  <si>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</si>
  <si>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</si>
  <si>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</si>
  <si>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</si>
  <si>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</si>
  <si>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</si>
  <si>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</si>
  <si>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</si>
  <si>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</si>
  <si>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</si>
  <si>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</si>
  <si>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</si>
  <si>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</si>
  <si>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</si>
  <si>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</si>
  <si>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</si>
  <si>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</si>
  <si>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</si>
  <si>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</si>
  <si>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</si>
  <si>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</si>
  <si>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</si>
  <si>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</si>
  <si>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</si>
  <si>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</si>
  <si>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</si>
  <si>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</si>
  <si>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</si>
  <si>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</si>
  <si>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</si>
  <si>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</si>
  <si>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</si>
  <si>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</si>
  <si>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</si>
  <si>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</si>
  <si>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</si>
  <si>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</si>
  <si>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</si>
  <si>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</si>
  <si>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</si>
  <si>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</si>
  <si>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</si>
  <si>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</si>
  <si>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</si>
  <si>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</si>
  <si>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</si>
  <si>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</si>
  <si>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</si>
  <si>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</si>
  <si>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</si>
  <si>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</si>
  <si>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</si>
  <si>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</si>
  <si>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</si>
  <si>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</si>
  <si>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</si>
  <si>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</si>
  <si>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</si>
  <si>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</si>
  <si>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</si>
  <si>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</si>
  <si>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</si>
  <si>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</si>
  <si>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</si>
  <si>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</si>
  <si>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</si>
  <si>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</si>
  <si>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</si>
  <si>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</si>
  <si>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</si>
  <si>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</si>
  <si>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</si>
  <si>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</si>
  <si>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</si>
  <si>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</si>
  <si>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</si>
  <si>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</si>
  <si>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</si>
  <si>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</si>
  <si>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</si>
  <si>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</si>
  <si>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</si>
  <si>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</si>
  <si>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</si>
  <si>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</si>
  <si>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</si>
  <si>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</si>
  <si>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</si>
  <si>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</si>
  <si>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</si>
  <si>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</si>
  <si>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</si>
  <si>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</si>
  <si>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</si>
  <si>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</si>
  <si>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</si>
  <si>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</si>
  <si>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</si>
  <si>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</si>
  <si>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</si>
  <si>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</si>
  <si>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</si>
  <si>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</si>
  <si>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</si>
  <si>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</si>
  <si>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</si>
  <si>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</si>
  <si>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</si>
  <si>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</si>
  <si>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</si>
  <si>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</si>
  <si>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</si>
  <si>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</si>
  <si>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</si>
  <si>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</si>
  <si>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</si>
  <si>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</si>
  <si>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</si>
  <si>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</si>
  <si>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</si>
  <si>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</si>
  <si>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</si>
  <si>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</si>
  <si>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</si>
  <si>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</si>
  <si>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</si>
  <si>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</si>
  <si>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</si>
  <si>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</si>
  <si>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</si>
  <si>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</si>
  <si>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</si>
  <si>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</si>
  <si>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</si>
  <si>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</si>
  <si>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</si>
  <si>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</si>
  <si>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</si>
  <si>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</si>
  <si>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</si>
  <si>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</si>
  <si>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</si>
  <si>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</si>
  <si>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</si>
  <si>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</si>
  <si>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</si>
  <si>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</si>
  <si>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</si>
  <si>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</si>
  <si>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</si>
  <si>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</si>
  <si>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</si>
  <si>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</si>
  <si>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</si>
  <si>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</si>
  <si>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</si>
  <si>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</si>
  <si>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</si>
  <si>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</si>
  <si>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</si>
  <si>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</si>
  <si>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</si>
  <si>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</si>
  <si>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</si>
  <si>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</si>
  <si>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</si>
  <si>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</si>
  <si>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</si>
  <si>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</si>
  <si>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</si>
  <si>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</si>
  <si>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</si>
  <si>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</si>
  <si>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</si>
  <si>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</si>
  <si>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</si>
  <si>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</si>
  <si>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</si>
  <si>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</si>
  <si>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</si>
  <si>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</si>
  <si>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</si>
  <si>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</si>
  <si>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</si>
  <si>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</si>
  <si>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</si>
  <si>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</si>
  <si>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</si>
  <si>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</si>
  <si>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</si>
  <si>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</si>
  <si>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</si>
  <si>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</si>
  <si>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</si>
  <si>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</si>
  <si>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</si>
  <si>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</si>
  <si>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</si>
  <si>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</si>
  <si>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</si>
  <si>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</si>
  <si>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</si>
  <si>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</si>
  <si>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</si>
  <si>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</si>
  <si>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</si>
  <si>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</si>
  <si>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</si>
  <si>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</si>
  <si>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</si>
  <si>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</si>
  <si>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</si>
  <si>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</si>
  <si>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</si>
  <si>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</si>
  <si>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</si>
  <si>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</si>
  <si>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</si>
  <si>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</si>
  <si>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</si>
  <si>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</si>
  <si>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</si>
  <si>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</si>
  <si>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</si>
  <si>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</si>
  <si>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</si>
  <si>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</si>
  <si>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</si>
  <si>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</si>
  <si>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</si>
  <si>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</si>
  <si>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</si>
  <si>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</si>
  <si>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</si>
  <si>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</si>
  <si>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</si>
  <si>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</si>
  <si>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</si>
  <si>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</si>
  <si>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</si>
  <si>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</si>
  <si>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</si>
  <si>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</si>
  <si>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</si>
  <si>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</si>
  <si>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</si>
  <si>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</si>
  <si>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</si>
  <si>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</si>
  <si>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</si>
  <si>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</si>
  <si>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</si>
  <si>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</si>
  <si>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</si>
  <si>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</si>
  <si>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</si>
  <si>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</si>
  <si>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</si>
  <si>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</si>
  <si>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</si>
  <si>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</si>
  <si>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</si>
  <si>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</si>
  <si>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</si>
  <si>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</si>
  <si>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</si>
  <si>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</si>
  <si>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</si>
  <si>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</si>
  <si>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</si>
  <si>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</si>
  <si>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</si>
  <si>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</si>
  <si>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</si>
  <si>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</si>
  <si>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</si>
  <si>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</si>
  <si>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</si>
  <si>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</si>
  <si>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</si>
  <si>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</si>
  <si>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</si>
  <si>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</si>
  <si>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</si>
  <si>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</si>
  <si>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</si>
  <si>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</si>
  <si>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</si>
  <si>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</si>
  <si>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</si>
  <si>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</si>
  <si>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</si>
  <si>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</si>
  <si>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</si>
  <si>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</si>
  <si>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</si>
  <si>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</si>
  <si>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</si>
  <si>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</si>
  <si>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</si>
  <si>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</si>
  <si>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</si>
  <si>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</si>
  <si>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</si>
  <si>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</si>
  <si>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</si>
  <si>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</si>
  <si>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</si>
  <si>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</si>
  <si>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</si>
  <si>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</si>
  <si>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</si>
  <si>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</si>
  <si>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</si>
  <si>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</si>
  <si>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</si>
  <si>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</si>
  <si>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</si>
  <si>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</si>
  <si>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</si>
  <si>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</si>
  <si>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</si>
  <si>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</si>
  <si>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</si>
  <si>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</si>
  <si>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</si>
  <si>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</si>
  <si>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</si>
  <si>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</si>
  <si>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</si>
  <si>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</si>
  <si>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</si>
  <si>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</si>
  <si>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</si>
  <si>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</si>
  <si>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</si>
  <si>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</si>
  <si>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</si>
  <si>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</si>
  <si>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</si>
  <si>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</si>
  <si>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</si>
  <si>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</si>
  <si>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</si>
  <si>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</si>
  <si>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</si>
  <si>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</si>
  <si>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</si>
  <si>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</si>
  <si>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</si>
  <si>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</si>
  <si>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</si>
  <si>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</si>
  <si>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</si>
  <si>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</si>
  <si>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</si>
  <si>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</si>
  <si>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</si>
  <si>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</si>
  <si>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</si>
  <si>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</si>
  <si>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</si>
  <si>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</si>
  <si>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</si>
  <si>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</si>
  <si>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</si>
  <si>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</si>
  <si>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</si>
  <si>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</si>
  <si>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</si>
  <si>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</si>
  <si>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</si>
  <si>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</si>
  <si>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</si>
  <si>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</si>
  <si>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</si>
  <si>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</si>
  <si>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</si>
  <si>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</si>
  <si>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</si>
  <si>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</si>
  <si>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</si>
  <si>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</si>
  <si>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</si>
  <si>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</si>
  <si>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</si>
  <si>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</si>
  <si>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</si>
  <si>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</si>
  <si>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</si>
  <si>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</si>
  <si>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</si>
  <si>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</si>
  <si>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</si>
  <si>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</si>
  <si>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</si>
  <si>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</si>
  <si>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</si>
  <si>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</si>
  <si>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</si>
  <si>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</si>
  <si>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</si>
  <si>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</si>
  <si>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</si>
  <si>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</si>
  <si>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</si>
  <si>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</si>
  <si>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</si>
  <si>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</si>
  <si>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</si>
  <si>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</si>
  <si>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</si>
  <si>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</si>
  <si>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</si>
  <si>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</si>
  <si>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</si>
  <si>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</si>
  <si>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</si>
  <si>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</si>
  <si>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</si>
  <si>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</si>
  <si>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</si>
  <si>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</si>
  <si>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</si>
  <si>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</si>
  <si>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</si>
  <si>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</si>
  <si>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</si>
  <si>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</si>
  <si>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</si>
  <si>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</si>
  <si>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</si>
  <si>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</si>
  <si>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</si>
  <si>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</si>
  <si>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</si>
  <si>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</si>
  <si>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</si>
  <si>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</si>
  <si>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</si>
  <si>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</si>
  <si>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</si>
  <si>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</si>
  <si>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</si>
  <si>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</si>
  <si>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</si>
  <si>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</si>
  <si>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</si>
  <si>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</si>
  <si>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</si>
  <si>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</si>
  <si>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</si>
  <si>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</si>
  <si>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</si>
  <si>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</si>
  <si>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</si>
  <si>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</si>
  <si>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</si>
  <si>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</si>
  <si>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</si>
  <si>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</si>
  <si>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</si>
  <si>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</si>
  <si>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</si>
  <si>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</si>
  <si>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</si>
  <si>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</si>
  <si>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</si>
  <si>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</si>
  <si>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</si>
  <si>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</si>
  <si>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</si>
  <si>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</si>
  <si>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</si>
  <si>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</si>
  <si>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</si>
  <si>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</si>
  <si>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</si>
  <si>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</si>
  <si>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</si>
  <si>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</si>
  <si>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</si>
  <si>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</si>
  <si>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</si>
  <si>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</si>
  <si>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</si>
  <si>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</si>
  <si>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</si>
  <si>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</si>
  <si>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</si>
  <si>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</si>
  <si>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</si>
  <si>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</si>
  <si>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</si>
  <si>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</si>
  <si>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</si>
  <si>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</si>
  <si>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</si>
  <si>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</si>
  <si>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</si>
  <si>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</si>
  <si>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</si>
  <si>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</si>
  <si>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</si>
  <si>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</si>
  <si>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</si>
  <si>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</si>
  <si>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</si>
  <si>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</si>
  <si>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</si>
  <si>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</si>
  <si>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</si>
  <si>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</si>
  <si>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--&gt; [category] : {category family class}</t>
  </si>
  <si>
    <t>--&gt; [url] : {url universalresourcelocator uniformresourcelocator}</t>
  </si>
  <si>
    <t>--&gt; [publication] : {issue publication publishing}</t>
  </si>
  <si>
    <t>--&gt; [health] : {health healthy healthpsi}</t>
  </si>
  <si>
    <t>--&gt; [publications] : {publications publication publication_foil}</t>
  </si>
  <si>
    <t>--&gt; [budget] : {get budget budgetary}</t>
  </si>
  <si>
    <t>62/4929</t>
  </si>
  <si>
    <t>fountains</t>
  </si>
  <si>
    <t>site</t>
  </si>
  <si>
    <t>location</t>
  </si>
  <si>
    <t>drinking</t>
  </si>
  <si>
    <t>cityofnewyork</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</si>
</sst>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
      <b/>
      <sz val="12"/>
      <color rgb="FF00000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s>
  <cellStyleXfs count="6">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43">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0" fillId="0" borderId="12" xfId="0" applyBorder="1" applyAlignment="1">
      <alignment horizontal="center"/>
    </xf>
    <xf numFmtId="0" fontId="0" fillId="0" borderId="2" xfId="0" applyBorder="1" applyAlignment="1">
      <alignment horizontal="center" vertical="center"/>
    </xf>
    <xf numFmtId="0" fontId="0" fillId="10" borderId="0" xfId="0" applyFill="1" applyAlignment="1">
      <alignment horizontal="center" wrapText="1"/>
    </xf>
    <xf numFmtId="0" fontId="2" fillId="11" borderId="0" xfId="0" applyFont="1" applyFill="1" applyAlignment="1">
      <alignment horizontal="left"/>
    </xf>
    <xf numFmtId="0" fontId="0" fillId="0" borderId="0" xfId="0" applyAlignment="1">
      <alignment horizontal="left" wrapText="1"/>
    </xf>
    <xf numFmtId="0" fontId="0" fillId="0" borderId="0" xfId="0" applyAlignment="1">
      <alignment horizontal="center"/>
    </xf>
    <xf numFmtId="0" fontId="9" fillId="0" borderId="0" xfId="0" applyFont="1"/>
  </cellXfs>
  <cellStyles count="6">
    <cellStyle name="Collegamento ipertestuale" xfId="2" builtinId="8" hidden="1"/>
    <cellStyle name="Collegamento ipertestuale" xfId="4" builtinId="8" hidden="1"/>
    <cellStyle name="Collegamento ipertestuale visitato" xfId="3" builtinId="9" hidden="1"/>
    <cellStyle name="Collegamento ipertestuale visitato" xfId="5"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6"/>
  <sheetViews>
    <sheetView topLeftCell="A821" workbookViewId="0">
      <selection activeCell="E1138" sqref="E1138"/>
    </sheetView>
  </sheetViews>
  <sheetFormatPr baseColWidth="10" defaultRowHeight="16" x14ac:dyDescent="0.2"/>
  <cols>
    <col min="1" max="1" width="65.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1246</v>
      </c>
      <c r="B1" s="17" t="s">
        <v>15</v>
      </c>
      <c r="C1" s="29" t="s">
        <v>47</v>
      </c>
      <c r="D1" s="33" t="s">
        <v>48</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x14ac:dyDescent="0.2">
      <c r="A2" t="s">
        <v>60</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16">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x14ac:dyDescent="0.2">
      <c r="A3" t="s">
        <v>61</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16">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x14ac:dyDescent="0.2">
      <c r="A4" t="s">
        <v>62</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16">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x14ac:dyDescent="0.2">
      <c r="A5" t="s">
        <v>63</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16">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x14ac:dyDescent="0.2">
      <c r="A6" t="s">
        <v>64</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16">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x14ac:dyDescent="0.2">
      <c r="A7" t="s">
        <v>1247</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16">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x14ac:dyDescent="0.2">
      <c r="A8" t="s">
        <v>1248</v>
      </c>
      <c r="B8" s="31">
        <v>0</v>
      </c>
      <c r="C8" s="31">
        <v>0</v>
      </c>
      <c r="D8" s="18">
        <v>0</v>
      </c>
      <c r="E8" s="30">
        <v>0</v>
      </c>
      <c r="F8" s="2">
        <f t="shared" si="4"/>
        <v>0</v>
      </c>
      <c r="G8" s="2">
        <f t="shared" si="5"/>
        <v>1</v>
      </c>
      <c r="H8" s="2">
        <f t="shared" si="6"/>
        <v>0</v>
      </c>
      <c r="I8" s="12">
        <f t="shared" si="7"/>
        <v>0</v>
      </c>
      <c r="J8" s="30">
        <v>0</v>
      </c>
      <c r="K8" s="2">
        <f t="shared" si="0"/>
        <v>0</v>
      </c>
      <c r="L8" s="2">
        <f t="shared" si="1"/>
        <v>1</v>
      </c>
      <c r="M8" s="2">
        <f t="shared" si="2"/>
        <v>0</v>
      </c>
      <c r="N8" s="12">
        <f t="shared" si="3"/>
        <v>0</v>
      </c>
      <c r="O8" s="16">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x14ac:dyDescent="0.2">
      <c r="A9" t="s">
        <v>65</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16">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x14ac:dyDescent="0.2">
      <c r="A10" t="s">
        <v>66</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16">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x14ac:dyDescent="0.2">
      <c r="A11" t="s">
        <v>1249</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16">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x14ac:dyDescent="0.2">
      <c r="A12" t="s">
        <v>67</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16">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x14ac:dyDescent="0.2">
      <c r="A13" t="s">
        <v>68</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16">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x14ac:dyDescent="0.2">
      <c r="A14" t="s">
        <v>69</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16">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x14ac:dyDescent="0.2">
      <c r="A15" t="s">
        <v>1250</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16">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x14ac:dyDescent="0.2">
      <c r="A16" t="s">
        <v>70</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16">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x14ac:dyDescent="0.2">
      <c r="A17" t="s">
        <v>71</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16">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x14ac:dyDescent="0.2">
      <c r="A18" t="s">
        <v>72</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16">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x14ac:dyDescent="0.2">
      <c r="A19" t="s">
        <v>73</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16">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x14ac:dyDescent="0.2">
      <c r="A20" t="s">
        <v>74</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16">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x14ac:dyDescent="0.2">
      <c r="A21" t="s">
        <v>1251</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16">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x14ac:dyDescent="0.2">
      <c r="A22" t="s">
        <v>75</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16">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x14ac:dyDescent="0.2">
      <c r="A23" t="s">
        <v>1175</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16">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x14ac:dyDescent="0.2">
      <c r="A24" t="s">
        <v>76</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16">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x14ac:dyDescent="0.2">
      <c r="A25" t="s">
        <v>77</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16">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x14ac:dyDescent="0.2">
      <c r="A26" t="s">
        <v>1176</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16">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x14ac:dyDescent="0.2">
      <c r="A27" t="s">
        <v>78</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16">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x14ac:dyDescent="0.2">
      <c r="A28" t="s">
        <v>79</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16">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x14ac:dyDescent="0.2">
      <c r="A29" t="s">
        <v>80</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16">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x14ac:dyDescent="0.2">
      <c r="A30" t="s">
        <v>62</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16">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x14ac:dyDescent="0.2">
      <c r="A31" t="s">
        <v>81</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16">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x14ac:dyDescent="0.2">
      <c r="A32" t="s">
        <v>82</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16">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x14ac:dyDescent="0.2">
      <c r="A33" t="s">
        <v>83</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16">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x14ac:dyDescent="0.2">
      <c r="A34" t="s">
        <v>84</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16">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x14ac:dyDescent="0.2">
      <c r="A35" t="s">
        <v>85</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16">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x14ac:dyDescent="0.2">
      <c r="A36" t="s">
        <v>86</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16">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x14ac:dyDescent="0.2">
      <c r="A37" t="s">
        <v>87</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16">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x14ac:dyDescent="0.2">
      <c r="A38" t="s">
        <v>88</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16">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x14ac:dyDescent="0.2">
      <c r="A39" t="s">
        <v>1177</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16">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x14ac:dyDescent="0.2">
      <c r="A40" t="s">
        <v>89</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16">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x14ac:dyDescent="0.2">
      <c r="A41" t="s">
        <v>90</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16">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x14ac:dyDescent="0.2">
      <c r="A42" t="s">
        <v>1178</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16">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x14ac:dyDescent="0.2">
      <c r="A43" t="s">
        <v>91</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16">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x14ac:dyDescent="0.2">
      <c r="A44" t="s">
        <v>1252</v>
      </c>
      <c r="B44" s="31">
        <v>0</v>
      </c>
      <c r="C44" s="31">
        <v>0</v>
      </c>
      <c r="D44" s="18">
        <v>0</v>
      </c>
      <c r="E44" s="30">
        <v>0</v>
      </c>
      <c r="F44" s="2">
        <f t="shared" si="4"/>
        <v>0</v>
      </c>
      <c r="G44" s="2">
        <f t="shared" si="5"/>
        <v>1</v>
      </c>
      <c r="H44" s="2">
        <f t="shared" si="6"/>
        <v>0</v>
      </c>
      <c r="I44" s="12">
        <f t="shared" si="7"/>
        <v>0</v>
      </c>
      <c r="J44" s="30">
        <v>0</v>
      </c>
      <c r="K44" s="2">
        <f t="shared" si="0"/>
        <v>0</v>
      </c>
      <c r="L44" s="2">
        <f t="shared" si="1"/>
        <v>1</v>
      </c>
      <c r="M44" s="2">
        <f t="shared" si="2"/>
        <v>0</v>
      </c>
      <c r="N44" s="12">
        <f t="shared" si="3"/>
        <v>0</v>
      </c>
      <c r="O44" s="16">
        <v>0</v>
      </c>
      <c r="P44" s="2">
        <f t="shared" si="8"/>
        <v>0</v>
      </c>
      <c r="Q44" s="2">
        <f t="shared" si="9"/>
        <v>1</v>
      </c>
      <c r="R44" s="2">
        <f t="shared" si="10"/>
        <v>0</v>
      </c>
      <c r="S44" s="12">
        <f t="shared" si="11"/>
        <v>0</v>
      </c>
      <c r="T44" s="16">
        <v>0</v>
      </c>
      <c r="U44" s="2">
        <f t="shared" si="12"/>
        <v>0</v>
      </c>
      <c r="V44" s="2">
        <f t="shared" si="13"/>
        <v>1</v>
      </c>
      <c r="W44" s="2">
        <f t="shared" si="14"/>
        <v>0</v>
      </c>
      <c r="X44" s="12">
        <f t="shared" si="15"/>
        <v>0</v>
      </c>
    </row>
    <row r="45" spans="1:24" x14ac:dyDescent="0.2">
      <c r="A45" t="s">
        <v>92</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16">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x14ac:dyDescent="0.2">
      <c r="A46" t="s">
        <v>1253</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16">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x14ac:dyDescent="0.2">
      <c r="A47" t="s">
        <v>1179</v>
      </c>
      <c r="B47" s="31">
        <v>0</v>
      </c>
      <c r="C47" s="31">
        <v>0</v>
      </c>
      <c r="D47" s="18">
        <v>0</v>
      </c>
      <c r="E47" s="30">
        <v>0</v>
      </c>
      <c r="F47" s="2">
        <f t="shared" si="4"/>
        <v>0</v>
      </c>
      <c r="G47" s="2">
        <f t="shared" si="5"/>
        <v>1</v>
      </c>
      <c r="H47" s="2">
        <f t="shared" si="6"/>
        <v>0</v>
      </c>
      <c r="I47" s="12">
        <f t="shared" si="7"/>
        <v>0</v>
      </c>
      <c r="J47" s="30">
        <v>0</v>
      </c>
      <c r="K47" s="2">
        <f t="shared" si="0"/>
        <v>0</v>
      </c>
      <c r="L47" s="2">
        <f t="shared" si="1"/>
        <v>1</v>
      </c>
      <c r="M47" s="2">
        <f t="shared" si="2"/>
        <v>0</v>
      </c>
      <c r="N47" s="12">
        <f t="shared" si="3"/>
        <v>0</v>
      </c>
      <c r="O47" s="16">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x14ac:dyDescent="0.2">
      <c r="A48" t="s">
        <v>93</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16">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x14ac:dyDescent="0.2">
      <c r="A49" t="s">
        <v>94</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16">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x14ac:dyDescent="0.2">
      <c r="A50" t="s">
        <v>95</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16">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x14ac:dyDescent="0.2">
      <c r="A51" t="s">
        <v>96</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16">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x14ac:dyDescent="0.2">
      <c r="A52" t="s">
        <v>97</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16">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x14ac:dyDescent="0.2">
      <c r="A53" t="s">
        <v>1254</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16">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x14ac:dyDescent="0.2">
      <c r="A54" t="s">
        <v>99</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16">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x14ac:dyDescent="0.2">
      <c r="A55" t="s">
        <v>1255</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16">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x14ac:dyDescent="0.2">
      <c r="A56" t="s">
        <v>1256</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16">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x14ac:dyDescent="0.2">
      <c r="A57" t="s">
        <v>100</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16">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x14ac:dyDescent="0.2">
      <c r="A58" t="s">
        <v>1180</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16">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x14ac:dyDescent="0.2">
      <c r="A59" t="s">
        <v>1257</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16">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x14ac:dyDescent="0.2">
      <c r="A60" t="s">
        <v>101</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16">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x14ac:dyDescent="0.2">
      <c r="A61" t="s">
        <v>1258</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16">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x14ac:dyDescent="0.2">
      <c r="A62" t="s">
        <v>1259</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16">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x14ac:dyDescent="0.2">
      <c r="A63" t="s">
        <v>1260</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16">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x14ac:dyDescent="0.2">
      <c r="A64" t="s">
        <v>1261</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16">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x14ac:dyDescent="0.2">
      <c r="A65" t="s">
        <v>103</v>
      </c>
      <c r="B65" s="31">
        <v>0</v>
      </c>
      <c r="C65" s="31">
        <v>0</v>
      </c>
      <c r="D65" s="18">
        <v>0</v>
      </c>
      <c r="E65" s="30">
        <v>0</v>
      </c>
      <c r="F65" s="2">
        <f t="shared" si="4"/>
        <v>0</v>
      </c>
      <c r="G65" s="2">
        <f t="shared" si="5"/>
        <v>1</v>
      </c>
      <c r="H65" s="2">
        <f t="shared" si="6"/>
        <v>0</v>
      </c>
      <c r="I65" s="12">
        <f t="shared" si="7"/>
        <v>0</v>
      </c>
      <c r="J65" s="30">
        <v>0</v>
      </c>
      <c r="K65" s="2">
        <f t="shared" si="0"/>
        <v>0</v>
      </c>
      <c r="L65" s="2">
        <f t="shared" si="1"/>
        <v>1</v>
      </c>
      <c r="M65" s="2">
        <f t="shared" si="2"/>
        <v>0</v>
      </c>
      <c r="N65" s="12">
        <f t="shared" si="3"/>
        <v>0</v>
      </c>
      <c r="O65" s="16">
        <v>0</v>
      </c>
      <c r="P65" s="2">
        <f t="shared" si="8"/>
        <v>0</v>
      </c>
      <c r="Q65" s="2">
        <f t="shared" si="9"/>
        <v>1</v>
      </c>
      <c r="R65" s="2">
        <f t="shared" si="10"/>
        <v>0</v>
      </c>
      <c r="S65" s="12">
        <f t="shared" si="11"/>
        <v>0</v>
      </c>
      <c r="T65" s="16">
        <v>0</v>
      </c>
      <c r="U65" s="2">
        <f t="shared" si="12"/>
        <v>0</v>
      </c>
      <c r="V65" s="2">
        <f t="shared" si="13"/>
        <v>1</v>
      </c>
      <c r="W65" s="2">
        <f t="shared" si="14"/>
        <v>0</v>
      </c>
      <c r="X65" s="12">
        <f t="shared" si="15"/>
        <v>0</v>
      </c>
    </row>
    <row r="66" spans="1:24" x14ac:dyDescent="0.2">
      <c r="A66" t="s">
        <v>104</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16">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x14ac:dyDescent="0.2">
      <c r="A67" t="s">
        <v>105</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16">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x14ac:dyDescent="0.2">
      <c r="A68" t="s">
        <v>1181</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16">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x14ac:dyDescent="0.2">
      <c r="A69" t="s">
        <v>106</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16">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x14ac:dyDescent="0.2">
      <c r="A70" t="s">
        <v>1262</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16">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x14ac:dyDescent="0.2">
      <c r="A71" t="s">
        <v>107</v>
      </c>
      <c r="B71" s="31">
        <v>0</v>
      </c>
      <c r="C71" s="31">
        <v>0</v>
      </c>
      <c r="D71" s="18">
        <v>0</v>
      </c>
      <c r="E71" s="30">
        <v>0</v>
      </c>
      <c r="F71" s="2">
        <f t="shared" si="20"/>
        <v>0</v>
      </c>
      <c r="G71" s="2">
        <f t="shared" si="21"/>
        <v>1</v>
      </c>
      <c r="H71" s="2">
        <f t="shared" si="22"/>
        <v>0</v>
      </c>
      <c r="I71" s="12">
        <f t="shared" si="23"/>
        <v>0</v>
      </c>
      <c r="J71" s="30">
        <v>0</v>
      </c>
      <c r="K71" s="2">
        <f t="shared" si="16"/>
        <v>0</v>
      </c>
      <c r="L71" s="2">
        <f t="shared" si="17"/>
        <v>1</v>
      </c>
      <c r="M71" s="2">
        <f t="shared" si="18"/>
        <v>0</v>
      </c>
      <c r="N71" s="12">
        <f t="shared" si="19"/>
        <v>0</v>
      </c>
      <c r="O71" s="16">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x14ac:dyDescent="0.2">
      <c r="A72" t="s">
        <v>108</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16">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x14ac:dyDescent="0.2">
      <c r="A73" t="s">
        <v>109</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16">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x14ac:dyDescent="0.2">
      <c r="A74" t="s">
        <v>1263</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16">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x14ac:dyDescent="0.2">
      <c r="A75" t="s">
        <v>110</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16">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x14ac:dyDescent="0.2">
      <c r="A76" t="s">
        <v>111</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16">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x14ac:dyDescent="0.2">
      <c r="A77" t="s">
        <v>112</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16">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x14ac:dyDescent="0.2">
      <c r="A78" t="s">
        <v>1254</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16">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x14ac:dyDescent="0.2">
      <c r="A79" t="s">
        <v>113</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16">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x14ac:dyDescent="0.2">
      <c r="A80" t="s">
        <v>1264</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16">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x14ac:dyDescent="0.2">
      <c r="A81" t="s">
        <v>114</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16">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x14ac:dyDescent="0.2">
      <c r="A82" t="s">
        <v>115</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16">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x14ac:dyDescent="0.2">
      <c r="A83" t="s">
        <v>1182</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16">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x14ac:dyDescent="0.2">
      <c r="A84" t="s">
        <v>116</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16">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x14ac:dyDescent="0.2">
      <c r="A85" t="s">
        <v>117</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16">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x14ac:dyDescent="0.2">
      <c r="A86" t="s">
        <v>1169</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16">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x14ac:dyDescent="0.2">
      <c r="A87" t="s">
        <v>1170</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16">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x14ac:dyDescent="0.2">
      <c r="A88" t="s">
        <v>118</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16">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x14ac:dyDescent="0.2">
      <c r="A89" t="s">
        <v>1265</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16">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x14ac:dyDescent="0.2">
      <c r="A90" t="s">
        <v>119</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16">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x14ac:dyDescent="0.2">
      <c r="A91" t="s">
        <v>120</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16">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x14ac:dyDescent="0.2">
      <c r="A92" t="s">
        <v>1266</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16">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x14ac:dyDescent="0.2">
      <c r="A93" t="s">
        <v>1254</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16">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x14ac:dyDescent="0.2">
      <c r="A94" t="s">
        <v>121</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16">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x14ac:dyDescent="0.2">
      <c r="A95" t="s">
        <v>122</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16">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x14ac:dyDescent="0.2">
      <c r="A96" t="s">
        <v>123</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16">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x14ac:dyDescent="0.2">
      <c r="A97" t="s">
        <v>124</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16">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x14ac:dyDescent="0.2">
      <c r="A98" t="s">
        <v>125</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16">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x14ac:dyDescent="0.2">
      <c r="A99" t="s">
        <v>126</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16">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x14ac:dyDescent="0.2">
      <c r="A100" t="s">
        <v>127</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16">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x14ac:dyDescent="0.2">
      <c r="A101" t="s">
        <v>1267</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16">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x14ac:dyDescent="0.2">
      <c r="A102" t="s">
        <v>1268</v>
      </c>
      <c r="B102" s="31">
        <v>0</v>
      </c>
      <c r="C102" s="31">
        <v>0</v>
      </c>
      <c r="D102" s="18">
        <v>0</v>
      </c>
      <c r="E102" s="30">
        <v>0</v>
      </c>
      <c r="F102" s="2">
        <f t="shared" si="20"/>
        <v>0</v>
      </c>
      <c r="G102" s="2">
        <f t="shared" si="21"/>
        <v>1</v>
      </c>
      <c r="H102" s="2">
        <f t="shared" si="22"/>
        <v>0</v>
      </c>
      <c r="I102" s="12">
        <f t="shared" si="23"/>
        <v>0</v>
      </c>
      <c r="J102" s="30">
        <v>0</v>
      </c>
      <c r="K102" s="2">
        <f t="shared" si="16"/>
        <v>0</v>
      </c>
      <c r="L102" s="2">
        <f t="shared" si="17"/>
        <v>1</v>
      </c>
      <c r="M102" s="2">
        <f t="shared" si="18"/>
        <v>0</v>
      </c>
      <c r="N102" s="12">
        <f t="shared" si="19"/>
        <v>0</v>
      </c>
      <c r="O102" s="16">
        <v>0</v>
      </c>
      <c r="P102" s="2">
        <f t="shared" si="24"/>
        <v>0</v>
      </c>
      <c r="Q102" s="2">
        <f t="shared" si="25"/>
        <v>1</v>
      </c>
      <c r="R102" s="2">
        <f t="shared" si="26"/>
        <v>0</v>
      </c>
      <c r="S102" s="12">
        <f t="shared" si="27"/>
        <v>0</v>
      </c>
      <c r="T102" s="16">
        <v>0</v>
      </c>
      <c r="U102" s="2">
        <f t="shared" si="28"/>
        <v>0</v>
      </c>
      <c r="V102" s="2">
        <f t="shared" si="29"/>
        <v>1</v>
      </c>
      <c r="W102" s="2">
        <f t="shared" si="30"/>
        <v>0</v>
      </c>
      <c r="X102" s="12">
        <f t="shared" si="31"/>
        <v>0</v>
      </c>
    </row>
    <row r="103" spans="1:24" x14ac:dyDescent="0.2">
      <c r="A103" t="s">
        <v>128</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16">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x14ac:dyDescent="0.2">
      <c r="A104" t="s">
        <v>129</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16">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x14ac:dyDescent="0.2">
      <c r="A105" t="s">
        <v>130</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16">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x14ac:dyDescent="0.2">
      <c r="A106" t="s">
        <v>131</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16">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x14ac:dyDescent="0.2">
      <c r="A107" t="s">
        <v>132</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16">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x14ac:dyDescent="0.2">
      <c r="A108" t="s">
        <v>133</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16">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x14ac:dyDescent="0.2">
      <c r="A109" t="s">
        <v>134</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16">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x14ac:dyDescent="0.2">
      <c r="A110" t="s">
        <v>135</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16">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x14ac:dyDescent="0.2">
      <c r="A111" t="s">
        <v>136</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16">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x14ac:dyDescent="0.2">
      <c r="A112" t="s">
        <v>137</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16">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x14ac:dyDescent="0.2">
      <c r="A113" t="s">
        <v>1269</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16">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x14ac:dyDescent="0.2">
      <c r="A114" t="s">
        <v>138</v>
      </c>
      <c r="B114" s="31">
        <v>0</v>
      </c>
      <c r="C114" s="31">
        <v>0</v>
      </c>
      <c r="D114" s="18">
        <v>0</v>
      </c>
      <c r="E114" s="30">
        <v>0</v>
      </c>
      <c r="F114" s="2">
        <f t="shared" si="20"/>
        <v>0</v>
      </c>
      <c r="G114" s="2">
        <f t="shared" si="21"/>
        <v>1</v>
      </c>
      <c r="H114" s="2">
        <f t="shared" si="22"/>
        <v>0</v>
      </c>
      <c r="I114" s="12">
        <f t="shared" si="23"/>
        <v>0</v>
      </c>
      <c r="J114" s="30">
        <v>0</v>
      </c>
      <c r="K114" s="2">
        <f t="shared" si="16"/>
        <v>0</v>
      </c>
      <c r="L114" s="2">
        <f t="shared" si="17"/>
        <v>1</v>
      </c>
      <c r="M114" s="2">
        <f t="shared" si="18"/>
        <v>0</v>
      </c>
      <c r="N114" s="12">
        <f t="shared" si="19"/>
        <v>0</v>
      </c>
      <c r="O114" s="16">
        <v>0</v>
      </c>
      <c r="P114" s="2">
        <f t="shared" si="24"/>
        <v>0</v>
      </c>
      <c r="Q114" s="2">
        <f t="shared" si="25"/>
        <v>1</v>
      </c>
      <c r="R114" s="2">
        <f t="shared" si="26"/>
        <v>0</v>
      </c>
      <c r="S114" s="12">
        <f t="shared" si="27"/>
        <v>0</v>
      </c>
      <c r="T114" s="16">
        <v>0</v>
      </c>
      <c r="U114" s="2">
        <f t="shared" si="28"/>
        <v>0</v>
      </c>
      <c r="V114" s="2">
        <f t="shared" si="29"/>
        <v>1</v>
      </c>
      <c r="W114" s="2">
        <f t="shared" si="30"/>
        <v>0</v>
      </c>
      <c r="X114" s="12">
        <f t="shared" si="31"/>
        <v>0</v>
      </c>
    </row>
    <row r="115" spans="1:24" x14ac:dyDescent="0.2">
      <c r="A115" t="s">
        <v>139</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16">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x14ac:dyDescent="0.2">
      <c r="A116" t="s">
        <v>140</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16">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x14ac:dyDescent="0.2">
      <c r="A117" t="s">
        <v>1270</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16">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x14ac:dyDescent="0.2">
      <c r="A118" t="s">
        <v>141</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16">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x14ac:dyDescent="0.2">
      <c r="A119" t="s">
        <v>142</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16">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x14ac:dyDescent="0.2">
      <c r="A120" t="s">
        <v>143</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16">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x14ac:dyDescent="0.2">
      <c r="A121" t="s">
        <v>1271</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16">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x14ac:dyDescent="0.2">
      <c r="A122" t="s">
        <v>144</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16">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x14ac:dyDescent="0.2">
      <c r="A123" t="s">
        <v>145</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16">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x14ac:dyDescent="0.2">
      <c r="A124" t="s">
        <v>1183</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16">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x14ac:dyDescent="0.2">
      <c r="A125" t="s">
        <v>146</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16">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x14ac:dyDescent="0.2">
      <c r="A126" t="s">
        <v>147</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16">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x14ac:dyDescent="0.2">
      <c r="A127" t="s">
        <v>1272</v>
      </c>
      <c r="B127" s="31">
        <v>0</v>
      </c>
      <c r="C127" s="31">
        <v>0</v>
      </c>
      <c r="D127" s="18">
        <v>0</v>
      </c>
      <c r="E127" s="30">
        <v>0</v>
      </c>
      <c r="F127" s="2">
        <f t="shared" si="20"/>
        <v>0</v>
      </c>
      <c r="G127" s="2">
        <f t="shared" si="21"/>
        <v>1</v>
      </c>
      <c r="H127" s="2">
        <f t="shared" si="22"/>
        <v>0</v>
      </c>
      <c r="I127" s="12">
        <f t="shared" si="23"/>
        <v>0</v>
      </c>
      <c r="J127" s="30">
        <v>0</v>
      </c>
      <c r="K127" s="2">
        <f t="shared" si="16"/>
        <v>0</v>
      </c>
      <c r="L127" s="2">
        <f t="shared" si="17"/>
        <v>1</v>
      </c>
      <c r="M127" s="2">
        <f t="shared" si="18"/>
        <v>0</v>
      </c>
      <c r="N127" s="12">
        <f t="shared" si="19"/>
        <v>0</v>
      </c>
      <c r="O127" s="16">
        <v>0</v>
      </c>
      <c r="P127" s="2">
        <f t="shared" si="24"/>
        <v>0</v>
      </c>
      <c r="Q127" s="2">
        <f t="shared" si="25"/>
        <v>1</v>
      </c>
      <c r="R127" s="2">
        <f t="shared" si="26"/>
        <v>0</v>
      </c>
      <c r="S127" s="12">
        <f t="shared" si="27"/>
        <v>0</v>
      </c>
      <c r="T127" s="16">
        <v>0</v>
      </c>
      <c r="U127" s="2">
        <f t="shared" si="28"/>
        <v>0</v>
      </c>
      <c r="V127" s="2">
        <f t="shared" si="29"/>
        <v>1</v>
      </c>
      <c r="W127" s="2">
        <f t="shared" si="30"/>
        <v>0</v>
      </c>
      <c r="X127" s="12">
        <f t="shared" si="31"/>
        <v>0</v>
      </c>
    </row>
    <row r="128" spans="1:24" x14ac:dyDescent="0.2">
      <c r="A128" t="s">
        <v>148</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16">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x14ac:dyDescent="0.2">
      <c r="A129" t="s">
        <v>1273</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16">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x14ac:dyDescent="0.2">
      <c r="A130" t="s">
        <v>149</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16">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x14ac:dyDescent="0.2">
      <c r="A131" t="s">
        <v>150</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16">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x14ac:dyDescent="0.2">
      <c r="A132" t="s">
        <v>151</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16">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x14ac:dyDescent="0.2">
      <c r="A133" t="s">
        <v>152</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16">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x14ac:dyDescent="0.2">
      <c r="A134" t="s">
        <v>153</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16">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x14ac:dyDescent="0.2">
      <c r="A135" t="s">
        <v>154</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16">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x14ac:dyDescent="0.2">
      <c r="A136" t="s">
        <v>1274</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16">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x14ac:dyDescent="0.2">
      <c r="A137" t="s">
        <v>155</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16">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x14ac:dyDescent="0.2">
      <c r="A138" t="s">
        <v>1265</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16">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x14ac:dyDescent="0.2">
      <c r="A139" t="s">
        <v>156</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16">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x14ac:dyDescent="0.2">
      <c r="A140" t="s">
        <v>1184</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16">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x14ac:dyDescent="0.2">
      <c r="A141" t="s">
        <v>157</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16">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x14ac:dyDescent="0.2">
      <c r="A142" t="s">
        <v>158</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16">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x14ac:dyDescent="0.2">
      <c r="A143" t="s">
        <v>1258</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16">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x14ac:dyDescent="0.2">
      <c r="A144" t="s">
        <v>159</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16">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x14ac:dyDescent="0.2">
      <c r="A145" t="s">
        <v>1275</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16">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x14ac:dyDescent="0.2">
      <c r="A146" t="s">
        <v>160</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16">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x14ac:dyDescent="0.2">
      <c r="A147" t="s">
        <v>161</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16">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x14ac:dyDescent="0.2">
      <c r="A148" t="s">
        <v>162</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16">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x14ac:dyDescent="0.2">
      <c r="A149" t="s">
        <v>1185</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16">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x14ac:dyDescent="0.2">
      <c r="A150" t="s">
        <v>163</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16">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x14ac:dyDescent="0.2">
      <c r="A151" t="s">
        <v>117</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16">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x14ac:dyDescent="0.2">
      <c r="A152" t="s">
        <v>1276</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16">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x14ac:dyDescent="0.2">
      <c r="A153" t="s">
        <v>164</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16">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x14ac:dyDescent="0.2">
      <c r="A154" t="s">
        <v>1277</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16">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x14ac:dyDescent="0.2">
      <c r="A155" t="s">
        <v>165</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16">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x14ac:dyDescent="0.2">
      <c r="A156" t="s">
        <v>166</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16">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x14ac:dyDescent="0.2">
      <c r="A157" t="s">
        <v>167</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16">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x14ac:dyDescent="0.2">
      <c r="A158" t="s">
        <v>168</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16">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x14ac:dyDescent="0.2">
      <c r="A159" t="s">
        <v>1278</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16">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x14ac:dyDescent="0.2">
      <c r="A160" t="s">
        <v>1186</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16">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x14ac:dyDescent="0.2">
      <c r="A161" t="s">
        <v>169</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16">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x14ac:dyDescent="0.2">
      <c r="A162" t="s">
        <v>170</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16">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x14ac:dyDescent="0.2">
      <c r="A163" t="s">
        <v>171</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16">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x14ac:dyDescent="0.2">
      <c r="A164" t="s">
        <v>1279</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16">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x14ac:dyDescent="0.2">
      <c r="A165" t="s">
        <v>1280</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16">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x14ac:dyDescent="0.2">
      <c r="A166" t="s">
        <v>172</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16">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x14ac:dyDescent="0.2">
      <c r="A167" t="s">
        <v>173</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16">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x14ac:dyDescent="0.2">
      <c r="A168" t="s">
        <v>174</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16">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x14ac:dyDescent="0.2">
      <c r="A169" t="s">
        <v>175</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16">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x14ac:dyDescent="0.2">
      <c r="A170" t="s">
        <v>117</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16">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x14ac:dyDescent="0.2">
      <c r="A171" t="s">
        <v>176</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16">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x14ac:dyDescent="0.2">
      <c r="A172" t="s">
        <v>1281</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16">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x14ac:dyDescent="0.2">
      <c r="A173" t="s">
        <v>177</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16">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x14ac:dyDescent="0.2">
      <c r="A174" t="s">
        <v>1282</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16">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x14ac:dyDescent="0.2">
      <c r="A175" t="s">
        <v>178</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16">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x14ac:dyDescent="0.2">
      <c r="A176" t="s">
        <v>179</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16">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x14ac:dyDescent="0.2">
      <c r="A177" t="s">
        <v>1184</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16">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x14ac:dyDescent="0.2">
      <c r="A178" t="s">
        <v>1283</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16">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x14ac:dyDescent="0.2">
      <c r="A179" t="s">
        <v>180</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16">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x14ac:dyDescent="0.2">
      <c r="A180" t="s">
        <v>1284</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16">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x14ac:dyDescent="0.2">
      <c r="A181" t="s">
        <v>181</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16">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x14ac:dyDescent="0.2">
      <c r="A182" t="s">
        <v>182</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16">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x14ac:dyDescent="0.2">
      <c r="A183" t="s">
        <v>183</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16">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x14ac:dyDescent="0.2">
      <c r="A184" t="s">
        <v>1254</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16">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x14ac:dyDescent="0.2">
      <c r="A185" t="s">
        <v>184</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16">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x14ac:dyDescent="0.2">
      <c r="A186" t="s">
        <v>185</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16">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x14ac:dyDescent="0.2">
      <c r="A187" t="s">
        <v>1285</v>
      </c>
      <c r="B187" s="31">
        <v>0</v>
      </c>
      <c r="C187" s="31">
        <v>0</v>
      </c>
      <c r="D187" s="18">
        <v>0</v>
      </c>
      <c r="E187" s="30">
        <v>0</v>
      </c>
      <c r="F187" s="2">
        <f t="shared" si="36"/>
        <v>0</v>
      </c>
      <c r="G187" s="2">
        <f t="shared" si="37"/>
        <v>1</v>
      </c>
      <c r="H187" s="2">
        <f t="shared" si="38"/>
        <v>0</v>
      </c>
      <c r="I187" s="12">
        <f t="shared" si="39"/>
        <v>0</v>
      </c>
      <c r="J187" s="30">
        <v>0</v>
      </c>
      <c r="K187" s="2">
        <f t="shared" si="32"/>
        <v>0</v>
      </c>
      <c r="L187" s="2">
        <f t="shared" si="33"/>
        <v>1</v>
      </c>
      <c r="M187" s="2">
        <f t="shared" si="34"/>
        <v>0</v>
      </c>
      <c r="N187" s="12">
        <f t="shared" si="35"/>
        <v>0</v>
      </c>
      <c r="O187" s="16">
        <v>0</v>
      </c>
      <c r="P187" s="2">
        <f t="shared" si="40"/>
        <v>0</v>
      </c>
      <c r="Q187" s="2">
        <f t="shared" si="41"/>
        <v>1</v>
      </c>
      <c r="R187" s="2">
        <f t="shared" si="42"/>
        <v>0</v>
      </c>
      <c r="S187" s="12">
        <f t="shared" si="43"/>
        <v>0</v>
      </c>
      <c r="T187" s="16">
        <v>0</v>
      </c>
      <c r="U187" s="2">
        <f t="shared" si="44"/>
        <v>0</v>
      </c>
      <c r="V187" s="2">
        <f t="shared" si="45"/>
        <v>1</v>
      </c>
      <c r="W187" s="2">
        <f t="shared" si="46"/>
        <v>0</v>
      </c>
      <c r="X187" s="12">
        <f t="shared" si="47"/>
        <v>0</v>
      </c>
    </row>
    <row r="188" spans="1:24" x14ac:dyDescent="0.2">
      <c r="A188" t="s">
        <v>186</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16">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x14ac:dyDescent="0.2">
      <c r="A189" t="s">
        <v>187</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16">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x14ac:dyDescent="0.2">
      <c r="A190" t="s">
        <v>188</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16">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x14ac:dyDescent="0.2">
      <c r="A191" t="s">
        <v>189</v>
      </c>
      <c r="B191" s="31">
        <v>0</v>
      </c>
      <c r="C191" s="31">
        <v>0</v>
      </c>
      <c r="D191" s="18">
        <v>0</v>
      </c>
      <c r="E191" s="30">
        <v>0</v>
      </c>
      <c r="F191" s="2">
        <f t="shared" si="36"/>
        <v>0</v>
      </c>
      <c r="G191" s="2">
        <f t="shared" si="37"/>
        <v>1</v>
      </c>
      <c r="H191" s="2">
        <f t="shared" si="38"/>
        <v>0</v>
      </c>
      <c r="I191" s="12">
        <f t="shared" si="39"/>
        <v>0</v>
      </c>
      <c r="J191" s="30">
        <v>0</v>
      </c>
      <c r="K191" s="2">
        <f t="shared" si="32"/>
        <v>0</v>
      </c>
      <c r="L191" s="2">
        <f t="shared" si="33"/>
        <v>1</v>
      </c>
      <c r="M191" s="2">
        <f t="shared" si="34"/>
        <v>0</v>
      </c>
      <c r="N191" s="12">
        <f t="shared" si="35"/>
        <v>0</v>
      </c>
      <c r="O191" s="16">
        <v>0</v>
      </c>
      <c r="P191" s="2">
        <f t="shared" si="40"/>
        <v>0</v>
      </c>
      <c r="Q191" s="2">
        <f t="shared" si="41"/>
        <v>1</v>
      </c>
      <c r="R191" s="2">
        <f t="shared" si="42"/>
        <v>0</v>
      </c>
      <c r="S191" s="12">
        <f t="shared" si="43"/>
        <v>0</v>
      </c>
      <c r="T191" s="16">
        <v>0</v>
      </c>
      <c r="U191" s="2">
        <f t="shared" si="44"/>
        <v>0</v>
      </c>
      <c r="V191" s="2">
        <f t="shared" si="45"/>
        <v>1</v>
      </c>
      <c r="W191" s="2">
        <f t="shared" si="46"/>
        <v>0</v>
      </c>
      <c r="X191" s="12">
        <f t="shared" si="47"/>
        <v>0</v>
      </c>
    </row>
    <row r="192" spans="1:24" x14ac:dyDescent="0.2">
      <c r="A192" t="s">
        <v>190</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16">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x14ac:dyDescent="0.2">
      <c r="A193" t="s">
        <v>191</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16">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x14ac:dyDescent="0.2">
      <c r="A194" t="s">
        <v>1187</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16">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x14ac:dyDescent="0.2">
      <c r="A195" t="s">
        <v>1286</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16">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x14ac:dyDescent="0.2">
      <c r="A196" t="s">
        <v>192</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16">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x14ac:dyDescent="0.2">
      <c r="A197" t="s">
        <v>193</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16">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x14ac:dyDescent="0.2">
      <c r="A198" t="s">
        <v>194</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16">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x14ac:dyDescent="0.2">
      <c r="A199" t="s">
        <v>195</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16">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x14ac:dyDescent="0.2">
      <c r="A200" t="s">
        <v>196</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16">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x14ac:dyDescent="0.2">
      <c r="A201" t="s">
        <v>197</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16">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x14ac:dyDescent="0.2">
      <c r="A202" t="s">
        <v>1254</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16">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x14ac:dyDescent="0.2">
      <c r="A203" t="s">
        <v>198</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16">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x14ac:dyDescent="0.2">
      <c r="A204" t="s">
        <v>199</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16">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x14ac:dyDescent="0.2">
      <c r="A205" t="s">
        <v>1287</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16">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x14ac:dyDescent="0.2">
      <c r="A206" t="s">
        <v>200</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16">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x14ac:dyDescent="0.2">
      <c r="A207" t="s">
        <v>1288</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16">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x14ac:dyDescent="0.2">
      <c r="A208" t="s">
        <v>201</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16">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x14ac:dyDescent="0.2">
      <c r="A209" t="s">
        <v>202</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16">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x14ac:dyDescent="0.2">
      <c r="A210" t="s">
        <v>203</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16">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x14ac:dyDescent="0.2">
      <c r="A211" t="s">
        <v>204</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16">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x14ac:dyDescent="0.2">
      <c r="A212" t="s">
        <v>205</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16">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x14ac:dyDescent="0.2">
      <c r="A213" t="s">
        <v>206</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16">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x14ac:dyDescent="0.2">
      <c r="A214" t="s">
        <v>207</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16">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x14ac:dyDescent="0.2">
      <c r="A215" t="s">
        <v>208</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16">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x14ac:dyDescent="0.2">
      <c r="A216" t="s">
        <v>209</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16">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x14ac:dyDescent="0.2">
      <c r="A217" t="s">
        <v>210</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16">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x14ac:dyDescent="0.2">
      <c r="A218" t="s">
        <v>1171</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16">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x14ac:dyDescent="0.2">
      <c r="A219" t="s">
        <v>1289</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16">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x14ac:dyDescent="0.2">
      <c r="A220" t="s">
        <v>212</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16">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x14ac:dyDescent="0.2">
      <c r="A221" t="s">
        <v>213</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16">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x14ac:dyDescent="0.2">
      <c r="A222" t="s">
        <v>214</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16">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x14ac:dyDescent="0.2">
      <c r="A223" t="s">
        <v>215</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16">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x14ac:dyDescent="0.2">
      <c r="A224" t="s">
        <v>216</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16">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x14ac:dyDescent="0.2">
      <c r="A225" t="s">
        <v>1188</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16">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x14ac:dyDescent="0.2">
      <c r="A226" t="s">
        <v>217</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16">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x14ac:dyDescent="0.2">
      <c r="A227" t="s">
        <v>1290</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16">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x14ac:dyDescent="0.2">
      <c r="A228" t="s">
        <v>218</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16">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x14ac:dyDescent="0.2">
      <c r="A229" t="s">
        <v>219</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16">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x14ac:dyDescent="0.2">
      <c r="A230" t="s">
        <v>220</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16">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x14ac:dyDescent="0.2">
      <c r="A231" t="s">
        <v>81</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16">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x14ac:dyDescent="0.2">
      <c r="A232" t="s">
        <v>221</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16">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x14ac:dyDescent="0.2">
      <c r="A233" t="s">
        <v>62</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16">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x14ac:dyDescent="0.2">
      <c r="A234" t="s">
        <v>74</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16">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x14ac:dyDescent="0.2">
      <c r="A235" t="s">
        <v>222</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16">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x14ac:dyDescent="0.2">
      <c r="A236" t="s">
        <v>223</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16">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x14ac:dyDescent="0.2">
      <c r="A237" t="s">
        <v>224</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16">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x14ac:dyDescent="0.2">
      <c r="A238" t="s">
        <v>225</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16">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x14ac:dyDescent="0.2">
      <c r="A239" t="s">
        <v>115</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16">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x14ac:dyDescent="0.2">
      <c r="A240" t="s">
        <v>1291</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16">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x14ac:dyDescent="0.2">
      <c r="A241" t="s">
        <v>226</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16">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x14ac:dyDescent="0.2">
      <c r="A242" t="s">
        <v>1189</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16">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x14ac:dyDescent="0.2">
      <c r="A243" t="s">
        <v>1292</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16">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x14ac:dyDescent="0.2">
      <c r="A244" t="s">
        <v>227</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16">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x14ac:dyDescent="0.2">
      <c r="A245" t="s">
        <v>228</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16">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x14ac:dyDescent="0.2">
      <c r="A246" t="s">
        <v>229</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16">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x14ac:dyDescent="0.2">
      <c r="A247" t="s">
        <v>1293</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16">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x14ac:dyDescent="0.2">
      <c r="A248" t="s">
        <v>230</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16">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x14ac:dyDescent="0.2">
      <c r="A249" t="s">
        <v>231</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16">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x14ac:dyDescent="0.2">
      <c r="A250" t="s">
        <v>232</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16">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x14ac:dyDescent="0.2">
      <c r="A251" t="s">
        <v>233</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16">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x14ac:dyDescent="0.2">
      <c r="A252" t="s">
        <v>234</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16">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x14ac:dyDescent="0.2">
      <c r="A253" t="s">
        <v>1253</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16">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x14ac:dyDescent="0.2">
      <c r="A254" t="s">
        <v>1258</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16">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x14ac:dyDescent="0.2">
      <c r="A255" t="s">
        <v>235</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16">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x14ac:dyDescent="0.2">
      <c r="A256" t="s">
        <v>236</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16">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x14ac:dyDescent="0.2">
      <c r="A257" t="s">
        <v>237</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16">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x14ac:dyDescent="0.2">
      <c r="A258" t="s">
        <v>238</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16">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x14ac:dyDescent="0.2">
      <c r="A259" t="s">
        <v>1294</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16">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x14ac:dyDescent="0.2">
      <c r="A260" t="s">
        <v>239</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16">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x14ac:dyDescent="0.2">
      <c r="A261" t="s">
        <v>240</v>
      </c>
      <c r="B261" s="31">
        <v>0</v>
      </c>
      <c r="C261" s="31">
        <v>0</v>
      </c>
      <c r="D261" s="18">
        <v>0</v>
      </c>
      <c r="E261" s="30">
        <v>0</v>
      </c>
      <c r="F261" s="2">
        <f t="shared" si="68"/>
        <v>0</v>
      </c>
      <c r="G261" s="2">
        <f t="shared" si="69"/>
        <v>1</v>
      </c>
      <c r="H261" s="2">
        <f t="shared" si="70"/>
        <v>0</v>
      </c>
      <c r="I261" s="12">
        <f t="shared" si="71"/>
        <v>0</v>
      </c>
      <c r="J261" s="30">
        <v>0</v>
      </c>
      <c r="K261" s="2">
        <f t="shared" si="64"/>
        <v>0</v>
      </c>
      <c r="L261" s="2">
        <f t="shared" si="65"/>
        <v>1</v>
      </c>
      <c r="M261" s="2">
        <f t="shared" si="66"/>
        <v>0</v>
      </c>
      <c r="N261" s="12">
        <f t="shared" si="67"/>
        <v>0</v>
      </c>
      <c r="O261" s="16">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x14ac:dyDescent="0.2">
      <c r="A262" t="s">
        <v>241</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16">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x14ac:dyDescent="0.2">
      <c r="A263" t="s">
        <v>1190</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16">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x14ac:dyDescent="0.2">
      <c r="A264" t="s">
        <v>242</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16">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x14ac:dyDescent="0.2">
      <c r="A265" t="s">
        <v>243</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16">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x14ac:dyDescent="0.2">
      <c r="A266" t="s">
        <v>244</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16">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x14ac:dyDescent="0.2">
      <c r="A267" t="s">
        <v>245</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16">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x14ac:dyDescent="0.2">
      <c r="A268" t="s">
        <v>246</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16">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x14ac:dyDescent="0.2">
      <c r="A269" t="s">
        <v>247</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16">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x14ac:dyDescent="0.2">
      <c r="A270" t="s">
        <v>205</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16">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x14ac:dyDescent="0.2">
      <c r="A271" t="s">
        <v>74</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16">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x14ac:dyDescent="0.2">
      <c r="A272" t="s">
        <v>248</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16">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x14ac:dyDescent="0.2">
      <c r="A273" t="s">
        <v>249</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16">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x14ac:dyDescent="0.2">
      <c r="A274" t="s">
        <v>250</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16">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x14ac:dyDescent="0.2">
      <c r="A275" t="s">
        <v>251</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16">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x14ac:dyDescent="0.2">
      <c r="A276" t="s">
        <v>252</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16">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x14ac:dyDescent="0.2">
      <c r="A277" t="s">
        <v>253</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16">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x14ac:dyDescent="0.2">
      <c r="A278" t="s">
        <v>254</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16">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x14ac:dyDescent="0.2">
      <c r="A279" t="s">
        <v>255</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16">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x14ac:dyDescent="0.2">
      <c r="A280" t="s">
        <v>256</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16">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x14ac:dyDescent="0.2">
      <c r="A281" t="s">
        <v>1295</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16">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x14ac:dyDescent="0.2">
      <c r="A282" t="s">
        <v>257</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16">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x14ac:dyDescent="0.2">
      <c r="A283" t="s">
        <v>258</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16">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x14ac:dyDescent="0.2">
      <c r="A284" t="s">
        <v>259</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16">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x14ac:dyDescent="0.2">
      <c r="A285" t="s">
        <v>260</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16">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x14ac:dyDescent="0.2">
      <c r="A286" t="s">
        <v>261</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16">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x14ac:dyDescent="0.2">
      <c r="A287" t="s">
        <v>1296</v>
      </c>
      <c r="B287" s="31">
        <v>0</v>
      </c>
      <c r="C287" s="31">
        <v>0</v>
      </c>
      <c r="D287" s="18">
        <v>0</v>
      </c>
      <c r="E287" s="30">
        <v>0</v>
      </c>
      <c r="F287" s="2">
        <f t="shared" si="68"/>
        <v>0</v>
      </c>
      <c r="G287" s="2">
        <f t="shared" si="69"/>
        <v>1</v>
      </c>
      <c r="H287" s="2">
        <f t="shared" si="70"/>
        <v>0</v>
      </c>
      <c r="I287" s="12">
        <f t="shared" si="71"/>
        <v>0</v>
      </c>
      <c r="J287" s="30">
        <v>0</v>
      </c>
      <c r="K287" s="2">
        <f t="shared" si="64"/>
        <v>0</v>
      </c>
      <c r="L287" s="2">
        <f t="shared" si="65"/>
        <v>1</v>
      </c>
      <c r="M287" s="2">
        <f t="shared" si="66"/>
        <v>0</v>
      </c>
      <c r="N287" s="12">
        <f t="shared" si="67"/>
        <v>0</v>
      </c>
      <c r="O287" s="16">
        <v>0</v>
      </c>
      <c r="P287" s="2">
        <f t="shared" si="72"/>
        <v>0</v>
      </c>
      <c r="Q287" s="2">
        <f t="shared" si="73"/>
        <v>1</v>
      </c>
      <c r="R287" s="2">
        <f t="shared" si="74"/>
        <v>0</v>
      </c>
      <c r="S287" s="12">
        <f t="shared" si="75"/>
        <v>0</v>
      </c>
      <c r="T287" s="16">
        <v>0</v>
      </c>
      <c r="U287" s="2">
        <f t="shared" si="76"/>
        <v>0</v>
      </c>
      <c r="V287" s="2">
        <f t="shared" si="77"/>
        <v>1</v>
      </c>
      <c r="W287" s="2">
        <f t="shared" si="78"/>
        <v>0</v>
      </c>
      <c r="X287" s="12">
        <f t="shared" si="79"/>
        <v>0</v>
      </c>
    </row>
    <row r="288" spans="1:24" x14ac:dyDescent="0.2">
      <c r="A288" t="s">
        <v>1297</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16">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x14ac:dyDescent="0.2">
      <c r="A289" t="s">
        <v>262</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16">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x14ac:dyDescent="0.2">
      <c r="A290" t="s">
        <v>263</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16">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x14ac:dyDescent="0.2">
      <c r="A291" t="s">
        <v>1298</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16">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x14ac:dyDescent="0.2">
      <c r="A292" t="s">
        <v>1299</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16">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x14ac:dyDescent="0.2">
      <c r="A293" t="s">
        <v>264</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16">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x14ac:dyDescent="0.2">
      <c r="A294" t="s">
        <v>265</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16">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x14ac:dyDescent="0.2">
      <c r="A295" t="s">
        <v>62</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16">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x14ac:dyDescent="0.2">
      <c r="A296" t="s">
        <v>266</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16">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x14ac:dyDescent="0.2">
      <c r="A297" t="s">
        <v>267</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16">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x14ac:dyDescent="0.2">
      <c r="A298" t="s">
        <v>81</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16">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x14ac:dyDescent="0.2">
      <c r="A299" t="s">
        <v>268</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16">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x14ac:dyDescent="0.2">
      <c r="A300" t="s">
        <v>269</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16">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x14ac:dyDescent="0.2">
      <c r="A301" t="s">
        <v>1300</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16">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x14ac:dyDescent="0.2">
      <c r="A302" t="s">
        <v>1301</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16">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x14ac:dyDescent="0.2">
      <c r="A303" t="s">
        <v>270</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16">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x14ac:dyDescent="0.2">
      <c r="A304" t="s">
        <v>271</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16">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x14ac:dyDescent="0.2">
      <c r="A305" t="s">
        <v>272</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16">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x14ac:dyDescent="0.2">
      <c r="A306" t="s">
        <v>273</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16">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x14ac:dyDescent="0.2">
      <c r="A307" t="s">
        <v>274</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16">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x14ac:dyDescent="0.2">
      <c r="A308" t="s">
        <v>275</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16">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x14ac:dyDescent="0.2">
      <c r="A309" t="s">
        <v>1302</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16">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x14ac:dyDescent="0.2">
      <c r="A310" t="s">
        <v>1303</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16">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x14ac:dyDescent="0.2">
      <c r="A311" t="s">
        <v>1304</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16">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x14ac:dyDescent="0.2">
      <c r="A312" t="s">
        <v>96</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16">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x14ac:dyDescent="0.2">
      <c r="A313" t="s">
        <v>1265</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16">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x14ac:dyDescent="0.2">
      <c r="A314" t="s">
        <v>276</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16">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x14ac:dyDescent="0.2">
      <c r="A315" t="s">
        <v>277</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16">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x14ac:dyDescent="0.2">
      <c r="A316" t="s">
        <v>1265</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16">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x14ac:dyDescent="0.2">
      <c r="A317" t="s">
        <v>278</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16">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x14ac:dyDescent="0.2">
      <c r="A318" t="s">
        <v>279</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16">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x14ac:dyDescent="0.2">
      <c r="A319" t="s">
        <v>280</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16">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x14ac:dyDescent="0.2">
      <c r="A320" t="s">
        <v>281</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16">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x14ac:dyDescent="0.2">
      <c r="A321" t="s">
        <v>282</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16">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x14ac:dyDescent="0.2">
      <c r="A322" t="s">
        <v>1305</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16">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x14ac:dyDescent="0.2">
      <c r="A323" t="s">
        <v>283</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16">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x14ac:dyDescent="0.2">
      <c r="A324" t="s">
        <v>284</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16">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x14ac:dyDescent="0.2">
      <c r="A325" t="s">
        <v>1191</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16">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x14ac:dyDescent="0.2">
      <c r="A326" t="s">
        <v>285</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16">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x14ac:dyDescent="0.2">
      <c r="A327" t="s">
        <v>286</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16">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x14ac:dyDescent="0.2">
      <c r="A328" t="s">
        <v>287</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16">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x14ac:dyDescent="0.2">
      <c r="A329" t="s">
        <v>288</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16">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x14ac:dyDescent="0.2">
      <c r="A330" t="s">
        <v>289</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16">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x14ac:dyDescent="0.2">
      <c r="A331" t="s">
        <v>1192</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16">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x14ac:dyDescent="0.2">
      <c r="A332" t="s">
        <v>1306</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16">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x14ac:dyDescent="0.2">
      <c r="A333" t="s">
        <v>290</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16">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x14ac:dyDescent="0.2">
      <c r="A334" t="s">
        <v>291</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16">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x14ac:dyDescent="0.2">
      <c r="A335" t="s">
        <v>292</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16">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x14ac:dyDescent="0.2">
      <c r="A336" t="s">
        <v>293</v>
      </c>
      <c r="B336" s="31">
        <v>0</v>
      </c>
      <c r="C336" s="31">
        <v>0</v>
      </c>
      <c r="D336" s="18">
        <v>0</v>
      </c>
      <c r="E336" s="30">
        <v>0</v>
      </c>
      <c r="F336" s="2">
        <f t="shared" si="84"/>
        <v>0</v>
      </c>
      <c r="G336" s="2">
        <f t="shared" si="85"/>
        <v>1</v>
      </c>
      <c r="H336" s="2">
        <f t="shared" si="86"/>
        <v>0</v>
      </c>
      <c r="I336" s="12">
        <f t="shared" si="87"/>
        <v>0</v>
      </c>
      <c r="J336" s="30">
        <v>0</v>
      </c>
      <c r="K336" s="2">
        <f t="shared" si="80"/>
        <v>0</v>
      </c>
      <c r="L336" s="2">
        <f t="shared" si="81"/>
        <v>1</v>
      </c>
      <c r="M336" s="2">
        <f t="shared" si="82"/>
        <v>0</v>
      </c>
      <c r="N336" s="12">
        <f t="shared" si="83"/>
        <v>0</v>
      </c>
      <c r="O336" s="16">
        <v>0</v>
      </c>
      <c r="P336" s="2">
        <f t="shared" si="88"/>
        <v>0</v>
      </c>
      <c r="Q336" s="2">
        <f t="shared" si="89"/>
        <v>1</v>
      </c>
      <c r="R336" s="2">
        <f t="shared" si="90"/>
        <v>0</v>
      </c>
      <c r="S336" s="12">
        <f t="shared" si="91"/>
        <v>0</v>
      </c>
      <c r="T336" s="16">
        <v>0</v>
      </c>
      <c r="U336" s="2">
        <f t="shared" si="92"/>
        <v>0</v>
      </c>
      <c r="V336" s="2">
        <f t="shared" si="93"/>
        <v>1</v>
      </c>
      <c r="W336" s="2">
        <f t="shared" si="94"/>
        <v>0</v>
      </c>
      <c r="X336" s="12">
        <f t="shared" si="95"/>
        <v>0</v>
      </c>
    </row>
    <row r="337" spans="1:24" x14ac:dyDescent="0.2">
      <c r="A337" t="s">
        <v>294</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16">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x14ac:dyDescent="0.2">
      <c r="A338" t="s">
        <v>295</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16">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x14ac:dyDescent="0.2">
      <c r="A339" t="s">
        <v>296</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16">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x14ac:dyDescent="0.2">
      <c r="A340" t="s">
        <v>297</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16">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x14ac:dyDescent="0.2">
      <c r="A341" t="s">
        <v>117</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16">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x14ac:dyDescent="0.2">
      <c r="A342" t="s">
        <v>298</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16">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x14ac:dyDescent="0.2">
      <c r="A343" t="s">
        <v>1307</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16">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x14ac:dyDescent="0.2">
      <c r="A344" t="s">
        <v>1193</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16">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x14ac:dyDescent="0.2">
      <c r="A345" t="s">
        <v>299</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16">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x14ac:dyDescent="0.2">
      <c r="A346" t="s">
        <v>300</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16">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x14ac:dyDescent="0.2">
      <c r="A347" t="s">
        <v>301</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16">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x14ac:dyDescent="0.2">
      <c r="A348" t="s">
        <v>1308</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16">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x14ac:dyDescent="0.2">
      <c r="A349" t="s">
        <v>302</v>
      </c>
      <c r="B349" s="31">
        <v>0</v>
      </c>
      <c r="C349" s="31">
        <v>0</v>
      </c>
      <c r="D349" s="18">
        <v>0</v>
      </c>
      <c r="E349" s="30">
        <v>0</v>
      </c>
      <c r="F349" s="2">
        <f t="shared" si="84"/>
        <v>0</v>
      </c>
      <c r="G349" s="2">
        <f t="shared" si="85"/>
        <v>1</v>
      </c>
      <c r="H349" s="2">
        <f t="shared" si="86"/>
        <v>0</v>
      </c>
      <c r="I349" s="12">
        <f t="shared" si="87"/>
        <v>0</v>
      </c>
      <c r="J349" s="30">
        <v>0</v>
      </c>
      <c r="K349" s="2">
        <f t="shared" si="80"/>
        <v>0</v>
      </c>
      <c r="L349" s="2">
        <f t="shared" si="81"/>
        <v>1</v>
      </c>
      <c r="M349" s="2">
        <f t="shared" si="82"/>
        <v>0</v>
      </c>
      <c r="N349" s="12">
        <f t="shared" si="83"/>
        <v>0</v>
      </c>
      <c r="O349" s="16">
        <v>0</v>
      </c>
      <c r="P349" s="2">
        <f t="shared" si="88"/>
        <v>0</v>
      </c>
      <c r="Q349" s="2">
        <f t="shared" si="89"/>
        <v>1</v>
      </c>
      <c r="R349" s="2">
        <f t="shared" si="90"/>
        <v>0</v>
      </c>
      <c r="S349" s="12">
        <f t="shared" si="91"/>
        <v>0</v>
      </c>
      <c r="T349" s="16">
        <v>0</v>
      </c>
      <c r="U349" s="2">
        <f t="shared" si="92"/>
        <v>0</v>
      </c>
      <c r="V349" s="2">
        <f t="shared" si="93"/>
        <v>1</v>
      </c>
      <c r="W349" s="2">
        <f t="shared" si="94"/>
        <v>0</v>
      </c>
      <c r="X349" s="12">
        <f t="shared" si="95"/>
        <v>0</v>
      </c>
    </row>
    <row r="350" spans="1:24" x14ac:dyDescent="0.2">
      <c r="A350" t="s">
        <v>303</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16">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x14ac:dyDescent="0.2">
      <c r="A351" t="s">
        <v>304</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16">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x14ac:dyDescent="0.2">
      <c r="A352" t="s">
        <v>1194</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16">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x14ac:dyDescent="0.2">
      <c r="A353" t="s">
        <v>305</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16">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x14ac:dyDescent="0.2">
      <c r="A354" t="s">
        <v>306</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16">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x14ac:dyDescent="0.2">
      <c r="A355" t="s">
        <v>307</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16">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x14ac:dyDescent="0.2">
      <c r="A356" t="s">
        <v>1309</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16">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x14ac:dyDescent="0.2">
      <c r="A357" t="s">
        <v>1310</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16">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x14ac:dyDescent="0.2">
      <c r="A358" t="s">
        <v>308</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16">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x14ac:dyDescent="0.2">
      <c r="A359" t="s">
        <v>1311</v>
      </c>
      <c r="B359" s="31">
        <v>0</v>
      </c>
      <c r="C359" s="31">
        <v>0</v>
      </c>
      <c r="D359" s="18">
        <v>0</v>
      </c>
      <c r="E359" s="30">
        <v>0</v>
      </c>
      <c r="F359" s="2">
        <f t="shared" si="84"/>
        <v>0</v>
      </c>
      <c r="G359" s="2">
        <f t="shared" si="85"/>
        <v>1</v>
      </c>
      <c r="H359" s="2">
        <f t="shared" si="86"/>
        <v>0</v>
      </c>
      <c r="I359" s="12">
        <f t="shared" si="87"/>
        <v>0</v>
      </c>
      <c r="J359" s="30">
        <v>0</v>
      </c>
      <c r="K359" s="2">
        <f t="shared" si="80"/>
        <v>0</v>
      </c>
      <c r="L359" s="2">
        <f t="shared" si="81"/>
        <v>1</v>
      </c>
      <c r="M359" s="2">
        <f t="shared" si="82"/>
        <v>0</v>
      </c>
      <c r="N359" s="12">
        <f t="shared" si="83"/>
        <v>0</v>
      </c>
      <c r="O359" s="16">
        <v>0</v>
      </c>
      <c r="P359" s="2">
        <f t="shared" si="88"/>
        <v>0</v>
      </c>
      <c r="Q359" s="2">
        <f t="shared" si="89"/>
        <v>1</v>
      </c>
      <c r="R359" s="2">
        <f t="shared" si="90"/>
        <v>0</v>
      </c>
      <c r="S359" s="12">
        <f t="shared" si="91"/>
        <v>0</v>
      </c>
      <c r="T359" s="16">
        <v>0</v>
      </c>
      <c r="U359" s="2">
        <f t="shared" si="92"/>
        <v>0</v>
      </c>
      <c r="V359" s="2">
        <f t="shared" si="93"/>
        <v>1</v>
      </c>
      <c r="W359" s="2">
        <f t="shared" si="94"/>
        <v>0</v>
      </c>
      <c r="X359" s="12">
        <f t="shared" si="95"/>
        <v>0</v>
      </c>
    </row>
    <row r="360" spans="1:24" x14ac:dyDescent="0.2">
      <c r="A360" t="s">
        <v>309</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16">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x14ac:dyDescent="0.2">
      <c r="A361" t="s">
        <v>310</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16">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x14ac:dyDescent="0.2">
      <c r="A362" t="s">
        <v>311</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16">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x14ac:dyDescent="0.2">
      <c r="A363" t="s">
        <v>312</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16">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x14ac:dyDescent="0.2">
      <c r="A364" t="s">
        <v>1254</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16">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x14ac:dyDescent="0.2">
      <c r="A365" t="s">
        <v>313</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16">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x14ac:dyDescent="0.2">
      <c r="A366" t="s">
        <v>1254</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16">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x14ac:dyDescent="0.2">
      <c r="A367" t="s">
        <v>314</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16">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x14ac:dyDescent="0.2">
      <c r="A368" t="s">
        <v>315</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16">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x14ac:dyDescent="0.2">
      <c r="A369" t="s">
        <v>316</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16">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x14ac:dyDescent="0.2">
      <c r="A370" t="s">
        <v>317</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16">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x14ac:dyDescent="0.2">
      <c r="A371" t="s">
        <v>318</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16">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x14ac:dyDescent="0.2">
      <c r="A372" t="s">
        <v>319</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16">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x14ac:dyDescent="0.2">
      <c r="A373" t="s">
        <v>320</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16">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x14ac:dyDescent="0.2">
      <c r="A374" t="s">
        <v>321</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16">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x14ac:dyDescent="0.2">
      <c r="A375" t="s">
        <v>322</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16">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x14ac:dyDescent="0.2">
      <c r="A376" t="s">
        <v>323</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16">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x14ac:dyDescent="0.2">
      <c r="A377" t="s">
        <v>1265</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16">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x14ac:dyDescent="0.2">
      <c r="A378" t="s">
        <v>324</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16">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x14ac:dyDescent="0.2">
      <c r="A379" t="s">
        <v>325</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16">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x14ac:dyDescent="0.2">
      <c r="A380" t="s">
        <v>326</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16">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x14ac:dyDescent="0.2">
      <c r="A381" t="s">
        <v>327</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16">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x14ac:dyDescent="0.2">
      <c r="A382" t="s">
        <v>328</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16">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x14ac:dyDescent="0.2">
      <c r="A383" t="s">
        <v>110</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16">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x14ac:dyDescent="0.2">
      <c r="A384" t="s">
        <v>1312</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16">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x14ac:dyDescent="0.2">
      <c r="A385" t="s">
        <v>329</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16">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x14ac:dyDescent="0.2">
      <c r="A386" t="s">
        <v>1177</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16">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x14ac:dyDescent="0.2">
      <c r="A387" t="s">
        <v>330</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16">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x14ac:dyDescent="0.2">
      <c r="A388" t="s">
        <v>331</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16">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x14ac:dyDescent="0.2">
      <c r="A389" t="s">
        <v>332</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16">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x14ac:dyDescent="0.2">
      <c r="A390" t="s">
        <v>1313</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16">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x14ac:dyDescent="0.2">
      <c r="A391" t="s">
        <v>333</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16">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x14ac:dyDescent="0.2">
      <c r="A392" t="s">
        <v>334</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16">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x14ac:dyDescent="0.2">
      <c r="A393" t="s">
        <v>335</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16">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x14ac:dyDescent="0.2">
      <c r="A394" t="s">
        <v>336</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16">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x14ac:dyDescent="0.2">
      <c r="A395" t="s">
        <v>1314</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16">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x14ac:dyDescent="0.2">
      <c r="A396" t="s">
        <v>337</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16">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x14ac:dyDescent="0.2">
      <c r="A397" t="s">
        <v>1315</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16">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x14ac:dyDescent="0.2">
      <c r="A398" t="s">
        <v>338</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16">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x14ac:dyDescent="0.2">
      <c r="A399" t="s">
        <v>339</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16">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x14ac:dyDescent="0.2">
      <c r="A400" t="s">
        <v>340</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16">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x14ac:dyDescent="0.2">
      <c r="A401" t="s">
        <v>341</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16">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x14ac:dyDescent="0.2">
      <c r="A402" t="s">
        <v>342</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16">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x14ac:dyDescent="0.2">
      <c r="A403" t="s">
        <v>343</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16">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x14ac:dyDescent="0.2">
      <c r="A404" t="s">
        <v>344</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16">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x14ac:dyDescent="0.2">
      <c r="A405" t="s">
        <v>345</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16">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x14ac:dyDescent="0.2">
      <c r="A406" t="s">
        <v>1254</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16">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x14ac:dyDescent="0.2">
      <c r="A407" t="s">
        <v>346</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16">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x14ac:dyDescent="0.2">
      <c r="A408" t="s">
        <v>347</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16">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x14ac:dyDescent="0.2">
      <c r="A409" t="s">
        <v>348</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16">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x14ac:dyDescent="0.2">
      <c r="A410" t="s">
        <v>349</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16">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x14ac:dyDescent="0.2">
      <c r="A411" t="s">
        <v>350</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16">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x14ac:dyDescent="0.2">
      <c r="A412" t="s">
        <v>351</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16">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x14ac:dyDescent="0.2">
      <c r="A413" t="s">
        <v>1302</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16">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x14ac:dyDescent="0.2">
      <c r="A414" t="s">
        <v>352</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16">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x14ac:dyDescent="0.2">
      <c r="A415" t="s">
        <v>353</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16">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x14ac:dyDescent="0.2">
      <c r="A416" t="s">
        <v>354</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16">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x14ac:dyDescent="0.2">
      <c r="A417" t="s">
        <v>355</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16">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x14ac:dyDescent="0.2">
      <c r="A418" t="s">
        <v>1316</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16">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x14ac:dyDescent="0.2">
      <c r="A419" t="s">
        <v>356</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16">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x14ac:dyDescent="0.2">
      <c r="A420" t="s">
        <v>357</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16">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x14ac:dyDescent="0.2">
      <c r="A421" t="s">
        <v>358</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16">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x14ac:dyDescent="0.2">
      <c r="A422" t="s">
        <v>1317</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16">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x14ac:dyDescent="0.2">
      <c r="A423" t="s">
        <v>359</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16">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x14ac:dyDescent="0.2">
      <c r="A424" t="s">
        <v>1318</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16">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x14ac:dyDescent="0.2">
      <c r="A425" t="s">
        <v>360</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16">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x14ac:dyDescent="0.2">
      <c r="A426" t="s">
        <v>1195</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16">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x14ac:dyDescent="0.2">
      <c r="A427" t="s">
        <v>1319</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16">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x14ac:dyDescent="0.2">
      <c r="A428" t="s">
        <v>65</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16">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x14ac:dyDescent="0.2">
      <c r="A429" t="s">
        <v>361</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16">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x14ac:dyDescent="0.2">
      <c r="A430" t="s">
        <v>362</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16">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x14ac:dyDescent="0.2">
      <c r="A431" t="s">
        <v>1320</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16">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x14ac:dyDescent="0.2">
      <c r="A432" t="s">
        <v>363</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16">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x14ac:dyDescent="0.2">
      <c r="A433" t="s">
        <v>1321</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16">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x14ac:dyDescent="0.2">
      <c r="A434" t="s">
        <v>364</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16">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x14ac:dyDescent="0.2">
      <c r="A435" t="s">
        <v>365</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16">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x14ac:dyDescent="0.2">
      <c r="A436" t="s">
        <v>366</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16">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x14ac:dyDescent="0.2">
      <c r="A437" t="s">
        <v>1254</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16">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x14ac:dyDescent="0.2">
      <c r="A438" t="s">
        <v>367</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16">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x14ac:dyDescent="0.2">
      <c r="A439" t="s">
        <v>368</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16">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x14ac:dyDescent="0.2">
      <c r="A440" t="s">
        <v>1322</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16">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x14ac:dyDescent="0.2">
      <c r="A441" t="s">
        <v>369</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16">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x14ac:dyDescent="0.2">
      <c r="A442" t="s">
        <v>370</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16">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x14ac:dyDescent="0.2">
      <c r="A443" t="s">
        <v>371</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16">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x14ac:dyDescent="0.2">
      <c r="A444" t="s">
        <v>372</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16">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x14ac:dyDescent="0.2">
      <c r="A445" t="s">
        <v>1323</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16">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x14ac:dyDescent="0.2">
      <c r="A446" t="s">
        <v>373</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16">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x14ac:dyDescent="0.2">
      <c r="A447" t="s">
        <v>374</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16">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x14ac:dyDescent="0.2">
      <c r="A448" t="s">
        <v>375</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16">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x14ac:dyDescent="0.2">
      <c r="A449" t="s">
        <v>376</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16">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x14ac:dyDescent="0.2">
      <c r="A450" t="s">
        <v>1324</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16">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x14ac:dyDescent="0.2">
      <c r="A451" t="s">
        <v>117</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16">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x14ac:dyDescent="0.2">
      <c r="A452" t="s">
        <v>159</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16">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x14ac:dyDescent="0.2">
      <c r="A453" t="s">
        <v>204</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16">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x14ac:dyDescent="0.2">
      <c r="A454" t="s">
        <v>377</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16">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x14ac:dyDescent="0.2">
      <c r="A455" t="s">
        <v>1325</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16">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x14ac:dyDescent="0.2">
      <c r="A456" t="s">
        <v>378</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16">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x14ac:dyDescent="0.2">
      <c r="A457" t="s">
        <v>379</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16">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x14ac:dyDescent="0.2">
      <c r="A458" t="s">
        <v>380</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16">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x14ac:dyDescent="0.2">
      <c r="A459" t="s">
        <v>381</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16">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x14ac:dyDescent="0.2">
      <c r="A460" t="s">
        <v>159</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16">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x14ac:dyDescent="0.2">
      <c r="A461" t="s">
        <v>1326</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16">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x14ac:dyDescent="0.2">
      <c r="A462" t="s">
        <v>153</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16">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x14ac:dyDescent="0.2">
      <c r="A463" t="s">
        <v>382</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16">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x14ac:dyDescent="0.2">
      <c r="A464" t="s">
        <v>383</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16">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x14ac:dyDescent="0.2">
      <c r="A465" t="s">
        <v>316</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16">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x14ac:dyDescent="0.2">
      <c r="A466" t="s">
        <v>384</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16">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x14ac:dyDescent="0.2">
      <c r="A467" t="s">
        <v>1327</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16">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x14ac:dyDescent="0.2">
      <c r="A468" t="s">
        <v>385</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16">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x14ac:dyDescent="0.2">
      <c r="A469" t="s">
        <v>386</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16">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x14ac:dyDescent="0.2">
      <c r="A470" t="s">
        <v>1254</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16">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x14ac:dyDescent="0.2">
      <c r="A471" t="s">
        <v>387</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16">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x14ac:dyDescent="0.2">
      <c r="A472" t="s">
        <v>388</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16">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x14ac:dyDescent="0.2">
      <c r="A473" t="s">
        <v>389</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16">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x14ac:dyDescent="0.2">
      <c r="A474" t="s">
        <v>350</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16">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x14ac:dyDescent="0.2">
      <c r="A475" t="s">
        <v>1328</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16">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x14ac:dyDescent="0.2">
      <c r="A476" t="s">
        <v>390</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16">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x14ac:dyDescent="0.2">
      <c r="A477" t="s">
        <v>1329</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16">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x14ac:dyDescent="0.2">
      <c r="A478" t="s">
        <v>391</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16">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x14ac:dyDescent="0.2">
      <c r="A479" t="s">
        <v>1265</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16">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x14ac:dyDescent="0.2">
      <c r="A480" t="s">
        <v>392</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16">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x14ac:dyDescent="0.2">
      <c r="A481" t="s">
        <v>393</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16">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x14ac:dyDescent="0.2">
      <c r="A482" t="s">
        <v>1196</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16">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x14ac:dyDescent="0.2">
      <c r="A483" t="s">
        <v>1254</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16">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x14ac:dyDescent="0.2">
      <c r="A484" t="s">
        <v>394</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16">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x14ac:dyDescent="0.2">
      <c r="A485" t="s">
        <v>395</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16">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x14ac:dyDescent="0.2">
      <c r="A486" t="s">
        <v>1330</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16">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x14ac:dyDescent="0.2">
      <c r="A487" t="s">
        <v>1331</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16">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x14ac:dyDescent="0.2">
      <c r="A488" t="s">
        <v>1258</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16">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x14ac:dyDescent="0.2">
      <c r="A489" t="s">
        <v>396</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16">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x14ac:dyDescent="0.2">
      <c r="A490" t="s">
        <v>397</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16">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x14ac:dyDescent="0.2">
      <c r="A491" t="s">
        <v>204</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16">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x14ac:dyDescent="0.2">
      <c r="A492" t="s">
        <v>398</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16">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x14ac:dyDescent="0.2">
      <c r="A493" t="s">
        <v>1332</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16">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x14ac:dyDescent="0.2">
      <c r="A494" t="s">
        <v>1333</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16">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x14ac:dyDescent="0.2">
      <c r="A495" t="s">
        <v>1334</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16">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x14ac:dyDescent="0.2">
      <c r="A496" t="s">
        <v>399</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16">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x14ac:dyDescent="0.2">
      <c r="A497" t="s">
        <v>400</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16">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x14ac:dyDescent="0.2">
      <c r="A498" t="s">
        <v>401</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16">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x14ac:dyDescent="0.2">
      <c r="A499" t="s">
        <v>402</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16">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x14ac:dyDescent="0.2">
      <c r="A500" t="s">
        <v>403</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16">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x14ac:dyDescent="0.2">
      <c r="A501" t="s">
        <v>404</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16">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x14ac:dyDescent="0.2">
      <c r="A502" t="s">
        <v>405</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16">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x14ac:dyDescent="0.2">
      <c r="A503" t="s">
        <v>406</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16">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x14ac:dyDescent="0.2">
      <c r="A504" t="s">
        <v>1335</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16">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x14ac:dyDescent="0.2">
      <c r="A505" t="s">
        <v>1336</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16">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x14ac:dyDescent="0.2">
      <c r="A506" t="s">
        <v>1337</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16">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x14ac:dyDescent="0.2">
      <c r="A507" t="s">
        <v>407</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16">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x14ac:dyDescent="0.2">
      <c r="A508" t="s">
        <v>1338</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16">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x14ac:dyDescent="0.2">
      <c r="A509" t="s">
        <v>408</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16">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x14ac:dyDescent="0.2">
      <c r="A510" t="s">
        <v>409</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16">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x14ac:dyDescent="0.2">
      <c r="A511" t="s">
        <v>1304</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16">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x14ac:dyDescent="0.2">
      <c r="A512" t="s">
        <v>410</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16">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x14ac:dyDescent="0.2">
      <c r="A513" t="s">
        <v>411</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16">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x14ac:dyDescent="0.2">
      <c r="A514" t="s">
        <v>412</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16">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x14ac:dyDescent="0.2">
      <c r="A515" t="s">
        <v>1339</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16">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x14ac:dyDescent="0.2">
      <c r="A516" t="s">
        <v>413</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16">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x14ac:dyDescent="0.2">
      <c r="A517" t="s">
        <v>1304</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16">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x14ac:dyDescent="0.2">
      <c r="A518" t="s">
        <v>414</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16">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x14ac:dyDescent="0.2">
      <c r="A519" t="s">
        <v>415</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16">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x14ac:dyDescent="0.2">
      <c r="A520" t="s">
        <v>416</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16">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x14ac:dyDescent="0.2">
      <c r="A521" t="s">
        <v>417</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16">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x14ac:dyDescent="0.2">
      <c r="A522" t="s">
        <v>418</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16">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x14ac:dyDescent="0.2">
      <c r="A523" t="s">
        <v>1340</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16">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x14ac:dyDescent="0.2">
      <c r="A524" t="s">
        <v>1302</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16">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x14ac:dyDescent="0.2">
      <c r="A525" t="s">
        <v>1265</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16">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x14ac:dyDescent="0.2">
      <c r="A526" t="s">
        <v>1341</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16">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x14ac:dyDescent="0.2">
      <c r="A527" t="s">
        <v>419</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16">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x14ac:dyDescent="0.2">
      <c r="A528" t="s">
        <v>420</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16">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x14ac:dyDescent="0.2">
      <c r="A529" t="s">
        <v>421</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16">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x14ac:dyDescent="0.2">
      <c r="A530" t="s">
        <v>422</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16">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x14ac:dyDescent="0.2">
      <c r="A531" t="s">
        <v>423</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16">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x14ac:dyDescent="0.2">
      <c r="A532" t="s">
        <v>1342</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16">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x14ac:dyDescent="0.2">
      <c r="A533" t="s">
        <v>424</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16">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x14ac:dyDescent="0.2">
      <c r="A534" t="s">
        <v>1197</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16">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x14ac:dyDescent="0.2">
      <c r="A535" t="s">
        <v>1198</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16">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x14ac:dyDescent="0.2">
      <c r="A536" t="s">
        <v>425</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16">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x14ac:dyDescent="0.2">
      <c r="A537" t="s">
        <v>426</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16">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x14ac:dyDescent="0.2">
      <c r="A538" t="s">
        <v>427</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16">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x14ac:dyDescent="0.2">
      <c r="A539" t="s">
        <v>1343</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16">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x14ac:dyDescent="0.2">
      <c r="A540" t="s">
        <v>428</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16">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x14ac:dyDescent="0.2">
      <c r="A541" t="s">
        <v>429</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16">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x14ac:dyDescent="0.2">
      <c r="A542" t="s">
        <v>430</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16">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x14ac:dyDescent="0.2">
      <c r="A543" t="s">
        <v>431</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16">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x14ac:dyDescent="0.2">
      <c r="A544" t="s">
        <v>1309</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16">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x14ac:dyDescent="0.2">
      <c r="A545" t="s">
        <v>432</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16">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x14ac:dyDescent="0.2">
      <c r="A546" t="s">
        <v>1254</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16">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x14ac:dyDescent="0.2">
      <c r="A547" t="s">
        <v>1344</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16">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x14ac:dyDescent="0.2">
      <c r="A548" t="s">
        <v>433</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16">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x14ac:dyDescent="0.2">
      <c r="A549" t="s">
        <v>434</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16">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x14ac:dyDescent="0.2">
      <c r="A550" t="s">
        <v>435</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16">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x14ac:dyDescent="0.2">
      <c r="A551" t="s">
        <v>436</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16">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x14ac:dyDescent="0.2">
      <c r="A552" t="s">
        <v>437</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16">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x14ac:dyDescent="0.2">
      <c r="A553" t="s">
        <v>1316</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16">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x14ac:dyDescent="0.2">
      <c r="A554" t="s">
        <v>438</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16">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x14ac:dyDescent="0.2">
      <c r="A555" t="s">
        <v>439</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16">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x14ac:dyDescent="0.2">
      <c r="A556" t="s">
        <v>440</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16">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x14ac:dyDescent="0.2">
      <c r="A557" t="s">
        <v>441</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16">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x14ac:dyDescent="0.2">
      <c r="A558" t="s">
        <v>1345</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16">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x14ac:dyDescent="0.2">
      <c r="A559" t="s">
        <v>442</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16">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x14ac:dyDescent="0.2">
      <c r="A560" t="s">
        <v>443</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16">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x14ac:dyDescent="0.2">
      <c r="A561" t="s">
        <v>1254</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16">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x14ac:dyDescent="0.2">
      <c r="A562" t="s">
        <v>1265</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16">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x14ac:dyDescent="0.2">
      <c r="A563" t="s">
        <v>1346</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16">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x14ac:dyDescent="0.2">
      <c r="A564" t="s">
        <v>1199</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16">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x14ac:dyDescent="0.2">
      <c r="A565" t="s">
        <v>444</v>
      </c>
      <c r="B565" s="31">
        <v>0</v>
      </c>
      <c r="C565" s="31">
        <v>0</v>
      </c>
      <c r="D565" s="18">
        <v>0</v>
      </c>
      <c r="E565" s="30">
        <v>0</v>
      </c>
      <c r="F565" s="2">
        <f t="shared" si="132"/>
        <v>0</v>
      </c>
      <c r="G565" s="2">
        <f t="shared" si="133"/>
        <v>1</v>
      </c>
      <c r="H565" s="2">
        <f t="shared" si="134"/>
        <v>0</v>
      </c>
      <c r="I565" s="12">
        <f t="shared" si="135"/>
        <v>0</v>
      </c>
      <c r="J565" s="30">
        <v>0</v>
      </c>
      <c r="K565" s="2">
        <f t="shared" si="128"/>
        <v>0</v>
      </c>
      <c r="L565" s="2">
        <f t="shared" si="129"/>
        <v>1</v>
      </c>
      <c r="M565" s="2">
        <f t="shared" si="130"/>
        <v>0</v>
      </c>
      <c r="N565" s="12">
        <f t="shared" si="131"/>
        <v>0</v>
      </c>
      <c r="O565" s="16">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x14ac:dyDescent="0.2">
      <c r="A566" t="s">
        <v>445</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16">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x14ac:dyDescent="0.2">
      <c r="A567" t="s">
        <v>446</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16">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x14ac:dyDescent="0.2">
      <c r="A568" t="s">
        <v>447</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16">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x14ac:dyDescent="0.2">
      <c r="A569" t="s">
        <v>448</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16">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x14ac:dyDescent="0.2">
      <c r="A570" t="s">
        <v>449</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16">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x14ac:dyDescent="0.2">
      <c r="A571" t="s">
        <v>235</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16">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x14ac:dyDescent="0.2">
      <c r="A572" t="s">
        <v>450</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16">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x14ac:dyDescent="0.2">
      <c r="A573" t="s">
        <v>451</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16">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x14ac:dyDescent="0.2">
      <c r="A574" t="s">
        <v>1309</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16">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x14ac:dyDescent="0.2">
      <c r="A575" t="s">
        <v>452</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16">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x14ac:dyDescent="0.2">
      <c r="A576" t="s">
        <v>453</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16">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x14ac:dyDescent="0.2">
      <c r="A577" t="s">
        <v>454</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16">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x14ac:dyDescent="0.2">
      <c r="A578" t="s">
        <v>455</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16">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x14ac:dyDescent="0.2">
      <c r="A579" t="s">
        <v>456</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16">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x14ac:dyDescent="0.2">
      <c r="A580" t="s">
        <v>457</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16">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x14ac:dyDescent="0.2">
      <c r="A581" t="s">
        <v>458</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16">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x14ac:dyDescent="0.2">
      <c r="A582" t="s">
        <v>1347</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16">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x14ac:dyDescent="0.2">
      <c r="A583" t="s">
        <v>1200</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16">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x14ac:dyDescent="0.2">
      <c r="A584" t="s">
        <v>459</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16">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x14ac:dyDescent="0.2">
      <c r="A585" t="s">
        <v>1348</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16">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x14ac:dyDescent="0.2">
      <c r="A586" t="s">
        <v>460</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16">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x14ac:dyDescent="0.2">
      <c r="A587" t="s">
        <v>461</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16">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x14ac:dyDescent="0.2">
      <c r="A588" t="s">
        <v>1192</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16">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x14ac:dyDescent="0.2">
      <c r="A589" t="s">
        <v>462</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16">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x14ac:dyDescent="0.2">
      <c r="A590" t="s">
        <v>1349</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16">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x14ac:dyDescent="0.2">
      <c r="A591" t="s">
        <v>463</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16">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x14ac:dyDescent="0.2">
      <c r="A592" t="s">
        <v>464</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16">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x14ac:dyDescent="0.2">
      <c r="A593" t="s">
        <v>465</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16">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x14ac:dyDescent="0.2">
      <c r="A594" t="s">
        <v>466</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16">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x14ac:dyDescent="0.2">
      <c r="A595" t="s">
        <v>467</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16">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x14ac:dyDescent="0.2">
      <c r="A596" t="s">
        <v>468</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16">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x14ac:dyDescent="0.2">
      <c r="A597" t="s">
        <v>469</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16">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x14ac:dyDescent="0.2">
      <c r="A598" t="s">
        <v>1350</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16">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x14ac:dyDescent="0.2">
      <c r="A599" t="s">
        <v>470</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16">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x14ac:dyDescent="0.2">
      <c r="A600" t="s">
        <v>471</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16">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x14ac:dyDescent="0.2">
      <c r="A601" t="s">
        <v>472</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16">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x14ac:dyDescent="0.2">
      <c r="A602" t="s">
        <v>473</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16">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x14ac:dyDescent="0.2">
      <c r="A603" t="s">
        <v>474</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16">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x14ac:dyDescent="0.2">
      <c r="A604" t="s">
        <v>475</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16">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x14ac:dyDescent="0.2">
      <c r="A605" t="s">
        <v>1302</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16">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x14ac:dyDescent="0.2">
      <c r="A606" t="s">
        <v>476</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16">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x14ac:dyDescent="0.2">
      <c r="A607" t="s">
        <v>477</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16">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x14ac:dyDescent="0.2">
      <c r="A608" t="s">
        <v>478</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16">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x14ac:dyDescent="0.2">
      <c r="A609" t="s">
        <v>479</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16">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x14ac:dyDescent="0.2">
      <c r="A610" t="s">
        <v>480</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16">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x14ac:dyDescent="0.2">
      <c r="A611" t="s">
        <v>1351</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16">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x14ac:dyDescent="0.2">
      <c r="A612" t="s">
        <v>96</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16">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x14ac:dyDescent="0.2">
      <c r="A613" t="s">
        <v>481</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16">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x14ac:dyDescent="0.2">
      <c r="A614" t="s">
        <v>482</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16">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x14ac:dyDescent="0.2">
      <c r="A615" t="s">
        <v>483</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16">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x14ac:dyDescent="0.2">
      <c r="A616" t="s">
        <v>484</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16">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x14ac:dyDescent="0.2">
      <c r="A617" t="s">
        <v>485</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16">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x14ac:dyDescent="0.2">
      <c r="A618" t="s">
        <v>486</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16">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x14ac:dyDescent="0.2">
      <c r="A619" t="s">
        <v>1352</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16">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x14ac:dyDescent="0.2">
      <c r="A620" t="s">
        <v>74</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16">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x14ac:dyDescent="0.2">
      <c r="A621" t="s">
        <v>487</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16">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x14ac:dyDescent="0.2">
      <c r="A622" t="s">
        <v>488</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16">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x14ac:dyDescent="0.2">
      <c r="A623" t="s">
        <v>489</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16">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x14ac:dyDescent="0.2">
      <c r="A624" t="s">
        <v>490</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16">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x14ac:dyDescent="0.2">
      <c r="A625" t="s">
        <v>491</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16">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x14ac:dyDescent="0.2">
      <c r="A626" t="s">
        <v>492</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16">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x14ac:dyDescent="0.2">
      <c r="A627" t="s">
        <v>493</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16">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x14ac:dyDescent="0.2">
      <c r="A628" t="s">
        <v>494</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16">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x14ac:dyDescent="0.2">
      <c r="A629" t="s">
        <v>495</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16">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x14ac:dyDescent="0.2">
      <c r="A630" t="s">
        <v>117</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16">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x14ac:dyDescent="0.2">
      <c r="A631" t="s">
        <v>1309</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16">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x14ac:dyDescent="0.2">
      <c r="A632" t="s">
        <v>1353</v>
      </c>
      <c r="B632" s="31">
        <v>0</v>
      </c>
      <c r="C632" s="31">
        <v>0</v>
      </c>
      <c r="D632" s="18">
        <v>0</v>
      </c>
      <c r="E632" s="30">
        <v>0</v>
      </c>
      <c r="F632" s="2">
        <f t="shared" si="148"/>
        <v>0</v>
      </c>
      <c r="G632" s="2">
        <f t="shared" si="149"/>
        <v>1</v>
      </c>
      <c r="H632" s="2">
        <f t="shared" si="150"/>
        <v>0</v>
      </c>
      <c r="I632" s="12">
        <f t="shared" si="151"/>
        <v>0</v>
      </c>
      <c r="J632" s="30">
        <v>0</v>
      </c>
      <c r="K632" s="2">
        <f t="shared" si="144"/>
        <v>0</v>
      </c>
      <c r="L632" s="2">
        <f t="shared" si="145"/>
        <v>1</v>
      </c>
      <c r="M632" s="2">
        <f t="shared" si="146"/>
        <v>0</v>
      </c>
      <c r="N632" s="12">
        <f t="shared" si="147"/>
        <v>0</v>
      </c>
      <c r="O632" s="16">
        <v>0</v>
      </c>
      <c r="P632" s="2">
        <f t="shared" si="152"/>
        <v>0</v>
      </c>
      <c r="Q632" s="2">
        <f t="shared" si="153"/>
        <v>1</v>
      </c>
      <c r="R632" s="2">
        <f t="shared" si="154"/>
        <v>0</v>
      </c>
      <c r="S632" s="12">
        <f t="shared" si="155"/>
        <v>0</v>
      </c>
      <c r="T632" s="16">
        <v>0</v>
      </c>
      <c r="U632" s="2">
        <f t="shared" si="156"/>
        <v>0</v>
      </c>
      <c r="V632" s="2">
        <f t="shared" si="157"/>
        <v>1</v>
      </c>
      <c r="W632" s="2">
        <f t="shared" si="158"/>
        <v>0</v>
      </c>
      <c r="X632" s="12">
        <f t="shared" si="159"/>
        <v>0</v>
      </c>
    </row>
    <row r="633" spans="1:24" x14ac:dyDescent="0.2">
      <c r="A633" t="s">
        <v>496</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16">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x14ac:dyDescent="0.2">
      <c r="A634" t="s">
        <v>497</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16">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x14ac:dyDescent="0.2">
      <c r="A635" t="s">
        <v>498</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16">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x14ac:dyDescent="0.2">
      <c r="A636" t="s">
        <v>159</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16">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x14ac:dyDescent="0.2">
      <c r="A637" t="s">
        <v>499</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16">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x14ac:dyDescent="0.2">
      <c r="A638" t="s">
        <v>500</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16">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x14ac:dyDescent="0.2">
      <c r="A639" t="s">
        <v>501</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16">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x14ac:dyDescent="0.2">
      <c r="A640" t="s">
        <v>1254</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16">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x14ac:dyDescent="0.2">
      <c r="A641" t="s">
        <v>502</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16">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x14ac:dyDescent="0.2">
      <c r="A642" t="s">
        <v>503</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16">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x14ac:dyDescent="0.2">
      <c r="A643" t="s">
        <v>1354</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16">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x14ac:dyDescent="0.2">
      <c r="A644" t="s">
        <v>504</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16">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x14ac:dyDescent="0.2">
      <c r="A645" t="s">
        <v>505</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16">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x14ac:dyDescent="0.2">
      <c r="A646" t="s">
        <v>506</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16">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x14ac:dyDescent="0.2">
      <c r="A647" t="s">
        <v>507</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16">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x14ac:dyDescent="0.2">
      <c r="A648" t="s">
        <v>1355</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16">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x14ac:dyDescent="0.2">
      <c r="A649" t="s">
        <v>508</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16">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x14ac:dyDescent="0.2">
      <c r="A650" t="s">
        <v>1201</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16">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x14ac:dyDescent="0.2">
      <c r="A651" t="s">
        <v>117</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16">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x14ac:dyDescent="0.2">
      <c r="A652" t="s">
        <v>509</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16">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x14ac:dyDescent="0.2">
      <c r="A653" t="s">
        <v>510</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16">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x14ac:dyDescent="0.2">
      <c r="A654" t="s">
        <v>1202</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16">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x14ac:dyDescent="0.2">
      <c r="A655" t="s">
        <v>511</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16">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x14ac:dyDescent="0.2">
      <c r="A656" t="s">
        <v>512</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16">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x14ac:dyDescent="0.2">
      <c r="A657" t="s">
        <v>464</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16">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x14ac:dyDescent="0.2">
      <c r="A658" t="s">
        <v>346</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16">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x14ac:dyDescent="0.2">
      <c r="A659" t="s">
        <v>74</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16">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x14ac:dyDescent="0.2">
      <c r="A660" t="s">
        <v>1265</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16">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x14ac:dyDescent="0.2">
      <c r="A661" t="s">
        <v>1316</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16">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x14ac:dyDescent="0.2">
      <c r="A662" t="s">
        <v>513</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16">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x14ac:dyDescent="0.2">
      <c r="A663" t="s">
        <v>514</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16">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x14ac:dyDescent="0.2">
      <c r="A664" t="s">
        <v>515</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16">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x14ac:dyDescent="0.2">
      <c r="A665" t="s">
        <v>516</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16">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x14ac:dyDescent="0.2">
      <c r="A666" t="s">
        <v>517</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16">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x14ac:dyDescent="0.2">
      <c r="A667" t="s">
        <v>518</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16">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x14ac:dyDescent="0.2">
      <c r="A668" t="s">
        <v>519</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16">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x14ac:dyDescent="0.2">
      <c r="A669" t="s">
        <v>1272</v>
      </c>
      <c r="B669" s="31">
        <v>0</v>
      </c>
      <c r="C669" s="31">
        <v>0</v>
      </c>
      <c r="D669" s="18">
        <v>0</v>
      </c>
      <c r="E669" s="30">
        <v>0</v>
      </c>
      <c r="F669" s="2">
        <f t="shared" si="164"/>
        <v>0</v>
      </c>
      <c r="G669" s="2">
        <f t="shared" si="165"/>
        <v>1</v>
      </c>
      <c r="H669" s="2">
        <f t="shared" si="166"/>
        <v>0</v>
      </c>
      <c r="I669" s="12">
        <f t="shared" si="167"/>
        <v>0</v>
      </c>
      <c r="J669" s="30">
        <v>0</v>
      </c>
      <c r="K669" s="2">
        <f t="shared" si="160"/>
        <v>0</v>
      </c>
      <c r="L669" s="2">
        <f t="shared" si="161"/>
        <v>1</v>
      </c>
      <c r="M669" s="2">
        <f t="shared" si="162"/>
        <v>0</v>
      </c>
      <c r="N669" s="12">
        <f t="shared" si="163"/>
        <v>0</v>
      </c>
      <c r="O669" s="16">
        <v>0</v>
      </c>
      <c r="P669" s="2">
        <f t="shared" si="168"/>
        <v>0</v>
      </c>
      <c r="Q669" s="2">
        <f t="shared" si="169"/>
        <v>1</v>
      </c>
      <c r="R669" s="2">
        <f t="shared" si="170"/>
        <v>0</v>
      </c>
      <c r="S669" s="12">
        <f t="shared" si="171"/>
        <v>0</v>
      </c>
      <c r="T669" s="16">
        <v>0</v>
      </c>
      <c r="U669" s="2">
        <f t="shared" si="172"/>
        <v>0</v>
      </c>
      <c r="V669" s="2">
        <f t="shared" si="173"/>
        <v>1</v>
      </c>
      <c r="W669" s="2">
        <f t="shared" si="174"/>
        <v>0</v>
      </c>
      <c r="X669" s="12">
        <f t="shared" si="175"/>
        <v>0</v>
      </c>
    </row>
    <row r="670" spans="1:24" x14ac:dyDescent="0.2">
      <c r="A670" t="s">
        <v>520</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16">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x14ac:dyDescent="0.2">
      <c r="A671" t="s">
        <v>1203</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16">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x14ac:dyDescent="0.2">
      <c r="A672" t="s">
        <v>521</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16">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x14ac:dyDescent="0.2">
      <c r="A673" t="s">
        <v>522</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16">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x14ac:dyDescent="0.2">
      <c r="A674" t="s">
        <v>523</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16">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x14ac:dyDescent="0.2">
      <c r="A675" t="s">
        <v>524</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16">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x14ac:dyDescent="0.2">
      <c r="A676" t="s">
        <v>1356</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16">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x14ac:dyDescent="0.2">
      <c r="A677" t="s">
        <v>525</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16">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x14ac:dyDescent="0.2">
      <c r="A678" t="s">
        <v>526</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16">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x14ac:dyDescent="0.2">
      <c r="A679" t="s">
        <v>1204</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16">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x14ac:dyDescent="0.2">
      <c r="A680" t="s">
        <v>527</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16">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x14ac:dyDescent="0.2">
      <c r="A681" t="s">
        <v>528</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16">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x14ac:dyDescent="0.2">
      <c r="A682" t="s">
        <v>263</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16">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x14ac:dyDescent="0.2">
      <c r="A683" t="s">
        <v>310</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16">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x14ac:dyDescent="0.2">
      <c r="A684" t="s">
        <v>1357</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16">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x14ac:dyDescent="0.2">
      <c r="A685" t="s">
        <v>1309</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16">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x14ac:dyDescent="0.2">
      <c r="A686" t="s">
        <v>529</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16">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x14ac:dyDescent="0.2">
      <c r="A687" t="s">
        <v>530</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16">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x14ac:dyDescent="0.2">
      <c r="A688" t="s">
        <v>1358</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16">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x14ac:dyDescent="0.2">
      <c r="A689" t="s">
        <v>531</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16">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x14ac:dyDescent="0.2">
      <c r="A690" t="s">
        <v>141</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16">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x14ac:dyDescent="0.2">
      <c r="A691" t="s">
        <v>1359</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16">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x14ac:dyDescent="0.2">
      <c r="A692" t="s">
        <v>532</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16">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x14ac:dyDescent="0.2">
      <c r="A693" t="s">
        <v>533</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16">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x14ac:dyDescent="0.2">
      <c r="A694" t="s">
        <v>1205</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16">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x14ac:dyDescent="0.2">
      <c r="A695" t="s">
        <v>1360</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16">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x14ac:dyDescent="0.2">
      <c r="A696" t="s">
        <v>534</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16">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x14ac:dyDescent="0.2">
      <c r="A697" t="s">
        <v>121</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16">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x14ac:dyDescent="0.2">
      <c r="A698" t="s">
        <v>1361</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16">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x14ac:dyDescent="0.2">
      <c r="A699" t="s">
        <v>535</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16">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x14ac:dyDescent="0.2">
      <c r="A700" t="s">
        <v>536</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16">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x14ac:dyDescent="0.2">
      <c r="A701" t="s">
        <v>537</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16">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x14ac:dyDescent="0.2">
      <c r="A702" t="s">
        <v>1362</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16">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x14ac:dyDescent="0.2">
      <c r="A703" t="s">
        <v>1363</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16">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x14ac:dyDescent="0.2">
      <c r="A704" t="s">
        <v>232</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16">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x14ac:dyDescent="0.2">
      <c r="A705" t="s">
        <v>1206</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16">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x14ac:dyDescent="0.2">
      <c r="A706" t="s">
        <v>74</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16">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x14ac:dyDescent="0.2">
      <c r="A707" t="s">
        <v>538</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16">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x14ac:dyDescent="0.2">
      <c r="A708" t="s">
        <v>539</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16">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x14ac:dyDescent="0.2">
      <c r="A709" t="s">
        <v>540</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16">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x14ac:dyDescent="0.2">
      <c r="A710" t="s">
        <v>541</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16">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x14ac:dyDescent="0.2">
      <c r="A711" t="s">
        <v>542</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16">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x14ac:dyDescent="0.2">
      <c r="A712" t="s">
        <v>543</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16">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x14ac:dyDescent="0.2">
      <c r="A713" t="s">
        <v>544</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16">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x14ac:dyDescent="0.2">
      <c r="A714" t="s">
        <v>415</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16">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x14ac:dyDescent="0.2">
      <c r="A715" t="s">
        <v>545</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16">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x14ac:dyDescent="0.2">
      <c r="A716" t="s">
        <v>1364</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16">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x14ac:dyDescent="0.2">
      <c r="A717" t="s">
        <v>546</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16">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x14ac:dyDescent="0.2">
      <c r="A718" t="s">
        <v>547</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16">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x14ac:dyDescent="0.2">
      <c r="A719" t="s">
        <v>155</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16">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x14ac:dyDescent="0.2">
      <c r="A720" t="s">
        <v>548</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16">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x14ac:dyDescent="0.2">
      <c r="A721" t="s">
        <v>549</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16">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x14ac:dyDescent="0.2">
      <c r="A722" t="s">
        <v>550</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16">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x14ac:dyDescent="0.2">
      <c r="A723" t="s">
        <v>1365</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16">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x14ac:dyDescent="0.2">
      <c r="A724" t="s">
        <v>1265</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16">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x14ac:dyDescent="0.2">
      <c r="A725" t="s">
        <v>1366</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16">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x14ac:dyDescent="0.2">
      <c r="A726" t="s">
        <v>551</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16">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x14ac:dyDescent="0.2">
      <c r="A727" t="s">
        <v>552</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16">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x14ac:dyDescent="0.2">
      <c r="A728" t="s">
        <v>553</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16">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x14ac:dyDescent="0.2">
      <c r="A729" t="s">
        <v>554</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16">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x14ac:dyDescent="0.2">
      <c r="A730" t="s">
        <v>98</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16">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x14ac:dyDescent="0.2">
      <c r="A731" t="s">
        <v>555</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16">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x14ac:dyDescent="0.2">
      <c r="A732" t="s">
        <v>556</v>
      </c>
      <c r="B732" s="31">
        <v>0</v>
      </c>
      <c r="C732" s="31">
        <v>0</v>
      </c>
      <c r="D732" s="18">
        <v>0</v>
      </c>
      <c r="E732" s="30">
        <v>0</v>
      </c>
      <c r="F732" s="2">
        <f t="shared" si="180"/>
        <v>0</v>
      </c>
      <c r="G732" s="2">
        <f t="shared" si="181"/>
        <v>1</v>
      </c>
      <c r="H732" s="2">
        <f t="shared" si="182"/>
        <v>0</v>
      </c>
      <c r="I732" s="12">
        <f t="shared" si="183"/>
        <v>0</v>
      </c>
      <c r="J732" s="30">
        <v>0</v>
      </c>
      <c r="K732" s="2">
        <f t="shared" si="176"/>
        <v>0</v>
      </c>
      <c r="L732" s="2">
        <f t="shared" si="177"/>
        <v>1</v>
      </c>
      <c r="M732" s="2">
        <f t="shared" si="178"/>
        <v>0</v>
      </c>
      <c r="N732" s="12">
        <f t="shared" si="179"/>
        <v>0</v>
      </c>
      <c r="O732" s="16">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x14ac:dyDescent="0.2">
      <c r="A733" t="s">
        <v>1367</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16">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x14ac:dyDescent="0.2">
      <c r="A734" t="s">
        <v>1309</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16">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x14ac:dyDescent="0.2">
      <c r="A735" t="s">
        <v>557</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16">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x14ac:dyDescent="0.2">
      <c r="A736" t="s">
        <v>558</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16">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x14ac:dyDescent="0.2">
      <c r="A737" t="s">
        <v>1192</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16">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x14ac:dyDescent="0.2">
      <c r="A738" t="s">
        <v>559</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16">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x14ac:dyDescent="0.2">
      <c r="A739" t="s">
        <v>560</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16">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x14ac:dyDescent="0.2">
      <c r="A740" t="s">
        <v>1207</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16">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x14ac:dyDescent="0.2">
      <c r="A741" t="s">
        <v>561</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16">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x14ac:dyDescent="0.2">
      <c r="A742" t="s">
        <v>562</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16">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x14ac:dyDescent="0.2">
      <c r="A743" t="s">
        <v>563</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16">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x14ac:dyDescent="0.2">
      <c r="A744" t="s">
        <v>564</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16">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x14ac:dyDescent="0.2">
      <c r="A745" t="s">
        <v>565</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16">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x14ac:dyDescent="0.2">
      <c r="A746" t="s">
        <v>566</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16">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x14ac:dyDescent="0.2">
      <c r="A747" t="s">
        <v>1368</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16">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x14ac:dyDescent="0.2">
      <c r="A748" t="s">
        <v>567</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16">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x14ac:dyDescent="0.2">
      <c r="A749" t="s">
        <v>1369</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16">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x14ac:dyDescent="0.2">
      <c r="A750" t="s">
        <v>568</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16">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x14ac:dyDescent="0.2">
      <c r="A751" t="s">
        <v>569</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16">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x14ac:dyDescent="0.2">
      <c r="A752" t="s">
        <v>570</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16">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x14ac:dyDescent="0.2">
      <c r="A753" t="s">
        <v>571</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16">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x14ac:dyDescent="0.2">
      <c r="A754" t="s">
        <v>572</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16">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x14ac:dyDescent="0.2">
      <c r="A755" t="s">
        <v>573</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16">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x14ac:dyDescent="0.2">
      <c r="A756" t="s">
        <v>1370</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16">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x14ac:dyDescent="0.2">
      <c r="A757" t="s">
        <v>574</v>
      </c>
      <c r="B757" s="31">
        <v>0</v>
      </c>
      <c r="C757" s="31">
        <v>0</v>
      </c>
      <c r="D757" s="18">
        <v>0</v>
      </c>
      <c r="E757" s="30">
        <v>0</v>
      </c>
      <c r="F757" s="2">
        <f t="shared" si="180"/>
        <v>0</v>
      </c>
      <c r="G757" s="2">
        <f t="shared" si="181"/>
        <v>1</v>
      </c>
      <c r="H757" s="2">
        <f t="shared" si="182"/>
        <v>0</v>
      </c>
      <c r="I757" s="12">
        <f t="shared" si="183"/>
        <v>0</v>
      </c>
      <c r="J757" s="30">
        <v>0</v>
      </c>
      <c r="K757" s="2">
        <f t="shared" si="176"/>
        <v>0</v>
      </c>
      <c r="L757" s="2">
        <f t="shared" si="177"/>
        <v>1</v>
      </c>
      <c r="M757" s="2">
        <f t="shared" si="178"/>
        <v>0</v>
      </c>
      <c r="N757" s="12">
        <f t="shared" si="179"/>
        <v>0</v>
      </c>
      <c r="O757" s="16">
        <v>0</v>
      </c>
      <c r="P757" s="2">
        <f t="shared" si="184"/>
        <v>0</v>
      </c>
      <c r="Q757" s="2">
        <f t="shared" si="185"/>
        <v>1</v>
      </c>
      <c r="R757" s="2">
        <f t="shared" si="186"/>
        <v>0</v>
      </c>
      <c r="S757" s="12">
        <f t="shared" si="187"/>
        <v>0</v>
      </c>
      <c r="T757" s="16">
        <v>0</v>
      </c>
      <c r="U757" s="2">
        <f t="shared" si="188"/>
        <v>0</v>
      </c>
      <c r="V757" s="2">
        <f t="shared" si="189"/>
        <v>1</v>
      </c>
      <c r="W757" s="2">
        <f t="shared" si="190"/>
        <v>0</v>
      </c>
      <c r="X757" s="12">
        <f t="shared" si="191"/>
        <v>0</v>
      </c>
    </row>
    <row r="758" spans="1:24" x14ac:dyDescent="0.2">
      <c r="A758" t="s">
        <v>1371</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16">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x14ac:dyDescent="0.2">
      <c r="A759" t="s">
        <v>575</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16">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x14ac:dyDescent="0.2">
      <c r="A760" t="s">
        <v>576</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16">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x14ac:dyDescent="0.2">
      <c r="A761" t="s">
        <v>577</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16">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x14ac:dyDescent="0.2">
      <c r="A762" t="s">
        <v>1370</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16">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x14ac:dyDescent="0.2">
      <c r="A763" t="s">
        <v>476</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16">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x14ac:dyDescent="0.2">
      <c r="A764" t="s">
        <v>578</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16">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x14ac:dyDescent="0.2">
      <c r="A765" t="s">
        <v>1208</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16">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x14ac:dyDescent="0.2">
      <c r="A766" t="s">
        <v>579</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16">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x14ac:dyDescent="0.2">
      <c r="A767" t="s">
        <v>580</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16">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x14ac:dyDescent="0.2">
      <c r="A768" t="s">
        <v>581</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16">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x14ac:dyDescent="0.2">
      <c r="A769" t="s">
        <v>1372</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16">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x14ac:dyDescent="0.2">
      <c r="A770" t="s">
        <v>1373</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16">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x14ac:dyDescent="0.2">
      <c r="A771" t="s">
        <v>582</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16">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x14ac:dyDescent="0.2">
      <c r="A772" t="s">
        <v>1374</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16">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x14ac:dyDescent="0.2">
      <c r="A773" t="s">
        <v>583</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16">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x14ac:dyDescent="0.2">
      <c r="A774" t="s">
        <v>584</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16">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x14ac:dyDescent="0.2">
      <c r="A775" t="s">
        <v>585</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16">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x14ac:dyDescent="0.2">
      <c r="A776" t="s">
        <v>586</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16">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x14ac:dyDescent="0.2">
      <c r="A777" t="s">
        <v>587</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16">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x14ac:dyDescent="0.2">
      <c r="A778" t="s">
        <v>588</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16">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x14ac:dyDescent="0.2">
      <c r="A779" t="s">
        <v>589</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16">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x14ac:dyDescent="0.2">
      <c r="A780" t="s">
        <v>590</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16">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x14ac:dyDescent="0.2">
      <c r="A781" t="s">
        <v>591</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16">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x14ac:dyDescent="0.2">
      <c r="A782" t="s">
        <v>592</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16">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x14ac:dyDescent="0.2">
      <c r="A783" t="s">
        <v>1265</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16">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x14ac:dyDescent="0.2">
      <c r="A784" t="s">
        <v>1375</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16">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x14ac:dyDescent="0.2">
      <c r="A785" t="s">
        <v>593</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16">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x14ac:dyDescent="0.2">
      <c r="A786" t="s">
        <v>1376</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16">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x14ac:dyDescent="0.2">
      <c r="A787" t="s">
        <v>74</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16">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x14ac:dyDescent="0.2">
      <c r="A788" t="s">
        <v>594</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16">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x14ac:dyDescent="0.2">
      <c r="A789" t="s">
        <v>595</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16">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x14ac:dyDescent="0.2">
      <c r="A790" t="s">
        <v>1209</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16">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x14ac:dyDescent="0.2">
      <c r="A791" t="s">
        <v>1210</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16">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x14ac:dyDescent="0.2">
      <c r="A792" t="s">
        <v>596</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16">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x14ac:dyDescent="0.2">
      <c r="A793" t="s">
        <v>1211</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16">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x14ac:dyDescent="0.2">
      <c r="A794" t="s">
        <v>1377</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16">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x14ac:dyDescent="0.2">
      <c r="A795" t="s">
        <v>1378</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16">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x14ac:dyDescent="0.2">
      <c r="A796" t="s">
        <v>597</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16">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x14ac:dyDescent="0.2">
      <c r="A797" t="s">
        <v>598</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16">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x14ac:dyDescent="0.2">
      <c r="A798" t="s">
        <v>599</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16">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x14ac:dyDescent="0.2">
      <c r="A799" t="s">
        <v>600</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16">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x14ac:dyDescent="0.2">
      <c r="A800" t="s">
        <v>601</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16">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x14ac:dyDescent="0.2">
      <c r="A801" t="s">
        <v>602</v>
      </c>
      <c r="B801" s="31">
        <v>0</v>
      </c>
      <c r="C801" s="31">
        <v>0</v>
      </c>
      <c r="D801" s="18">
        <v>0</v>
      </c>
      <c r="E801" s="30">
        <v>0</v>
      </c>
      <c r="F801" s="2">
        <f t="shared" si="196"/>
        <v>0</v>
      </c>
      <c r="G801" s="2">
        <f t="shared" si="197"/>
        <v>1</v>
      </c>
      <c r="H801" s="2">
        <f t="shared" si="198"/>
        <v>0</v>
      </c>
      <c r="I801" s="12">
        <f t="shared" si="199"/>
        <v>0</v>
      </c>
      <c r="J801" s="30">
        <v>0</v>
      </c>
      <c r="K801" s="2">
        <f t="shared" si="192"/>
        <v>0</v>
      </c>
      <c r="L801" s="2">
        <f t="shared" si="193"/>
        <v>1</v>
      </c>
      <c r="M801" s="2">
        <f t="shared" si="194"/>
        <v>0</v>
      </c>
      <c r="N801" s="12">
        <f t="shared" si="195"/>
        <v>0</v>
      </c>
      <c r="O801" s="16">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x14ac:dyDescent="0.2">
      <c r="A802" t="s">
        <v>603</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16">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x14ac:dyDescent="0.2">
      <c r="A803" t="s">
        <v>1379</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16">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x14ac:dyDescent="0.2">
      <c r="A804" t="s">
        <v>1212</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16">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x14ac:dyDescent="0.2">
      <c r="A805" t="s">
        <v>604</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16">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x14ac:dyDescent="0.2">
      <c r="A806" t="s">
        <v>605</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16">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x14ac:dyDescent="0.2">
      <c r="A807" t="s">
        <v>1213</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16">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x14ac:dyDescent="0.2">
      <c r="A808" t="s">
        <v>606</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16">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x14ac:dyDescent="0.2">
      <c r="A809" t="s">
        <v>607</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16">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x14ac:dyDescent="0.2">
      <c r="A810" t="s">
        <v>608</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16">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x14ac:dyDescent="0.2">
      <c r="A811" t="s">
        <v>609</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16">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x14ac:dyDescent="0.2">
      <c r="A812" t="s">
        <v>1380</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16">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x14ac:dyDescent="0.2">
      <c r="A813" t="s">
        <v>1265</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16">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x14ac:dyDescent="0.2">
      <c r="A814" t="s">
        <v>610</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16">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x14ac:dyDescent="0.2">
      <c r="A815" t="s">
        <v>611</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16">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x14ac:dyDescent="0.2">
      <c r="A816" t="s">
        <v>612</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16">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x14ac:dyDescent="0.2">
      <c r="A817" t="s">
        <v>245</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16">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x14ac:dyDescent="0.2">
      <c r="A818" t="s">
        <v>1302</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16">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x14ac:dyDescent="0.2">
      <c r="A819" t="s">
        <v>1381</v>
      </c>
      <c r="B819" s="31">
        <v>0</v>
      </c>
      <c r="C819" s="31">
        <v>0</v>
      </c>
      <c r="D819" s="18">
        <v>0</v>
      </c>
      <c r="E819" s="30">
        <v>0</v>
      </c>
      <c r="F819" s="2">
        <f t="shared" si="196"/>
        <v>0</v>
      </c>
      <c r="G819" s="2">
        <f t="shared" si="197"/>
        <v>1</v>
      </c>
      <c r="H819" s="2">
        <f t="shared" si="198"/>
        <v>0</v>
      </c>
      <c r="I819" s="12">
        <f t="shared" si="199"/>
        <v>0</v>
      </c>
      <c r="J819" s="30">
        <v>0</v>
      </c>
      <c r="K819" s="2">
        <f t="shared" si="192"/>
        <v>0</v>
      </c>
      <c r="L819" s="2">
        <f t="shared" si="193"/>
        <v>1</v>
      </c>
      <c r="M819" s="2">
        <f t="shared" si="194"/>
        <v>0</v>
      </c>
      <c r="N819" s="12">
        <f t="shared" si="195"/>
        <v>0</v>
      </c>
      <c r="O819" s="16">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x14ac:dyDescent="0.2">
      <c r="A820" t="s">
        <v>613</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16">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x14ac:dyDescent="0.2">
      <c r="A821" t="s">
        <v>1214</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16">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x14ac:dyDescent="0.2">
      <c r="A822" t="s">
        <v>614</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16">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x14ac:dyDescent="0.2">
      <c r="A823" t="s">
        <v>480</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16">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x14ac:dyDescent="0.2">
      <c r="A824" t="s">
        <v>615</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16">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x14ac:dyDescent="0.2">
      <c r="A825" t="s">
        <v>1382</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16">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x14ac:dyDescent="0.2">
      <c r="A826" t="s">
        <v>117</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16">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x14ac:dyDescent="0.2">
      <c r="A827" t="s">
        <v>616</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16">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x14ac:dyDescent="0.2">
      <c r="A828" t="s">
        <v>617</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16">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x14ac:dyDescent="0.2">
      <c r="A829" t="s">
        <v>618</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16">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x14ac:dyDescent="0.2">
      <c r="A830" t="s">
        <v>619</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16">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x14ac:dyDescent="0.2">
      <c r="A831" t="s">
        <v>1383</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16">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x14ac:dyDescent="0.2">
      <c r="A832" t="s">
        <v>620</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16">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x14ac:dyDescent="0.2">
      <c r="A833" t="s">
        <v>1332</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16">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x14ac:dyDescent="0.2">
      <c r="A834" t="s">
        <v>621</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16">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x14ac:dyDescent="0.2">
      <c r="A835" t="s">
        <v>622</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16">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x14ac:dyDescent="0.2">
      <c r="A836" t="s">
        <v>623</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16">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x14ac:dyDescent="0.2">
      <c r="A837" t="s">
        <v>624</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16">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x14ac:dyDescent="0.2">
      <c r="A838" t="s">
        <v>625</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16">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x14ac:dyDescent="0.2">
      <c r="A839" t="s">
        <v>626</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16">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x14ac:dyDescent="0.2">
      <c r="A840" t="s">
        <v>1384</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16">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x14ac:dyDescent="0.2">
      <c r="A841" t="s">
        <v>627</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16">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x14ac:dyDescent="0.2">
      <c r="A842" t="s">
        <v>557</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16">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x14ac:dyDescent="0.2">
      <c r="A843" t="s">
        <v>628</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16">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x14ac:dyDescent="0.2">
      <c r="A844" t="s">
        <v>629</v>
      </c>
      <c r="B844" s="31">
        <v>0</v>
      </c>
      <c r="C844" s="31">
        <v>0</v>
      </c>
      <c r="D844" s="18">
        <v>0</v>
      </c>
      <c r="E844" s="30">
        <v>0</v>
      </c>
      <c r="F844" s="2">
        <f t="shared" si="212"/>
        <v>0</v>
      </c>
      <c r="G844" s="2">
        <f t="shared" si="213"/>
        <v>1</v>
      </c>
      <c r="H844" s="2">
        <f t="shared" si="214"/>
        <v>0</v>
      </c>
      <c r="I844" s="12">
        <f t="shared" si="215"/>
        <v>0</v>
      </c>
      <c r="J844" s="30">
        <v>0</v>
      </c>
      <c r="K844" s="2">
        <f t="shared" si="208"/>
        <v>0</v>
      </c>
      <c r="L844" s="2">
        <f t="shared" si="209"/>
        <v>1</v>
      </c>
      <c r="M844" s="2">
        <f t="shared" si="210"/>
        <v>0</v>
      </c>
      <c r="N844" s="12">
        <f t="shared" si="211"/>
        <v>0</v>
      </c>
      <c r="O844" s="16">
        <v>0</v>
      </c>
      <c r="P844" s="2">
        <f t="shared" si="216"/>
        <v>0</v>
      </c>
      <c r="Q844" s="2">
        <f t="shared" si="217"/>
        <v>1</v>
      </c>
      <c r="R844" s="2">
        <f t="shared" si="218"/>
        <v>0</v>
      </c>
      <c r="S844" s="12">
        <f t="shared" si="219"/>
        <v>0</v>
      </c>
      <c r="T844" s="16">
        <v>0</v>
      </c>
      <c r="U844" s="2">
        <f t="shared" si="220"/>
        <v>0</v>
      </c>
      <c r="V844" s="2">
        <f t="shared" si="221"/>
        <v>1</v>
      </c>
      <c r="W844" s="2">
        <f t="shared" si="222"/>
        <v>0</v>
      </c>
      <c r="X844" s="12">
        <f t="shared" si="223"/>
        <v>0</v>
      </c>
    </row>
    <row r="845" spans="1:24" x14ac:dyDescent="0.2">
      <c r="A845" t="s">
        <v>1385</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16">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x14ac:dyDescent="0.2">
      <c r="A846" t="s">
        <v>630</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16">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x14ac:dyDescent="0.2">
      <c r="A847" t="s">
        <v>631</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16">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x14ac:dyDescent="0.2">
      <c r="A848" t="s">
        <v>1386</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16">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x14ac:dyDescent="0.2">
      <c r="A849" t="s">
        <v>632</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16">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x14ac:dyDescent="0.2">
      <c r="A850" t="s">
        <v>1387</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16">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x14ac:dyDescent="0.2">
      <c r="A851" t="s">
        <v>117</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16">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x14ac:dyDescent="0.2">
      <c r="A852" t="s">
        <v>633</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16">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x14ac:dyDescent="0.2">
      <c r="A853" t="s">
        <v>634</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16">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x14ac:dyDescent="0.2">
      <c r="A854" t="s">
        <v>635</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16">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x14ac:dyDescent="0.2">
      <c r="A855" t="s">
        <v>1215</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16">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x14ac:dyDescent="0.2">
      <c r="A856" t="s">
        <v>636</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16">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x14ac:dyDescent="0.2">
      <c r="A857" t="s">
        <v>1216</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16">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x14ac:dyDescent="0.2">
      <c r="A858" t="s">
        <v>637</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16">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x14ac:dyDescent="0.2">
      <c r="A859" t="s">
        <v>638</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16">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x14ac:dyDescent="0.2">
      <c r="A860" t="s">
        <v>192</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16">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x14ac:dyDescent="0.2">
      <c r="A861" t="s">
        <v>74</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16">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x14ac:dyDescent="0.2">
      <c r="A862" t="s">
        <v>639</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16">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x14ac:dyDescent="0.2">
      <c r="A863" t="s">
        <v>640</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16">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x14ac:dyDescent="0.2">
      <c r="A864" t="s">
        <v>641</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16">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x14ac:dyDescent="0.2">
      <c r="A865" t="s">
        <v>642</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16">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x14ac:dyDescent="0.2">
      <c r="A866" t="s">
        <v>1316</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16">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x14ac:dyDescent="0.2">
      <c r="A867" t="s">
        <v>643</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16">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x14ac:dyDescent="0.2">
      <c r="A868" t="s">
        <v>644</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16">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x14ac:dyDescent="0.2">
      <c r="A869" t="s">
        <v>645</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16">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x14ac:dyDescent="0.2">
      <c r="A870" t="s">
        <v>646</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16">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x14ac:dyDescent="0.2">
      <c r="A871" t="s">
        <v>647</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16">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x14ac:dyDescent="0.2">
      <c r="A872" t="s">
        <v>1254</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16">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x14ac:dyDescent="0.2">
      <c r="A873" t="s">
        <v>648</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16">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x14ac:dyDescent="0.2">
      <c r="A874" t="s">
        <v>649</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16">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x14ac:dyDescent="0.2">
      <c r="A875" t="s">
        <v>204</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16">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x14ac:dyDescent="0.2">
      <c r="A876" t="s">
        <v>650</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16">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x14ac:dyDescent="0.2">
      <c r="A877" t="s">
        <v>1388</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16">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x14ac:dyDescent="0.2">
      <c r="A878" t="s">
        <v>651</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16">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x14ac:dyDescent="0.2">
      <c r="A879" t="s">
        <v>652</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16">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x14ac:dyDescent="0.2">
      <c r="A880" t="s">
        <v>1389</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16">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x14ac:dyDescent="0.2">
      <c r="A881" t="s">
        <v>653</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16">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x14ac:dyDescent="0.2">
      <c r="A882" t="s">
        <v>654</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16">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x14ac:dyDescent="0.2">
      <c r="A883" t="s">
        <v>655</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16">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x14ac:dyDescent="0.2">
      <c r="A884" t="s">
        <v>656</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16">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x14ac:dyDescent="0.2">
      <c r="A885" t="s">
        <v>657</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16">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x14ac:dyDescent="0.2">
      <c r="A886" t="s">
        <v>658</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16">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x14ac:dyDescent="0.2">
      <c r="A887" t="s">
        <v>1302</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16">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x14ac:dyDescent="0.2">
      <c r="A888" t="s">
        <v>659</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16">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x14ac:dyDescent="0.2">
      <c r="A889" t="s">
        <v>660</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16">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x14ac:dyDescent="0.2">
      <c r="A890" t="s">
        <v>661</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16">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x14ac:dyDescent="0.2">
      <c r="A891" t="s">
        <v>662</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16">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x14ac:dyDescent="0.2">
      <c r="A892" t="s">
        <v>1265</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16">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x14ac:dyDescent="0.2">
      <c r="A893" t="s">
        <v>65</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16">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x14ac:dyDescent="0.2">
      <c r="A894" t="s">
        <v>1390</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16">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x14ac:dyDescent="0.2">
      <c r="A895" t="s">
        <v>663</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16">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x14ac:dyDescent="0.2">
      <c r="A896" t="s">
        <v>664</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16">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x14ac:dyDescent="0.2">
      <c r="A897" t="s">
        <v>665</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16">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x14ac:dyDescent="0.2">
      <c r="A898" t="s">
        <v>1391</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16">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x14ac:dyDescent="0.2">
      <c r="A899" t="s">
        <v>666</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16">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x14ac:dyDescent="0.2">
      <c r="A900" t="s">
        <v>540</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16">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x14ac:dyDescent="0.2">
      <c r="A901" t="s">
        <v>1304</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16">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x14ac:dyDescent="0.2">
      <c r="A902" t="s">
        <v>667</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16">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x14ac:dyDescent="0.2">
      <c r="A903" t="s">
        <v>668</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16">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x14ac:dyDescent="0.2">
      <c r="A904" t="s">
        <v>1337</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16">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x14ac:dyDescent="0.2">
      <c r="A905" t="s">
        <v>669</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16">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x14ac:dyDescent="0.2">
      <c r="A906" t="s">
        <v>62</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16">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x14ac:dyDescent="0.2">
      <c r="A907" t="s">
        <v>464</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16">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x14ac:dyDescent="0.2">
      <c r="A908" t="s">
        <v>1217</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16">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x14ac:dyDescent="0.2">
      <c r="A909" t="s">
        <v>670</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16">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x14ac:dyDescent="0.2">
      <c r="A910" t="s">
        <v>671</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16">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x14ac:dyDescent="0.2">
      <c r="A911" t="s">
        <v>672</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16">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x14ac:dyDescent="0.2">
      <c r="A912" t="s">
        <v>673</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16">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x14ac:dyDescent="0.2">
      <c r="A913" t="s">
        <v>674</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16">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x14ac:dyDescent="0.2">
      <c r="A914" t="s">
        <v>675</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16">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x14ac:dyDescent="0.2">
      <c r="A915" t="s">
        <v>676</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16">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x14ac:dyDescent="0.2">
      <c r="A916" t="s">
        <v>677</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16">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x14ac:dyDescent="0.2">
      <c r="A917" t="s">
        <v>678</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16">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x14ac:dyDescent="0.2">
      <c r="A918" t="s">
        <v>1392</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16">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x14ac:dyDescent="0.2">
      <c r="A919" t="s">
        <v>679</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16">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x14ac:dyDescent="0.2">
      <c r="A920" t="s">
        <v>150</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16">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x14ac:dyDescent="0.2">
      <c r="A921" t="s">
        <v>680</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16">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x14ac:dyDescent="0.2">
      <c r="A922" t="s">
        <v>681</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16">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x14ac:dyDescent="0.2">
      <c r="A923" t="s">
        <v>682</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16">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x14ac:dyDescent="0.2">
      <c r="A924" t="s">
        <v>1218</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16">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x14ac:dyDescent="0.2">
      <c r="A925" t="s">
        <v>1393</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16">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x14ac:dyDescent="0.2">
      <c r="A926" t="s">
        <v>204</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16">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x14ac:dyDescent="0.2">
      <c r="A927" t="s">
        <v>683</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16">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x14ac:dyDescent="0.2">
      <c r="A928" t="s">
        <v>684</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16">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x14ac:dyDescent="0.2">
      <c r="A929" t="s">
        <v>1394</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16">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x14ac:dyDescent="0.2">
      <c r="A930" t="s">
        <v>72</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16">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x14ac:dyDescent="0.2">
      <c r="A931" t="s">
        <v>1395</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16">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x14ac:dyDescent="0.2">
      <c r="A932" t="s">
        <v>685</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16">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x14ac:dyDescent="0.2">
      <c r="A933" t="s">
        <v>1396</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16">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x14ac:dyDescent="0.2">
      <c r="A934" t="s">
        <v>1254</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16">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x14ac:dyDescent="0.2">
      <c r="A935" t="s">
        <v>1219</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16">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x14ac:dyDescent="0.2">
      <c r="A936" t="s">
        <v>686</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16">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x14ac:dyDescent="0.2">
      <c r="A937" t="s">
        <v>687</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16">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x14ac:dyDescent="0.2">
      <c r="A938" t="s">
        <v>688</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16">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x14ac:dyDescent="0.2">
      <c r="A939" t="s">
        <v>689</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16">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x14ac:dyDescent="0.2">
      <c r="A940" t="s">
        <v>1206</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16">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x14ac:dyDescent="0.2">
      <c r="A941" t="s">
        <v>690</v>
      </c>
      <c r="B941" s="31">
        <v>0</v>
      </c>
      <c r="C941" s="31">
        <v>0</v>
      </c>
      <c r="D941" s="18">
        <v>0</v>
      </c>
      <c r="E941" s="30">
        <v>0</v>
      </c>
      <c r="F941" s="2">
        <f t="shared" si="228"/>
        <v>0</v>
      </c>
      <c r="G941" s="2">
        <f t="shared" si="229"/>
        <v>1</v>
      </c>
      <c r="H941" s="2">
        <f t="shared" si="230"/>
        <v>0</v>
      </c>
      <c r="I941" s="12">
        <f t="shared" si="231"/>
        <v>0</v>
      </c>
      <c r="J941" s="30">
        <v>0</v>
      </c>
      <c r="K941" s="2">
        <f t="shared" si="224"/>
        <v>0</v>
      </c>
      <c r="L941" s="2">
        <f t="shared" si="225"/>
        <v>1</v>
      </c>
      <c r="M941" s="2">
        <f t="shared" si="226"/>
        <v>0</v>
      </c>
      <c r="N941" s="12">
        <f t="shared" si="227"/>
        <v>0</v>
      </c>
      <c r="O941" s="16">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x14ac:dyDescent="0.2">
      <c r="A942" t="s">
        <v>691</v>
      </c>
      <c r="B942" s="31">
        <v>0</v>
      </c>
      <c r="C942" s="31">
        <v>0</v>
      </c>
      <c r="D942" s="18">
        <v>0</v>
      </c>
      <c r="E942" s="30">
        <v>0</v>
      </c>
      <c r="F942" s="2">
        <f t="shared" si="228"/>
        <v>0</v>
      </c>
      <c r="G942" s="2">
        <f t="shared" si="229"/>
        <v>1</v>
      </c>
      <c r="H942" s="2">
        <f t="shared" si="230"/>
        <v>0</v>
      </c>
      <c r="I942" s="12">
        <f t="shared" si="231"/>
        <v>0</v>
      </c>
      <c r="J942" s="30">
        <v>0</v>
      </c>
      <c r="K942" s="2">
        <f t="shared" si="224"/>
        <v>0</v>
      </c>
      <c r="L942" s="2">
        <f t="shared" si="225"/>
        <v>1</v>
      </c>
      <c r="M942" s="2">
        <f t="shared" si="226"/>
        <v>0</v>
      </c>
      <c r="N942" s="12">
        <f t="shared" si="227"/>
        <v>0</v>
      </c>
      <c r="O942" s="16">
        <v>0</v>
      </c>
      <c r="P942" s="2">
        <f t="shared" si="232"/>
        <v>0</v>
      </c>
      <c r="Q942" s="2">
        <f t="shared" si="233"/>
        <v>1</v>
      </c>
      <c r="R942" s="2">
        <f t="shared" si="234"/>
        <v>0</v>
      </c>
      <c r="S942" s="12">
        <f t="shared" si="235"/>
        <v>0</v>
      </c>
      <c r="T942" s="16">
        <v>0</v>
      </c>
      <c r="U942" s="2">
        <f t="shared" si="236"/>
        <v>0</v>
      </c>
      <c r="V942" s="2">
        <f t="shared" si="237"/>
        <v>1</v>
      </c>
      <c r="W942" s="2">
        <f t="shared" si="238"/>
        <v>0</v>
      </c>
      <c r="X942" s="12">
        <f t="shared" si="239"/>
        <v>0</v>
      </c>
    </row>
    <row r="943" spans="1:24" x14ac:dyDescent="0.2">
      <c r="A943" t="s">
        <v>692</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16">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x14ac:dyDescent="0.2">
      <c r="A944" t="s">
        <v>1220</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16">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x14ac:dyDescent="0.2">
      <c r="A945" t="s">
        <v>693</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16">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x14ac:dyDescent="0.2">
      <c r="A946" t="s">
        <v>694</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16">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x14ac:dyDescent="0.2">
      <c r="A947" t="s">
        <v>695</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16">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x14ac:dyDescent="0.2">
      <c r="A948" t="s">
        <v>696</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16">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x14ac:dyDescent="0.2">
      <c r="A949" t="s">
        <v>697</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16">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x14ac:dyDescent="0.2">
      <c r="A950" t="s">
        <v>1397</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16">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x14ac:dyDescent="0.2">
      <c r="A951" t="s">
        <v>698</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16">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x14ac:dyDescent="0.2">
      <c r="A952" t="s">
        <v>699</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16">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x14ac:dyDescent="0.2">
      <c r="A953" t="s">
        <v>700</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16">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x14ac:dyDescent="0.2">
      <c r="A954" t="s">
        <v>701</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16">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x14ac:dyDescent="0.2">
      <c r="A955" t="s">
        <v>702</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16">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x14ac:dyDescent="0.2">
      <c r="A956" t="s">
        <v>703</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16">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x14ac:dyDescent="0.2">
      <c r="A957" t="s">
        <v>704</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16">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x14ac:dyDescent="0.2">
      <c r="A958" t="s">
        <v>705</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16">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x14ac:dyDescent="0.2">
      <c r="A959" t="s">
        <v>706</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16">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x14ac:dyDescent="0.2">
      <c r="A960" t="s">
        <v>707</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16">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x14ac:dyDescent="0.2">
      <c r="A961" t="s">
        <v>708</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16">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x14ac:dyDescent="0.2">
      <c r="A962" t="s">
        <v>709</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16">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x14ac:dyDescent="0.2">
      <c r="A963" t="s">
        <v>710</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16">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x14ac:dyDescent="0.2">
      <c r="A964" t="s">
        <v>711</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16">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x14ac:dyDescent="0.2">
      <c r="A965" t="s">
        <v>1398</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16">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x14ac:dyDescent="0.2">
      <c r="A966" t="s">
        <v>355</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16">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x14ac:dyDescent="0.2">
      <c r="A967" t="s">
        <v>1399</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16">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x14ac:dyDescent="0.2">
      <c r="A968" t="s">
        <v>306</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16">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x14ac:dyDescent="0.2">
      <c r="A969" t="s">
        <v>712</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16">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x14ac:dyDescent="0.2">
      <c r="A970" t="s">
        <v>713</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16">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x14ac:dyDescent="0.2">
      <c r="A971" t="s">
        <v>714</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16">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x14ac:dyDescent="0.2">
      <c r="A972" t="s">
        <v>715</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16">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x14ac:dyDescent="0.2">
      <c r="A973" t="s">
        <v>716</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16">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x14ac:dyDescent="0.2">
      <c r="A974" t="s">
        <v>211</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16">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x14ac:dyDescent="0.2">
      <c r="A975" t="s">
        <v>74</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16">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x14ac:dyDescent="0.2">
      <c r="A976" t="s">
        <v>1221</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16">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x14ac:dyDescent="0.2">
      <c r="A977" t="s">
        <v>717</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16">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x14ac:dyDescent="0.2">
      <c r="A978" t="s">
        <v>570</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16">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x14ac:dyDescent="0.2">
      <c r="A979" t="s">
        <v>1304</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16">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x14ac:dyDescent="0.2">
      <c r="A980" t="s">
        <v>718</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16">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x14ac:dyDescent="0.2">
      <c r="A981" t="s">
        <v>719</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16">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x14ac:dyDescent="0.2">
      <c r="A982" t="s">
        <v>720</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16">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x14ac:dyDescent="0.2">
      <c r="A983" t="s">
        <v>1400</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16">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x14ac:dyDescent="0.2">
      <c r="A984" t="s">
        <v>721</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16">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x14ac:dyDescent="0.2">
      <c r="A985" t="s">
        <v>1401</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16">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x14ac:dyDescent="0.2">
      <c r="A986" t="s">
        <v>722</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16">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x14ac:dyDescent="0.2">
      <c r="A987" t="s">
        <v>633</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16">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x14ac:dyDescent="0.2">
      <c r="A988" t="s">
        <v>257</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16">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x14ac:dyDescent="0.2">
      <c r="A989" t="s">
        <v>723</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16">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x14ac:dyDescent="0.2">
      <c r="A990" t="s">
        <v>1402</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16">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x14ac:dyDescent="0.2">
      <c r="A991" t="s">
        <v>1403</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16">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x14ac:dyDescent="0.2">
      <c r="A992" t="s">
        <v>724</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16">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x14ac:dyDescent="0.2">
      <c r="A993" t="s">
        <v>725</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16">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x14ac:dyDescent="0.2">
      <c r="A994" t="s">
        <v>65</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16">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x14ac:dyDescent="0.2">
      <c r="A995" t="s">
        <v>1404</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16">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x14ac:dyDescent="0.2">
      <c r="A996" t="s">
        <v>98</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16">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x14ac:dyDescent="0.2">
      <c r="A997" t="s">
        <v>1254</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16">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x14ac:dyDescent="0.2">
      <c r="A998" t="s">
        <v>726</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16">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x14ac:dyDescent="0.2">
      <c r="A999" t="s">
        <v>586</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16">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x14ac:dyDescent="0.2">
      <c r="A1000" t="s">
        <v>727</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16">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x14ac:dyDescent="0.2">
      <c r="A1001" t="s">
        <v>728</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16">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x14ac:dyDescent="0.2">
      <c r="A1002" t="s">
        <v>117</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16">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x14ac:dyDescent="0.2">
      <c r="A1003" t="s">
        <v>1258</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16">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x14ac:dyDescent="0.2">
      <c r="A1004" t="s">
        <v>729</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16">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x14ac:dyDescent="0.2">
      <c r="A1005" t="s">
        <v>730</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16">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x14ac:dyDescent="0.2">
      <c r="A1006" t="s">
        <v>1405</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16">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x14ac:dyDescent="0.2">
      <c r="A1007" t="s">
        <v>731</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16">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x14ac:dyDescent="0.2">
      <c r="A1008" t="s">
        <v>732</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16">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x14ac:dyDescent="0.2">
      <c r="A1009" t="s">
        <v>733</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16">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x14ac:dyDescent="0.2">
      <c r="A1010" t="s">
        <v>734</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16">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x14ac:dyDescent="0.2">
      <c r="A1011" t="s">
        <v>735</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16">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x14ac:dyDescent="0.2">
      <c r="A1012" t="s">
        <v>736</v>
      </c>
      <c r="B1012" s="31">
        <v>0</v>
      </c>
      <c r="C1012" s="31">
        <v>0</v>
      </c>
      <c r="D1012" s="18">
        <v>0</v>
      </c>
      <c r="E1012" s="30">
        <v>0</v>
      </c>
      <c r="F1012" s="2">
        <f t="shared" si="244"/>
        <v>0</v>
      </c>
      <c r="G1012" s="2">
        <f t="shared" si="245"/>
        <v>1</v>
      </c>
      <c r="H1012" s="2">
        <f t="shared" si="246"/>
        <v>0</v>
      </c>
      <c r="I1012" s="12">
        <f t="shared" si="247"/>
        <v>0</v>
      </c>
      <c r="J1012" s="30">
        <v>0</v>
      </c>
      <c r="K1012" s="2">
        <f t="shared" si="240"/>
        <v>0</v>
      </c>
      <c r="L1012" s="2">
        <f t="shared" si="241"/>
        <v>1</v>
      </c>
      <c r="M1012" s="2">
        <f t="shared" si="242"/>
        <v>0</v>
      </c>
      <c r="N1012" s="12">
        <f t="shared" si="243"/>
        <v>0</v>
      </c>
      <c r="O1012" s="16">
        <v>0</v>
      </c>
      <c r="P1012" s="2">
        <f t="shared" si="248"/>
        <v>0</v>
      </c>
      <c r="Q1012" s="2">
        <f t="shared" si="249"/>
        <v>1</v>
      </c>
      <c r="R1012" s="2">
        <f t="shared" si="250"/>
        <v>0</v>
      </c>
      <c r="S1012" s="12">
        <f t="shared" si="251"/>
        <v>0</v>
      </c>
      <c r="T1012" s="16">
        <v>0</v>
      </c>
      <c r="U1012" s="2">
        <f t="shared" si="252"/>
        <v>0</v>
      </c>
      <c r="V1012" s="2">
        <f t="shared" si="253"/>
        <v>1</v>
      </c>
      <c r="W1012" s="2">
        <f t="shared" si="254"/>
        <v>0</v>
      </c>
      <c r="X1012" s="12">
        <f t="shared" si="255"/>
        <v>0</v>
      </c>
    </row>
    <row r="1013" spans="1:24" x14ac:dyDescent="0.2">
      <c r="A1013" t="s">
        <v>737</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16">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x14ac:dyDescent="0.2">
      <c r="A1014" t="s">
        <v>738</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16">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x14ac:dyDescent="0.2">
      <c r="A1015" t="s">
        <v>739</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16">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x14ac:dyDescent="0.2">
      <c r="A1016" t="s">
        <v>740</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16">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x14ac:dyDescent="0.2">
      <c r="A1017" t="s">
        <v>741</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16">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x14ac:dyDescent="0.2">
      <c r="A1018" t="s">
        <v>702</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16">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x14ac:dyDescent="0.2">
      <c r="A1019" t="s">
        <v>742</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16">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x14ac:dyDescent="0.2">
      <c r="A1020" t="s">
        <v>743</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16">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x14ac:dyDescent="0.2">
      <c r="A1021" t="s">
        <v>1406</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16">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x14ac:dyDescent="0.2">
      <c r="A1022" t="s">
        <v>744</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16">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x14ac:dyDescent="0.2">
      <c r="A1023" t="s">
        <v>745</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16">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x14ac:dyDescent="0.2">
      <c r="A1024" t="s">
        <v>746</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16">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x14ac:dyDescent="0.2">
      <c r="A1025" t="s">
        <v>747</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16">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x14ac:dyDescent="0.2">
      <c r="A1026" t="s">
        <v>1407</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16">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x14ac:dyDescent="0.2">
      <c r="A1027" t="s">
        <v>748</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16">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x14ac:dyDescent="0.2">
      <c r="A1028" t="s">
        <v>1408</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16">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x14ac:dyDescent="0.2">
      <c r="A1029" t="s">
        <v>749</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16">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x14ac:dyDescent="0.2">
      <c r="A1030" t="s">
        <v>750</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16">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x14ac:dyDescent="0.2">
      <c r="A1031" t="s">
        <v>751</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16">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x14ac:dyDescent="0.2">
      <c r="A1032" t="s">
        <v>752</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16">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x14ac:dyDescent="0.2">
      <c r="A1033" t="s">
        <v>1302</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16">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x14ac:dyDescent="0.2">
      <c r="A1034" t="s">
        <v>753</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16">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x14ac:dyDescent="0.2">
      <c r="A1035" t="s">
        <v>754</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16">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x14ac:dyDescent="0.2">
      <c r="A1036" t="s">
        <v>74</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16">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x14ac:dyDescent="0.2">
      <c r="A1037" t="s">
        <v>755</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16">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x14ac:dyDescent="0.2">
      <c r="A1038" t="s">
        <v>756</v>
      </c>
      <c r="B1038" s="31">
        <v>0</v>
      </c>
      <c r="C1038" s="31">
        <v>0</v>
      </c>
      <c r="D1038" s="18">
        <v>0</v>
      </c>
      <c r="E1038" s="30">
        <v>0</v>
      </c>
      <c r="F1038" s="2">
        <f t="shared" si="260"/>
        <v>0</v>
      </c>
      <c r="G1038" s="2">
        <f t="shared" si="261"/>
        <v>1</v>
      </c>
      <c r="H1038" s="2">
        <f t="shared" si="262"/>
        <v>0</v>
      </c>
      <c r="I1038" s="12">
        <f t="shared" si="263"/>
        <v>0</v>
      </c>
      <c r="J1038" s="30">
        <v>0</v>
      </c>
      <c r="K1038" s="2">
        <f t="shared" si="256"/>
        <v>0</v>
      </c>
      <c r="L1038" s="2">
        <f t="shared" si="257"/>
        <v>1</v>
      </c>
      <c r="M1038" s="2">
        <f t="shared" si="258"/>
        <v>0</v>
      </c>
      <c r="N1038" s="12">
        <f t="shared" si="259"/>
        <v>0</v>
      </c>
      <c r="O1038" s="16">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x14ac:dyDescent="0.2">
      <c r="A1039" t="s">
        <v>1222</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16">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x14ac:dyDescent="0.2">
      <c r="A1040" t="s">
        <v>757</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16">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x14ac:dyDescent="0.2">
      <c r="A1041" t="s">
        <v>1409</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16">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x14ac:dyDescent="0.2">
      <c r="A1042" t="s">
        <v>1410</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16">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x14ac:dyDescent="0.2">
      <c r="A1043" t="s">
        <v>758</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16">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x14ac:dyDescent="0.2">
      <c r="A1044" t="s">
        <v>1411</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16">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x14ac:dyDescent="0.2">
      <c r="A1045" t="s">
        <v>759</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16">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x14ac:dyDescent="0.2">
      <c r="A1046" t="s">
        <v>760</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16">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x14ac:dyDescent="0.2">
      <c r="A1047" t="s">
        <v>761</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16">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x14ac:dyDescent="0.2">
      <c r="A1048" t="s">
        <v>1223</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16">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x14ac:dyDescent="0.2">
      <c r="A1049" t="s">
        <v>762</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16">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x14ac:dyDescent="0.2">
      <c r="A1050" t="s">
        <v>1254</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16">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x14ac:dyDescent="0.2">
      <c r="A1051" t="s">
        <v>763</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16">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x14ac:dyDescent="0.2">
      <c r="A1052" t="s">
        <v>254</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16">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x14ac:dyDescent="0.2">
      <c r="A1053" t="s">
        <v>764</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16">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x14ac:dyDescent="0.2">
      <c r="A1054" t="s">
        <v>765</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16">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x14ac:dyDescent="0.2">
      <c r="A1055" t="s">
        <v>766</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16">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x14ac:dyDescent="0.2">
      <c r="A1056" t="s">
        <v>767</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16">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x14ac:dyDescent="0.2">
      <c r="A1057" t="s">
        <v>768</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16">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x14ac:dyDescent="0.2">
      <c r="A1058" t="s">
        <v>1224</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16">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x14ac:dyDescent="0.2">
      <c r="A1059" t="s">
        <v>769</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16">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x14ac:dyDescent="0.2">
      <c r="A1060" t="s">
        <v>770</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16">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x14ac:dyDescent="0.2">
      <c r="A1061" t="s">
        <v>771</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16">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x14ac:dyDescent="0.2">
      <c r="A1062" t="s">
        <v>464</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16">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x14ac:dyDescent="0.2">
      <c r="A1063" t="s">
        <v>772</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16">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x14ac:dyDescent="0.2">
      <c r="A1064" t="s">
        <v>773</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16">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x14ac:dyDescent="0.2">
      <c r="A1065" t="s">
        <v>1412</v>
      </c>
      <c r="B1065" s="31">
        <v>0</v>
      </c>
      <c r="C1065" s="31">
        <v>0</v>
      </c>
      <c r="D1065" s="18">
        <v>0</v>
      </c>
      <c r="E1065" s="30">
        <v>0</v>
      </c>
      <c r="F1065" s="2">
        <f t="shared" si="260"/>
        <v>0</v>
      </c>
      <c r="G1065" s="2">
        <f t="shared" si="261"/>
        <v>1</v>
      </c>
      <c r="H1065" s="2">
        <f t="shared" si="262"/>
        <v>0</v>
      </c>
      <c r="I1065" s="12">
        <f t="shared" si="263"/>
        <v>0</v>
      </c>
      <c r="J1065" s="30">
        <v>0</v>
      </c>
      <c r="K1065" s="2">
        <f t="shared" si="256"/>
        <v>0</v>
      </c>
      <c r="L1065" s="2">
        <f t="shared" si="257"/>
        <v>1</v>
      </c>
      <c r="M1065" s="2">
        <f t="shared" si="258"/>
        <v>0</v>
      </c>
      <c r="N1065" s="12">
        <f t="shared" si="259"/>
        <v>0</v>
      </c>
      <c r="O1065" s="16">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x14ac:dyDescent="0.2">
      <c r="A1066" t="s">
        <v>1413</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16">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x14ac:dyDescent="0.2">
      <c r="A1067" t="s">
        <v>1414</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16">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x14ac:dyDescent="0.2">
      <c r="A1068" t="s">
        <v>774</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16">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x14ac:dyDescent="0.2">
      <c r="A1069" t="s">
        <v>775</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16">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x14ac:dyDescent="0.2">
      <c r="A1070" t="s">
        <v>776</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16">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x14ac:dyDescent="0.2">
      <c r="A1071" t="s">
        <v>777</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16">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x14ac:dyDescent="0.2">
      <c r="A1072" t="s">
        <v>778</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16">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x14ac:dyDescent="0.2">
      <c r="A1073" t="s">
        <v>779</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16">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x14ac:dyDescent="0.2">
      <c r="A1074" t="s">
        <v>780</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16">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x14ac:dyDescent="0.2">
      <c r="A1075" t="s">
        <v>781</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16">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x14ac:dyDescent="0.2">
      <c r="A1076" t="s">
        <v>1254</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16">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x14ac:dyDescent="0.2">
      <c r="A1077" t="s">
        <v>1415</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16">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x14ac:dyDescent="0.2">
      <c r="A1078" t="s">
        <v>782</v>
      </c>
      <c r="B1078" s="31">
        <v>0</v>
      </c>
      <c r="C1078" s="31">
        <v>0</v>
      </c>
      <c r="D1078" s="18">
        <v>0</v>
      </c>
      <c r="E1078" s="30">
        <v>0</v>
      </c>
      <c r="F1078" s="2">
        <f t="shared" si="260"/>
        <v>0</v>
      </c>
      <c r="G1078" s="2">
        <f t="shared" si="261"/>
        <v>1</v>
      </c>
      <c r="H1078" s="2">
        <f t="shared" si="262"/>
        <v>0</v>
      </c>
      <c r="I1078" s="12">
        <f t="shared" si="263"/>
        <v>0</v>
      </c>
      <c r="J1078" s="30">
        <v>0</v>
      </c>
      <c r="K1078" s="2">
        <f t="shared" si="256"/>
        <v>0</v>
      </c>
      <c r="L1078" s="2">
        <f t="shared" si="257"/>
        <v>1</v>
      </c>
      <c r="M1078" s="2">
        <f t="shared" si="258"/>
        <v>0</v>
      </c>
      <c r="N1078" s="12">
        <f t="shared" si="259"/>
        <v>0</v>
      </c>
      <c r="O1078" s="16">
        <v>0</v>
      </c>
      <c r="P1078" s="2">
        <f t="shared" si="264"/>
        <v>0</v>
      </c>
      <c r="Q1078" s="2">
        <f t="shared" si="265"/>
        <v>1</v>
      </c>
      <c r="R1078" s="2">
        <f t="shared" si="266"/>
        <v>0</v>
      </c>
      <c r="S1078" s="12">
        <f t="shared" si="267"/>
        <v>0</v>
      </c>
      <c r="T1078" s="16">
        <v>0</v>
      </c>
      <c r="U1078" s="2">
        <f t="shared" si="268"/>
        <v>0</v>
      </c>
      <c r="V1078" s="2">
        <f t="shared" si="269"/>
        <v>1</v>
      </c>
      <c r="W1078" s="2">
        <f t="shared" si="270"/>
        <v>0</v>
      </c>
      <c r="X1078" s="12">
        <f t="shared" si="271"/>
        <v>0</v>
      </c>
    </row>
    <row r="1079" spans="1:24" x14ac:dyDescent="0.2">
      <c r="A1079" t="s">
        <v>783</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16">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x14ac:dyDescent="0.2">
      <c r="A1080" t="s">
        <v>784</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16">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x14ac:dyDescent="0.2">
      <c r="A1081" t="s">
        <v>1416</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16">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x14ac:dyDescent="0.2">
      <c r="A1082" t="s">
        <v>785</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16">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x14ac:dyDescent="0.2">
      <c r="A1083" t="s">
        <v>786</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16">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x14ac:dyDescent="0.2">
      <c r="A1084" t="s">
        <v>787</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16">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x14ac:dyDescent="0.2">
      <c r="A1085" t="s">
        <v>788</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16">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x14ac:dyDescent="0.2">
      <c r="A1086" t="s">
        <v>789</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16">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x14ac:dyDescent="0.2">
      <c r="A1087" t="s">
        <v>790</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16">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x14ac:dyDescent="0.2">
      <c r="A1088" t="s">
        <v>791</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16">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x14ac:dyDescent="0.2">
      <c r="A1089" t="s">
        <v>1417</v>
      </c>
      <c r="B1089" s="31">
        <v>0</v>
      </c>
      <c r="C1089" s="31">
        <v>0</v>
      </c>
      <c r="D1089" s="18">
        <v>0</v>
      </c>
      <c r="E1089" s="30">
        <v>0</v>
      </c>
      <c r="F1089" s="2">
        <f t="shared" si="260"/>
        <v>0</v>
      </c>
      <c r="G1089" s="2">
        <f t="shared" si="261"/>
        <v>1</v>
      </c>
      <c r="H1089" s="2">
        <f t="shared" si="262"/>
        <v>0</v>
      </c>
      <c r="I1089" s="12">
        <f t="shared" si="263"/>
        <v>0</v>
      </c>
      <c r="J1089" s="30">
        <v>0</v>
      </c>
      <c r="K1089" s="2">
        <f t="shared" si="256"/>
        <v>0</v>
      </c>
      <c r="L1089" s="2">
        <f t="shared" si="257"/>
        <v>1</v>
      </c>
      <c r="M1089" s="2">
        <f t="shared" si="258"/>
        <v>0</v>
      </c>
      <c r="N1089" s="12">
        <f t="shared" si="259"/>
        <v>0</v>
      </c>
      <c r="O1089" s="16">
        <v>0</v>
      </c>
      <c r="P1089" s="2">
        <f t="shared" si="264"/>
        <v>0</v>
      </c>
      <c r="Q1089" s="2">
        <f t="shared" si="265"/>
        <v>1</v>
      </c>
      <c r="R1089" s="2">
        <f t="shared" si="266"/>
        <v>0</v>
      </c>
      <c r="S1089" s="12">
        <f t="shared" si="267"/>
        <v>0</v>
      </c>
      <c r="T1089" s="16">
        <v>0</v>
      </c>
      <c r="U1089" s="2">
        <f t="shared" si="268"/>
        <v>0</v>
      </c>
      <c r="V1089" s="2">
        <f t="shared" si="269"/>
        <v>1</v>
      </c>
      <c r="W1089" s="2">
        <f t="shared" si="270"/>
        <v>0</v>
      </c>
      <c r="X1089" s="12">
        <f t="shared" si="271"/>
        <v>0</v>
      </c>
    </row>
    <row r="1090" spans="1:24" x14ac:dyDescent="0.2">
      <c r="A1090" t="s">
        <v>792</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16">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x14ac:dyDescent="0.2">
      <c r="A1091" t="s">
        <v>62</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16">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x14ac:dyDescent="0.2">
      <c r="A1092" t="s">
        <v>793</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16">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x14ac:dyDescent="0.2">
      <c r="A1093" t="s">
        <v>1321</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16">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x14ac:dyDescent="0.2">
      <c r="A1094" t="s">
        <v>794</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16">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x14ac:dyDescent="0.2">
      <c r="A1095" t="s">
        <v>795</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16">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x14ac:dyDescent="0.2">
      <c r="A1096" t="s">
        <v>1418</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16">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x14ac:dyDescent="0.2">
      <c r="A1097" t="s">
        <v>796</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16">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x14ac:dyDescent="0.2">
      <c r="A1098" t="s">
        <v>1419</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16">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x14ac:dyDescent="0.2">
      <c r="A1099" t="s">
        <v>117</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16">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x14ac:dyDescent="0.2">
      <c r="A1100" t="s">
        <v>797</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16">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x14ac:dyDescent="0.2">
      <c r="A1101" t="s">
        <v>1265</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16">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x14ac:dyDescent="0.2">
      <c r="A1102" t="s">
        <v>798</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16">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x14ac:dyDescent="0.2">
      <c r="A1103" t="s">
        <v>799</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16">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x14ac:dyDescent="0.2">
      <c r="A1104" t="s">
        <v>800</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16">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x14ac:dyDescent="0.2">
      <c r="A1105" t="s">
        <v>801</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16">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x14ac:dyDescent="0.2">
      <c r="A1106" t="s">
        <v>802</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16">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x14ac:dyDescent="0.2">
      <c r="A1107" t="s">
        <v>803</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16">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x14ac:dyDescent="0.2">
      <c r="A1108" t="s">
        <v>804</v>
      </c>
      <c r="B1108" s="31">
        <v>0</v>
      </c>
      <c r="C1108" s="31">
        <v>0</v>
      </c>
      <c r="D1108" s="18">
        <v>0</v>
      </c>
      <c r="E1108" s="30">
        <v>0</v>
      </c>
      <c r="F1108" s="2">
        <f t="shared" si="276"/>
        <v>0</v>
      </c>
      <c r="G1108" s="2">
        <f t="shared" si="277"/>
        <v>1</v>
      </c>
      <c r="H1108" s="2">
        <f t="shared" si="278"/>
        <v>0</v>
      </c>
      <c r="I1108" s="12">
        <f t="shared" si="279"/>
        <v>0</v>
      </c>
      <c r="J1108" s="30">
        <v>0</v>
      </c>
      <c r="K1108" s="2">
        <f t="shared" si="272"/>
        <v>0</v>
      </c>
      <c r="L1108" s="2">
        <f t="shared" si="273"/>
        <v>1</v>
      </c>
      <c r="M1108" s="2">
        <f t="shared" si="274"/>
        <v>0</v>
      </c>
      <c r="N1108" s="12">
        <f t="shared" si="275"/>
        <v>0</v>
      </c>
      <c r="O1108" s="16">
        <v>0</v>
      </c>
      <c r="P1108" s="2">
        <f t="shared" si="280"/>
        <v>0</v>
      </c>
      <c r="Q1108" s="2">
        <f t="shared" si="281"/>
        <v>1</v>
      </c>
      <c r="R1108" s="2">
        <f t="shared" si="282"/>
        <v>0</v>
      </c>
      <c r="S1108" s="12">
        <f t="shared" si="283"/>
        <v>0</v>
      </c>
      <c r="T1108" s="16">
        <v>0</v>
      </c>
      <c r="U1108" s="2">
        <f t="shared" si="284"/>
        <v>0</v>
      </c>
      <c r="V1108" s="2">
        <f t="shared" si="285"/>
        <v>1</v>
      </c>
      <c r="W1108" s="2">
        <f t="shared" si="286"/>
        <v>0</v>
      </c>
      <c r="X1108" s="12">
        <f t="shared" si="287"/>
        <v>0</v>
      </c>
    </row>
    <row r="1109" spans="1:24" x14ac:dyDescent="0.2">
      <c r="A1109" t="s">
        <v>1420</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16">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x14ac:dyDescent="0.2">
      <c r="A1110" t="s">
        <v>241</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16">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x14ac:dyDescent="0.2">
      <c r="A1111" t="s">
        <v>805</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16">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x14ac:dyDescent="0.2">
      <c r="A1112" t="s">
        <v>806</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16">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x14ac:dyDescent="0.2">
      <c r="A1113" t="s">
        <v>807</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16">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x14ac:dyDescent="0.2">
      <c r="A1114" t="s">
        <v>304</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16">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x14ac:dyDescent="0.2">
      <c r="A1115" t="s">
        <v>1421</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16">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x14ac:dyDescent="0.2">
      <c r="A1116" t="s">
        <v>808</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16">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x14ac:dyDescent="0.2">
      <c r="A1117" t="s">
        <v>809</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16">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x14ac:dyDescent="0.2">
      <c r="A1118" t="s">
        <v>1422</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16">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x14ac:dyDescent="0.2">
      <c r="A1119" t="s">
        <v>810</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16">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x14ac:dyDescent="0.2">
      <c r="A1120" t="s">
        <v>811</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16">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x14ac:dyDescent="0.2">
      <c r="A1121" t="s">
        <v>81</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16">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x14ac:dyDescent="0.2">
      <c r="A1122" t="s">
        <v>812</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16">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x14ac:dyDescent="0.2">
      <c r="A1123" t="s">
        <v>1423</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16">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x14ac:dyDescent="0.2">
      <c r="A1124" t="s">
        <v>813</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16">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x14ac:dyDescent="0.2">
      <c r="A1125" t="s">
        <v>814</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16">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x14ac:dyDescent="0.2">
      <c r="A1126" t="s">
        <v>1265</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16">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x14ac:dyDescent="0.2">
      <c r="A1127" t="s">
        <v>815</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16">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x14ac:dyDescent="0.2">
      <c r="A1128" t="s">
        <v>816</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16">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x14ac:dyDescent="0.2">
      <c r="A1129" t="s">
        <v>817</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16">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x14ac:dyDescent="0.2">
      <c r="A1130" t="s">
        <v>818</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16">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x14ac:dyDescent="0.2">
      <c r="A1131" t="s">
        <v>819</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16">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x14ac:dyDescent="0.2">
      <c r="A1132" t="s">
        <v>820</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16">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x14ac:dyDescent="0.2">
      <c r="A1133" t="s">
        <v>821</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16">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x14ac:dyDescent="0.2">
      <c r="A1134" t="s">
        <v>822</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16">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x14ac:dyDescent="0.2">
      <c r="A1135" t="s">
        <v>1370</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16">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x14ac:dyDescent="0.2">
      <c r="A1136" t="s">
        <v>823</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16">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x14ac:dyDescent="0.2">
      <c r="A1137" t="s">
        <v>824</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16">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x14ac:dyDescent="0.2">
      <c r="A1138" t="s">
        <v>1424</v>
      </c>
      <c r="B1138" s="31">
        <v>1</v>
      </c>
      <c r="C1138" s="31">
        <v>1375</v>
      </c>
      <c r="D1138" s="18">
        <v>1375</v>
      </c>
      <c r="E1138" s="30">
        <v>0</v>
      </c>
      <c r="F1138" s="2">
        <f t="shared" si="276"/>
        <v>0</v>
      </c>
      <c r="G1138" s="2">
        <f t="shared" si="277"/>
        <v>0</v>
      </c>
      <c r="H1138" s="2">
        <f t="shared" si="278"/>
        <v>0</v>
      </c>
      <c r="I1138" s="12">
        <f t="shared" si="279"/>
        <v>1</v>
      </c>
      <c r="J1138" s="30">
        <v>0</v>
      </c>
      <c r="K1138" s="2">
        <f t="shared" si="272"/>
        <v>0</v>
      </c>
      <c r="L1138" s="2">
        <f t="shared" si="273"/>
        <v>0</v>
      </c>
      <c r="M1138" s="2">
        <f t="shared" si="274"/>
        <v>0</v>
      </c>
      <c r="N1138" s="12">
        <f t="shared" si="275"/>
        <v>1</v>
      </c>
      <c r="O1138" s="16">
        <v>0</v>
      </c>
      <c r="P1138" s="2">
        <f t="shared" si="280"/>
        <v>0</v>
      </c>
      <c r="Q1138" s="2">
        <f t="shared" si="281"/>
        <v>0</v>
      </c>
      <c r="R1138" s="2">
        <f t="shared" si="282"/>
        <v>0</v>
      </c>
      <c r="S1138" s="12">
        <f t="shared" si="283"/>
        <v>1</v>
      </c>
      <c r="T1138" s="16">
        <v>0</v>
      </c>
      <c r="U1138" s="2">
        <f t="shared" si="284"/>
        <v>0</v>
      </c>
      <c r="V1138" s="2">
        <f t="shared" si="285"/>
        <v>0</v>
      </c>
      <c r="W1138" s="2">
        <f t="shared" si="286"/>
        <v>0</v>
      </c>
      <c r="X1138" s="12">
        <f t="shared" si="287"/>
        <v>1</v>
      </c>
    </row>
    <row r="1139" spans="1:24" x14ac:dyDescent="0.2">
      <c r="A1139" t="s">
        <v>1225</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16">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x14ac:dyDescent="0.2">
      <c r="A1140" t="s">
        <v>825</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16">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x14ac:dyDescent="0.2">
      <c r="A1141" t="s">
        <v>826</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16">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x14ac:dyDescent="0.2">
      <c r="A1142" t="s">
        <v>827</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16">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x14ac:dyDescent="0.2">
      <c r="A1143" t="s">
        <v>828</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16">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x14ac:dyDescent="0.2">
      <c r="A1144" t="s">
        <v>829</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16">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x14ac:dyDescent="0.2">
      <c r="A1145" t="s">
        <v>830</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16">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x14ac:dyDescent="0.2">
      <c r="A1146" t="s">
        <v>831</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16">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x14ac:dyDescent="0.2">
      <c r="A1147" t="s">
        <v>832</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16">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x14ac:dyDescent="0.2">
      <c r="A1148" t="s">
        <v>833</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16">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x14ac:dyDescent="0.2">
      <c r="A1149" t="s">
        <v>1425</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16">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x14ac:dyDescent="0.2">
      <c r="A1150" t="s">
        <v>834</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16">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x14ac:dyDescent="0.2">
      <c r="A1151" t="s">
        <v>207</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16">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x14ac:dyDescent="0.2">
      <c r="A1152" t="s">
        <v>1226</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16">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x14ac:dyDescent="0.2">
      <c r="A1153" t="s">
        <v>835</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16">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x14ac:dyDescent="0.2">
      <c r="A1154" t="s">
        <v>1227</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16">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x14ac:dyDescent="0.2">
      <c r="A1155" t="s">
        <v>836</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16">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x14ac:dyDescent="0.2">
      <c r="A1156" t="s">
        <v>837</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16">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x14ac:dyDescent="0.2">
      <c r="A1157" t="s">
        <v>1228</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16">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x14ac:dyDescent="0.2">
      <c r="A1158" t="s">
        <v>838</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16">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x14ac:dyDescent="0.2">
      <c r="A1159" t="s">
        <v>839</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16">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x14ac:dyDescent="0.2">
      <c r="A1160" t="s">
        <v>1426</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16">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x14ac:dyDescent="0.2">
      <c r="A1161" t="s">
        <v>633</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16">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x14ac:dyDescent="0.2">
      <c r="A1162" t="s">
        <v>840</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16">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x14ac:dyDescent="0.2">
      <c r="A1163" t="s">
        <v>841</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16">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x14ac:dyDescent="0.2">
      <c r="A1164" t="s">
        <v>1395</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16">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x14ac:dyDescent="0.2">
      <c r="A1165" t="s">
        <v>1427</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16">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x14ac:dyDescent="0.2">
      <c r="A1166" t="s">
        <v>842</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16">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x14ac:dyDescent="0.2">
      <c r="A1167" t="s">
        <v>843</v>
      </c>
      <c r="B1167" s="31">
        <v>0</v>
      </c>
      <c r="C1167" s="31">
        <v>0</v>
      </c>
      <c r="D1167" s="18">
        <v>0</v>
      </c>
      <c r="E1167" s="30">
        <v>0</v>
      </c>
      <c r="F1167" s="2">
        <f t="shared" si="292"/>
        <v>0</v>
      </c>
      <c r="G1167" s="2">
        <f t="shared" si="293"/>
        <v>1</v>
      </c>
      <c r="H1167" s="2">
        <f t="shared" si="294"/>
        <v>0</v>
      </c>
      <c r="I1167" s="12">
        <f t="shared" si="295"/>
        <v>0</v>
      </c>
      <c r="J1167" s="30">
        <v>0</v>
      </c>
      <c r="K1167" s="2">
        <f t="shared" si="288"/>
        <v>0</v>
      </c>
      <c r="L1167" s="2">
        <f t="shared" si="289"/>
        <v>1</v>
      </c>
      <c r="M1167" s="2">
        <f t="shared" si="290"/>
        <v>0</v>
      </c>
      <c r="N1167" s="12">
        <f t="shared" si="291"/>
        <v>0</v>
      </c>
      <c r="O1167" s="16">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x14ac:dyDescent="0.2">
      <c r="A1168" t="s">
        <v>844</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16">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x14ac:dyDescent="0.2">
      <c r="A1169" t="s">
        <v>845</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16">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x14ac:dyDescent="0.2">
      <c r="A1170" t="s">
        <v>1428</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16">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x14ac:dyDescent="0.2">
      <c r="A1171" t="s">
        <v>846</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16">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x14ac:dyDescent="0.2">
      <c r="A1172" t="s">
        <v>847</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16">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x14ac:dyDescent="0.2">
      <c r="A1173" t="s">
        <v>848</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16">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x14ac:dyDescent="0.2">
      <c r="A1174" t="s">
        <v>849</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16">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x14ac:dyDescent="0.2">
      <c r="A1175" t="s">
        <v>1229</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16">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x14ac:dyDescent="0.2">
      <c r="A1176" t="s">
        <v>850</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16">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x14ac:dyDescent="0.2">
      <c r="A1177" t="s">
        <v>851</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16">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x14ac:dyDescent="0.2">
      <c r="A1178" t="s">
        <v>852</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16">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x14ac:dyDescent="0.2">
      <c r="A1179" t="s">
        <v>853</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16">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x14ac:dyDescent="0.2">
      <c r="A1180" t="s">
        <v>854</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16">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x14ac:dyDescent="0.2">
      <c r="A1181" t="s">
        <v>855</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16">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x14ac:dyDescent="0.2">
      <c r="A1182" t="s">
        <v>1254</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16">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x14ac:dyDescent="0.2">
      <c r="A1183" t="s">
        <v>856</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16">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x14ac:dyDescent="0.2">
      <c r="A1184" t="s">
        <v>1230</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16">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x14ac:dyDescent="0.2">
      <c r="A1185" t="s">
        <v>857</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16">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x14ac:dyDescent="0.2">
      <c r="A1186" t="s">
        <v>858</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16">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x14ac:dyDescent="0.2">
      <c r="A1187" t="s">
        <v>859</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16">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x14ac:dyDescent="0.2">
      <c r="A1188" t="s">
        <v>561</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16">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x14ac:dyDescent="0.2">
      <c r="A1189" t="s">
        <v>1429</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16">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x14ac:dyDescent="0.2">
      <c r="A1190" t="s">
        <v>1430</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16">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x14ac:dyDescent="0.2">
      <c r="A1191" t="s">
        <v>736</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16">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x14ac:dyDescent="0.2">
      <c r="A1192" t="s">
        <v>860</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16">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x14ac:dyDescent="0.2">
      <c r="A1193" t="s">
        <v>861</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16">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x14ac:dyDescent="0.2">
      <c r="A1194" t="s">
        <v>1231</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16">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x14ac:dyDescent="0.2">
      <c r="A1195" t="s">
        <v>862</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16">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x14ac:dyDescent="0.2">
      <c r="A1196" t="s">
        <v>863</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16">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x14ac:dyDescent="0.2">
      <c r="A1197" t="s">
        <v>864</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16">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x14ac:dyDescent="0.2">
      <c r="A1198" t="s">
        <v>865</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16">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x14ac:dyDescent="0.2">
      <c r="A1199" t="s">
        <v>1431</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16">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x14ac:dyDescent="0.2">
      <c r="A1200" t="s">
        <v>1432</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16">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x14ac:dyDescent="0.2">
      <c r="A1201" t="s">
        <v>866</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16">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x14ac:dyDescent="0.2">
      <c r="A1202" t="s">
        <v>867</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16">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x14ac:dyDescent="0.2">
      <c r="A1203" t="s">
        <v>868</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16">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x14ac:dyDescent="0.2">
      <c r="A1204" t="s">
        <v>1433</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16">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x14ac:dyDescent="0.2">
      <c r="A1205" t="s">
        <v>869</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16">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x14ac:dyDescent="0.2">
      <c r="A1206" t="s">
        <v>870</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16">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x14ac:dyDescent="0.2">
      <c r="A1207" t="s">
        <v>1434</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16">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x14ac:dyDescent="0.2">
      <c r="A1208" t="s">
        <v>871</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16">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x14ac:dyDescent="0.2">
      <c r="A1209" t="s">
        <v>872</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16">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x14ac:dyDescent="0.2">
      <c r="A1210" t="s">
        <v>873</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16">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x14ac:dyDescent="0.2">
      <c r="A1211" t="s">
        <v>874</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16">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x14ac:dyDescent="0.2">
      <c r="A1212" t="s">
        <v>875</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16">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x14ac:dyDescent="0.2">
      <c r="A1213" t="s">
        <v>1172</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16">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x14ac:dyDescent="0.2">
      <c r="A1214" t="s">
        <v>876</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16">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x14ac:dyDescent="0.2">
      <c r="A1215" t="s">
        <v>1232</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16">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x14ac:dyDescent="0.2">
      <c r="A1216" t="s">
        <v>877</v>
      </c>
      <c r="B1216" s="31">
        <v>0</v>
      </c>
      <c r="C1216" s="31">
        <v>0</v>
      </c>
      <c r="D1216" s="18">
        <v>0</v>
      </c>
      <c r="E1216" s="30">
        <v>0</v>
      </c>
      <c r="F1216" s="2">
        <f t="shared" si="292"/>
        <v>0</v>
      </c>
      <c r="G1216" s="2">
        <f t="shared" si="293"/>
        <v>1</v>
      </c>
      <c r="H1216" s="2">
        <f t="shared" si="294"/>
        <v>0</v>
      </c>
      <c r="I1216" s="12">
        <f t="shared" si="295"/>
        <v>0</v>
      </c>
      <c r="J1216" s="30">
        <v>0</v>
      </c>
      <c r="K1216" s="2">
        <f t="shared" si="288"/>
        <v>0</v>
      </c>
      <c r="L1216" s="2">
        <f t="shared" si="289"/>
        <v>1</v>
      </c>
      <c r="M1216" s="2">
        <f t="shared" si="290"/>
        <v>0</v>
      </c>
      <c r="N1216" s="12">
        <f t="shared" si="291"/>
        <v>0</v>
      </c>
      <c r="O1216" s="16">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x14ac:dyDescent="0.2">
      <c r="A1217" t="s">
        <v>878</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16">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x14ac:dyDescent="0.2">
      <c r="A1218" t="s">
        <v>879</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16">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x14ac:dyDescent="0.2">
      <c r="A1219" t="s">
        <v>1233</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16">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x14ac:dyDescent="0.2">
      <c r="A1220" t="s">
        <v>880</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16">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x14ac:dyDescent="0.2">
      <c r="A1221" t="s">
        <v>540</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16">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x14ac:dyDescent="0.2">
      <c r="A1222" t="s">
        <v>137</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16">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x14ac:dyDescent="0.2">
      <c r="A1223" t="s">
        <v>881</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16">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x14ac:dyDescent="0.2">
      <c r="A1224" t="s">
        <v>882</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16">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x14ac:dyDescent="0.2">
      <c r="A1225" t="s">
        <v>883</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16">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x14ac:dyDescent="0.2">
      <c r="A1226" t="s">
        <v>884</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16">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x14ac:dyDescent="0.2">
      <c r="A1227" t="s">
        <v>1435</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16">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x14ac:dyDescent="0.2">
      <c r="A1228" t="s">
        <v>119</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16">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x14ac:dyDescent="0.2">
      <c r="A1229" t="s">
        <v>885</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16">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x14ac:dyDescent="0.2">
      <c r="A1230" t="s">
        <v>886</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16">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x14ac:dyDescent="0.2">
      <c r="A1231" t="s">
        <v>887</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16">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x14ac:dyDescent="0.2">
      <c r="A1232" t="s">
        <v>1254</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16">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x14ac:dyDescent="0.2">
      <c r="A1233" t="s">
        <v>888</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16">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x14ac:dyDescent="0.2">
      <c r="A1234" t="s">
        <v>889</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16">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x14ac:dyDescent="0.2">
      <c r="A1235" t="s">
        <v>1436</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16">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x14ac:dyDescent="0.2">
      <c r="A1236" t="s">
        <v>890</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16">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x14ac:dyDescent="0.2">
      <c r="A1237" t="s">
        <v>891</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16">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x14ac:dyDescent="0.2">
      <c r="A1238" t="s">
        <v>892</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16">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x14ac:dyDescent="0.2">
      <c r="A1239" t="s">
        <v>893</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16">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x14ac:dyDescent="0.2">
      <c r="A1240" t="s">
        <v>894</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16">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x14ac:dyDescent="0.2">
      <c r="A1241" t="s">
        <v>895</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16">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x14ac:dyDescent="0.2">
      <c r="A1242" t="s">
        <v>1296</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16">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x14ac:dyDescent="0.2">
      <c r="A1243" t="s">
        <v>896</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16">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x14ac:dyDescent="0.2">
      <c r="A1244" t="s">
        <v>897</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16">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x14ac:dyDescent="0.2">
      <c r="A1245" t="s">
        <v>1437</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16">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x14ac:dyDescent="0.2">
      <c r="A1246" t="s">
        <v>1309</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16">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x14ac:dyDescent="0.2">
      <c r="A1247" t="s">
        <v>898</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16">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x14ac:dyDescent="0.2">
      <c r="A1248" t="s">
        <v>1258</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16">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x14ac:dyDescent="0.2">
      <c r="A1249" t="s">
        <v>899</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16">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x14ac:dyDescent="0.2">
      <c r="A1250" t="s">
        <v>900</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16">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x14ac:dyDescent="0.2">
      <c r="A1251" t="s">
        <v>901</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16">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x14ac:dyDescent="0.2">
      <c r="A1252" t="s">
        <v>1302</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16">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x14ac:dyDescent="0.2">
      <c r="A1253" t="s">
        <v>902</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16">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x14ac:dyDescent="0.2">
      <c r="A1254" t="s">
        <v>903</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16">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x14ac:dyDescent="0.2">
      <c r="A1255" t="s">
        <v>904</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16">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x14ac:dyDescent="0.2">
      <c r="A1256" t="s">
        <v>905</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16">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x14ac:dyDescent="0.2">
      <c r="A1257" t="s">
        <v>1254</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16">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x14ac:dyDescent="0.2">
      <c r="A1258" t="s">
        <v>906</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16">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x14ac:dyDescent="0.2">
      <c r="A1259" t="s">
        <v>1438</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16">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x14ac:dyDescent="0.2">
      <c r="A1260" t="s">
        <v>907</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16">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x14ac:dyDescent="0.2">
      <c r="A1261" t="s">
        <v>908</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16">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x14ac:dyDescent="0.2">
      <c r="A1262" t="s">
        <v>909</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16">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x14ac:dyDescent="0.2">
      <c r="A1263" t="s">
        <v>1439</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16">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x14ac:dyDescent="0.2">
      <c r="A1264" t="s">
        <v>1440</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16">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x14ac:dyDescent="0.2">
      <c r="A1265" t="s">
        <v>910</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16">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x14ac:dyDescent="0.2">
      <c r="A1266" t="s">
        <v>911</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16">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x14ac:dyDescent="0.2">
      <c r="A1267" t="s">
        <v>1441</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16">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x14ac:dyDescent="0.2">
      <c r="A1268" t="s">
        <v>912</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16">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x14ac:dyDescent="0.2">
      <c r="A1269" t="s">
        <v>139</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16">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x14ac:dyDescent="0.2">
      <c r="A1270" t="s">
        <v>1442</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16">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x14ac:dyDescent="0.2">
      <c r="A1271" t="s">
        <v>913</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16">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x14ac:dyDescent="0.2">
      <c r="A1272" t="s">
        <v>914</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16">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x14ac:dyDescent="0.2">
      <c r="A1273" t="s">
        <v>1443</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16">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x14ac:dyDescent="0.2">
      <c r="A1274" t="s">
        <v>915</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16">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x14ac:dyDescent="0.2">
      <c r="A1275" t="s">
        <v>916</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16">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x14ac:dyDescent="0.2">
      <c r="A1276" t="s">
        <v>1304</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16">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x14ac:dyDescent="0.2">
      <c r="A1277" t="s">
        <v>917</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16">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x14ac:dyDescent="0.2">
      <c r="A1278" t="s">
        <v>1444</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16">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x14ac:dyDescent="0.2">
      <c r="A1279" t="s">
        <v>918</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16">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x14ac:dyDescent="0.2">
      <c r="A1280" t="s">
        <v>919</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16">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x14ac:dyDescent="0.2">
      <c r="A1281" t="s">
        <v>1445</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16">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x14ac:dyDescent="0.2">
      <c r="A1282" t="s">
        <v>920</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16">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x14ac:dyDescent="0.2">
      <c r="A1283" t="s">
        <v>921</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16">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x14ac:dyDescent="0.2">
      <c r="A1284" t="s">
        <v>922</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16">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x14ac:dyDescent="0.2">
      <c r="A1285" t="s">
        <v>1254</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16">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x14ac:dyDescent="0.2">
      <c r="A1286" t="s">
        <v>923</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16">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x14ac:dyDescent="0.2">
      <c r="A1287" t="s">
        <v>1446</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16">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x14ac:dyDescent="0.2">
      <c r="A1288" t="s">
        <v>924</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16">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x14ac:dyDescent="0.2">
      <c r="A1289" t="s">
        <v>925</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16">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x14ac:dyDescent="0.2">
      <c r="A1290" t="s">
        <v>926</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16">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x14ac:dyDescent="0.2">
      <c r="A1291" t="s">
        <v>927</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16">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x14ac:dyDescent="0.2">
      <c r="A1292" t="s">
        <v>928</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16">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x14ac:dyDescent="0.2">
      <c r="A1293" t="s">
        <v>1447</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16">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x14ac:dyDescent="0.2">
      <c r="A1294" t="s">
        <v>929</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16">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x14ac:dyDescent="0.2">
      <c r="A1295" t="s">
        <v>930</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16">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x14ac:dyDescent="0.2">
      <c r="A1296" t="s">
        <v>117</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16">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x14ac:dyDescent="0.2">
      <c r="A1297" t="s">
        <v>931</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16">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x14ac:dyDescent="0.2">
      <c r="A1298" t="s">
        <v>932</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16">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x14ac:dyDescent="0.2">
      <c r="A1299" t="s">
        <v>933</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16">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x14ac:dyDescent="0.2">
      <c r="A1300" t="s">
        <v>734</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16">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x14ac:dyDescent="0.2">
      <c r="A1301" t="s">
        <v>934</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16">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x14ac:dyDescent="0.2">
      <c r="A1302" t="s">
        <v>935</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16">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x14ac:dyDescent="0.2">
      <c r="A1303" t="s">
        <v>936</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16">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x14ac:dyDescent="0.2">
      <c r="A1304" t="s">
        <v>937</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16">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x14ac:dyDescent="0.2">
      <c r="A1305" t="s">
        <v>938</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16">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x14ac:dyDescent="0.2">
      <c r="A1306" t="s">
        <v>939</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16">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x14ac:dyDescent="0.2">
      <c r="A1307" t="s">
        <v>940</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16">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x14ac:dyDescent="0.2">
      <c r="A1308" t="s">
        <v>1395</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16">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x14ac:dyDescent="0.2">
      <c r="A1309" t="s">
        <v>941</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16">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x14ac:dyDescent="0.2">
      <c r="A1310" t="s">
        <v>1234</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16">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x14ac:dyDescent="0.2">
      <c r="A1311" t="s">
        <v>1254</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16">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x14ac:dyDescent="0.2">
      <c r="A1312" t="s">
        <v>101</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16">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x14ac:dyDescent="0.2">
      <c r="A1313" t="s">
        <v>204</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16">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x14ac:dyDescent="0.2">
      <c r="A1314" t="s">
        <v>942</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16">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x14ac:dyDescent="0.2">
      <c r="A1315" t="s">
        <v>943</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16">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x14ac:dyDescent="0.2">
      <c r="A1316" t="s">
        <v>744</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16">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x14ac:dyDescent="0.2">
      <c r="A1317" t="s">
        <v>944</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16">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x14ac:dyDescent="0.2">
      <c r="A1318" t="s">
        <v>1235</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16">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x14ac:dyDescent="0.2">
      <c r="A1319" t="s">
        <v>945</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16">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x14ac:dyDescent="0.2">
      <c r="A1320" t="s">
        <v>946</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16">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x14ac:dyDescent="0.2">
      <c r="A1321" t="s">
        <v>947</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16">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x14ac:dyDescent="0.2">
      <c r="A1322" t="s">
        <v>948</v>
      </c>
      <c r="B1322" s="31">
        <v>0</v>
      </c>
      <c r="C1322" s="31">
        <v>0</v>
      </c>
      <c r="D1322" s="18">
        <v>0</v>
      </c>
      <c r="E1322" s="30">
        <v>0</v>
      </c>
      <c r="F1322" s="2">
        <f t="shared" si="324"/>
        <v>0</v>
      </c>
      <c r="G1322" s="2">
        <f t="shared" si="325"/>
        <v>1</v>
      </c>
      <c r="H1322" s="2">
        <f t="shared" si="326"/>
        <v>0</v>
      </c>
      <c r="I1322" s="12">
        <f t="shared" si="327"/>
        <v>0</v>
      </c>
      <c r="J1322" s="30">
        <v>0</v>
      </c>
      <c r="K1322" s="2">
        <f t="shared" si="320"/>
        <v>0</v>
      </c>
      <c r="L1322" s="2">
        <f t="shared" si="321"/>
        <v>1</v>
      </c>
      <c r="M1322" s="2">
        <f t="shared" si="322"/>
        <v>0</v>
      </c>
      <c r="N1322" s="12">
        <f t="shared" si="323"/>
        <v>0</v>
      </c>
      <c r="O1322" s="16">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x14ac:dyDescent="0.2">
      <c r="A1323" t="s">
        <v>949</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16">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x14ac:dyDescent="0.2">
      <c r="A1324" t="s">
        <v>950</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16">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x14ac:dyDescent="0.2">
      <c r="A1325" t="s">
        <v>951</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16">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x14ac:dyDescent="0.2">
      <c r="A1326" t="s">
        <v>952</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16">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x14ac:dyDescent="0.2">
      <c r="A1327" t="s">
        <v>953</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16">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x14ac:dyDescent="0.2">
      <c r="A1328" t="s">
        <v>954</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16">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x14ac:dyDescent="0.2">
      <c r="A1329" t="s">
        <v>955</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16">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x14ac:dyDescent="0.2">
      <c r="A1330" t="s">
        <v>956</v>
      </c>
      <c r="B1330" s="31">
        <v>0</v>
      </c>
      <c r="C1330" s="31">
        <v>0</v>
      </c>
      <c r="D1330" s="18">
        <v>0</v>
      </c>
      <c r="E1330" s="30">
        <v>0</v>
      </c>
      <c r="F1330" s="2">
        <f t="shared" si="324"/>
        <v>0</v>
      </c>
      <c r="G1330" s="2">
        <f t="shared" si="325"/>
        <v>1</v>
      </c>
      <c r="H1330" s="2">
        <f t="shared" si="326"/>
        <v>0</v>
      </c>
      <c r="I1330" s="12">
        <f t="shared" si="327"/>
        <v>0</v>
      </c>
      <c r="J1330" s="30">
        <v>0</v>
      </c>
      <c r="K1330" s="2">
        <f t="shared" si="320"/>
        <v>0</v>
      </c>
      <c r="L1330" s="2">
        <f t="shared" si="321"/>
        <v>1</v>
      </c>
      <c r="M1330" s="2">
        <f t="shared" si="322"/>
        <v>0</v>
      </c>
      <c r="N1330" s="12">
        <f t="shared" si="323"/>
        <v>0</v>
      </c>
      <c r="O1330" s="16">
        <v>0</v>
      </c>
      <c r="P1330" s="2">
        <f t="shared" si="328"/>
        <v>0</v>
      </c>
      <c r="Q1330" s="2">
        <f t="shared" si="329"/>
        <v>1</v>
      </c>
      <c r="R1330" s="2">
        <f t="shared" si="330"/>
        <v>0</v>
      </c>
      <c r="S1330" s="12">
        <f t="shared" si="331"/>
        <v>0</v>
      </c>
      <c r="T1330" s="16">
        <v>0</v>
      </c>
      <c r="U1330" s="2">
        <f t="shared" si="332"/>
        <v>0</v>
      </c>
      <c r="V1330" s="2">
        <f t="shared" si="333"/>
        <v>1</v>
      </c>
      <c r="W1330" s="2">
        <f t="shared" si="334"/>
        <v>0</v>
      </c>
      <c r="X1330" s="12">
        <f t="shared" si="335"/>
        <v>0</v>
      </c>
    </row>
    <row r="1331" spans="1:24" x14ac:dyDescent="0.2">
      <c r="A1331" t="s">
        <v>709</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16">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x14ac:dyDescent="0.2">
      <c r="A1332" t="s">
        <v>1448</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16">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x14ac:dyDescent="0.2">
      <c r="A1333" t="s">
        <v>957</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16">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x14ac:dyDescent="0.2">
      <c r="A1334" t="s">
        <v>958</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16">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x14ac:dyDescent="0.2">
      <c r="A1335" t="s">
        <v>959</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16">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x14ac:dyDescent="0.2">
      <c r="A1336" t="s">
        <v>960</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16">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x14ac:dyDescent="0.2">
      <c r="A1337" t="s">
        <v>961</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16">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x14ac:dyDescent="0.2">
      <c r="A1338" t="s">
        <v>962</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16">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x14ac:dyDescent="0.2">
      <c r="A1339" t="s">
        <v>963</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16">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x14ac:dyDescent="0.2">
      <c r="A1340" t="s">
        <v>964</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16">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x14ac:dyDescent="0.2">
      <c r="A1341" t="s">
        <v>744</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16">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x14ac:dyDescent="0.2">
      <c r="A1342" t="s">
        <v>965</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16">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x14ac:dyDescent="0.2">
      <c r="A1343" t="s">
        <v>966</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16">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x14ac:dyDescent="0.2">
      <c r="A1344" t="s">
        <v>1449</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16">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x14ac:dyDescent="0.2">
      <c r="A1345" t="s">
        <v>967</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16">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x14ac:dyDescent="0.2">
      <c r="A1346" t="s">
        <v>367</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16">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x14ac:dyDescent="0.2">
      <c r="A1347" t="s">
        <v>968</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16">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x14ac:dyDescent="0.2">
      <c r="A1348" t="s">
        <v>969</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16">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x14ac:dyDescent="0.2">
      <c r="A1349" t="s">
        <v>970</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16">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x14ac:dyDescent="0.2">
      <c r="A1350" t="s">
        <v>1236</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16">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x14ac:dyDescent="0.2">
      <c r="A1351" t="s">
        <v>971</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16">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x14ac:dyDescent="0.2">
      <c r="A1352" t="s">
        <v>1450</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16">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x14ac:dyDescent="0.2">
      <c r="A1353" t="s">
        <v>972</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16">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x14ac:dyDescent="0.2">
      <c r="A1354" t="s">
        <v>973</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16">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x14ac:dyDescent="0.2">
      <c r="A1355" t="s">
        <v>974</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16">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x14ac:dyDescent="0.2">
      <c r="A1356" t="s">
        <v>1237</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16">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x14ac:dyDescent="0.2">
      <c r="A1357" t="s">
        <v>1451</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16">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x14ac:dyDescent="0.2">
      <c r="A1358" t="s">
        <v>975</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16">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x14ac:dyDescent="0.2">
      <c r="A1359" t="s">
        <v>976</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16">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x14ac:dyDescent="0.2">
      <c r="A1360" t="s">
        <v>977</v>
      </c>
      <c r="B1360" s="31">
        <v>0</v>
      </c>
      <c r="C1360" s="31">
        <v>0</v>
      </c>
      <c r="D1360" s="18">
        <v>0</v>
      </c>
      <c r="E1360" s="30">
        <v>0</v>
      </c>
      <c r="F1360" s="2">
        <f t="shared" si="340"/>
        <v>0</v>
      </c>
      <c r="G1360" s="2">
        <f t="shared" si="341"/>
        <v>1</v>
      </c>
      <c r="H1360" s="2">
        <f t="shared" si="342"/>
        <v>0</v>
      </c>
      <c r="I1360" s="12">
        <f t="shared" si="343"/>
        <v>0</v>
      </c>
      <c r="J1360" s="30">
        <v>0</v>
      </c>
      <c r="K1360" s="2">
        <f t="shared" si="336"/>
        <v>0</v>
      </c>
      <c r="L1360" s="2">
        <f t="shared" si="337"/>
        <v>1</v>
      </c>
      <c r="M1360" s="2">
        <f t="shared" si="338"/>
        <v>0</v>
      </c>
      <c r="N1360" s="12">
        <f t="shared" si="339"/>
        <v>0</v>
      </c>
      <c r="O1360" s="16">
        <v>0</v>
      </c>
      <c r="P1360" s="2">
        <f t="shared" si="344"/>
        <v>0</v>
      </c>
      <c r="Q1360" s="2">
        <f t="shared" si="345"/>
        <v>1</v>
      </c>
      <c r="R1360" s="2">
        <f t="shared" si="346"/>
        <v>0</v>
      </c>
      <c r="S1360" s="12">
        <f t="shared" si="347"/>
        <v>0</v>
      </c>
      <c r="T1360" s="16">
        <v>0</v>
      </c>
      <c r="U1360" s="2">
        <f t="shared" si="348"/>
        <v>0</v>
      </c>
      <c r="V1360" s="2">
        <f t="shared" si="349"/>
        <v>1</v>
      </c>
      <c r="W1360" s="2">
        <f t="shared" si="350"/>
        <v>0</v>
      </c>
      <c r="X1360" s="12">
        <f t="shared" si="351"/>
        <v>0</v>
      </c>
    </row>
    <row r="1361" spans="1:24" x14ac:dyDescent="0.2">
      <c r="A1361" t="s">
        <v>978</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16">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x14ac:dyDescent="0.2">
      <c r="A1362" t="s">
        <v>923</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16">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x14ac:dyDescent="0.2">
      <c r="A1363" t="s">
        <v>979</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16">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x14ac:dyDescent="0.2">
      <c r="A1364" t="s">
        <v>980</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16">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x14ac:dyDescent="0.2">
      <c r="A1365" t="s">
        <v>981</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16">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x14ac:dyDescent="0.2">
      <c r="A1366" t="s">
        <v>1452</v>
      </c>
      <c r="B1366" s="31">
        <v>0</v>
      </c>
      <c r="C1366" s="31">
        <v>0</v>
      </c>
      <c r="D1366" s="18">
        <v>0</v>
      </c>
      <c r="E1366" s="30">
        <v>0</v>
      </c>
      <c r="F1366" s="2">
        <f t="shared" si="340"/>
        <v>0</v>
      </c>
      <c r="G1366" s="2">
        <f t="shared" si="341"/>
        <v>1</v>
      </c>
      <c r="H1366" s="2">
        <f t="shared" si="342"/>
        <v>0</v>
      </c>
      <c r="I1366" s="12">
        <f t="shared" si="343"/>
        <v>0</v>
      </c>
      <c r="J1366" s="30">
        <v>0</v>
      </c>
      <c r="K1366" s="2">
        <f t="shared" si="336"/>
        <v>0</v>
      </c>
      <c r="L1366" s="2">
        <f t="shared" si="337"/>
        <v>1</v>
      </c>
      <c r="M1366" s="2">
        <f t="shared" si="338"/>
        <v>0</v>
      </c>
      <c r="N1366" s="12">
        <f t="shared" si="339"/>
        <v>0</v>
      </c>
      <c r="O1366" s="16">
        <v>0</v>
      </c>
      <c r="P1366" s="2">
        <f t="shared" si="344"/>
        <v>0</v>
      </c>
      <c r="Q1366" s="2">
        <f t="shared" si="345"/>
        <v>1</v>
      </c>
      <c r="R1366" s="2">
        <f t="shared" si="346"/>
        <v>0</v>
      </c>
      <c r="S1366" s="12">
        <f t="shared" si="347"/>
        <v>0</v>
      </c>
      <c r="T1366" s="16">
        <v>0</v>
      </c>
      <c r="U1366" s="2">
        <f t="shared" si="348"/>
        <v>0</v>
      </c>
      <c r="V1366" s="2">
        <f t="shared" si="349"/>
        <v>1</v>
      </c>
      <c r="W1366" s="2">
        <f t="shared" si="350"/>
        <v>0</v>
      </c>
      <c r="X1366" s="12">
        <f t="shared" si="351"/>
        <v>0</v>
      </c>
    </row>
    <row r="1367" spans="1:24" x14ac:dyDescent="0.2">
      <c r="A1367" t="s">
        <v>982</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16">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x14ac:dyDescent="0.2">
      <c r="A1368" t="s">
        <v>983</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16">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x14ac:dyDescent="0.2">
      <c r="A1369" t="s">
        <v>984</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16">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x14ac:dyDescent="0.2">
      <c r="A1370" t="s">
        <v>1337</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16">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x14ac:dyDescent="0.2">
      <c r="A1371" t="s">
        <v>985</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16">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x14ac:dyDescent="0.2">
      <c r="A1372" t="s">
        <v>1453</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16">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x14ac:dyDescent="0.2">
      <c r="A1373" t="s">
        <v>257</v>
      </c>
      <c r="B1373" s="31">
        <v>0</v>
      </c>
      <c r="C1373" s="31">
        <v>0</v>
      </c>
      <c r="D1373" s="18">
        <v>0</v>
      </c>
      <c r="E1373" s="30">
        <v>0</v>
      </c>
      <c r="F1373" s="2">
        <f t="shared" si="340"/>
        <v>0</v>
      </c>
      <c r="G1373" s="2">
        <f t="shared" si="341"/>
        <v>1</v>
      </c>
      <c r="H1373" s="2">
        <f t="shared" si="342"/>
        <v>0</v>
      </c>
      <c r="I1373" s="12">
        <f t="shared" si="343"/>
        <v>0</v>
      </c>
      <c r="J1373" s="30">
        <v>0</v>
      </c>
      <c r="K1373" s="2">
        <f t="shared" si="336"/>
        <v>0</v>
      </c>
      <c r="L1373" s="2">
        <f t="shared" si="337"/>
        <v>1</v>
      </c>
      <c r="M1373" s="2">
        <f t="shared" si="338"/>
        <v>0</v>
      </c>
      <c r="N1373" s="12">
        <f t="shared" si="339"/>
        <v>0</v>
      </c>
      <c r="O1373" s="16">
        <v>0</v>
      </c>
      <c r="P1373" s="2">
        <f t="shared" si="344"/>
        <v>0</v>
      </c>
      <c r="Q1373" s="2">
        <f t="shared" si="345"/>
        <v>1</v>
      </c>
      <c r="R1373" s="2">
        <f t="shared" si="346"/>
        <v>0</v>
      </c>
      <c r="S1373" s="12">
        <f t="shared" si="347"/>
        <v>0</v>
      </c>
      <c r="T1373" s="16">
        <v>0</v>
      </c>
      <c r="U1373" s="2">
        <f t="shared" si="348"/>
        <v>0</v>
      </c>
      <c r="V1373" s="2">
        <f t="shared" si="349"/>
        <v>1</v>
      </c>
      <c r="W1373" s="2">
        <f t="shared" si="350"/>
        <v>0</v>
      </c>
      <c r="X1373" s="12">
        <f t="shared" si="351"/>
        <v>0</v>
      </c>
    </row>
    <row r="1374" spans="1:24" x14ac:dyDescent="0.2">
      <c r="A1374" t="s">
        <v>986</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16">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x14ac:dyDescent="0.2">
      <c r="A1375" t="s">
        <v>987</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16">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x14ac:dyDescent="0.2">
      <c r="A1376" t="s">
        <v>1238</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16">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x14ac:dyDescent="0.2">
      <c r="A1377" t="s">
        <v>117</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16">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x14ac:dyDescent="0.2">
      <c r="A1378" t="s">
        <v>249</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16">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x14ac:dyDescent="0.2">
      <c r="A1379" t="s">
        <v>81</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16">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x14ac:dyDescent="0.2">
      <c r="A1380" t="s">
        <v>491</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16">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x14ac:dyDescent="0.2">
      <c r="A1381" t="s">
        <v>988</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16">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x14ac:dyDescent="0.2">
      <c r="A1382" t="s">
        <v>989</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16">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x14ac:dyDescent="0.2">
      <c r="A1383" t="s">
        <v>990</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16">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x14ac:dyDescent="0.2">
      <c r="A1384" t="s">
        <v>991</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16">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x14ac:dyDescent="0.2">
      <c r="A1385" t="s">
        <v>992</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16">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x14ac:dyDescent="0.2">
      <c r="A1386" t="s">
        <v>993</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16">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x14ac:dyDescent="0.2">
      <c r="A1387" t="s">
        <v>994</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16">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x14ac:dyDescent="0.2">
      <c r="A1388" t="s">
        <v>995</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16">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x14ac:dyDescent="0.2">
      <c r="A1389" t="s">
        <v>1395</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16">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x14ac:dyDescent="0.2">
      <c r="A1390" t="s">
        <v>996</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16">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x14ac:dyDescent="0.2">
      <c r="A1391" t="s">
        <v>1316</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16">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x14ac:dyDescent="0.2">
      <c r="A1392" t="s">
        <v>265</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16">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x14ac:dyDescent="0.2">
      <c r="A1393" t="s">
        <v>997</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16">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x14ac:dyDescent="0.2">
      <c r="A1394" t="s">
        <v>1239</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16">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x14ac:dyDescent="0.2">
      <c r="A1395" t="s">
        <v>998</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16">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x14ac:dyDescent="0.2">
      <c r="A1396" t="s">
        <v>999</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16">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x14ac:dyDescent="0.2">
      <c r="A1397" t="s">
        <v>1000</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16">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x14ac:dyDescent="0.2">
      <c r="A1398" t="s">
        <v>1001</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16">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x14ac:dyDescent="0.2">
      <c r="A1399" t="s">
        <v>1002</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16">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x14ac:dyDescent="0.2">
      <c r="A1400" t="s">
        <v>1003</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16">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x14ac:dyDescent="0.2">
      <c r="A1401" t="s">
        <v>1454</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16">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x14ac:dyDescent="0.2">
      <c r="A1402" t="s">
        <v>1004</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16">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x14ac:dyDescent="0.2">
      <c r="A1403" t="s">
        <v>1005</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16">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x14ac:dyDescent="0.2">
      <c r="A1404" t="s">
        <v>1006</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16">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x14ac:dyDescent="0.2">
      <c r="A1405" t="s">
        <v>1455</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16">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x14ac:dyDescent="0.2">
      <c r="A1406" t="s">
        <v>808</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16">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x14ac:dyDescent="0.2">
      <c r="A1407" t="s">
        <v>1007</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16">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x14ac:dyDescent="0.2">
      <c r="A1408" t="s">
        <v>1008</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16">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x14ac:dyDescent="0.2">
      <c r="A1409" t="s">
        <v>1009</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16">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x14ac:dyDescent="0.2">
      <c r="A1410" t="s">
        <v>1456</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16">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x14ac:dyDescent="0.2">
      <c r="A1411" t="s">
        <v>1010</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16">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x14ac:dyDescent="0.2">
      <c r="A1412" t="s">
        <v>1011</v>
      </c>
      <c r="B1412" s="31">
        <v>0</v>
      </c>
      <c r="C1412" s="31">
        <v>0</v>
      </c>
      <c r="D1412" s="18">
        <v>0</v>
      </c>
      <c r="E1412" s="30">
        <v>0</v>
      </c>
      <c r="F1412" s="2">
        <f t="shared" si="356"/>
        <v>0</v>
      </c>
      <c r="G1412" s="2">
        <f t="shared" si="357"/>
        <v>1</v>
      </c>
      <c r="H1412" s="2">
        <f t="shared" si="358"/>
        <v>0</v>
      </c>
      <c r="I1412" s="12">
        <f t="shared" si="359"/>
        <v>0</v>
      </c>
      <c r="J1412" s="30">
        <v>0</v>
      </c>
      <c r="K1412" s="2">
        <f t="shared" si="352"/>
        <v>0</v>
      </c>
      <c r="L1412" s="2">
        <f t="shared" si="353"/>
        <v>1</v>
      </c>
      <c r="M1412" s="2">
        <f t="shared" si="354"/>
        <v>0</v>
      </c>
      <c r="N1412" s="12">
        <f t="shared" si="355"/>
        <v>0</v>
      </c>
      <c r="O1412" s="16">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x14ac:dyDescent="0.2">
      <c r="A1413" t="s">
        <v>1012</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16">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x14ac:dyDescent="0.2">
      <c r="A1414" t="s">
        <v>81</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16">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x14ac:dyDescent="0.2">
      <c r="A1415" t="s">
        <v>1013</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16">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x14ac:dyDescent="0.2">
      <c r="A1416" t="s">
        <v>62</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16">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x14ac:dyDescent="0.2">
      <c r="A1417" t="s">
        <v>1014</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16">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x14ac:dyDescent="0.2">
      <c r="A1418" t="s">
        <v>1457</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16">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x14ac:dyDescent="0.2">
      <c r="A1419" t="s">
        <v>1015</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16">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x14ac:dyDescent="0.2">
      <c r="A1420" t="s">
        <v>1016</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16">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x14ac:dyDescent="0.2">
      <c r="A1421" t="s">
        <v>647</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16">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x14ac:dyDescent="0.2">
      <c r="A1422" t="s">
        <v>1017</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16">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x14ac:dyDescent="0.2">
      <c r="A1423" t="s">
        <v>1018</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16">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x14ac:dyDescent="0.2">
      <c r="A1424" t="s">
        <v>1184</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16">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x14ac:dyDescent="0.2">
      <c r="A1425" t="s">
        <v>1019</v>
      </c>
      <c r="B1425" s="31">
        <v>0</v>
      </c>
      <c r="C1425" s="31">
        <v>0</v>
      </c>
      <c r="D1425" s="18">
        <v>0</v>
      </c>
      <c r="E1425" s="30">
        <v>0</v>
      </c>
      <c r="F1425" s="2">
        <f t="shared" si="356"/>
        <v>0</v>
      </c>
      <c r="G1425" s="2">
        <f t="shared" si="357"/>
        <v>1</v>
      </c>
      <c r="H1425" s="2">
        <f t="shared" si="358"/>
        <v>0</v>
      </c>
      <c r="I1425" s="12">
        <f t="shared" si="359"/>
        <v>0</v>
      </c>
      <c r="J1425" s="30">
        <v>0</v>
      </c>
      <c r="K1425" s="2">
        <f t="shared" si="352"/>
        <v>0</v>
      </c>
      <c r="L1425" s="2">
        <f t="shared" si="353"/>
        <v>1</v>
      </c>
      <c r="M1425" s="2">
        <f t="shared" si="354"/>
        <v>0</v>
      </c>
      <c r="N1425" s="12">
        <f t="shared" si="355"/>
        <v>0</v>
      </c>
      <c r="O1425" s="16">
        <v>0</v>
      </c>
      <c r="P1425" s="2">
        <f t="shared" si="360"/>
        <v>0</v>
      </c>
      <c r="Q1425" s="2">
        <f t="shared" si="361"/>
        <v>1</v>
      </c>
      <c r="R1425" s="2">
        <f t="shared" si="362"/>
        <v>0</v>
      </c>
      <c r="S1425" s="12">
        <f t="shared" si="363"/>
        <v>0</v>
      </c>
      <c r="T1425" s="16">
        <v>0</v>
      </c>
      <c r="U1425" s="2">
        <f t="shared" si="364"/>
        <v>0</v>
      </c>
      <c r="V1425" s="2">
        <f t="shared" si="365"/>
        <v>1</v>
      </c>
      <c r="W1425" s="2">
        <f t="shared" si="366"/>
        <v>0</v>
      </c>
      <c r="X1425" s="12">
        <f t="shared" si="367"/>
        <v>0</v>
      </c>
    </row>
    <row r="1426" spans="1:24" x14ac:dyDescent="0.2">
      <c r="A1426" t="s">
        <v>1020</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16">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x14ac:dyDescent="0.2">
      <c r="A1427" t="s">
        <v>1021</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16">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x14ac:dyDescent="0.2">
      <c r="A1428" t="s">
        <v>1458</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16">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x14ac:dyDescent="0.2">
      <c r="A1429" t="s">
        <v>1022</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16">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x14ac:dyDescent="0.2">
      <c r="A1430" t="s">
        <v>1023</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16">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x14ac:dyDescent="0.2">
      <c r="A1431" t="s">
        <v>1240</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16">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x14ac:dyDescent="0.2">
      <c r="A1432" t="s">
        <v>1024</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16">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x14ac:dyDescent="0.2">
      <c r="A1433" t="s">
        <v>1459</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16">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x14ac:dyDescent="0.2">
      <c r="A1434" t="s">
        <v>1025</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16">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x14ac:dyDescent="0.2">
      <c r="A1435" t="s">
        <v>1026</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16">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x14ac:dyDescent="0.2">
      <c r="A1436" t="s">
        <v>884</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16">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x14ac:dyDescent="0.2">
      <c r="A1437" t="s">
        <v>1027</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16">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x14ac:dyDescent="0.2">
      <c r="A1438" t="s">
        <v>1460</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16">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x14ac:dyDescent="0.2">
      <c r="A1439" t="s">
        <v>827</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16">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x14ac:dyDescent="0.2">
      <c r="A1440" t="s">
        <v>1028</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16">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x14ac:dyDescent="0.2">
      <c r="A1441" t="s">
        <v>1029</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16">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x14ac:dyDescent="0.2">
      <c r="A1442" t="s">
        <v>1030</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16">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x14ac:dyDescent="0.2">
      <c r="A1443" t="s">
        <v>1031</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16">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x14ac:dyDescent="0.2">
      <c r="A1444" t="s">
        <v>1032</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16">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x14ac:dyDescent="0.2">
      <c r="A1445" t="s">
        <v>1033</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16">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x14ac:dyDescent="0.2">
      <c r="A1446" t="s">
        <v>1034</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16">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x14ac:dyDescent="0.2">
      <c r="A1447" t="s">
        <v>1035</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16">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x14ac:dyDescent="0.2">
      <c r="A1448" t="s">
        <v>1036</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16">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x14ac:dyDescent="0.2">
      <c r="A1449" t="s">
        <v>409</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16">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x14ac:dyDescent="0.2">
      <c r="A1450" t="s">
        <v>1037</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16">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x14ac:dyDescent="0.2">
      <c r="A1451" t="s">
        <v>1309</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16">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x14ac:dyDescent="0.2">
      <c r="A1452" t="s">
        <v>1461</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16">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x14ac:dyDescent="0.2">
      <c r="A1453" t="s">
        <v>1038</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16">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x14ac:dyDescent="0.2">
      <c r="A1454" t="s">
        <v>170</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16">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x14ac:dyDescent="0.2">
      <c r="A1455" t="s">
        <v>1039</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16">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x14ac:dyDescent="0.2">
      <c r="A1456" t="s">
        <v>1462</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16">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x14ac:dyDescent="0.2">
      <c r="A1457" t="s">
        <v>1463</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16">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x14ac:dyDescent="0.2">
      <c r="A1458" t="s">
        <v>1040</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16">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x14ac:dyDescent="0.2">
      <c r="A1459" t="s">
        <v>1041</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16">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x14ac:dyDescent="0.2">
      <c r="A1460" t="s">
        <v>74</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16">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x14ac:dyDescent="0.2">
      <c r="A1461" t="s">
        <v>1464</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16">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x14ac:dyDescent="0.2">
      <c r="A1462" t="s">
        <v>1042</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16">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x14ac:dyDescent="0.2">
      <c r="A1463" t="s">
        <v>1223</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16">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x14ac:dyDescent="0.2">
      <c r="A1464" t="s">
        <v>1043</v>
      </c>
      <c r="B1464" s="31">
        <v>0</v>
      </c>
      <c r="C1464" s="31">
        <v>0</v>
      </c>
      <c r="D1464" s="18">
        <v>0</v>
      </c>
      <c r="E1464" s="30">
        <v>0</v>
      </c>
      <c r="F1464" s="2">
        <f t="shared" si="356"/>
        <v>0</v>
      </c>
      <c r="G1464" s="2">
        <f t="shared" si="357"/>
        <v>1</v>
      </c>
      <c r="H1464" s="2">
        <f t="shared" si="358"/>
        <v>0</v>
      </c>
      <c r="I1464" s="12">
        <f t="shared" si="359"/>
        <v>0</v>
      </c>
      <c r="J1464" s="30">
        <v>0</v>
      </c>
      <c r="K1464" s="2">
        <f t="shared" si="352"/>
        <v>0</v>
      </c>
      <c r="L1464" s="2">
        <f t="shared" si="353"/>
        <v>1</v>
      </c>
      <c r="M1464" s="2">
        <f t="shared" si="354"/>
        <v>0</v>
      </c>
      <c r="N1464" s="12">
        <f t="shared" si="355"/>
        <v>0</v>
      </c>
      <c r="O1464" s="16">
        <v>0</v>
      </c>
      <c r="P1464" s="2">
        <f t="shared" si="360"/>
        <v>0</v>
      </c>
      <c r="Q1464" s="2">
        <f t="shared" si="361"/>
        <v>1</v>
      </c>
      <c r="R1464" s="2">
        <f t="shared" si="362"/>
        <v>0</v>
      </c>
      <c r="S1464" s="12">
        <f t="shared" si="363"/>
        <v>0</v>
      </c>
      <c r="T1464" s="16">
        <v>0</v>
      </c>
      <c r="U1464" s="2">
        <f t="shared" si="364"/>
        <v>0</v>
      </c>
      <c r="V1464" s="2">
        <f t="shared" si="365"/>
        <v>1</v>
      </c>
      <c r="W1464" s="2">
        <f t="shared" si="366"/>
        <v>0</v>
      </c>
      <c r="X1464" s="12">
        <f t="shared" si="367"/>
        <v>0</v>
      </c>
    </row>
    <row r="1465" spans="1:24" x14ac:dyDescent="0.2">
      <c r="A1465" t="s">
        <v>1395</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16">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x14ac:dyDescent="0.2">
      <c r="A1466" t="s">
        <v>1044</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16">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x14ac:dyDescent="0.2">
      <c r="A1467" t="s">
        <v>1045</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16">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x14ac:dyDescent="0.2">
      <c r="A1468" t="s">
        <v>117</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16">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x14ac:dyDescent="0.2">
      <c r="A1469" t="s">
        <v>1465</v>
      </c>
      <c r="B1469" s="31">
        <v>0</v>
      </c>
      <c r="C1469" s="31">
        <v>0</v>
      </c>
      <c r="D1469" s="18">
        <v>0</v>
      </c>
      <c r="E1469" s="30">
        <v>0</v>
      </c>
      <c r="F1469" s="2">
        <f t="shared" si="356"/>
        <v>0</v>
      </c>
      <c r="G1469" s="2">
        <f t="shared" si="357"/>
        <v>1</v>
      </c>
      <c r="H1469" s="2">
        <f t="shared" si="358"/>
        <v>0</v>
      </c>
      <c r="I1469" s="12">
        <f t="shared" si="359"/>
        <v>0</v>
      </c>
      <c r="J1469" s="30">
        <v>0</v>
      </c>
      <c r="K1469" s="2">
        <f t="shared" si="352"/>
        <v>0</v>
      </c>
      <c r="L1469" s="2">
        <f t="shared" si="353"/>
        <v>1</v>
      </c>
      <c r="M1469" s="2">
        <f t="shared" si="354"/>
        <v>0</v>
      </c>
      <c r="N1469" s="12">
        <f t="shared" si="355"/>
        <v>0</v>
      </c>
      <c r="O1469" s="16">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x14ac:dyDescent="0.2">
      <c r="A1470" t="s">
        <v>1046</v>
      </c>
      <c r="B1470" s="31">
        <v>0</v>
      </c>
      <c r="C1470" s="31">
        <v>0</v>
      </c>
      <c r="D1470" s="18">
        <v>0</v>
      </c>
      <c r="E1470" s="30">
        <v>0</v>
      </c>
      <c r="F1470" s="2">
        <f t="shared" si="356"/>
        <v>0</v>
      </c>
      <c r="G1470" s="2">
        <f t="shared" si="357"/>
        <v>1</v>
      </c>
      <c r="H1470" s="2">
        <f t="shared" si="358"/>
        <v>0</v>
      </c>
      <c r="I1470" s="12">
        <f t="shared" si="359"/>
        <v>0</v>
      </c>
      <c r="J1470" s="30">
        <v>0</v>
      </c>
      <c r="K1470" s="2">
        <f t="shared" si="352"/>
        <v>0</v>
      </c>
      <c r="L1470" s="2">
        <f t="shared" si="353"/>
        <v>1</v>
      </c>
      <c r="M1470" s="2">
        <f t="shared" si="354"/>
        <v>0</v>
      </c>
      <c r="N1470" s="12">
        <f t="shared" si="355"/>
        <v>0</v>
      </c>
      <c r="O1470" s="16">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x14ac:dyDescent="0.2">
      <c r="A1471" t="s">
        <v>1047</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16">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x14ac:dyDescent="0.2">
      <c r="A1472" t="s">
        <v>1048</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16">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x14ac:dyDescent="0.2">
      <c r="A1473" t="s">
        <v>1049</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16">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x14ac:dyDescent="0.2">
      <c r="A1474" t="s">
        <v>1050</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16">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x14ac:dyDescent="0.2">
      <c r="A1475" t="s">
        <v>1466</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16">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x14ac:dyDescent="0.2">
      <c r="A1476" t="s">
        <v>1467</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16">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x14ac:dyDescent="0.2">
      <c r="A1477" t="s">
        <v>1051</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16">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x14ac:dyDescent="0.2">
      <c r="A1478" t="s">
        <v>1052</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16">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x14ac:dyDescent="0.2">
      <c r="A1479" t="s">
        <v>1053</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16">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x14ac:dyDescent="0.2">
      <c r="A1480" t="s">
        <v>1054</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16">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x14ac:dyDescent="0.2">
      <c r="A1481" t="s">
        <v>1265</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16">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x14ac:dyDescent="0.2">
      <c r="A1482" t="s">
        <v>225</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16">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x14ac:dyDescent="0.2">
      <c r="A1483" t="s">
        <v>1055</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16">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x14ac:dyDescent="0.2">
      <c r="A1484" t="s">
        <v>1056</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16">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x14ac:dyDescent="0.2">
      <c r="A1485" t="s">
        <v>1057</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16">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x14ac:dyDescent="0.2">
      <c r="A1486" t="s">
        <v>1058</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16">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x14ac:dyDescent="0.2">
      <c r="A1487" t="s">
        <v>1241</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16">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x14ac:dyDescent="0.2">
      <c r="A1488" t="s">
        <v>1468</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16">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x14ac:dyDescent="0.2">
      <c r="A1489" t="s">
        <v>1184</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16">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x14ac:dyDescent="0.2">
      <c r="A1490" t="s">
        <v>1059</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16">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x14ac:dyDescent="0.2">
      <c r="A1491" t="s">
        <v>1060</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16">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x14ac:dyDescent="0.2">
      <c r="A1492" t="s">
        <v>1061</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16">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x14ac:dyDescent="0.2">
      <c r="A1493" t="s">
        <v>1062</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16">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x14ac:dyDescent="0.2">
      <c r="A1494" t="s">
        <v>1242</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16">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x14ac:dyDescent="0.2">
      <c r="A1495" t="s">
        <v>697</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16">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x14ac:dyDescent="0.2">
      <c r="A1496" t="s">
        <v>1243</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16">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x14ac:dyDescent="0.2">
      <c r="A1497" t="s">
        <v>1063</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16">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x14ac:dyDescent="0.2">
      <c r="A1498" t="s">
        <v>1064</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16">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x14ac:dyDescent="0.2">
      <c r="A1499" t="s">
        <v>1370</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16">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x14ac:dyDescent="0.2">
      <c r="A1500" t="s">
        <v>1065</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16">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x14ac:dyDescent="0.2">
      <c r="A1501" t="s">
        <v>1066</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16">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x14ac:dyDescent="0.2">
      <c r="A1502" t="s">
        <v>1067</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16">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x14ac:dyDescent="0.2">
      <c r="A1503" t="s">
        <v>1068</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16">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x14ac:dyDescent="0.2">
      <c r="A1504" t="s">
        <v>1069</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16">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x14ac:dyDescent="0.2">
      <c r="A1505" t="s">
        <v>1469</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16">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x14ac:dyDescent="0.2">
      <c r="A1506" t="s">
        <v>1070</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16">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x14ac:dyDescent="0.2">
      <c r="A1507" t="s">
        <v>1470</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16">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x14ac:dyDescent="0.2">
      <c r="A1508" t="s">
        <v>1071</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16">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x14ac:dyDescent="0.2">
      <c r="A1509" t="s">
        <v>1316</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16">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x14ac:dyDescent="0.2">
      <c r="A1510" t="s">
        <v>1072</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16">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x14ac:dyDescent="0.2">
      <c r="A1511" t="s">
        <v>1073</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16">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x14ac:dyDescent="0.2">
      <c r="A1512" t="s">
        <v>1074</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16">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x14ac:dyDescent="0.2">
      <c r="A1513" t="s">
        <v>1075</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16">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x14ac:dyDescent="0.2">
      <c r="A1514" t="s">
        <v>1076</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16">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x14ac:dyDescent="0.2">
      <c r="A1515" t="s">
        <v>1471</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16">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x14ac:dyDescent="0.2">
      <c r="A1516" t="s">
        <v>1077</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16">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x14ac:dyDescent="0.2">
      <c r="A1517" t="s">
        <v>1078</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16">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x14ac:dyDescent="0.2">
      <c r="A1518" t="s">
        <v>1079</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16">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x14ac:dyDescent="0.2">
      <c r="A1519" t="s">
        <v>1080</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16">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x14ac:dyDescent="0.2">
      <c r="A1520" t="s">
        <v>1472</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16">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x14ac:dyDescent="0.2">
      <c r="A1521" t="s">
        <v>1473</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16">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x14ac:dyDescent="0.2">
      <c r="A1522" t="s">
        <v>1474</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16">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x14ac:dyDescent="0.2">
      <c r="A1523" t="s">
        <v>1184</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16">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x14ac:dyDescent="0.2">
      <c r="A1524" t="s">
        <v>1475</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16">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x14ac:dyDescent="0.2">
      <c r="A1525" t="s">
        <v>1081</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16">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x14ac:dyDescent="0.2">
      <c r="A1526" t="s">
        <v>1476</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16">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x14ac:dyDescent="0.2">
      <c r="A1527" t="s">
        <v>1082</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16">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x14ac:dyDescent="0.2">
      <c r="A1528" t="s">
        <v>1083</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16">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x14ac:dyDescent="0.2">
      <c r="A1529" t="s">
        <v>1084</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16">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x14ac:dyDescent="0.2">
      <c r="A1530" t="s">
        <v>1085</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16">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x14ac:dyDescent="0.2">
      <c r="A1531" t="s">
        <v>1086</v>
      </c>
      <c r="B1531" s="31">
        <v>0</v>
      </c>
      <c r="C1531" s="31">
        <v>0</v>
      </c>
      <c r="D1531" s="18">
        <v>0</v>
      </c>
      <c r="E1531" s="30">
        <v>0</v>
      </c>
      <c r="F1531" s="2">
        <f t="shared" si="372"/>
        <v>0</v>
      </c>
      <c r="G1531" s="2">
        <f t="shared" si="373"/>
        <v>1</v>
      </c>
      <c r="H1531" s="2">
        <f t="shared" si="374"/>
        <v>0</v>
      </c>
      <c r="I1531" s="12">
        <f t="shared" si="375"/>
        <v>0</v>
      </c>
      <c r="J1531" s="30">
        <v>0</v>
      </c>
      <c r="K1531" s="2">
        <f t="shared" si="368"/>
        <v>0</v>
      </c>
      <c r="L1531" s="2">
        <f t="shared" si="369"/>
        <v>1</v>
      </c>
      <c r="M1531" s="2">
        <f t="shared" si="370"/>
        <v>0</v>
      </c>
      <c r="N1531" s="12">
        <f t="shared" si="371"/>
        <v>0</v>
      </c>
      <c r="O1531" s="16">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x14ac:dyDescent="0.2">
      <c r="A1532" t="s">
        <v>1087</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16">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x14ac:dyDescent="0.2">
      <c r="A1533" t="s">
        <v>805</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16">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x14ac:dyDescent="0.2">
      <c r="A1534" t="s">
        <v>1088</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16">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x14ac:dyDescent="0.2">
      <c r="A1535" t="s">
        <v>1477</v>
      </c>
      <c r="B1535" s="31">
        <v>0</v>
      </c>
      <c r="C1535" s="31">
        <v>0</v>
      </c>
      <c r="D1535" s="18">
        <v>0</v>
      </c>
      <c r="E1535" s="30">
        <v>0</v>
      </c>
      <c r="F1535" s="2">
        <f t="shared" si="372"/>
        <v>0</v>
      </c>
      <c r="G1535" s="2">
        <f t="shared" si="373"/>
        <v>1</v>
      </c>
      <c r="H1535" s="2">
        <f t="shared" si="374"/>
        <v>0</v>
      </c>
      <c r="I1535" s="12">
        <f t="shared" si="375"/>
        <v>0</v>
      </c>
      <c r="J1535" s="30">
        <v>0</v>
      </c>
      <c r="K1535" s="2">
        <f t="shared" si="368"/>
        <v>0</v>
      </c>
      <c r="L1535" s="2">
        <f t="shared" si="369"/>
        <v>1</v>
      </c>
      <c r="M1535" s="2">
        <f t="shared" si="370"/>
        <v>0</v>
      </c>
      <c r="N1535" s="12">
        <f t="shared" si="371"/>
        <v>0</v>
      </c>
      <c r="O1535" s="16">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x14ac:dyDescent="0.2">
      <c r="A1536" t="s">
        <v>1089</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16">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x14ac:dyDescent="0.2">
      <c r="A1537" t="s">
        <v>1090</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16">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x14ac:dyDescent="0.2">
      <c r="A1538" t="s">
        <v>1091</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16">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x14ac:dyDescent="0.2">
      <c r="A1539" t="s">
        <v>1092</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16">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x14ac:dyDescent="0.2">
      <c r="A1540" t="s">
        <v>1258</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16">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x14ac:dyDescent="0.2">
      <c r="A1541" t="s">
        <v>1093</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16">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x14ac:dyDescent="0.2">
      <c r="A1542" t="s">
        <v>1254</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16">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x14ac:dyDescent="0.2">
      <c r="A1543" t="s">
        <v>1478</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16">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x14ac:dyDescent="0.2">
      <c r="A1544" t="s">
        <v>1094</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16">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x14ac:dyDescent="0.2">
      <c r="A1545" t="s">
        <v>761</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16">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x14ac:dyDescent="0.2">
      <c r="A1546" t="s">
        <v>1095</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16">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x14ac:dyDescent="0.2">
      <c r="A1547" t="s">
        <v>1479</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16">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x14ac:dyDescent="0.2">
      <c r="A1548" t="s">
        <v>1096</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16">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x14ac:dyDescent="0.2">
      <c r="A1549" t="s">
        <v>1097</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16">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x14ac:dyDescent="0.2">
      <c r="A1550" t="s">
        <v>1098</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16">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x14ac:dyDescent="0.2">
      <c r="A1551" t="s">
        <v>1480</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16">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x14ac:dyDescent="0.2">
      <c r="A1552" t="s">
        <v>1099</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16">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x14ac:dyDescent="0.2">
      <c r="A1553" t="s">
        <v>1100</v>
      </c>
      <c r="B1553" s="31">
        <v>0</v>
      </c>
      <c r="C1553" s="31">
        <v>0</v>
      </c>
      <c r="D1553" s="18">
        <v>0</v>
      </c>
      <c r="E1553" s="30">
        <v>0</v>
      </c>
      <c r="F1553" s="2">
        <f t="shared" si="388"/>
        <v>0</v>
      </c>
      <c r="G1553" s="2">
        <f t="shared" si="389"/>
        <v>1</v>
      </c>
      <c r="H1553" s="2">
        <f t="shared" si="390"/>
        <v>0</v>
      </c>
      <c r="I1553" s="12">
        <f t="shared" si="391"/>
        <v>0</v>
      </c>
      <c r="J1553" s="30">
        <v>0</v>
      </c>
      <c r="K1553" s="2">
        <f t="shared" si="384"/>
        <v>0</v>
      </c>
      <c r="L1553" s="2">
        <f t="shared" si="385"/>
        <v>1</v>
      </c>
      <c r="M1553" s="2">
        <f t="shared" si="386"/>
        <v>0</v>
      </c>
      <c r="N1553" s="12">
        <f t="shared" si="387"/>
        <v>0</v>
      </c>
      <c r="O1553" s="16">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x14ac:dyDescent="0.2">
      <c r="A1554" t="s">
        <v>1101</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16">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x14ac:dyDescent="0.2">
      <c r="A1555" t="s">
        <v>1102</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16">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x14ac:dyDescent="0.2">
      <c r="A1556" t="s">
        <v>1481</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16">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x14ac:dyDescent="0.2">
      <c r="A1557" t="s">
        <v>1103</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16">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x14ac:dyDescent="0.2">
      <c r="A1558" t="s">
        <v>1104</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16">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x14ac:dyDescent="0.2">
      <c r="A1559" t="s">
        <v>137</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16">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x14ac:dyDescent="0.2">
      <c r="A1560" t="s">
        <v>1105</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16">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x14ac:dyDescent="0.2">
      <c r="A1561" t="s">
        <v>1106</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16">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x14ac:dyDescent="0.2">
      <c r="A1562" t="s">
        <v>1107</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16">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x14ac:dyDescent="0.2">
      <c r="A1563" t="s">
        <v>978</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16">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x14ac:dyDescent="0.2">
      <c r="A1564" t="s">
        <v>1108</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16">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x14ac:dyDescent="0.2">
      <c r="A1565" t="s">
        <v>1482</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16">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x14ac:dyDescent="0.2">
      <c r="A1566" t="s">
        <v>1109</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16">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x14ac:dyDescent="0.2">
      <c r="A1567" t="s">
        <v>1173</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16">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x14ac:dyDescent="0.2">
      <c r="A1568" t="s">
        <v>1110</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16">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x14ac:dyDescent="0.2">
      <c r="A1569" t="s">
        <v>1111</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16">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x14ac:dyDescent="0.2">
      <c r="A1570" t="s">
        <v>1112</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16">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x14ac:dyDescent="0.2">
      <c r="A1571" t="s">
        <v>1113</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16">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x14ac:dyDescent="0.2">
      <c r="A1572" t="s">
        <v>117</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16">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x14ac:dyDescent="0.2">
      <c r="A1573" t="s">
        <v>1114</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16">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x14ac:dyDescent="0.2">
      <c r="A1574" t="s">
        <v>736</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16">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x14ac:dyDescent="0.2">
      <c r="A1575" t="s">
        <v>1115</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16">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x14ac:dyDescent="0.2">
      <c r="A1576" t="s">
        <v>1265</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16">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x14ac:dyDescent="0.2">
      <c r="A1577" t="s">
        <v>1116</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16">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x14ac:dyDescent="0.2">
      <c r="A1578" t="s">
        <v>1117</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16">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x14ac:dyDescent="0.2">
      <c r="A1579" t="s">
        <v>1118</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16">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x14ac:dyDescent="0.2">
      <c r="A1580" t="s">
        <v>1483</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16">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x14ac:dyDescent="0.2">
      <c r="A1581" t="s">
        <v>1119</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16">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x14ac:dyDescent="0.2">
      <c r="A1582" t="s">
        <v>1178</v>
      </c>
      <c r="B1582" s="31">
        <v>0</v>
      </c>
      <c r="C1582" s="31">
        <v>0</v>
      </c>
      <c r="D1582" s="18">
        <v>0</v>
      </c>
      <c r="E1582" s="30">
        <v>0</v>
      </c>
      <c r="F1582" s="2">
        <f t="shared" si="388"/>
        <v>0</v>
      </c>
      <c r="G1582" s="2">
        <f t="shared" si="389"/>
        <v>1</v>
      </c>
      <c r="H1582" s="2">
        <f t="shared" si="390"/>
        <v>0</v>
      </c>
      <c r="I1582" s="12">
        <f t="shared" si="391"/>
        <v>0</v>
      </c>
      <c r="J1582" s="30">
        <v>0</v>
      </c>
      <c r="K1582" s="2">
        <f t="shared" si="384"/>
        <v>0</v>
      </c>
      <c r="L1582" s="2">
        <f t="shared" si="385"/>
        <v>1</v>
      </c>
      <c r="M1582" s="2">
        <f t="shared" si="386"/>
        <v>0</v>
      </c>
      <c r="N1582" s="12">
        <f t="shared" si="387"/>
        <v>0</v>
      </c>
      <c r="O1582" s="16">
        <v>0</v>
      </c>
      <c r="P1582" s="2">
        <f t="shared" si="392"/>
        <v>0</v>
      </c>
      <c r="Q1582" s="2">
        <f t="shared" si="393"/>
        <v>1</v>
      </c>
      <c r="R1582" s="2">
        <f t="shared" si="394"/>
        <v>0</v>
      </c>
      <c r="S1582" s="12">
        <f t="shared" si="395"/>
        <v>0</v>
      </c>
      <c r="T1582" s="16">
        <v>0</v>
      </c>
      <c r="U1582" s="2">
        <f t="shared" si="396"/>
        <v>0</v>
      </c>
      <c r="V1582" s="2">
        <f t="shared" si="397"/>
        <v>1</v>
      </c>
      <c r="W1582" s="2">
        <f t="shared" si="398"/>
        <v>0</v>
      </c>
      <c r="X1582" s="12">
        <f t="shared" si="399"/>
        <v>0</v>
      </c>
    </row>
    <row r="1583" spans="1:24" x14ac:dyDescent="0.2">
      <c r="A1583" t="s">
        <v>102</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16">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x14ac:dyDescent="0.2">
      <c r="A1584" t="s">
        <v>1120</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16">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x14ac:dyDescent="0.2">
      <c r="A1585" t="s">
        <v>1121</v>
      </c>
      <c r="B1585" s="31">
        <v>0</v>
      </c>
      <c r="C1585" s="31">
        <v>0</v>
      </c>
      <c r="D1585" s="18">
        <v>0</v>
      </c>
      <c r="E1585" s="30">
        <v>0</v>
      </c>
      <c r="F1585" s="2">
        <f t="shared" si="388"/>
        <v>0</v>
      </c>
      <c r="G1585" s="2">
        <f t="shared" si="389"/>
        <v>1</v>
      </c>
      <c r="H1585" s="2">
        <f t="shared" si="390"/>
        <v>0</v>
      </c>
      <c r="I1585" s="12">
        <f t="shared" si="391"/>
        <v>0</v>
      </c>
      <c r="J1585" s="30">
        <v>0</v>
      </c>
      <c r="K1585" s="2">
        <f t="shared" si="384"/>
        <v>0</v>
      </c>
      <c r="L1585" s="2">
        <f t="shared" si="385"/>
        <v>1</v>
      </c>
      <c r="M1585" s="2">
        <f t="shared" si="386"/>
        <v>0</v>
      </c>
      <c r="N1585" s="12">
        <f t="shared" si="387"/>
        <v>0</v>
      </c>
      <c r="O1585" s="16">
        <v>0</v>
      </c>
      <c r="P1585" s="2">
        <f t="shared" si="392"/>
        <v>0</v>
      </c>
      <c r="Q1585" s="2">
        <f t="shared" si="393"/>
        <v>1</v>
      </c>
      <c r="R1585" s="2">
        <f t="shared" si="394"/>
        <v>0</v>
      </c>
      <c r="S1585" s="12">
        <f t="shared" si="395"/>
        <v>0</v>
      </c>
      <c r="T1585" s="16">
        <v>0</v>
      </c>
      <c r="U1585" s="2">
        <f t="shared" si="396"/>
        <v>0</v>
      </c>
      <c r="V1585" s="2">
        <f t="shared" si="397"/>
        <v>1</v>
      </c>
      <c r="W1585" s="2">
        <f t="shared" si="398"/>
        <v>0</v>
      </c>
      <c r="X1585" s="12">
        <f t="shared" si="399"/>
        <v>0</v>
      </c>
    </row>
    <row r="1586" spans="1:24" x14ac:dyDescent="0.2">
      <c r="A1586" t="s">
        <v>1122</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16">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x14ac:dyDescent="0.2">
      <c r="A1587" t="s">
        <v>1484</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16">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x14ac:dyDescent="0.2">
      <c r="A1588" t="s">
        <v>1123</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16">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x14ac:dyDescent="0.2">
      <c r="A1589" t="s">
        <v>62</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16">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x14ac:dyDescent="0.2">
      <c r="A1590" t="s">
        <v>1124</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16">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x14ac:dyDescent="0.2">
      <c r="A1591" t="s">
        <v>1174</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16">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x14ac:dyDescent="0.2">
      <c r="A1592" t="s">
        <v>1125</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16">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x14ac:dyDescent="0.2">
      <c r="A1593" t="s">
        <v>139</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16">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x14ac:dyDescent="0.2">
      <c r="A1594" t="s">
        <v>1126</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16">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x14ac:dyDescent="0.2">
      <c r="A1595" t="s">
        <v>1112</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16">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x14ac:dyDescent="0.2">
      <c r="A1596" t="s">
        <v>1485</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16">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x14ac:dyDescent="0.2">
      <c r="A1597" t="s">
        <v>1177</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16">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x14ac:dyDescent="0.2">
      <c r="A1598" t="s">
        <v>1127</v>
      </c>
      <c r="B1598" s="31">
        <v>0</v>
      </c>
      <c r="C1598" s="31">
        <v>0</v>
      </c>
      <c r="D1598" s="18">
        <v>0</v>
      </c>
      <c r="E1598" s="30">
        <v>0</v>
      </c>
      <c r="F1598" s="2">
        <f t="shared" si="388"/>
        <v>0</v>
      </c>
      <c r="G1598" s="2">
        <f t="shared" si="389"/>
        <v>1</v>
      </c>
      <c r="H1598" s="2">
        <f t="shared" si="390"/>
        <v>0</v>
      </c>
      <c r="I1598" s="12">
        <f t="shared" si="391"/>
        <v>0</v>
      </c>
      <c r="J1598" s="30">
        <v>0</v>
      </c>
      <c r="K1598" s="2">
        <f t="shared" si="384"/>
        <v>0</v>
      </c>
      <c r="L1598" s="2">
        <f t="shared" si="385"/>
        <v>1</v>
      </c>
      <c r="M1598" s="2">
        <f t="shared" si="386"/>
        <v>0</v>
      </c>
      <c r="N1598" s="12">
        <f t="shared" si="387"/>
        <v>0</v>
      </c>
      <c r="O1598" s="16">
        <v>0</v>
      </c>
      <c r="P1598" s="2">
        <f t="shared" si="392"/>
        <v>0</v>
      </c>
      <c r="Q1598" s="2">
        <f t="shared" si="393"/>
        <v>1</v>
      </c>
      <c r="R1598" s="2">
        <f t="shared" si="394"/>
        <v>0</v>
      </c>
      <c r="S1598" s="12">
        <f t="shared" si="395"/>
        <v>0</v>
      </c>
      <c r="T1598" s="16">
        <v>0</v>
      </c>
      <c r="U1598" s="2">
        <f t="shared" si="396"/>
        <v>0</v>
      </c>
      <c r="V1598" s="2">
        <f t="shared" si="397"/>
        <v>1</v>
      </c>
      <c r="W1598" s="2">
        <f t="shared" si="398"/>
        <v>0</v>
      </c>
      <c r="X1598" s="12">
        <f t="shared" si="399"/>
        <v>0</v>
      </c>
    </row>
    <row r="1599" spans="1:24" x14ac:dyDescent="0.2">
      <c r="A1599" t="s">
        <v>1128</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16">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x14ac:dyDescent="0.2">
      <c r="A1600" t="s">
        <v>1347</v>
      </c>
      <c r="B1600" s="31">
        <v>0</v>
      </c>
      <c r="C1600" s="31">
        <v>0</v>
      </c>
      <c r="D1600" s="18">
        <v>0</v>
      </c>
      <c r="E1600" s="30">
        <v>0</v>
      </c>
      <c r="F1600" s="2">
        <f t="shared" si="388"/>
        <v>0</v>
      </c>
      <c r="G1600" s="2">
        <f t="shared" si="389"/>
        <v>1</v>
      </c>
      <c r="H1600" s="2">
        <f t="shared" si="390"/>
        <v>0</v>
      </c>
      <c r="I1600" s="12">
        <f t="shared" si="391"/>
        <v>0</v>
      </c>
      <c r="J1600" s="30">
        <v>0</v>
      </c>
      <c r="K1600" s="2">
        <f t="shared" si="384"/>
        <v>0</v>
      </c>
      <c r="L1600" s="2">
        <f t="shared" si="385"/>
        <v>1</v>
      </c>
      <c r="M1600" s="2">
        <f t="shared" si="386"/>
        <v>0</v>
      </c>
      <c r="N1600" s="12">
        <f t="shared" si="387"/>
        <v>0</v>
      </c>
      <c r="O1600" s="16">
        <v>0</v>
      </c>
      <c r="P1600" s="2">
        <f t="shared" si="392"/>
        <v>0</v>
      </c>
      <c r="Q1600" s="2">
        <f t="shared" si="393"/>
        <v>1</v>
      </c>
      <c r="R1600" s="2">
        <f t="shared" si="394"/>
        <v>0</v>
      </c>
      <c r="S1600" s="12">
        <f t="shared" si="395"/>
        <v>0</v>
      </c>
      <c r="T1600" s="16">
        <v>0</v>
      </c>
      <c r="U1600" s="2">
        <f t="shared" si="396"/>
        <v>0</v>
      </c>
      <c r="V1600" s="2">
        <f t="shared" si="397"/>
        <v>1</v>
      </c>
      <c r="W1600" s="2">
        <f t="shared" si="398"/>
        <v>0</v>
      </c>
      <c r="X1600" s="12">
        <f t="shared" si="399"/>
        <v>0</v>
      </c>
    </row>
    <row r="1601" spans="1:24" x14ac:dyDescent="0.2">
      <c r="A1601" t="s">
        <v>1129</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16">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x14ac:dyDescent="0.2">
      <c r="A1602" t="s">
        <v>1130</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16">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x14ac:dyDescent="0.2">
      <c r="A1603" t="s">
        <v>1219</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16">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x14ac:dyDescent="0.2">
      <c r="A1604" t="s">
        <v>1486</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16">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x14ac:dyDescent="0.2">
      <c r="A1605" t="s">
        <v>1131</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16">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x14ac:dyDescent="0.2">
      <c r="A1606" t="s">
        <v>1132</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16">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x14ac:dyDescent="0.2">
      <c r="A1607" t="s">
        <v>1133</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16">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x14ac:dyDescent="0.2">
      <c r="A1608" t="s">
        <v>1134</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16">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x14ac:dyDescent="0.2">
      <c r="A1609" t="s">
        <v>1135</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16">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x14ac:dyDescent="0.2">
      <c r="A1610" t="s">
        <v>1136</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16">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x14ac:dyDescent="0.2">
      <c r="A1611" t="s">
        <v>1184</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16">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x14ac:dyDescent="0.2">
      <c r="A1612" t="s">
        <v>1137</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16">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x14ac:dyDescent="0.2">
      <c r="A1613" t="s">
        <v>1138</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16">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x14ac:dyDescent="0.2">
      <c r="A1614" t="s">
        <v>1139</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16">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x14ac:dyDescent="0.2">
      <c r="A1615" t="s">
        <v>1140</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16">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x14ac:dyDescent="0.2">
      <c r="A1616" t="s">
        <v>1141</v>
      </c>
      <c r="B1616" s="31">
        <v>0</v>
      </c>
      <c r="C1616" s="31">
        <v>0</v>
      </c>
      <c r="D1616" s="18">
        <v>0</v>
      </c>
      <c r="E1616" s="30">
        <v>0</v>
      </c>
      <c r="F1616" s="2">
        <f t="shared" si="404"/>
        <v>0</v>
      </c>
      <c r="G1616" s="2">
        <f t="shared" si="405"/>
        <v>1</v>
      </c>
      <c r="H1616" s="2">
        <f t="shared" si="406"/>
        <v>0</v>
      </c>
      <c r="I1616" s="12">
        <f t="shared" si="407"/>
        <v>0</v>
      </c>
      <c r="J1616" s="30">
        <v>0</v>
      </c>
      <c r="K1616" s="2">
        <f t="shared" si="400"/>
        <v>0</v>
      </c>
      <c r="L1616" s="2">
        <f t="shared" si="401"/>
        <v>1</v>
      </c>
      <c r="M1616" s="2">
        <f t="shared" si="402"/>
        <v>0</v>
      </c>
      <c r="N1616" s="12">
        <f t="shared" si="403"/>
        <v>0</v>
      </c>
      <c r="O1616" s="16">
        <v>0</v>
      </c>
      <c r="P1616" s="2">
        <f t="shared" si="408"/>
        <v>0</v>
      </c>
      <c r="Q1616" s="2">
        <f t="shared" si="409"/>
        <v>1</v>
      </c>
      <c r="R1616" s="2">
        <f t="shared" si="410"/>
        <v>0</v>
      </c>
      <c r="S1616" s="12">
        <f t="shared" si="411"/>
        <v>0</v>
      </c>
      <c r="T1616" s="16">
        <v>0</v>
      </c>
      <c r="U1616" s="2">
        <f t="shared" si="412"/>
        <v>0</v>
      </c>
      <c r="V1616" s="2">
        <f t="shared" si="413"/>
        <v>1</v>
      </c>
      <c r="W1616" s="2">
        <f t="shared" si="414"/>
        <v>0</v>
      </c>
      <c r="X1616" s="12">
        <f t="shared" si="415"/>
        <v>0</v>
      </c>
    </row>
    <row r="1617" spans="1:24" x14ac:dyDescent="0.2">
      <c r="A1617" t="s">
        <v>1142</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16">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x14ac:dyDescent="0.2">
      <c r="A1618" t="s">
        <v>1487</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16">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x14ac:dyDescent="0.2">
      <c r="A1619" t="s">
        <v>1143</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16">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x14ac:dyDescent="0.2">
      <c r="A1620" t="s">
        <v>1144</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16">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x14ac:dyDescent="0.2">
      <c r="A1621" t="s">
        <v>464</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16">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x14ac:dyDescent="0.2">
      <c r="A1622" t="s">
        <v>1145</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16">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x14ac:dyDescent="0.2">
      <c r="A1623" t="s">
        <v>1244</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16">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x14ac:dyDescent="0.2">
      <c r="A1624" t="s">
        <v>1146</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16">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x14ac:dyDescent="0.2">
      <c r="A1625" t="s">
        <v>1488</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16">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x14ac:dyDescent="0.2">
      <c r="A1626" t="s">
        <v>1489</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16">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x14ac:dyDescent="0.2">
      <c r="A1627" t="s">
        <v>1147</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16">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x14ac:dyDescent="0.2">
      <c r="A1628" t="s">
        <v>1148</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16">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x14ac:dyDescent="0.2">
      <c r="A1629" t="s">
        <v>1149</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16">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x14ac:dyDescent="0.2">
      <c r="A1630" t="s">
        <v>1150</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16">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x14ac:dyDescent="0.2">
      <c r="A1631" t="s">
        <v>1151</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16">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x14ac:dyDescent="0.2">
      <c r="A1632" t="s">
        <v>1265</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16">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x14ac:dyDescent="0.2">
      <c r="A1633" t="s">
        <v>205</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16">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x14ac:dyDescent="0.2">
      <c r="A1634" t="s">
        <v>1152</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16">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x14ac:dyDescent="0.2">
      <c r="A1635" t="s">
        <v>1490</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16">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x14ac:dyDescent="0.2">
      <c r="A1636" t="s">
        <v>1153</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16">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x14ac:dyDescent="0.2">
      <c r="A1637" t="s">
        <v>1254</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16">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x14ac:dyDescent="0.2">
      <c r="A1638" t="s">
        <v>1245</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16">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x14ac:dyDescent="0.2">
      <c r="A1639" t="s">
        <v>1272</v>
      </c>
      <c r="B1639" s="31">
        <v>0</v>
      </c>
      <c r="C1639" s="31">
        <v>0</v>
      </c>
      <c r="D1639" s="18">
        <v>0</v>
      </c>
      <c r="E1639" s="30">
        <v>0</v>
      </c>
      <c r="F1639" s="2">
        <f t="shared" si="404"/>
        <v>0</v>
      </c>
      <c r="G1639" s="2">
        <f t="shared" si="405"/>
        <v>1</v>
      </c>
      <c r="H1639" s="2">
        <f t="shared" si="406"/>
        <v>0</v>
      </c>
      <c r="I1639" s="12">
        <f t="shared" si="407"/>
        <v>0</v>
      </c>
      <c r="J1639" s="30">
        <v>0</v>
      </c>
      <c r="K1639" s="2">
        <f t="shared" si="400"/>
        <v>0</v>
      </c>
      <c r="L1639" s="2">
        <f t="shared" si="401"/>
        <v>1</v>
      </c>
      <c r="M1639" s="2">
        <f t="shared" si="402"/>
        <v>0</v>
      </c>
      <c r="N1639" s="12">
        <f t="shared" si="403"/>
        <v>0</v>
      </c>
      <c r="O1639" s="16">
        <v>0</v>
      </c>
      <c r="P1639" s="2">
        <f t="shared" si="408"/>
        <v>0</v>
      </c>
      <c r="Q1639" s="2">
        <f t="shared" si="409"/>
        <v>1</v>
      </c>
      <c r="R1639" s="2">
        <f t="shared" si="410"/>
        <v>0</v>
      </c>
      <c r="S1639" s="12">
        <f t="shared" si="411"/>
        <v>0</v>
      </c>
      <c r="T1639" s="16">
        <v>0</v>
      </c>
      <c r="U1639" s="2">
        <f t="shared" si="412"/>
        <v>0</v>
      </c>
      <c r="V1639" s="2">
        <f t="shared" si="413"/>
        <v>1</v>
      </c>
      <c r="W1639" s="2">
        <f t="shared" si="414"/>
        <v>0</v>
      </c>
      <c r="X1639" s="12">
        <f t="shared" si="415"/>
        <v>0</v>
      </c>
    </row>
    <row r="1640" spans="1:24" x14ac:dyDescent="0.2">
      <c r="A1640" t="s">
        <v>1154</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16">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x14ac:dyDescent="0.2">
      <c r="A1641" t="s">
        <v>1155</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16">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x14ac:dyDescent="0.2">
      <c r="A1642" t="s">
        <v>1302</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16">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x14ac:dyDescent="0.2">
      <c r="A1643" t="s">
        <v>1491</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16">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x14ac:dyDescent="0.2">
      <c r="A1644" t="s">
        <v>1156</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16">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x14ac:dyDescent="0.2">
      <c r="A1645" t="s">
        <v>1316</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16">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x14ac:dyDescent="0.2">
      <c r="A1646" t="s">
        <v>1157</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16">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x14ac:dyDescent="0.2">
      <c r="A1647" t="s">
        <v>1158</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16">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x14ac:dyDescent="0.2">
      <c r="A1648" t="s">
        <v>1265</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16">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x14ac:dyDescent="0.2">
      <c r="A1649" t="s">
        <v>1159</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16">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x14ac:dyDescent="0.2">
      <c r="A1650" t="s">
        <v>1160</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16">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x14ac:dyDescent="0.2">
      <c r="A1651" t="s">
        <v>1161</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16">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x14ac:dyDescent="0.2">
      <c r="A1652" t="s">
        <v>1162</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16">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x14ac:dyDescent="0.2">
      <c r="A1653" t="s">
        <v>1370</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16">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x14ac:dyDescent="0.2">
      <c r="A1654" t="s">
        <v>1163</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16">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x14ac:dyDescent="0.2">
      <c r="A1655" t="s">
        <v>1164</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16">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x14ac:dyDescent="0.2">
      <c r="A1656" t="s">
        <v>321</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16">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x14ac:dyDescent="0.2">
      <c r="A1657" t="s">
        <v>62</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16">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x14ac:dyDescent="0.2">
      <c r="A1658" t="s">
        <v>1165</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16">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x14ac:dyDescent="0.2">
      <c r="A1659" t="s">
        <v>1166</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16">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x14ac:dyDescent="0.2">
      <c r="A1660" t="s">
        <v>1492</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16">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x14ac:dyDescent="0.2">
      <c r="A1661" t="s">
        <v>1302</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16">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x14ac:dyDescent="0.2">
      <c r="A1662" t="s">
        <v>1265</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16">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x14ac:dyDescent="0.2">
      <c r="A1663" t="s">
        <v>1493</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16">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x14ac:dyDescent="0.2">
      <c r="A1664" t="s">
        <v>1167</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16">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x14ac:dyDescent="0.2">
      <c r="A1665" t="s">
        <v>1258</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16">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x14ac:dyDescent="0.2">
      <c r="A1666" t="s">
        <v>1168</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16">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topLeftCell="R1" workbookViewId="0">
      <selection activeCell="G14" sqref="G14"/>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1494</v>
      </c>
      <c r="E6" s="4">
        <v>10</v>
      </c>
      <c r="G6" t="s">
        <v>26</v>
      </c>
    </row>
    <row r="7" spans="1:33" x14ac:dyDescent="0.2">
      <c r="A7" s="39" t="s">
        <v>49</v>
      </c>
      <c r="B7" s="39"/>
      <c r="C7" s="39"/>
      <c r="D7" s="39"/>
      <c r="E7" s="39"/>
      <c r="F7" s="39"/>
      <c r="G7" s="39"/>
      <c r="H7" s="39"/>
      <c r="I7" s="39"/>
      <c r="J7" s="39"/>
      <c r="K7" s="39"/>
      <c r="M7" s="38" t="s">
        <v>58</v>
      </c>
      <c r="N7" s="38"/>
      <c r="O7" s="38"/>
      <c r="P7" s="38"/>
      <c r="Q7" s="38"/>
      <c r="W7" s="39" t="s">
        <v>50</v>
      </c>
      <c r="X7" s="39"/>
      <c r="Y7" s="39"/>
      <c r="Z7" s="39"/>
      <c r="AA7" s="39"/>
      <c r="AB7" s="39"/>
      <c r="AC7" s="39"/>
      <c r="AD7" s="39"/>
      <c r="AE7" s="39"/>
      <c r="AF7" s="39"/>
      <c r="AG7" s="39"/>
    </row>
    <row r="8" spans="1:33" ht="16" customHeight="1" x14ac:dyDescent="0.2">
      <c r="C8" s="41" t="s">
        <v>27</v>
      </c>
      <c r="D8" s="41"/>
      <c r="M8" s="38"/>
      <c r="N8" s="38"/>
      <c r="O8" s="38"/>
      <c r="P8" s="38"/>
      <c r="Q8" s="38"/>
      <c r="S8" s="8" t="s">
        <v>13</v>
      </c>
      <c r="T8" s="8"/>
      <c r="U8" s="8"/>
      <c r="Y8" s="41" t="s">
        <v>27</v>
      </c>
      <c r="Z8" s="41"/>
      <c r="AD8" s="23"/>
      <c r="AG8" s="27"/>
    </row>
    <row r="9" spans="1:33" x14ac:dyDescent="0.2">
      <c r="B9" s="2"/>
      <c r="C9" s="7" t="s">
        <v>28</v>
      </c>
      <c r="D9" s="7" t="s">
        <v>29</v>
      </c>
      <c r="E9" s="2"/>
      <c r="G9" s="3" t="s">
        <v>31</v>
      </c>
      <c r="H9" s="24">
        <f>C10/(C10+D10)</f>
        <v>0</v>
      </c>
      <c r="I9" s="2"/>
      <c r="J9" s="3" t="s">
        <v>3</v>
      </c>
      <c r="K9" s="24">
        <f>C11/(C11+D11)</f>
        <v>0</v>
      </c>
      <c r="S9" t="s">
        <v>45</v>
      </c>
      <c r="U9">
        <v>9407</v>
      </c>
      <c r="X9" s="2"/>
      <c r="Y9" s="7" t="s">
        <v>28</v>
      </c>
      <c r="Z9" s="7" t="s">
        <v>29</v>
      </c>
      <c r="AA9" s="2"/>
      <c r="AC9" s="3" t="s">
        <v>31</v>
      </c>
      <c r="AD9" s="24">
        <f>Y10/(Y10+Z10)</f>
        <v>0</v>
      </c>
      <c r="AE9" s="2"/>
      <c r="AF9" s="3" t="s">
        <v>3</v>
      </c>
      <c r="AG9" s="24">
        <f>Y11/(Y11+Z11)</f>
        <v>0</v>
      </c>
    </row>
    <row r="10" spans="1:33" x14ac:dyDescent="0.2">
      <c r="A10" s="37" t="s">
        <v>30</v>
      </c>
      <c r="B10" s="7" t="s">
        <v>28</v>
      </c>
      <c r="C10" s="2">
        <f>SUM(fuzzy_4_subset!F:F)</f>
        <v>0</v>
      </c>
      <c r="D10" s="2">
        <f>SUM(fuzzy_4_subset!I:I)</f>
        <v>1</v>
      </c>
      <c r="E10" s="6">
        <f>SUM(C10:D10)</f>
        <v>1</v>
      </c>
      <c r="G10" s="3" t="s">
        <v>32</v>
      </c>
      <c r="H10" s="24">
        <f>D11/(C11+D11)</f>
        <v>1</v>
      </c>
      <c r="I10" s="2"/>
      <c r="J10" s="3" t="s">
        <v>4</v>
      </c>
      <c r="K10" s="24">
        <f>D10/(C10+D10)</f>
        <v>1</v>
      </c>
      <c r="M10" s="35" t="s">
        <v>59</v>
      </c>
      <c r="S10" t="s">
        <v>44</v>
      </c>
      <c r="U10">
        <v>1711</v>
      </c>
      <c r="W10" s="37" t="s">
        <v>30</v>
      </c>
      <c r="X10" s="7" t="s">
        <v>28</v>
      </c>
      <c r="Y10" s="2">
        <v>0</v>
      </c>
      <c r="Z10" s="2">
        <v>1375</v>
      </c>
      <c r="AA10" s="6">
        <f>SUM(Y10:Z10)</f>
        <v>1375</v>
      </c>
      <c r="AC10" s="3" t="s">
        <v>32</v>
      </c>
      <c r="AD10" s="24">
        <f>Z11/(Y11+Z11)</f>
        <v>1</v>
      </c>
      <c r="AE10" s="2"/>
      <c r="AF10" s="3" t="s">
        <v>4</v>
      </c>
      <c r="AG10" s="24">
        <f>Z10/(Y10+Z10)</f>
        <v>1</v>
      </c>
    </row>
    <row r="11" spans="1:33" x14ac:dyDescent="0.2">
      <c r="A11" s="37"/>
      <c r="B11" s="7" t="s">
        <v>29</v>
      </c>
      <c r="C11" s="2">
        <f>SUM(fuzzy_4_subset!H:H)</f>
        <v>0</v>
      </c>
      <c r="D11" s="2">
        <f>SUM(fuzzy_4_subset!G:G)</f>
        <v>1664</v>
      </c>
      <c r="E11" s="6">
        <f>SUM(C11:D11)</f>
        <v>1664</v>
      </c>
      <c r="G11" s="2"/>
      <c r="H11" s="25"/>
      <c r="I11" s="2"/>
      <c r="J11" s="2"/>
      <c r="K11" s="28"/>
      <c r="M11" s="35" t="s">
        <v>1497</v>
      </c>
      <c r="S11" t="s">
        <v>57</v>
      </c>
      <c r="U11">
        <v>9</v>
      </c>
      <c r="W11" s="37"/>
      <c r="X11" s="7" t="s">
        <v>29</v>
      </c>
      <c r="Y11" s="2">
        <v>0</v>
      </c>
      <c r="Z11" s="2">
        <f>Z14-Y10-Y11-Z10</f>
        <v>2926146</v>
      </c>
      <c r="AA11" s="6">
        <f>SUM(Y11:Z11)</f>
        <v>2926146</v>
      </c>
      <c r="AC11" s="2"/>
      <c r="AD11" s="25"/>
      <c r="AE11" s="2"/>
      <c r="AF11" s="2"/>
      <c r="AG11" s="28"/>
    </row>
    <row r="12" spans="1:33" x14ac:dyDescent="0.2">
      <c r="B12" s="5"/>
      <c r="C12" s="6">
        <f>SUM(C10:C11)</f>
        <v>0</v>
      </c>
      <c r="D12" s="6">
        <f>SUM(D10:D11)</f>
        <v>1665</v>
      </c>
      <c r="E12" s="6">
        <f>SUM(C10:D11)</f>
        <v>1665</v>
      </c>
      <c r="G12" s="3" t="s">
        <v>2</v>
      </c>
      <c r="H12" s="24">
        <f>(C10+D11)/(E12)</f>
        <v>0.99939939939939937</v>
      </c>
      <c r="I12" s="2"/>
      <c r="J12" s="3" t="s">
        <v>5</v>
      </c>
      <c r="K12" s="25">
        <f>(K9+K10)/2</f>
        <v>0.5</v>
      </c>
      <c r="M12" s="35" t="s">
        <v>1498</v>
      </c>
      <c r="S12" s="9" t="s">
        <v>42</v>
      </c>
      <c r="T12" s="9"/>
      <c r="U12">
        <v>729</v>
      </c>
      <c r="X12" s="5"/>
      <c r="Y12" s="6">
        <f>SUM(Y10:Y11)</f>
        <v>0</v>
      </c>
      <c r="Z12" s="6">
        <f>SUM(Z10:Z11)</f>
        <v>2927521</v>
      </c>
      <c r="AA12" s="6">
        <f>SUM(Y10:Z11)</f>
        <v>2927521</v>
      </c>
      <c r="AC12" s="3" t="s">
        <v>2</v>
      </c>
      <c r="AD12" s="24">
        <f>(Y10+Z11)/(AA12)</f>
        <v>0.99953031933844372</v>
      </c>
      <c r="AE12" s="2"/>
      <c r="AF12" s="3" t="s">
        <v>5</v>
      </c>
      <c r="AG12" s="25">
        <f>(AG9+AG10)/2</f>
        <v>0.5</v>
      </c>
    </row>
    <row r="13" spans="1:33" ht="16" customHeight="1" x14ac:dyDescent="0.2">
      <c r="G13" s="3" t="s">
        <v>33</v>
      </c>
      <c r="H13" s="24" t="e">
        <f>(C10)/(C10+C11)</f>
        <v>#DIV/0!</v>
      </c>
      <c r="M13" s="35" t="s">
        <v>1495</v>
      </c>
      <c r="S13" s="40" t="s">
        <v>41</v>
      </c>
      <c r="T13" s="40"/>
      <c r="U13">
        <v>11</v>
      </c>
      <c r="AC13" s="3" t="s">
        <v>33</v>
      </c>
      <c r="AD13" s="24" t="e">
        <f>(Y10)/(Y10+Y11)</f>
        <v>#DIV/0!</v>
      </c>
      <c r="AG13" s="27"/>
    </row>
    <row r="14" spans="1:33" x14ac:dyDescent="0.2">
      <c r="M14" s="35" t="s">
        <v>1496</v>
      </c>
      <c r="S14" t="s">
        <v>14</v>
      </c>
      <c r="U14" s="10">
        <v>1</v>
      </c>
      <c r="Y14" t="s">
        <v>51</v>
      </c>
      <c r="Z14">
        <v>2927521</v>
      </c>
      <c r="AD14" s="23"/>
      <c r="AG14" s="27"/>
    </row>
    <row r="15" spans="1:33" x14ac:dyDescent="0.2">
      <c r="M15" s="35" t="s">
        <v>1499</v>
      </c>
      <c r="S15" t="s">
        <v>40</v>
      </c>
      <c r="U15" s="21" t="s">
        <v>1501</v>
      </c>
      <c r="AD15" s="23"/>
      <c r="AG15" s="27"/>
    </row>
    <row r="16" spans="1:33" x14ac:dyDescent="0.2">
      <c r="M16" s="35" t="s">
        <v>1500</v>
      </c>
      <c r="U16" s="21"/>
      <c r="AD16" s="23"/>
      <c r="AG16" s="27"/>
    </row>
    <row r="17" spans="1:33" x14ac:dyDescent="0.2">
      <c r="M17" s="35"/>
      <c r="U17" s="21"/>
      <c r="AD17" s="23"/>
      <c r="AG17" s="27"/>
    </row>
    <row r="18" spans="1:33" x14ac:dyDescent="0.2">
      <c r="M18" s="35"/>
      <c r="U18" s="21"/>
      <c r="AD18" s="23"/>
      <c r="AG18" s="27"/>
    </row>
    <row r="19" spans="1:33" x14ac:dyDescent="0.2">
      <c r="M19" s="35"/>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1494</v>
      </c>
      <c r="E28" s="4">
        <v>10</v>
      </c>
      <c r="G28" t="s">
        <v>26</v>
      </c>
    </row>
    <row r="29" spans="1:33" ht="16" customHeight="1" x14ac:dyDescent="0.2">
      <c r="A29" s="39" t="s">
        <v>49</v>
      </c>
      <c r="B29" s="39"/>
      <c r="C29" s="39"/>
      <c r="D29" s="39"/>
      <c r="E29" s="39"/>
      <c r="F29" s="39"/>
      <c r="G29" s="39"/>
      <c r="H29" s="39"/>
      <c r="I29" s="39"/>
      <c r="J29" s="39"/>
      <c r="K29" s="39"/>
      <c r="M29" s="38" t="s">
        <v>12</v>
      </c>
      <c r="N29" s="38"/>
      <c r="O29" s="38"/>
      <c r="P29" s="38"/>
      <c r="Q29" s="38"/>
      <c r="W29" s="39" t="s">
        <v>50</v>
      </c>
      <c r="X29" s="39"/>
      <c r="Y29" s="39"/>
      <c r="Z29" s="39"/>
      <c r="AA29" s="39"/>
      <c r="AB29" s="39"/>
      <c r="AC29" s="39"/>
      <c r="AD29" s="39"/>
      <c r="AE29" s="39"/>
      <c r="AF29" s="39"/>
      <c r="AG29" s="39"/>
    </row>
    <row r="30" spans="1:33" x14ac:dyDescent="0.2">
      <c r="C30" s="36" t="s">
        <v>27</v>
      </c>
      <c r="D30" s="36"/>
      <c r="M30" s="38"/>
      <c r="N30" s="38"/>
      <c r="O30" s="38"/>
      <c r="P30" s="38"/>
      <c r="Q30" s="38"/>
      <c r="S30" s="8" t="s">
        <v>13</v>
      </c>
      <c r="T30" s="8"/>
      <c r="U30" s="8"/>
      <c r="Y30" s="36" t="s">
        <v>27</v>
      </c>
      <c r="Z30" s="36"/>
      <c r="AD30" s="23"/>
      <c r="AG30" s="27"/>
    </row>
    <row r="31" spans="1:33" x14ac:dyDescent="0.2">
      <c r="B31" s="2"/>
      <c r="C31" s="7" t="s">
        <v>0</v>
      </c>
      <c r="D31" s="7" t="s">
        <v>1</v>
      </c>
      <c r="E31" s="2"/>
      <c r="G31" s="3" t="s">
        <v>31</v>
      </c>
      <c r="H31" s="24">
        <f>C32/(C32+D32)</f>
        <v>0</v>
      </c>
      <c r="I31" s="2"/>
      <c r="J31" s="3" t="s">
        <v>3</v>
      </c>
      <c r="K31" s="24">
        <f>C33/(C33+D33)</f>
        <v>0</v>
      </c>
      <c r="S31" t="s">
        <v>45</v>
      </c>
      <c r="U31">
        <v>9407</v>
      </c>
      <c r="X31" s="2"/>
      <c r="Y31" s="7" t="s">
        <v>28</v>
      </c>
      <c r="Z31" s="7" t="s">
        <v>29</v>
      </c>
      <c r="AA31" s="2"/>
      <c r="AC31" s="3" t="s">
        <v>31</v>
      </c>
      <c r="AD31" s="24">
        <f>Y32/(Y32+Z32)</f>
        <v>0</v>
      </c>
      <c r="AE31" s="2"/>
      <c r="AF31" s="3" t="s">
        <v>3</v>
      </c>
      <c r="AG31" s="24">
        <f>Y33/(Y33+Z33)</f>
        <v>0</v>
      </c>
    </row>
    <row r="32" spans="1:33" x14ac:dyDescent="0.2">
      <c r="A32" s="37" t="s">
        <v>30</v>
      </c>
      <c r="B32" s="7" t="s">
        <v>0</v>
      </c>
      <c r="C32" s="2">
        <f>SUM(fuzzy_4_subset!K:K)</f>
        <v>0</v>
      </c>
      <c r="D32" s="2">
        <f>SUM(fuzzy_4_subset!N:N)</f>
        <v>1</v>
      </c>
      <c r="E32" s="6">
        <f>SUM(C32:D32)</f>
        <v>1</v>
      </c>
      <c r="G32" s="3" t="s">
        <v>32</v>
      </c>
      <c r="H32" s="24">
        <f>D33/(C33+D33)</f>
        <v>1</v>
      </c>
      <c r="I32" s="2"/>
      <c r="J32" s="3" t="s">
        <v>4</v>
      </c>
      <c r="K32" s="24">
        <f>D32/(C32+D32)</f>
        <v>1</v>
      </c>
      <c r="M32" s="35" t="s">
        <v>59</v>
      </c>
      <c r="S32" t="s">
        <v>44</v>
      </c>
      <c r="U32">
        <v>1711</v>
      </c>
      <c r="W32" s="37" t="s">
        <v>30</v>
      </c>
      <c r="X32" s="7" t="s">
        <v>28</v>
      </c>
      <c r="Y32" s="2">
        <v>0</v>
      </c>
      <c r="Z32" s="2">
        <v>1375</v>
      </c>
      <c r="AA32" s="6">
        <f>SUM(Y32:Z32)</f>
        <v>1375</v>
      </c>
      <c r="AC32" s="3" t="s">
        <v>32</v>
      </c>
      <c r="AD32" s="24">
        <f>Z33/(Y33+Z33)</f>
        <v>1</v>
      </c>
      <c r="AE32" s="2"/>
      <c r="AF32" s="3" t="s">
        <v>4</v>
      </c>
      <c r="AG32" s="24">
        <f>Z32/(Y32+Z32)</f>
        <v>1</v>
      </c>
    </row>
    <row r="33" spans="1:33" x14ac:dyDescent="0.2">
      <c r="A33" s="37"/>
      <c r="B33" s="7" t="s">
        <v>1</v>
      </c>
      <c r="C33" s="2">
        <f>SUM(fuzzy_4_subset!M:M)</f>
        <v>0</v>
      </c>
      <c r="D33" s="2">
        <f>SUM(fuzzy_4_subset!L:L)</f>
        <v>1664</v>
      </c>
      <c r="E33" s="6">
        <f>SUM(C33:D33)</f>
        <v>1664</v>
      </c>
      <c r="G33" s="2"/>
      <c r="H33" s="25"/>
      <c r="I33" s="2"/>
      <c r="J33" s="2"/>
      <c r="K33" s="28"/>
      <c r="M33" s="35" t="s">
        <v>1497</v>
      </c>
      <c r="S33" t="s">
        <v>43</v>
      </c>
      <c r="U33">
        <v>9</v>
      </c>
      <c r="W33" s="37"/>
      <c r="X33" s="7" t="s">
        <v>29</v>
      </c>
      <c r="Y33" s="2">
        <v>0</v>
      </c>
      <c r="Z33" s="2">
        <f>Z36-Y32-Y33-Z32</f>
        <v>2926146</v>
      </c>
      <c r="AA33" s="6">
        <f>SUM(Y33:Z33)</f>
        <v>2926146</v>
      </c>
      <c r="AC33" s="2"/>
      <c r="AD33" s="25"/>
      <c r="AE33" s="2"/>
      <c r="AF33" s="2"/>
      <c r="AG33" s="28"/>
    </row>
    <row r="34" spans="1:33" x14ac:dyDescent="0.2">
      <c r="B34" s="5"/>
      <c r="C34" s="6">
        <f>SUM(C32:C33)</f>
        <v>0</v>
      </c>
      <c r="D34" s="6">
        <f>SUM(D32:D33)</f>
        <v>1665</v>
      </c>
      <c r="E34" s="6">
        <f>SUM(C32:D33)</f>
        <v>1665</v>
      </c>
      <c r="G34" s="3" t="s">
        <v>2</v>
      </c>
      <c r="H34" s="24">
        <f>(C32+D33)/(E34)</f>
        <v>0.99939939939939937</v>
      </c>
      <c r="I34" s="2"/>
      <c r="J34" s="3" t="s">
        <v>5</v>
      </c>
      <c r="K34" s="25">
        <f>(K31+K32)/2</f>
        <v>0.5</v>
      </c>
      <c r="M34" s="35" t="s">
        <v>1498</v>
      </c>
      <c r="S34" s="9" t="s">
        <v>42</v>
      </c>
      <c r="T34" s="9"/>
      <c r="U34">
        <v>729</v>
      </c>
      <c r="X34" s="5"/>
      <c r="Y34" s="6">
        <f>SUM(Y32:Y33)</f>
        <v>0</v>
      </c>
      <c r="Z34" s="6">
        <f>SUM(Z32:Z33)</f>
        <v>2927521</v>
      </c>
      <c r="AA34" s="6">
        <f>SUM(Y32:Z33)</f>
        <v>2927521</v>
      </c>
      <c r="AC34" s="3" t="s">
        <v>2</v>
      </c>
      <c r="AD34" s="24">
        <f>(Y32+Z33)/(AA34)</f>
        <v>0.99953031933844372</v>
      </c>
      <c r="AE34" s="2"/>
      <c r="AF34" s="3" t="s">
        <v>5</v>
      </c>
      <c r="AG34" s="25">
        <f>(AG31+AG32)/2</f>
        <v>0.5</v>
      </c>
    </row>
    <row r="35" spans="1:33" ht="16" customHeight="1" x14ac:dyDescent="0.2">
      <c r="G35" s="3" t="s">
        <v>33</v>
      </c>
      <c r="H35" s="24" t="e">
        <f>(C32)/(C32+C33)</f>
        <v>#DIV/0!</v>
      </c>
      <c r="M35" s="35" t="s">
        <v>1495</v>
      </c>
      <c r="S35" s="40" t="s">
        <v>41</v>
      </c>
      <c r="T35" s="40"/>
      <c r="U35">
        <v>11</v>
      </c>
      <c r="AC35" s="3" t="s">
        <v>33</v>
      </c>
      <c r="AD35" s="24" t="e">
        <f>(Y32)/(Y32+Y33)</f>
        <v>#DIV/0!</v>
      </c>
      <c r="AG35" s="27"/>
    </row>
    <row r="36" spans="1:33" x14ac:dyDescent="0.2">
      <c r="M36" s="35" t="s">
        <v>1496</v>
      </c>
      <c r="S36" t="s">
        <v>14</v>
      </c>
      <c r="U36" s="10">
        <v>63</v>
      </c>
      <c r="Y36" t="s">
        <v>51</v>
      </c>
      <c r="Z36">
        <v>2927521</v>
      </c>
      <c r="AD36" s="23"/>
      <c r="AG36" s="27"/>
    </row>
    <row r="37" spans="1:33" x14ac:dyDescent="0.2">
      <c r="M37" s="35" t="s">
        <v>1499</v>
      </c>
      <c r="S37" t="s">
        <v>40</v>
      </c>
      <c r="U37" s="21" t="s">
        <v>1501</v>
      </c>
      <c r="AD37" s="23"/>
      <c r="AG37" s="27"/>
    </row>
    <row r="38" spans="1:33" x14ac:dyDescent="0.2">
      <c r="M38" s="35" t="s">
        <v>1500</v>
      </c>
      <c r="U38" s="21"/>
      <c r="AD38" s="23"/>
      <c r="AG38" s="27"/>
    </row>
    <row r="39" spans="1:33" x14ac:dyDescent="0.2">
      <c r="M39" s="35"/>
      <c r="U39" s="21"/>
      <c r="AD39" s="23"/>
      <c r="AG39" s="27"/>
    </row>
    <row r="40" spans="1:33" x14ac:dyDescent="0.2">
      <c r="M40" s="35"/>
      <c r="U40" s="21"/>
      <c r="AD40" s="23"/>
      <c r="AG40" s="27"/>
    </row>
    <row r="41" spans="1:33" x14ac:dyDescent="0.2">
      <c r="M41" s="35"/>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1494</v>
      </c>
      <c r="E50" s="4">
        <v>10</v>
      </c>
      <c r="G50" t="s">
        <v>26</v>
      </c>
    </row>
    <row r="51" spans="1:33" x14ac:dyDescent="0.2">
      <c r="A51" s="39" t="s">
        <v>49</v>
      </c>
      <c r="B51" s="39"/>
      <c r="C51" s="39"/>
      <c r="D51" s="39"/>
      <c r="E51" s="39"/>
      <c r="F51" s="39"/>
      <c r="G51" s="39"/>
      <c r="H51" s="39"/>
      <c r="I51" s="39"/>
      <c r="J51" s="39"/>
      <c r="K51" s="39"/>
      <c r="M51" s="38" t="s">
        <v>12</v>
      </c>
      <c r="N51" s="38"/>
      <c r="O51" s="38"/>
      <c r="P51" s="38"/>
      <c r="Q51" s="38"/>
      <c r="W51" s="39" t="s">
        <v>50</v>
      </c>
      <c r="X51" s="39"/>
      <c r="Y51" s="39"/>
      <c r="Z51" s="39"/>
      <c r="AA51" s="39"/>
      <c r="AB51" s="39"/>
      <c r="AC51" s="39"/>
      <c r="AD51" s="39"/>
      <c r="AE51" s="39"/>
      <c r="AF51" s="39"/>
      <c r="AG51" s="39"/>
    </row>
    <row r="52" spans="1:33" x14ac:dyDescent="0.2">
      <c r="C52" s="41" t="s">
        <v>27</v>
      </c>
      <c r="D52" s="41"/>
      <c r="M52" s="38"/>
      <c r="N52" s="38"/>
      <c r="O52" s="38"/>
      <c r="P52" s="38"/>
      <c r="Q52" s="38"/>
      <c r="S52" s="8" t="s">
        <v>13</v>
      </c>
      <c r="T52" s="8"/>
      <c r="U52" s="8"/>
      <c r="Y52" s="41" t="s">
        <v>27</v>
      </c>
      <c r="Z52" s="41"/>
      <c r="AD52" s="23"/>
      <c r="AG52" s="27"/>
    </row>
    <row r="53" spans="1:33" x14ac:dyDescent="0.2">
      <c r="B53" s="2"/>
      <c r="C53" s="7" t="s">
        <v>0</v>
      </c>
      <c r="D53" s="7" t="s">
        <v>1</v>
      </c>
      <c r="E53" s="2"/>
      <c r="G53" s="3" t="s">
        <v>31</v>
      </c>
      <c r="H53" s="24">
        <f>C54/(C54+D54)</f>
        <v>0</v>
      </c>
      <c r="I53" s="2"/>
      <c r="J53" s="3" t="s">
        <v>3</v>
      </c>
      <c r="K53" s="24">
        <f>C55/(C55+D55)</f>
        <v>0</v>
      </c>
      <c r="S53" t="s">
        <v>45</v>
      </c>
      <c r="U53">
        <v>9407</v>
      </c>
      <c r="X53" s="2"/>
      <c r="Y53" s="7" t="s">
        <v>28</v>
      </c>
      <c r="Z53" s="7" t="s">
        <v>29</v>
      </c>
      <c r="AA53" s="2"/>
      <c r="AC53" s="3" t="s">
        <v>31</v>
      </c>
      <c r="AD53" s="24">
        <f>Y54/(Y54+Z54)</f>
        <v>0</v>
      </c>
      <c r="AE53" s="2"/>
      <c r="AF53" s="3" t="s">
        <v>3</v>
      </c>
      <c r="AG53" s="24">
        <f>Y55/(Y55+Z55)</f>
        <v>0</v>
      </c>
    </row>
    <row r="54" spans="1:33" x14ac:dyDescent="0.2">
      <c r="A54" s="37" t="s">
        <v>30</v>
      </c>
      <c r="B54" s="7" t="s">
        <v>0</v>
      </c>
      <c r="C54" s="2">
        <f>SUM(fuzzy_4_subset!P:P)</f>
        <v>0</v>
      </c>
      <c r="D54" s="2">
        <f>SUM(fuzzy_4_subset!S:S)</f>
        <v>1</v>
      </c>
      <c r="E54" s="6">
        <f>SUM(C54:D54)</f>
        <v>1</v>
      </c>
      <c r="G54" s="3" t="s">
        <v>32</v>
      </c>
      <c r="H54" s="24">
        <f>D55/(C55+D55)</f>
        <v>1</v>
      </c>
      <c r="I54" s="2"/>
      <c r="J54" s="3" t="s">
        <v>4</v>
      </c>
      <c r="K54" s="24">
        <f>D54/(C54+D54)</f>
        <v>1</v>
      </c>
      <c r="M54" s="35" t="s">
        <v>59</v>
      </c>
      <c r="S54" t="s">
        <v>44</v>
      </c>
      <c r="U54">
        <v>1711</v>
      </c>
      <c r="W54" s="37" t="s">
        <v>30</v>
      </c>
      <c r="X54" s="7" t="s">
        <v>28</v>
      </c>
      <c r="Y54" s="2">
        <v>0</v>
      </c>
      <c r="Z54" s="2">
        <v>1375</v>
      </c>
      <c r="AA54" s="6">
        <f>SUM(Y54:Z54)</f>
        <v>1375</v>
      </c>
      <c r="AC54" s="3" t="s">
        <v>32</v>
      </c>
      <c r="AD54" s="24">
        <f>Z55/(Y55+Z55)</f>
        <v>1</v>
      </c>
      <c r="AE54" s="2"/>
      <c r="AF54" s="3" t="s">
        <v>4</v>
      </c>
      <c r="AG54" s="24">
        <f>Z54/(Y54+Z54)</f>
        <v>1</v>
      </c>
    </row>
    <row r="55" spans="1:33" x14ac:dyDescent="0.2">
      <c r="A55" s="37"/>
      <c r="B55" s="7" t="s">
        <v>1</v>
      </c>
      <c r="C55" s="2">
        <f>SUM(fuzzy_4_subset!R:R)</f>
        <v>0</v>
      </c>
      <c r="D55" s="2">
        <f>SUM(fuzzy_4_subset!Q:Q)</f>
        <v>1664</v>
      </c>
      <c r="E55" s="6">
        <f>SUM(C55:D55)</f>
        <v>1664</v>
      </c>
      <c r="G55" s="2"/>
      <c r="H55" s="25"/>
      <c r="I55" s="2"/>
      <c r="J55" s="2"/>
      <c r="K55" s="28"/>
      <c r="M55" s="35" t="s">
        <v>1497</v>
      </c>
      <c r="S55" t="s">
        <v>43</v>
      </c>
      <c r="U55">
        <v>12</v>
      </c>
      <c r="W55" s="37"/>
      <c r="X55" s="7" t="s">
        <v>29</v>
      </c>
      <c r="Y55" s="2">
        <v>0</v>
      </c>
      <c r="Z55" s="2">
        <f>Z58-Y54-Y55-Z54</f>
        <v>2926146</v>
      </c>
      <c r="AA55" s="6">
        <f>SUM(Y55:Z55)</f>
        <v>2926146</v>
      </c>
      <c r="AC55" s="2"/>
      <c r="AD55" s="25"/>
      <c r="AE55" s="2"/>
      <c r="AF55" s="2"/>
      <c r="AG55" s="28"/>
    </row>
    <row r="56" spans="1:33" x14ac:dyDescent="0.2">
      <c r="B56" s="5"/>
      <c r="C56" s="6">
        <f>SUM(C54:C55)</f>
        <v>0</v>
      </c>
      <c r="D56" s="6">
        <f>SUM(D54:D55)</f>
        <v>1665</v>
      </c>
      <c r="E56" s="6">
        <f>SUM(C54:D55)</f>
        <v>1665</v>
      </c>
      <c r="G56" s="3" t="s">
        <v>2</v>
      </c>
      <c r="H56" s="24">
        <f>(C54+D55)/(E56)</f>
        <v>0.99939939939939937</v>
      </c>
      <c r="I56" s="2"/>
      <c r="J56" s="3" t="s">
        <v>5</v>
      </c>
      <c r="K56" s="25">
        <f>(K53+K54)/2</f>
        <v>0.5</v>
      </c>
      <c r="M56" s="35" t="s">
        <v>1498</v>
      </c>
      <c r="S56" s="9" t="s">
        <v>42</v>
      </c>
      <c r="T56" s="9"/>
      <c r="U56" s="34">
        <v>177147</v>
      </c>
      <c r="X56" s="5"/>
      <c r="Y56" s="6">
        <f>SUM(Y54:Y55)</f>
        <v>0</v>
      </c>
      <c r="Z56" s="6">
        <f>SUM(Z54:Z55)</f>
        <v>2927521</v>
      </c>
      <c r="AA56" s="6">
        <f>SUM(Y54:Z55)</f>
        <v>2927521</v>
      </c>
      <c r="AC56" s="3" t="s">
        <v>2</v>
      </c>
      <c r="AD56" s="24">
        <f>(Y54+Z55)/(AA56)</f>
        <v>0.99953031933844372</v>
      </c>
      <c r="AE56" s="2"/>
      <c r="AF56" s="3" t="s">
        <v>5</v>
      </c>
      <c r="AG56" s="25">
        <f>(AG53+AG54)/2</f>
        <v>0.5</v>
      </c>
    </row>
    <row r="57" spans="1:33" ht="16" customHeight="1" x14ac:dyDescent="0.2">
      <c r="G57" s="3" t="s">
        <v>33</v>
      </c>
      <c r="H57" s="24" t="e">
        <f>(C54)/(C54+C55)</f>
        <v>#DIV/0!</v>
      </c>
      <c r="M57" s="35" t="s">
        <v>1495</v>
      </c>
      <c r="S57" s="40" t="s">
        <v>41</v>
      </c>
      <c r="T57" s="40"/>
      <c r="U57">
        <v>109</v>
      </c>
      <c r="AC57" s="3" t="s">
        <v>33</v>
      </c>
      <c r="AD57" s="24" t="e">
        <f>(Y54)/(Y54+Y55)</f>
        <v>#DIV/0!</v>
      </c>
      <c r="AG57" s="27"/>
    </row>
    <row r="58" spans="1:33" x14ac:dyDescent="0.2">
      <c r="M58" s="35" t="s">
        <v>1496</v>
      </c>
      <c r="S58" t="s">
        <v>14</v>
      </c>
      <c r="U58" s="10"/>
      <c r="Y58" t="s">
        <v>51</v>
      </c>
      <c r="Z58">
        <v>2927521</v>
      </c>
      <c r="AD58" s="23"/>
      <c r="AG58" s="27"/>
    </row>
    <row r="59" spans="1:33" x14ac:dyDescent="0.2">
      <c r="M59" s="35" t="s">
        <v>1499</v>
      </c>
      <c r="S59" t="s">
        <v>40</v>
      </c>
      <c r="U59" s="21"/>
      <c r="AD59" s="23"/>
      <c r="AG59" s="27"/>
    </row>
    <row r="60" spans="1:33" x14ac:dyDescent="0.2">
      <c r="M60" s="35" t="s">
        <v>1500</v>
      </c>
      <c r="U60" s="21"/>
      <c r="AD60" s="23"/>
      <c r="AG60" s="27"/>
    </row>
    <row r="61" spans="1:33" x14ac:dyDescent="0.2">
      <c r="M61" s="35"/>
      <c r="U61" s="21"/>
      <c r="AD61" s="23"/>
      <c r="AG61" s="27"/>
    </row>
    <row r="62" spans="1:33" x14ac:dyDescent="0.2">
      <c r="M62" s="35"/>
      <c r="U62" s="21"/>
      <c r="AD62" s="23"/>
      <c r="AG62" s="27"/>
    </row>
    <row r="63" spans="1:33" x14ac:dyDescent="0.2">
      <c r="M63" s="35"/>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1494</v>
      </c>
      <c r="E72" s="4">
        <v>10</v>
      </c>
      <c r="G72" t="s">
        <v>26</v>
      </c>
    </row>
    <row r="73" spans="1:33" x14ac:dyDescent="0.2">
      <c r="A73" s="39" t="s">
        <v>49</v>
      </c>
      <c r="B73" s="39"/>
      <c r="C73" s="39"/>
      <c r="D73" s="39"/>
      <c r="E73" s="39"/>
      <c r="F73" s="39"/>
      <c r="G73" s="39"/>
      <c r="H73" s="39"/>
      <c r="I73" s="39"/>
      <c r="J73" s="39"/>
      <c r="K73" s="39"/>
      <c r="M73" s="38" t="s">
        <v>12</v>
      </c>
      <c r="N73" s="38"/>
      <c r="O73" s="38"/>
      <c r="P73" s="38"/>
      <c r="Q73" s="38"/>
      <c r="W73" s="39" t="s">
        <v>50</v>
      </c>
      <c r="X73" s="39"/>
      <c r="Y73" s="39"/>
      <c r="Z73" s="39"/>
      <c r="AA73" s="39"/>
      <c r="AB73" s="39"/>
      <c r="AC73" s="39"/>
      <c r="AD73" s="39"/>
      <c r="AE73" s="39"/>
      <c r="AF73" s="39"/>
      <c r="AG73" s="39"/>
    </row>
    <row r="74" spans="1:33" x14ac:dyDescent="0.2">
      <c r="C74" s="41" t="s">
        <v>27</v>
      </c>
      <c r="D74" s="41"/>
      <c r="M74" s="38"/>
      <c r="N74" s="38"/>
      <c r="O74" s="38"/>
      <c r="P74" s="38"/>
      <c r="Q74" s="38"/>
      <c r="S74" s="8" t="s">
        <v>13</v>
      </c>
      <c r="T74" s="8"/>
      <c r="U74" s="8"/>
      <c r="Y74" s="41" t="s">
        <v>27</v>
      </c>
      <c r="Z74" s="41"/>
      <c r="AD74" s="23"/>
      <c r="AG74" s="27"/>
    </row>
    <row r="75" spans="1:33" x14ac:dyDescent="0.2">
      <c r="B75" s="2"/>
      <c r="C75" s="7" t="s">
        <v>0</v>
      </c>
      <c r="D75" s="7" t="s">
        <v>1</v>
      </c>
      <c r="E75" s="2"/>
      <c r="G75" s="3" t="s">
        <v>31</v>
      </c>
      <c r="H75" s="24">
        <f>C76/(C76+D76)</f>
        <v>0</v>
      </c>
      <c r="I75" s="2"/>
      <c r="J75" s="3" t="s">
        <v>3</v>
      </c>
      <c r="K75" s="24">
        <f>C77/(C77+D77)</f>
        <v>0</v>
      </c>
      <c r="S75" t="s">
        <v>45</v>
      </c>
      <c r="U75">
        <v>10180</v>
      </c>
      <c r="X75" s="2"/>
      <c r="Y75" s="7" t="s">
        <v>28</v>
      </c>
      <c r="Z75" s="7" t="s">
        <v>29</v>
      </c>
      <c r="AA75" s="2"/>
      <c r="AC75" s="3" t="s">
        <v>31</v>
      </c>
      <c r="AD75" s="24">
        <f>Y76/(Y76+Z76)</f>
        <v>0</v>
      </c>
      <c r="AE75" s="2"/>
      <c r="AF75" s="3" t="s">
        <v>3</v>
      </c>
      <c r="AG75" s="24">
        <f>Y77/(Y77+Z77)</f>
        <v>0</v>
      </c>
    </row>
    <row r="76" spans="1:33" x14ac:dyDescent="0.2">
      <c r="A76" s="37" t="s">
        <v>30</v>
      </c>
      <c r="B76" s="7" t="s">
        <v>0</v>
      </c>
      <c r="C76" s="2">
        <f>SUM(fuzzy_4_subset!U:U)</f>
        <v>0</v>
      </c>
      <c r="D76" s="2">
        <f>SUM(fuzzy_4_subset!X:X)</f>
        <v>1</v>
      </c>
      <c r="E76" s="6">
        <f>SUM(C76:D76)</f>
        <v>1</v>
      </c>
      <c r="G76" s="3" t="s">
        <v>32</v>
      </c>
      <c r="H76" s="24">
        <f>D77/(C77+D77)</f>
        <v>1</v>
      </c>
      <c r="I76" s="2"/>
      <c r="J76" s="3" t="s">
        <v>4</v>
      </c>
      <c r="K76" s="24">
        <f>D76/(C76+D76)</f>
        <v>1</v>
      </c>
      <c r="M76" s="35" t="s">
        <v>59</v>
      </c>
      <c r="S76" t="s">
        <v>44</v>
      </c>
      <c r="U76">
        <v>2300</v>
      </c>
      <c r="W76" s="37" t="s">
        <v>30</v>
      </c>
      <c r="X76" s="7" t="s">
        <v>28</v>
      </c>
      <c r="Y76" s="2">
        <v>0</v>
      </c>
      <c r="Z76" s="2">
        <v>1375</v>
      </c>
      <c r="AA76" s="6">
        <f>SUM(Y76:Z76)</f>
        <v>1375</v>
      </c>
      <c r="AC76" s="3" t="s">
        <v>32</v>
      </c>
      <c r="AD76" s="24">
        <f>Z77/(Y77+Z77)</f>
        <v>1</v>
      </c>
      <c r="AE76" s="2"/>
      <c r="AF76" s="3" t="s">
        <v>4</v>
      </c>
      <c r="AG76" s="24">
        <f>Z76/(Y76+Z76)</f>
        <v>1</v>
      </c>
    </row>
    <row r="77" spans="1:33" x14ac:dyDescent="0.2">
      <c r="A77" s="37"/>
      <c r="B77" s="7" t="s">
        <v>1</v>
      </c>
      <c r="C77" s="2">
        <f>SUM(fuzzy_4_subset!W:W)</f>
        <v>0</v>
      </c>
      <c r="D77" s="2">
        <f>SUM(fuzzy_4_subset!V:V)</f>
        <v>1664</v>
      </c>
      <c r="E77" s="6">
        <f>SUM(C77:D77)</f>
        <v>1664</v>
      </c>
      <c r="G77" s="2"/>
      <c r="H77" s="25"/>
      <c r="I77" s="2"/>
      <c r="J77" s="2"/>
      <c r="K77" s="28"/>
      <c r="M77" s="35" t="s">
        <v>1497</v>
      </c>
      <c r="S77" t="s">
        <v>43</v>
      </c>
      <c r="U77">
        <v>5</v>
      </c>
      <c r="W77" s="37"/>
      <c r="X77" s="7" t="s">
        <v>29</v>
      </c>
      <c r="Y77" s="2">
        <v>0</v>
      </c>
      <c r="Z77" s="2">
        <f>Z80-Y76-Y77-Z76</f>
        <v>2926146</v>
      </c>
      <c r="AA77" s="6">
        <f>SUM(Y77:Z77)</f>
        <v>2926146</v>
      </c>
      <c r="AC77" s="2"/>
      <c r="AD77" s="25"/>
      <c r="AE77" s="2"/>
      <c r="AF77" s="2"/>
      <c r="AG77" s="28"/>
    </row>
    <row r="78" spans="1:33" x14ac:dyDescent="0.2">
      <c r="B78" s="5"/>
      <c r="C78" s="6">
        <f>SUM(C76:C77)</f>
        <v>0</v>
      </c>
      <c r="D78" s="6">
        <f>SUM(D76:D77)</f>
        <v>1665</v>
      </c>
      <c r="E78" s="6">
        <f>SUM(C76:D77)</f>
        <v>1665</v>
      </c>
      <c r="G78" s="3" t="s">
        <v>2</v>
      </c>
      <c r="H78" s="24">
        <f>(C76+D77)/(E78)</f>
        <v>0.99939939939939937</v>
      </c>
      <c r="I78" s="2"/>
      <c r="J78" s="3" t="s">
        <v>5</v>
      </c>
      <c r="K78" s="25">
        <f>(K75+K76)/2</f>
        <v>0.5</v>
      </c>
      <c r="M78" s="35" t="s">
        <v>1498</v>
      </c>
      <c r="S78" s="9" t="s">
        <v>42</v>
      </c>
      <c r="T78" s="9"/>
      <c r="U78">
        <v>72</v>
      </c>
      <c r="X78" s="5"/>
      <c r="Y78" s="6">
        <f>SUM(Y76:Y77)</f>
        <v>0</v>
      </c>
      <c r="Z78" s="6">
        <f>SUM(Z76:Z77)</f>
        <v>2927521</v>
      </c>
      <c r="AA78" s="6">
        <f>SUM(Y76:Z77)</f>
        <v>2927521</v>
      </c>
      <c r="AC78" s="3" t="s">
        <v>2</v>
      </c>
      <c r="AD78" s="24">
        <f>(Y76+Z77)/(AA78)</f>
        <v>0.99953031933844372</v>
      </c>
      <c r="AE78" s="2"/>
      <c r="AF78" s="3" t="s">
        <v>5</v>
      </c>
      <c r="AG78" s="25">
        <f>(AG75+AG76)/2</f>
        <v>0.5</v>
      </c>
    </row>
    <row r="79" spans="1:33" ht="16" customHeight="1" x14ac:dyDescent="0.2">
      <c r="G79" s="3" t="s">
        <v>33</v>
      </c>
      <c r="H79" s="24" t="e">
        <f>(C76)/(C76+C77)</f>
        <v>#DIV/0!</v>
      </c>
      <c r="M79" s="35" t="s">
        <v>1495</v>
      </c>
      <c r="S79" s="40" t="s">
        <v>41</v>
      </c>
      <c r="T79" s="40"/>
      <c r="U79">
        <v>33</v>
      </c>
      <c r="AC79" s="3" t="s">
        <v>33</v>
      </c>
      <c r="AD79" s="24" t="e">
        <f>(Y76)/(Y76+Y77)</f>
        <v>#DIV/0!</v>
      </c>
      <c r="AG79" s="27"/>
    </row>
    <row r="80" spans="1:33" x14ac:dyDescent="0.2">
      <c r="M80" s="35" t="s">
        <v>1496</v>
      </c>
      <c r="S80" t="s">
        <v>14</v>
      </c>
      <c r="U80" s="10">
        <v>3</v>
      </c>
      <c r="Y80" t="s">
        <v>51</v>
      </c>
      <c r="Z80">
        <v>2927521</v>
      </c>
      <c r="AD80" s="23"/>
      <c r="AG80" s="27"/>
    </row>
    <row r="81" spans="13:33" x14ac:dyDescent="0.2">
      <c r="M81" s="35" t="s">
        <v>1499</v>
      </c>
      <c r="S81" t="s">
        <v>40</v>
      </c>
      <c r="U81" s="21" t="s">
        <v>46</v>
      </c>
      <c r="AD81" s="23"/>
      <c r="AG81" s="27"/>
    </row>
    <row r="82" spans="13:33" x14ac:dyDescent="0.2">
      <c r="M82" s="35" t="s">
        <v>1500</v>
      </c>
      <c r="U82" s="21"/>
      <c r="AD82" s="23"/>
      <c r="AG82" s="27"/>
    </row>
    <row r="83" spans="13:33" x14ac:dyDescent="0.2">
      <c r="M83" s="35"/>
      <c r="U83" s="21"/>
      <c r="AD83" s="23"/>
      <c r="AG83" s="27"/>
    </row>
    <row r="84" spans="13:33" x14ac:dyDescent="0.2">
      <c r="M84" s="35"/>
      <c r="U84" s="21"/>
      <c r="AD84" s="23"/>
      <c r="AG84" s="27"/>
    </row>
    <row r="85" spans="13:33" x14ac:dyDescent="0.2">
      <c r="M85" s="35"/>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S79:T79"/>
    <mergeCell ref="W51:AG51"/>
    <mergeCell ref="W76:W77"/>
    <mergeCell ref="Y30:Z30"/>
    <mergeCell ref="W32:W33"/>
    <mergeCell ref="Y52:Z52"/>
    <mergeCell ref="W54:W55"/>
    <mergeCell ref="Y74:Z74"/>
    <mergeCell ref="A73:K73"/>
    <mergeCell ref="W73:AG73"/>
    <mergeCell ref="M73:Q74"/>
    <mergeCell ref="C74:D74"/>
    <mergeCell ref="A76:A77"/>
    <mergeCell ref="W7:AG7"/>
    <mergeCell ref="Y8:Z8"/>
    <mergeCell ref="W10:W11"/>
    <mergeCell ref="A29:K29"/>
    <mergeCell ref="W29:AG29"/>
    <mergeCell ref="S13:T13"/>
    <mergeCell ref="A10:A11"/>
    <mergeCell ref="C8:D8"/>
    <mergeCell ref="S35:T35"/>
    <mergeCell ref="M51:Q52"/>
    <mergeCell ref="C52:D52"/>
    <mergeCell ref="A54:A55"/>
    <mergeCell ref="S57:T57"/>
    <mergeCell ref="A51:K51"/>
    <mergeCell ref="C30:D30"/>
    <mergeCell ref="A32:A33"/>
    <mergeCell ref="M7:Q8"/>
    <mergeCell ref="M29:Q30"/>
    <mergeCell ref="A7:K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
  <sheetViews>
    <sheetView tabSelected="1" topLeftCell="A30" workbookViewId="0">
      <selection activeCell="D58" sqref="D58"/>
    </sheetView>
  </sheetViews>
  <sheetFormatPr baseColWidth="10" defaultRowHeight="16" x14ac:dyDescent="0.2"/>
  <sheetData>
    <row r="1" spans="1:21" s="19" customFormat="1" x14ac:dyDescent="0.2">
      <c r="B1" s="20" t="s">
        <v>53</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39" t="s">
        <v>49</v>
      </c>
      <c r="B7" s="39"/>
      <c r="C7" s="39"/>
      <c r="D7" s="39"/>
      <c r="E7" s="39"/>
      <c r="F7" s="39"/>
      <c r="G7" s="39"/>
      <c r="H7" s="39"/>
      <c r="I7" s="39"/>
      <c r="J7" s="39"/>
      <c r="K7" s="39"/>
      <c r="M7" s="38" t="s">
        <v>55</v>
      </c>
      <c r="N7" s="38"/>
      <c r="O7" s="38"/>
      <c r="P7" s="38"/>
      <c r="Q7" s="38"/>
    </row>
    <row r="8" spans="1:21" ht="16" customHeight="1" x14ac:dyDescent="0.2">
      <c r="C8" s="41" t="s">
        <v>27</v>
      </c>
      <c r="D8" s="41"/>
      <c r="H8" s="23"/>
      <c r="K8" s="27"/>
      <c r="M8" s="38"/>
      <c r="N8" s="38"/>
      <c r="O8" s="38"/>
      <c r="P8" s="38"/>
      <c r="Q8" s="38"/>
      <c r="S8" s="8" t="s">
        <v>13</v>
      </c>
      <c r="T8" s="8"/>
      <c r="U8" s="8"/>
    </row>
    <row r="9" spans="1:21" x14ac:dyDescent="0.2">
      <c r="B9" s="2"/>
      <c r="C9" s="7" t="s">
        <v>28</v>
      </c>
      <c r="D9" s="7" t="s">
        <v>29</v>
      </c>
      <c r="E9" s="2"/>
      <c r="G9" s="3" t="s">
        <v>31</v>
      </c>
      <c r="H9" s="24">
        <f>C10/(C10+D10)</f>
        <v>1</v>
      </c>
      <c r="I9" s="2"/>
      <c r="J9" s="3" t="s">
        <v>3</v>
      </c>
      <c r="K9" s="24">
        <f>C11/(C11+D11)</f>
        <v>1.141826923076923E-2</v>
      </c>
      <c r="S9" t="s">
        <v>44</v>
      </c>
      <c r="U9">
        <v>1771</v>
      </c>
    </row>
    <row r="10" spans="1:21" x14ac:dyDescent="0.2">
      <c r="A10" s="37" t="s">
        <v>30</v>
      </c>
      <c r="B10" s="7" t="s">
        <v>28</v>
      </c>
      <c r="C10" s="2">
        <v>1</v>
      </c>
      <c r="D10" s="2">
        <v>0</v>
      </c>
      <c r="E10" s="6">
        <f>SUM(C10:D10)</f>
        <v>1</v>
      </c>
      <c r="G10" s="3" t="s">
        <v>32</v>
      </c>
      <c r="H10" s="24">
        <f>D11/(C11+D11)</f>
        <v>0.98858173076923073</v>
      </c>
      <c r="I10" s="2"/>
      <c r="J10" s="3" t="s">
        <v>4</v>
      </c>
      <c r="K10" s="24">
        <f>D10/(C10+D10)</f>
        <v>0</v>
      </c>
      <c r="M10" s="1" t="s">
        <v>1502</v>
      </c>
      <c r="S10" t="s">
        <v>43</v>
      </c>
      <c r="U10">
        <v>5</v>
      </c>
    </row>
    <row r="11" spans="1:21" x14ac:dyDescent="0.2">
      <c r="A11" s="37"/>
      <c r="B11" s="7" t="s">
        <v>29</v>
      </c>
      <c r="C11" s="2">
        <v>19</v>
      </c>
      <c r="D11" s="2">
        <f>1665-C10-C11-D10</f>
        <v>1645</v>
      </c>
      <c r="E11" s="6">
        <f>SUM(C11:D11)</f>
        <v>1664</v>
      </c>
      <c r="G11" s="2"/>
      <c r="H11" s="25"/>
      <c r="I11" s="2"/>
      <c r="J11" s="2"/>
      <c r="K11" s="28"/>
      <c r="M11" s="1" t="s">
        <v>1503</v>
      </c>
      <c r="S11" t="s">
        <v>14</v>
      </c>
      <c r="U11" s="10">
        <v>20</v>
      </c>
    </row>
    <row r="12" spans="1:21" x14ac:dyDescent="0.2">
      <c r="B12" s="5"/>
      <c r="C12" s="6">
        <f>SUM(C10:C11)</f>
        <v>20</v>
      </c>
      <c r="D12" s="6">
        <f>SUM(D10:D11)</f>
        <v>1645</v>
      </c>
      <c r="E12" s="6">
        <f>SUM(C10:D11)</f>
        <v>1665</v>
      </c>
      <c r="G12" s="3" t="s">
        <v>2</v>
      </c>
      <c r="H12" s="24">
        <f>(C10+D11)/(E12)</f>
        <v>0.98858858858858856</v>
      </c>
      <c r="I12" s="2"/>
      <c r="J12" s="3" t="s">
        <v>5</v>
      </c>
      <c r="K12" s="25">
        <f>(K9+K10)/2</f>
        <v>5.7091346153846151E-3</v>
      </c>
      <c r="M12" s="1" t="s">
        <v>1504</v>
      </c>
      <c r="S12" s="9"/>
      <c r="T12" s="9"/>
    </row>
    <row r="13" spans="1:21" ht="16" customHeight="1" x14ac:dyDescent="0.2">
      <c r="G13" s="3" t="s">
        <v>33</v>
      </c>
      <c r="H13" s="24">
        <f>(C10)/(C10+C11)</f>
        <v>0.05</v>
      </c>
      <c r="K13" s="27"/>
      <c r="M13" s="1" t="s">
        <v>1505</v>
      </c>
      <c r="S13" s="40"/>
      <c r="T13" s="40"/>
    </row>
    <row r="14" spans="1:21" x14ac:dyDescent="0.2">
      <c r="H14" s="23"/>
      <c r="K14" s="27"/>
    </row>
    <row r="15" spans="1:21" x14ac:dyDescent="0.2">
      <c r="H15" s="23"/>
      <c r="K15" s="27"/>
      <c r="M15" s="1"/>
      <c r="U15" s="21"/>
    </row>
    <row r="16" spans="1:21" x14ac:dyDescent="0.2">
      <c r="M16" s="1"/>
    </row>
    <row r="17" spans="1:21" x14ac:dyDescent="0.2">
      <c r="M17" s="1"/>
    </row>
    <row r="18" spans="1:21" x14ac:dyDescent="0.2">
      <c r="M18" s="1"/>
    </row>
    <row r="19" spans="1:21" x14ac:dyDescent="0.2">
      <c r="M19" s="1"/>
    </row>
    <row r="24" spans="1:21" s="19" customFormat="1" x14ac:dyDescent="0.2">
      <c r="B24" s="20" t="s">
        <v>54</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39" t="s">
        <v>49</v>
      </c>
      <c r="B30" s="39"/>
      <c r="C30" s="39"/>
      <c r="D30" s="39"/>
      <c r="E30" s="39"/>
      <c r="F30" s="39"/>
      <c r="G30" s="39"/>
      <c r="H30" s="39"/>
      <c r="I30" s="39"/>
      <c r="J30" s="39"/>
      <c r="K30" s="39"/>
      <c r="M30" s="38" t="s">
        <v>55</v>
      </c>
      <c r="N30" s="38"/>
      <c r="O30" s="38"/>
      <c r="P30" s="38"/>
      <c r="Q30" s="38"/>
    </row>
    <row r="31" spans="1:21" ht="16" customHeight="1" x14ac:dyDescent="0.2">
      <c r="C31" s="41" t="s">
        <v>27</v>
      </c>
      <c r="D31" s="41"/>
      <c r="H31" s="23"/>
      <c r="K31" s="27"/>
      <c r="M31" s="38"/>
      <c r="N31" s="38"/>
      <c r="O31" s="38"/>
      <c r="P31" s="38"/>
      <c r="Q31" s="38"/>
      <c r="S31" s="8" t="s">
        <v>13</v>
      </c>
      <c r="T31" s="8"/>
      <c r="U31" s="8"/>
    </row>
    <row r="32" spans="1:21" x14ac:dyDescent="0.2">
      <c r="B32" s="2"/>
      <c r="C32" s="7" t="s">
        <v>28</v>
      </c>
      <c r="D32" s="7" t="s">
        <v>29</v>
      </c>
      <c r="E32" s="2"/>
      <c r="G32" s="3" t="s">
        <v>31</v>
      </c>
      <c r="H32" s="24">
        <f>C33/(C33+D33)</f>
        <v>1</v>
      </c>
      <c r="I32" s="2"/>
      <c r="J32" s="3" t="s">
        <v>3</v>
      </c>
      <c r="K32" s="24">
        <f>C34/(C34+D34)</f>
        <v>1.141826923076923E-2</v>
      </c>
      <c r="S32" t="s">
        <v>44</v>
      </c>
      <c r="U32">
        <v>1771</v>
      </c>
    </row>
    <row r="33" spans="1:21" x14ac:dyDescent="0.2">
      <c r="A33" s="37" t="s">
        <v>30</v>
      </c>
      <c r="B33" s="7" t="s">
        <v>28</v>
      </c>
      <c r="C33" s="2">
        <v>1</v>
      </c>
      <c r="D33" s="2">
        <v>0</v>
      </c>
      <c r="E33" s="6">
        <f>SUM(C33:D33)</f>
        <v>1</v>
      </c>
      <c r="G33" s="3" t="s">
        <v>32</v>
      </c>
      <c r="H33" s="24">
        <f>D34/(C34+D34)</f>
        <v>0.98858173076923073</v>
      </c>
      <c r="I33" s="2"/>
      <c r="J33" s="3" t="s">
        <v>4</v>
      </c>
      <c r="K33" s="24">
        <f>D33/(C33+D33)</f>
        <v>0</v>
      </c>
      <c r="M33" s="1" t="s">
        <v>52</v>
      </c>
      <c r="S33" t="s">
        <v>43</v>
      </c>
      <c r="U33">
        <v>6</v>
      </c>
    </row>
    <row r="34" spans="1:21" x14ac:dyDescent="0.2">
      <c r="A34" s="37"/>
      <c r="B34" s="7" t="s">
        <v>29</v>
      </c>
      <c r="C34" s="2">
        <v>19</v>
      </c>
      <c r="D34" s="2">
        <f>1665-C33-C34-D33</f>
        <v>1645</v>
      </c>
      <c r="E34" s="6">
        <f>SUM(C34:D34)</f>
        <v>1664</v>
      </c>
      <c r="G34" s="2"/>
      <c r="H34" s="25"/>
      <c r="I34" s="2"/>
      <c r="J34" s="2"/>
      <c r="K34" s="28"/>
      <c r="M34" s="1" t="s">
        <v>1506</v>
      </c>
      <c r="S34" t="s">
        <v>14</v>
      </c>
      <c r="U34" s="10">
        <v>20</v>
      </c>
    </row>
    <row r="35" spans="1:21" x14ac:dyDescent="0.2">
      <c r="B35" s="5"/>
      <c r="C35" s="6">
        <f>SUM(C33:C34)</f>
        <v>20</v>
      </c>
      <c r="D35" s="6">
        <f>SUM(D33:D34)</f>
        <v>1645</v>
      </c>
      <c r="E35" s="6">
        <f>SUM(C33:D34)</f>
        <v>1665</v>
      </c>
      <c r="G35" s="3" t="s">
        <v>2</v>
      </c>
      <c r="H35" s="24">
        <f>(C33+D34)/(E35)</f>
        <v>0.98858858858858856</v>
      </c>
      <c r="I35" s="2"/>
      <c r="J35" s="3" t="s">
        <v>5</v>
      </c>
      <c r="K35" s="25">
        <f>(K32+K33)/2</f>
        <v>5.7091346153846151E-3</v>
      </c>
      <c r="M35" s="1" t="s">
        <v>1502</v>
      </c>
      <c r="S35" s="9"/>
      <c r="T35" s="9"/>
    </row>
    <row r="36" spans="1:21" ht="16" customHeight="1" x14ac:dyDescent="0.2">
      <c r="G36" s="3" t="s">
        <v>33</v>
      </c>
      <c r="H36" s="24">
        <f>(C33)/(C33+C34)</f>
        <v>0.05</v>
      </c>
      <c r="K36" s="27"/>
      <c r="M36" s="1" t="s">
        <v>1503</v>
      </c>
      <c r="S36" s="40"/>
      <c r="T36" s="40"/>
    </row>
    <row r="37" spans="1:21" x14ac:dyDescent="0.2">
      <c r="H37" s="23"/>
      <c r="K37" s="27"/>
      <c r="M37" s="1" t="s">
        <v>1504</v>
      </c>
    </row>
    <row r="38" spans="1:21" x14ac:dyDescent="0.2">
      <c r="H38" s="23"/>
      <c r="K38" s="27"/>
      <c r="M38" s="1" t="s">
        <v>1505</v>
      </c>
      <c r="U38" s="21"/>
    </row>
    <row r="39" spans="1:21" x14ac:dyDescent="0.2">
      <c r="M39" s="1"/>
    </row>
    <row r="40" spans="1:21" x14ac:dyDescent="0.2">
      <c r="M40" s="1"/>
    </row>
    <row r="41" spans="1:21" x14ac:dyDescent="0.2">
      <c r="M41" s="1"/>
    </row>
    <row r="42" spans="1:21" x14ac:dyDescent="0.2">
      <c r="M42" s="1"/>
    </row>
    <row r="48" spans="1:21" s="19" customFormat="1" x14ac:dyDescent="0.2">
      <c r="B48" s="20" t="s">
        <v>56</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39" t="s">
        <v>49</v>
      </c>
      <c r="B54" s="39"/>
      <c r="C54" s="39"/>
      <c r="D54" s="39"/>
      <c r="E54" s="39"/>
      <c r="F54" s="39"/>
      <c r="G54" s="39"/>
      <c r="H54" s="39"/>
      <c r="I54" s="39"/>
      <c r="J54" s="39"/>
      <c r="K54" s="39"/>
      <c r="M54" s="38" t="s">
        <v>55</v>
      </c>
      <c r="N54" s="38"/>
      <c r="O54" s="38"/>
      <c r="P54" s="38"/>
      <c r="Q54" s="38"/>
    </row>
    <row r="55" spans="1:21" ht="16" customHeight="1" x14ac:dyDescent="0.2">
      <c r="C55" s="41" t="s">
        <v>27</v>
      </c>
      <c r="D55" s="41"/>
      <c r="H55" s="23"/>
      <c r="K55" s="27"/>
      <c r="M55" s="38"/>
      <c r="N55" s="38"/>
      <c r="O55" s="38"/>
      <c r="P55" s="38"/>
      <c r="Q55" s="38"/>
      <c r="S55" s="8" t="s">
        <v>13</v>
      </c>
      <c r="T55" s="8"/>
      <c r="U55" s="8"/>
    </row>
    <row r="56" spans="1:21" x14ac:dyDescent="0.2">
      <c r="B56" s="2"/>
      <c r="C56" s="7" t="s">
        <v>28</v>
      </c>
      <c r="D56" s="7" t="s">
        <v>29</v>
      </c>
      <c r="E56" s="2"/>
      <c r="G56" s="3" t="s">
        <v>31</v>
      </c>
      <c r="H56" s="24" t="e">
        <f>C57/(C57+D57)</f>
        <v>#DIV/0!</v>
      </c>
      <c r="I56" s="2"/>
      <c r="J56" s="3" t="s">
        <v>3</v>
      </c>
      <c r="K56" s="24">
        <f>C58/(C58+D58)</f>
        <v>0</v>
      </c>
      <c r="S56" t="s">
        <v>44</v>
      </c>
      <c r="U56">
        <v>2300</v>
      </c>
    </row>
    <row r="57" spans="1:21" x14ac:dyDescent="0.2">
      <c r="A57" s="37" t="s">
        <v>30</v>
      </c>
      <c r="B57" s="7" t="s">
        <v>28</v>
      </c>
      <c r="C57" s="2">
        <v>0</v>
      </c>
      <c r="D57" s="2">
        <v>0</v>
      </c>
      <c r="E57" s="6">
        <f>SUM(C57:D57)</f>
        <v>0</v>
      </c>
      <c r="G57" s="3" t="s">
        <v>32</v>
      </c>
      <c r="H57" s="24">
        <f>D58/(C58+D58)</f>
        <v>1</v>
      </c>
      <c r="I57" s="2"/>
      <c r="J57" s="3" t="s">
        <v>4</v>
      </c>
      <c r="K57" s="24" t="e">
        <f>D57/(C57+D57)</f>
        <v>#DIV/0!</v>
      </c>
      <c r="M57" s="42" t="s">
        <v>1502</v>
      </c>
      <c r="S57" t="s">
        <v>43</v>
      </c>
      <c r="U57">
        <f>COUNTA(M57:Q66)</f>
        <v>4</v>
      </c>
    </row>
    <row r="58" spans="1:21" x14ac:dyDescent="0.2">
      <c r="A58" s="37"/>
      <c r="B58" s="7" t="s">
        <v>29</v>
      </c>
      <c r="C58" s="2">
        <v>0</v>
      </c>
      <c r="D58" s="2">
        <f>1665-C57-C58-D57</f>
        <v>1665</v>
      </c>
      <c r="E58" s="6">
        <f>SUM(C58:D58)</f>
        <v>1665</v>
      </c>
      <c r="G58" s="2"/>
      <c r="H58" s="25"/>
      <c r="I58" s="2"/>
      <c r="J58" s="2"/>
      <c r="K58" s="28"/>
      <c r="M58" s="42" t="s">
        <v>1503</v>
      </c>
      <c r="S58" t="s">
        <v>14</v>
      </c>
      <c r="U58" s="10">
        <v>0</v>
      </c>
    </row>
    <row r="59" spans="1:21" x14ac:dyDescent="0.2">
      <c r="B59" s="5"/>
      <c r="C59" s="6">
        <f>SUM(C57:C58)</f>
        <v>0</v>
      </c>
      <c r="D59" s="6">
        <f>SUM(D57:D58)</f>
        <v>1665</v>
      </c>
      <c r="E59" s="6">
        <f>SUM(C57:D58)</f>
        <v>1665</v>
      </c>
      <c r="G59" s="3" t="s">
        <v>2</v>
      </c>
      <c r="H59" s="24">
        <f>(C57+D58)/(E59)</f>
        <v>1</v>
      </c>
      <c r="I59" s="2"/>
      <c r="J59" s="3" t="s">
        <v>5</v>
      </c>
      <c r="K59" s="25" t="e">
        <f>(K56+K57)/2</f>
        <v>#DIV/0!</v>
      </c>
      <c r="M59" s="42" t="s">
        <v>1504</v>
      </c>
      <c r="S59" s="9"/>
      <c r="T59" s="9"/>
    </row>
    <row r="60" spans="1:21" ht="16" customHeight="1" x14ac:dyDescent="0.2">
      <c r="G60" s="3" t="s">
        <v>33</v>
      </c>
      <c r="H60" s="24" t="e">
        <f>(C57)/(C57+C58)</f>
        <v>#DIV/0!</v>
      </c>
      <c r="K60" s="27"/>
      <c r="M60" s="42" t="s">
        <v>1505</v>
      </c>
      <c r="S60" s="40"/>
      <c r="T60" s="40"/>
    </row>
    <row r="61" spans="1:21" x14ac:dyDescent="0.2">
      <c r="H61" s="23"/>
      <c r="K61" s="27"/>
      <c r="M61" s="1"/>
    </row>
    <row r="62" spans="1:21" x14ac:dyDescent="0.2">
      <c r="H62" s="23"/>
      <c r="K62" s="27"/>
      <c r="M62" s="1"/>
      <c r="U62" s="21"/>
    </row>
    <row r="63" spans="1:21" x14ac:dyDescent="0.2">
      <c r="M63" s="1"/>
    </row>
    <row r="64" spans="1:21" x14ac:dyDescent="0.2">
      <c r="M64" s="1"/>
    </row>
  </sheetData>
  <mergeCells count="15">
    <mergeCell ref="S36:T36"/>
    <mergeCell ref="A7:K7"/>
    <mergeCell ref="M7:Q8"/>
    <mergeCell ref="C8:D8"/>
    <mergeCell ref="A10:A11"/>
    <mergeCell ref="S13:T13"/>
    <mergeCell ref="A30:K30"/>
    <mergeCell ref="M30:Q31"/>
    <mergeCell ref="C31:D31"/>
    <mergeCell ref="A33:A34"/>
    <mergeCell ref="A54:K54"/>
    <mergeCell ref="M54:Q55"/>
    <mergeCell ref="C55:D55"/>
    <mergeCell ref="A57:A58"/>
    <mergeCell ref="S60:T6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3</vt:i4>
      </vt:variant>
    </vt:vector>
  </HeadingPairs>
  <TitlesOfParts>
    <vt:vector size="3" baseType="lpstr">
      <vt:lpstr>fuzzy_4_subset</vt:lpstr>
      <vt:lpstr>fuzzy_4_assessment</vt:lpstr>
      <vt:lpstr>baseline_4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2017-07-20T15:35:42Z</dcterms:modified>
</cp:coreProperties>
</file>