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Volumes/MauroRepository/My_Repository/CRISP_Progetti/Hammer_Project/git/hammer-project/hammer-shark/data_us/"/>
    </mc:Choice>
  </mc:AlternateContent>
  <bookViews>
    <workbookView xWindow="0" yWindow="460" windowWidth="25600" windowHeight="14480" tabRatio="500"/>
  </bookViews>
  <sheets>
    <sheet name="dataset_1000" sheetId="5" r:id="rId1"/>
    <sheet name="dataset_10000" sheetId="6" r:id="rId2"/>
    <sheet name="dataset_15000" sheetId="7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1" i="5" l="1"/>
  <c r="L31" i="5"/>
  <c r="M31" i="5"/>
  <c r="N31" i="5"/>
  <c r="O31" i="5"/>
  <c r="P31" i="5"/>
  <c r="P30" i="5"/>
  <c r="O30" i="5"/>
  <c r="N30" i="5"/>
  <c r="M30" i="5"/>
  <c r="L30" i="5"/>
  <c r="K30" i="5"/>
  <c r="K29" i="5"/>
  <c r="P34" i="5"/>
  <c r="O34" i="5"/>
  <c r="N34" i="5"/>
  <c r="M34" i="5"/>
  <c r="L34" i="5"/>
  <c r="K34" i="5"/>
  <c r="P33" i="5"/>
  <c r="O33" i="5"/>
  <c r="N33" i="5"/>
  <c r="M33" i="5"/>
  <c r="L33" i="5"/>
  <c r="K33" i="5"/>
  <c r="P35" i="5"/>
  <c r="O35" i="5"/>
  <c r="N35" i="5"/>
  <c r="M35" i="5"/>
  <c r="L35" i="5"/>
  <c r="K35" i="5"/>
  <c r="P29" i="5"/>
  <c r="O29" i="5"/>
  <c r="N29" i="5"/>
  <c r="M29" i="5"/>
  <c r="L29" i="5"/>
  <c r="I21" i="6"/>
  <c r="I22" i="6"/>
  <c r="I23" i="6"/>
  <c r="I24" i="6"/>
  <c r="I25" i="5"/>
  <c r="I26" i="5"/>
  <c r="I24" i="5"/>
  <c r="I25" i="6"/>
  <c r="I26" i="6"/>
  <c r="I20" i="7"/>
  <c r="I21" i="7"/>
  <c r="I22" i="7"/>
  <c r="I23" i="7"/>
  <c r="I24" i="7"/>
  <c r="I25" i="7"/>
  <c r="I26" i="7"/>
  <c r="I18" i="7"/>
  <c r="I19" i="7"/>
  <c r="I30" i="5"/>
  <c r="I31" i="5"/>
  <c r="I32" i="5"/>
  <c r="I33" i="5"/>
  <c r="I34" i="5"/>
  <c r="I35" i="5"/>
  <c r="I36" i="5"/>
  <c r="I37" i="5"/>
  <c r="I38" i="5"/>
  <c r="I30" i="6"/>
  <c r="I31" i="6"/>
  <c r="I32" i="6"/>
  <c r="I33" i="6"/>
  <c r="I34" i="6"/>
  <c r="I35" i="6"/>
  <c r="I36" i="6"/>
  <c r="I37" i="6"/>
  <c r="I38" i="6"/>
  <c r="I30" i="7"/>
  <c r="I31" i="7"/>
  <c r="I32" i="7"/>
  <c r="I33" i="7"/>
  <c r="I34" i="7"/>
  <c r="I35" i="7"/>
  <c r="I36" i="7"/>
  <c r="I37" i="7"/>
  <c r="I38" i="7"/>
  <c r="I6" i="5"/>
  <c r="I7" i="5"/>
  <c r="I8" i="5"/>
  <c r="I9" i="5"/>
  <c r="I10" i="5"/>
  <c r="I11" i="5"/>
  <c r="I12" i="5"/>
  <c r="I13" i="5"/>
  <c r="I14" i="5"/>
  <c r="I6" i="6"/>
  <c r="I7" i="6"/>
  <c r="I8" i="6"/>
  <c r="I9" i="6"/>
  <c r="I10" i="6"/>
  <c r="I11" i="6"/>
  <c r="I12" i="6"/>
  <c r="I13" i="6"/>
  <c r="I14" i="6"/>
  <c r="I6" i="7"/>
  <c r="I7" i="7"/>
  <c r="I8" i="7"/>
  <c r="I9" i="7"/>
  <c r="I10" i="7"/>
  <c r="I11" i="7"/>
  <c r="I12" i="7"/>
  <c r="I13" i="7"/>
  <c r="I14" i="7"/>
  <c r="I18" i="6"/>
  <c r="I18" i="5"/>
  <c r="I19" i="5"/>
  <c r="I19" i="6"/>
  <c r="I20" i="6"/>
  <c r="I21" i="5"/>
  <c r="I22" i="5"/>
  <c r="I20" i="5"/>
  <c r="I23" i="5"/>
</calcChain>
</file>

<file path=xl/sharedStrings.xml><?xml version="1.0" encoding="utf-8"?>
<sst xmlns="http://schemas.openxmlformats.org/spreadsheetml/2006/main" count="225" uniqueCount="52">
  <si>
    <t>Test 1</t>
  </si>
  <si>
    <t>Test 2</t>
  </si>
  <si>
    <t>Test 3</t>
  </si>
  <si>
    <t>Test 4</t>
  </si>
  <si>
    <t>test1</t>
  </si>
  <si>
    <t>test2</t>
  </si>
  <si>
    <t>test3</t>
  </si>
  <si>
    <t>test4</t>
  </si>
  <si>
    <t>Hadoop</t>
  </si>
  <si>
    <t>Step 1:</t>
  </si>
  <si>
    <t>Term Extraction and Retrieval of Alternative Terms</t>
  </si>
  <si>
    <t>Step 2:</t>
  </si>
  <si>
    <t>Neighbour Queries</t>
  </si>
  <si>
    <t>Step 3:</t>
  </si>
  <si>
    <t>Keyword Selection</t>
  </si>
  <si>
    <t>Step 4:</t>
  </si>
  <si>
    <t>VSM Data Set Retrieval</t>
  </si>
  <si>
    <t>Step 5:</t>
  </si>
  <si>
    <t>Schema Fitting</t>
  </si>
  <si>
    <t>Step 6:</t>
  </si>
  <si>
    <t>Instance Filtering</t>
  </si>
  <si>
    <t>Test 5</t>
  </si>
  <si>
    <t>Test 6</t>
  </si>
  <si>
    <t>Test 7</t>
  </si>
  <si>
    <t>Test 8</t>
  </si>
  <si>
    <t>test5</t>
  </si>
  <si>
    <t>test6</t>
  </si>
  <si>
    <t>test7</t>
  </si>
  <si>
    <t>test8</t>
  </si>
  <si>
    <t>6 vcpu - 6 GB (2 node: 2 x 3 vcp, 3Gb)</t>
  </si>
  <si>
    <t>3GB (driver)</t>
  </si>
  <si>
    <t>SPARK</t>
  </si>
  <si>
    <t>3 vcpu</t>
  </si>
  <si>
    <r>
      <t>dataset_1000: 1098 </t>
    </r>
    <r>
      <rPr>
        <u/>
        <sz val="11"/>
        <color rgb="FF222222"/>
        <rFont val="Monaco"/>
      </rPr>
      <t>datasets</t>
    </r>
  </si>
  <si>
    <t>index_1000: 13916 terms</t>
  </si>
  <si>
    <r>
      <t>dataset_10000: 10000 </t>
    </r>
    <r>
      <rPr>
        <u/>
        <sz val="11"/>
        <color rgb="FF222222"/>
        <rFont val="Monaco"/>
      </rPr>
      <t>datasets</t>
    </r>
  </si>
  <si>
    <t>index_10000:  52865</t>
  </si>
  <si>
    <r>
      <t>dataset_15000: 16738 </t>
    </r>
    <r>
      <rPr>
        <u/>
        <sz val="11"/>
        <color rgb="FF222222"/>
        <rFont val="Monaco"/>
      </rPr>
      <t>datasets</t>
    </r>
    <r>
      <rPr>
        <sz val="11"/>
        <color rgb="FF222222"/>
        <rFont val="Monaco"/>
      </rPr>
      <t> </t>
    </r>
  </si>
  <si>
    <t>index_15000: 71159</t>
  </si>
  <si>
    <t>Test 9</t>
  </si>
  <si>
    <t>test9</t>
  </si>
  <si>
    <t>10 query</t>
  </si>
  <si>
    <t>100 query</t>
  </si>
  <si>
    <t>1000 query</t>
  </si>
  <si>
    <t>3 vcpu + 3 vcpu</t>
  </si>
  <si>
    <t>3GB + 3GB</t>
  </si>
  <si>
    <t>[ms]</t>
  </si>
  <si>
    <t>thKrm</t>
  </si>
  <si>
    <t>thRm</t>
  </si>
  <si>
    <t>thSim</t>
  </si>
  <si>
    <t>maxSim</t>
  </si>
  <si>
    <t>queryLimit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</si>
</sst>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theme="1"/>
      <name val="Arial"/>
    </font>
    <font>
      <sz val="11"/>
      <color rgb="FF000000"/>
      <name val="Menlo"/>
    </font>
    <font>
      <sz val="11"/>
      <color rgb="FF222222"/>
      <name val="Monaco"/>
    </font>
    <font>
      <u/>
      <sz val="11"/>
      <color rgb="FF222222"/>
      <name val="Monaco"/>
    </font>
    <font>
      <sz val="11"/>
      <color rgb="FF3933FF"/>
      <name val="Monaco"/>
    </font>
    <font>
      <sz val="10"/>
      <color theme="1"/>
      <name val="Helvetica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3" fillId="0" borderId="0" xfId="0" applyFont="1"/>
    <xf numFmtId="0" fontId="0" fillId="2" borderId="1" xfId="0" applyFill="1" applyBorder="1"/>
    <xf numFmtId="46" fontId="0" fillId="0" borderId="0" xfId="0" applyNumberFormat="1"/>
    <xf numFmtId="21" fontId="4" fillId="0" borderId="0" xfId="0" applyNumberFormat="1" applyFont="1"/>
    <xf numFmtId="0" fontId="5" fillId="0" borderId="0" xfId="0" applyFont="1"/>
    <xf numFmtId="0" fontId="7" fillId="0" borderId="1" xfId="0" applyFont="1" applyBorder="1"/>
    <xf numFmtId="0" fontId="0" fillId="3" borderId="1" xfId="0" applyFill="1" applyBorder="1"/>
    <xf numFmtId="0" fontId="8" fillId="0" borderId="0" xfId="0" applyFont="1"/>
    <xf numFmtId="0" fontId="0" fillId="0" borderId="2" xfId="0" applyBorder="1" applyAlignment="1">
      <alignment horizontal="center" vertical="center" wrapText="1"/>
    </xf>
    <xf numFmtId="0" fontId="4" fillId="4" borderId="0" xfId="0" applyFont="1" applyFill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4" fillId="4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</cellXfs>
  <cellStyles count="15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 visitato" xfId="2" builtinId="9" hidden="1"/>
    <cellStyle name="Collegamento ipertestuale visitato" xfId="4" builtinId="9" hidden="1"/>
    <cellStyle name="Collegamento ipertestuale visitato" xfId="6" builtinId="9" hidden="1"/>
    <cellStyle name="Collegamento ipertestuale visitato" xfId="8" builtinId="9" hidden="1"/>
    <cellStyle name="Collegamento ipertestuale visitato" xfId="10" builtinId="9" hidden="1"/>
    <cellStyle name="Collegamento ipertestuale visitato" xfId="12" builtinId="9" hidden="1"/>
    <cellStyle name="Collegamento ipertestuale visitato" xfId="14" builtinId="9" hidden="1"/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48576"/>
  <sheetViews>
    <sheetView tabSelected="1" workbookViewId="0">
      <selection activeCell="C5" sqref="C5"/>
    </sheetView>
  </sheetViews>
  <sheetFormatPr baseColWidth="10" defaultRowHeight="16" x14ac:dyDescent="0.2"/>
  <cols>
    <col min="3" max="3" width="17.33203125" customWidth="1"/>
    <col min="16" max="16" width="15.1640625" customWidth="1"/>
  </cols>
  <sheetData>
    <row r="1" spans="1:16" x14ac:dyDescent="0.2">
      <c r="A1" s="6" t="s">
        <v>33</v>
      </c>
    </row>
    <row r="2" spans="1:16" x14ac:dyDescent="0.2">
      <c r="A2" s="6" t="s">
        <v>34</v>
      </c>
    </row>
    <row r="4" spans="1:16" x14ac:dyDescent="0.2">
      <c r="B4" t="s">
        <v>8</v>
      </c>
      <c r="C4" t="s">
        <v>29</v>
      </c>
      <c r="I4" t="s">
        <v>46</v>
      </c>
    </row>
    <row r="5" spans="1:16" x14ac:dyDescent="0.2">
      <c r="B5" s="1"/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/>
      <c r="K5" s="2" t="s">
        <v>9</v>
      </c>
      <c r="L5" s="2" t="s">
        <v>10</v>
      </c>
    </row>
    <row r="6" spans="1:16" x14ac:dyDescent="0.2">
      <c r="A6" s="10" t="s">
        <v>41</v>
      </c>
      <c r="B6" s="3" t="s">
        <v>4</v>
      </c>
      <c r="C6" s="12">
        <v>49954</v>
      </c>
      <c r="D6" s="12">
        <v>105</v>
      </c>
      <c r="E6" s="12">
        <v>3789</v>
      </c>
      <c r="F6" s="12">
        <v>1067387</v>
      </c>
      <c r="G6" s="12">
        <v>89904</v>
      </c>
      <c r="H6" s="12">
        <v>419777</v>
      </c>
      <c r="I6" s="1">
        <f t="shared" ref="I6:I13" si="0">SUM(C6:H6)</f>
        <v>1630916</v>
      </c>
      <c r="K6" s="2" t="s">
        <v>11</v>
      </c>
      <c r="L6" s="2" t="s">
        <v>12</v>
      </c>
    </row>
    <row r="7" spans="1:16" x14ac:dyDescent="0.2">
      <c r="A7" s="10"/>
      <c r="B7" s="3" t="s">
        <v>5</v>
      </c>
      <c r="C7" s="12">
        <v>59981</v>
      </c>
      <c r="D7" s="12">
        <v>71</v>
      </c>
      <c r="E7" s="12">
        <v>1324</v>
      </c>
      <c r="F7" s="12">
        <v>757514</v>
      </c>
      <c r="G7" s="12">
        <v>96846</v>
      </c>
      <c r="H7" s="12">
        <v>382959</v>
      </c>
      <c r="I7" s="1">
        <f t="shared" si="0"/>
        <v>1298695</v>
      </c>
      <c r="K7" s="2" t="s">
        <v>13</v>
      </c>
      <c r="L7" s="2" t="s">
        <v>14</v>
      </c>
    </row>
    <row r="8" spans="1:16" x14ac:dyDescent="0.2">
      <c r="A8" s="10"/>
      <c r="B8" s="3" t="s">
        <v>6</v>
      </c>
      <c r="C8" s="12">
        <v>98722</v>
      </c>
      <c r="D8" s="12">
        <v>100</v>
      </c>
      <c r="E8" s="12">
        <v>1034</v>
      </c>
      <c r="F8" s="12">
        <v>677758</v>
      </c>
      <c r="G8" s="12">
        <v>86452</v>
      </c>
      <c r="H8" s="12">
        <v>19197</v>
      </c>
      <c r="I8" s="1">
        <f t="shared" si="0"/>
        <v>883263</v>
      </c>
      <c r="K8" s="2" t="s">
        <v>15</v>
      </c>
      <c r="L8" s="2" t="s">
        <v>16</v>
      </c>
      <c r="P8" s="5"/>
    </row>
    <row r="9" spans="1:16" x14ac:dyDescent="0.2">
      <c r="A9" s="10" t="s">
        <v>42</v>
      </c>
      <c r="B9" s="3" t="s">
        <v>7</v>
      </c>
      <c r="C9" s="13">
        <v>92101</v>
      </c>
      <c r="D9" s="13">
        <v>114</v>
      </c>
      <c r="E9" s="13">
        <v>777</v>
      </c>
      <c r="F9" s="13">
        <v>3840793</v>
      </c>
      <c r="G9" s="13">
        <v>45144</v>
      </c>
      <c r="H9" s="13">
        <v>381507</v>
      </c>
      <c r="I9" s="1">
        <f t="shared" si="0"/>
        <v>4360436</v>
      </c>
      <c r="K9" s="2" t="s">
        <v>17</v>
      </c>
      <c r="L9" s="2" t="s">
        <v>18</v>
      </c>
      <c r="P9" s="5"/>
    </row>
    <row r="10" spans="1:16" x14ac:dyDescent="0.2">
      <c r="A10" s="10"/>
      <c r="B10" s="3" t="s">
        <v>25</v>
      </c>
      <c r="C10" s="13">
        <v>114270</v>
      </c>
      <c r="D10" s="13">
        <v>76</v>
      </c>
      <c r="E10" s="13">
        <v>1353</v>
      </c>
      <c r="F10" s="13">
        <v>5143232</v>
      </c>
      <c r="G10" s="13">
        <v>473317</v>
      </c>
      <c r="H10" s="13">
        <v>401541</v>
      </c>
      <c r="I10" s="1">
        <f t="shared" si="0"/>
        <v>6133789</v>
      </c>
      <c r="K10" s="2" t="s">
        <v>19</v>
      </c>
      <c r="L10" s="2" t="s">
        <v>20</v>
      </c>
      <c r="P10" s="4"/>
    </row>
    <row r="11" spans="1:16" x14ac:dyDescent="0.2">
      <c r="A11" s="10"/>
      <c r="B11" s="3" t="s">
        <v>26</v>
      </c>
      <c r="C11" s="13">
        <v>95432</v>
      </c>
      <c r="D11" s="13">
        <v>87</v>
      </c>
      <c r="E11" s="13">
        <v>709</v>
      </c>
      <c r="F11" s="13">
        <v>4405712</v>
      </c>
      <c r="G11" s="13">
        <v>41550</v>
      </c>
      <c r="H11" s="13">
        <v>33902</v>
      </c>
      <c r="I11" s="1">
        <f t="shared" si="0"/>
        <v>4577392</v>
      </c>
      <c r="P11" s="5"/>
    </row>
    <row r="12" spans="1:16" x14ac:dyDescent="0.2">
      <c r="A12" s="10" t="s">
        <v>43</v>
      </c>
      <c r="B12" s="3" t="s">
        <v>27</v>
      </c>
      <c r="C12" s="14">
        <v>117618</v>
      </c>
      <c r="D12" s="14">
        <v>116</v>
      </c>
      <c r="E12" s="14">
        <v>866</v>
      </c>
      <c r="F12" s="14">
        <v>22666491</v>
      </c>
      <c r="G12" s="14">
        <v>31347</v>
      </c>
      <c r="H12" s="14">
        <v>319117</v>
      </c>
      <c r="I12" s="1">
        <f t="shared" si="0"/>
        <v>23135555</v>
      </c>
    </row>
    <row r="13" spans="1:16" x14ac:dyDescent="0.2">
      <c r="A13" s="10"/>
      <c r="B13" s="3" t="s">
        <v>28</v>
      </c>
      <c r="C13" s="14">
        <v>124554</v>
      </c>
      <c r="D13" s="14">
        <v>89</v>
      </c>
      <c r="E13" s="14">
        <v>1184</v>
      </c>
      <c r="F13" s="14">
        <v>18525784</v>
      </c>
      <c r="G13" s="14">
        <v>393088</v>
      </c>
      <c r="H13" s="14">
        <v>448029</v>
      </c>
      <c r="I13" s="1">
        <f t="shared" si="0"/>
        <v>19492728</v>
      </c>
    </row>
    <row r="14" spans="1:16" x14ac:dyDescent="0.2">
      <c r="A14" s="10"/>
      <c r="B14" s="3" t="s">
        <v>40</v>
      </c>
      <c r="C14" s="14">
        <v>95573</v>
      </c>
      <c r="D14" s="14">
        <v>89</v>
      </c>
      <c r="E14" s="14">
        <v>914</v>
      </c>
      <c r="F14" s="14">
        <v>18047275</v>
      </c>
      <c r="G14" s="14">
        <v>47537</v>
      </c>
      <c r="H14" s="14">
        <v>32170</v>
      </c>
      <c r="I14" s="1">
        <f t="shared" ref="I14" si="1">SUM(C14:H14)</f>
        <v>18223558</v>
      </c>
    </row>
    <row r="16" spans="1:16" x14ac:dyDescent="0.2">
      <c r="B16" t="s">
        <v>31</v>
      </c>
      <c r="C16" t="s">
        <v>32</v>
      </c>
      <c r="D16" t="s">
        <v>30</v>
      </c>
      <c r="I16" t="s">
        <v>46</v>
      </c>
    </row>
    <row r="17" spans="1:16" x14ac:dyDescent="0.2">
      <c r="B17" s="1"/>
      <c r="C17" s="1">
        <v>1</v>
      </c>
      <c r="D17" s="1">
        <v>2</v>
      </c>
      <c r="E17" s="1">
        <v>3</v>
      </c>
      <c r="F17" s="1">
        <v>4</v>
      </c>
      <c r="G17" s="1">
        <v>5</v>
      </c>
      <c r="H17" s="1">
        <v>6</v>
      </c>
      <c r="I17" s="1"/>
      <c r="K17" s="8"/>
      <c r="L17" s="7" t="s">
        <v>47</v>
      </c>
      <c r="M17" s="7" t="s">
        <v>48</v>
      </c>
      <c r="N17" s="7" t="s">
        <v>49</v>
      </c>
      <c r="O17" s="7" t="s">
        <v>50</v>
      </c>
      <c r="P17" s="7" t="s">
        <v>51</v>
      </c>
    </row>
    <row r="18" spans="1:16" x14ac:dyDescent="0.2">
      <c r="A18" s="10" t="s">
        <v>41</v>
      </c>
      <c r="B18" s="3" t="s">
        <v>4</v>
      </c>
      <c r="C18" s="15">
        <v>12170</v>
      </c>
      <c r="D18" s="12">
        <v>64</v>
      </c>
      <c r="E18" s="12">
        <v>819</v>
      </c>
      <c r="F18" s="12">
        <v>182765</v>
      </c>
      <c r="G18" s="12">
        <v>15345</v>
      </c>
      <c r="H18" s="12">
        <v>341675</v>
      </c>
      <c r="I18" s="1">
        <f t="shared" ref="I18:I26" si="2">SUM(C18:H18)</f>
        <v>552838</v>
      </c>
      <c r="K18" s="8" t="s">
        <v>0</v>
      </c>
      <c r="L18" s="1">
        <v>0.2</v>
      </c>
      <c r="M18" s="1">
        <v>0.2</v>
      </c>
      <c r="N18" s="1">
        <v>0.9</v>
      </c>
      <c r="O18" s="1">
        <v>3</v>
      </c>
      <c r="P18" s="1">
        <v>10</v>
      </c>
    </row>
    <row r="19" spans="1:16" x14ac:dyDescent="0.2">
      <c r="A19" s="10"/>
      <c r="B19" s="3" t="s">
        <v>5</v>
      </c>
      <c r="C19" s="15">
        <v>12144</v>
      </c>
      <c r="D19" s="12">
        <v>60</v>
      </c>
      <c r="E19" s="12">
        <v>225</v>
      </c>
      <c r="F19" s="12">
        <v>172772</v>
      </c>
      <c r="G19" s="12">
        <v>16442</v>
      </c>
      <c r="H19" s="12">
        <v>344312</v>
      </c>
      <c r="I19" s="1">
        <f t="shared" si="2"/>
        <v>545955</v>
      </c>
      <c r="K19" s="8" t="s">
        <v>1</v>
      </c>
      <c r="L19" s="1">
        <v>0.2</v>
      </c>
      <c r="M19" s="1">
        <v>0.2</v>
      </c>
      <c r="N19" s="1">
        <v>0.8</v>
      </c>
      <c r="O19" s="1">
        <v>3</v>
      </c>
      <c r="P19" s="1">
        <v>10</v>
      </c>
    </row>
    <row r="20" spans="1:16" x14ac:dyDescent="0.2">
      <c r="A20" s="10"/>
      <c r="B20" s="3" t="s">
        <v>6</v>
      </c>
      <c r="C20" s="12">
        <v>22020</v>
      </c>
      <c r="D20" s="12">
        <v>86</v>
      </c>
      <c r="E20" s="12">
        <v>205</v>
      </c>
      <c r="F20" s="12">
        <v>123625</v>
      </c>
      <c r="G20" s="12">
        <v>15536</v>
      </c>
      <c r="H20" s="12">
        <v>16169</v>
      </c>
      <c r="I20" s="1">
        <f t="shared" si="2"/>
        <v>177641</v>
      </c>
      <c r="K20" s="8" t="s">
        <v>2</v>
      </c>
      <c r="L20" s="1">
        <v>0.3</v>
      </c>
      <c r="M20" s="1">
        <v>0.3</v>
      </c>
      <c r="N20" s="1">
        <v>0.9</v>
      </c>
      <c r="O20" s="1">
        <v>3</v>
      </c>
      <c r="P20" s="1">
        <v>10</v>
      </c>
    </row>
    <row r="21" spans="1:16" x14ac:dyDescent="0.2">
      <c r="A21" s="10" t="s">
        <v>42</v>
      </c>
      <c r="B21" s="3" t="s">
        <v>7</v>
      </c>
      <c r="C21" s="13">
        <v>19871</v>
      </c>
      <c r="D21" s="13">
        <v>83</v>
      </c>
      <c r="E21" s="13">
        <v>141</v>
      </c>
      <c r="F21" s="13">
        <v>890814</v>
      </c>
      <c r="G21" s="13">
        <v>10057</v>
      </c>
      <c r="H21" s="13">
        <v>305142</v>
      </c>
      <c r="I21" s="1">
        <f t="shared" si="2"/>
        <v>1226108</v>
      </c>
      <c r="K21" s="8" t="s">
        <v>3</v>
      </c>
      <c r="L21" s="1">
        <v>0.2</v>
      </c>
      <c r="M21" s="1">
        <v>0.2</v>
      </c>
      <c r="N21" s="1">
        <v>0.9</v>
      </c>
      <c r="O21" s="1">
        <v>3</v>
      </c>
      <c r="P21" s="1">
        <v>100</v>
      </c>
    </row>
    <row r="22" spans="1:16" x14ac:dyDescent="0.2">
      <c r="A22" s="10"/>
      <c r="B22" s="3" t="s">
        <v>25</v>
      </c>
      <c r="C22" s="13">
        <v>22414</v>
      </c>
      <c r="D22" s="13">
        <v>49</v>
      </c>
      <c r="E22" s="13">
        <v>261</v>
      </c>
      <c r="F22" s="16">
        <v>1110737</v>
      </c>
      <c r="G22" s="13">
        <v>83602</v>
      </c>
      <c r="H22" s="13">
        <v>337270</v>
      </c>
      <c r="I22" s="1">
        <f t="shared" si="2"/>
        <v>1554333</v>
      </c>
      <c r="K22" s="8" t="s">
        <v>21</v>
      </c>
      <c r="L22" s="1">
        <v>0.2</v>
      </c>
      <c r="M22" s="1">
        <v>0.2</v>
      </c>
      <c r="N22" s="1">
        <v>0.8</v>
      </c>
      <c r="O22" s="1">
        <v>3</v>
      </c>
      <c r="P22" s="1">
        <v>100</v>
      </c>
    </row>
    <row r="23" spans="1:16" x14ac:dyDescent="0.2">
      <c r="A23" s="10"/>
      <c r="B23" s="3" t="s">
        <v>26</v>
      </c>
      <c r="C23" s="13">
        <v>16904</v>
      </c>
      <c r="D23" s="13">
        <v>65</v>
      </c>
      <c r="E23" s="13">
        <v>127</v>
      </c>
      <c r="F23" s="13">
        <v>941497</v>
      </c>
      <c r="G23" s="13">
        <v>9991</v>
      </c>
      <c r="H23" s="13">
        <v>28069</v>
      </c>
      <c r="I23" s="1">
        <f t="shared" si="2"/>
        <v>996653</v>
      </c>
      <c r="K23" s="8" t="s">
        <v>22</v>
      </c>
      <c r="L23" s="1">
        <v>0.3</v>
      </c>
      <c r="M23" s="1">
        <v>0.3</v>
      </c>
      <c r="N23" s="1">
        <v>0.9</v>
      </c>
      <c r="O23" s="1">
        <v>3</v>
      </c>
      <c r="P23" s="1">
        <v>100</v>
      </c>
    </row>
    <row r="24" spans="1:16" x14ac:dyDescent="0.2">
      <c r="A24" s="10" t="s">
        <v>43</v>
      </c>
      <c r="B24" s="3" t="s">
        <v>27</v>
      </c>
      <c r="C24" s="14">
        <v>20189</v>
      </c>
      <c r="D24" s="14">
        <v>89</v>
      </c>
      <c r="E24" s="14">
        <v>148</v>
      </c>
      <c r="F24" s="14">
        <v>4631174</v>
      </c>
      <c r="G24" s="14">
        <v>6872</v>
      </c>
      <c r="H24" s="17">
        <v>304278</v>
      </c>
      <c r="I24" s="1">
        <f t="shared" si="2"/>
        <v>4962750</v>
      </c>
      <c r="K24" s="8" t="s">
        <v>23</v>
      </c>
      <c r="L24" s="1">
        <v>0.2</v>
      </c>
      <c r="M24" s="1">
        <v>0.2</v>
      </c>
      <c r="N24" s="1">
        <v>0.9</v>
      </c>
      <c r="O24" s="1">
        <v>3</v>
      </c>
      <c r="P24" s="1">
        <v>1000</v>
      </c>
    </row>
    <row r="25" spans="1:16" x14ac:dyDescent="0.2">
      <c r="A25" s="10"/>
      <c r="B25" s="3" t="s">
        <v>28</v>
      </c>
      <c r="C25" s="14">
        <v>23781</v>
      </c>
      <c r="D25" s="14">
        <v>59</v>
      </c>
      <c r="E25" s="14">
        <v>289</v>
      </c>
      <c r="F25" s="14">
        <v>4561780</v>
      </c>
      <c r="G25" s="14">
        <v>81840</v>
      </c>
      <c r="H25" s="14">
        <v>378912</v>
      </c>
      <c r="I25" s="1">
        <f t="shared" si="2"/>
        <v>5046661</v>
      </c>
      <c r="K25" s="8" t="s">
        <v>24</v>
      </c>
      <c r="L25" s="1">
        <v>0.2</v>
      </c>
      <c r="M25" s="1">
        <v>0.2</v>
      </c>
      <c r="N25" s="1">
        <v>0.8</v>
      </c>
      <c r="O25" s="1">
        <v>3</v>
      </c>
      <c r="P25" s="1">
        <v>1000</v>
      </c>
    </row>
    <row r="26" spans="1:16" x14ac:dyDescent="0.2">
      <c r="A26" s="10"/>
      <c r="B26" s="3" t="s">
        <v>40</v>
      </c>
      <c r="C26" s="14">
        <v>22619</v>
      </c>
      <c r="D26" s="14">
        <v>71</v>
      </c>
      <c r="E26" s="14">
        <v>156</v>
      </c>
      <c r="F26" s="14">
        <v>4445672</v>
      </c>
      <c r="G26" s="14">
        <v>11872</v>
      </c>
      <c r="H26" s="14">
        <v>27817</v>
      </c>
      <c r="I26" s="1">
        <f t="shared" si="2"/>
        <v>4508207</v>
      </c>
      <c r="K26" s="8" t="s">
        <v>39</v>
      </c>
      <c r="L26" s="1">
        <v>0.3</v>
      </c>
      <c r="M26" s="1">
        <v>0.3</v>
      </c>
      <c r="N26" s="1">
        <v>0.9</v>
      </c>
      <c r="O26" s="1">
        <v>3</v>
      </c>
      <c r="P26" s="1">
        <v>1000</v>
      </c>
    </row>
    <row r="28" spans="1:16" x14ac:dyDescent="0.2">
      <c r="B28" t="s">
        <v>31</v>
      </c>
      <c r="C28" t="s">
        <v>44</v>
      </c>
      <c r="D28" t="s">
        <v>45</v>
      </c>
      <c r="I28" t="s">
        <v>46</v>
      </c>
    </row>
    <row r="29" spans="1:16" x14ac:dyDescent="0.2">
      <c r="B29" s="1"/>
      <c r="C29" s="1">
        <v>1</v>
      </c>
      <c r="D29" s="1">
        <v>2</v>
      </c>
      <c r="E29" s="1">
        <v>3</v>
      </c>
      <c r="F29" s="1">
        <v>4</v>
      </c>
      <c r="G29" s="1">
        <v>5</v>
      </c>
      <c r="H29" s="1">
        <v>6</v>
      </c>
      <c r="I29" s="1"/>
      <c r="K29" s="9">
        <f>C24/C24</f>
        <v>1</v>
      </c>
      <c r="L29" s="9">
        <f>D24/D21</f>
        <v>1.072289156626506</v>
      </c>
      <c r="M29" s="9">
        <f>E24/E21</f>
        <v>1.0496453900709219</v>
      </c>
      <c r="N29" s="9">
        <f>F24/F21</f>
        <v>5.1988114241581291</v>
      </c>
      <c r="O29" s="9">
        <f>G24/G21</f>
        <v>0.68330516058466739</v>
      </c>
      <c r="P29" s="9">
        <f>H24/H21</f>
        <v>0.99716853137227912</v>
      </c>
    </row>
    <row r="30" spans="1:16" x14ac:dyDescent="0.2">
      <c r="A30" s="10" t="s">
        <v>41</v>
      </c>
      <c r="B30" s="3" t="s">
        <v>4</v>
      </c>
      <c r="C30" s="12">
        <v>6211</v>
      </c>
      <c r="D30" s="12">
        <v>77</v>
      </c>
      <c r="E30" s="12">
        <v>856</v>
      </c>
      <c r="F30" s="12">
        <v>97479</v>
      </c>
      <c r="G30" s="12">
        <v>9511</v>
      </c>
      <c r="H30" s="12">
        <v>188150</v>
      </c>
      <c r="I30" s="1">
        <f t="shared" ref="I30:I38" si="3">SUM(C30:H30)</f>
        <v>302284</v>
      </c>
      <c r="K30" s="9">
        <f>C25/C24</f>
        <v>1.177918668581901</v>
      </c>
      <c r="L30" s="9">
        <f>D25/D24</f>
        <v>0.6629213483146067</v>
      </c>
      <c r="M30" s="9">
        <f>E25/E24</f>
        <v>1.9527027027027026</v>
      </c>
      <c r="N30" s="9">
        <f>F25/F24</f>
        <v>0.98501589445786319</v>
      </c>
      <c r="O30" s="9">
        <f>G25/G24</f>
        <v>11.909196740395808</v>
      </c>
      <c r="P30" s="9">
        <f>H25/H24</f>
        <v>1.2452822747618955</v>
      </c>
    </row>
    <row r="31" spans="1:16" x14ac:dyDescent="0.2">
      <c r="A31" s="10"/>
      <c r="B31" s="3" t="s">
        <v>5</v>
      </c>
      <c r="C31" s="12">
        <v>6156</v>
      </c>
      <c r="D31" s="12">
        <v>62</v>
      </c>
      <c r="E31" s="12">
        <v>247</v>
      </c>
      <c r="F31" s="12">
        <v>78478</v>
      </c>
      <c r="G31" s="12">
        <v>9512</v>
      </c>
      <c r="H31" s="12">
        <v>204319</v>
      </c>
      <c r="I31" s="1">
        <f t="shared" si="3"/>
        <v>298774</v>
      </c>
      <c r="K31" s="9">
        <f>C26/C25</f>
        <v>0.95113746268029098</v>
      </c>
      <c r="L31" s="9">
        <f>D26/D25</f>
        <v>1.2033898305084745</v>
      </c>
      <c r="M31" s="9">
        <f>E26/E25</f>
        <v>0.53979238754325265</v>
      </c>
      <c r="N31" s="9">
        <f>F26/F25</f>
        <v>0.97454765464358206</v>
      </c>
      <c r="O31" s="9">
        <f>G26/G25</f>
        <v>0.1450635386119257</v>
      </c>
      <c r="P31" s="9">
        <f>H26/H25</f>
        <v>7.341282408580356E-2</v>
      </c>
    </row>
    <row r="32" spans="1:16" x14ac:dyDescent="0.2">
      <c r="A32" s="10"/>
      <c r="B32" s="3" t="s">
        <v>6</v>
      </c>
      <c r="C32" s="12">
        <v>11540</v>
      </c>
      <c r="D32" s="12">
        <v>102</v>
      </c>
      <c r="E32" s="12">
        <v>207</v>
      </c>
      <c r="F32" s="12">
        <v>64805</v>
      </c>
      <c r="G32" s="12">
        <v>10804</v>
      </c>
      <c r="H32" s="12">
        <v>7431</v>
      </c>
      <c r="I32" s="1">
        <f t="shared" si="3"/>
        <v>94889</v>
      </c>
      <c r="K32" s="9"/>
      <c r="L32" s="9"/>
      <c r="M32" s="9"/>
      <c r="N32" s="9"/>
    </row>
    <row r="33" spans="1:16" x14ac:dyDescent="0.2">
      <c r="A33" s="10" t="s">
        <v>42</v>
      </c>
      <c r="B33" s="3" t="s">
        <v>7</v>
      </c>
      <c r="C33" s="13">
        <v>11196</v>
      </c>
      <c r="D33" s="13">
        <v>84</v>
      </c>
      <c r="E33" s="13">
        <v>147</v>
      </c>
      <c r="F33" s="13">
        <v>487033</v>
      </c>
      <c r="G33" s="13">
        <v>3423</v>
      </c>
      <c r="H33" s="13">
        <v>101937</v>
      </c>
      <c r="I33" s="1">
        <f t="shared" si="3"/>
        <v>603820</v>
      </c>
      <c r="K33" s="9">
        <f ca="1">1+RAND()*0.4</f>
        <v>1.1513789112419865</v>
      </c>
      <c r="L33" s="9">
        <f ca="1">1+RAND()*0.4</f>
        <v>1.2979576275344986</v>
      </c>
      <c r="M33" s="9">
        <f ca="1">1+RAND()*0.4</f>
        <v>1.3149904561554455</v>
      </c>
      <c r="N33" s="9">
        <f ca="1">1+RAND()*0.4</f>
        <v>1.0085458165908292</v>
      </c>
      <c r="O33" s="9">
        <f ca="1">1+RAND()*0.4</f>
        <v>1.2455811845191938</v>
      </c>
      <c r="P33" s="9">
        <f ca="1">1+RAND()*0.4</f>
        <v>1.2822629389811624</v>
      </c>
    </row>
    <row r="34" spans="1:16" x14ac:dyDescent="0.2">
      <c r="A34" s="10"/>
      <c r="B34" s="3" t="s">
        <v>25</v>
      </c>
      <c r="C34" s="13">
        <v>11051</v>
      </c>
      <c r="D34" s="13">
        <v>56</v>
      </c>
      <c r="E34" s="13">
        <v>285</v>
      </c>
      <c r="F34" s="13">
        <v>460746</v>
      </c>
      <c r="G34" s="13">
        <v>42592</v>
      </c>
      <c r="H34" s="13">
        <v>101783</v>
      </c>
      <c r="I34" s="1">
        <f t="shared" si="3"/>
        <v>616513</v>
      </c>
      <c r="K34" s="9">
        <f ca="1">1+RAND()*0.4</f>
        <v>1.1085045469677444</v>
      </c>
      <c r="L34" s="9">
        <f ca="1">1+RAND()*0.4</f>
        <v>1.3002797744463002</v>
      </c>
      <c r="M34" s="9">
        <f ca="1">1+RAND()*0.4</f>
        <v>1.2470391294513201</v>
      </c>
      <c r="N34" s="9">
        <f ca="1">1+RAND()*0.4</f>
        <v>1.2507450542265635</v>
      </c>
      <c r="O34" s="9">
        <f ca="1">1+RAND()*0.4</f>
        <v>1.1773956375742369</v>
      </c>
      <c r="P34" s="9">
        <f ca="1">1+RAND()*0.4</f>
        <v>1.0773915666837797</v>
      </c>
    </row>
    <row r="35" spans="1:16" x14ac:dyDescent="0.2">
      <c r="A35" s="10"/>
      <c r="B35" s="3" t="s">
        <v>26</v>
      </c>
      <c r="C35" s="13">
        <v>8784</v>
      </c>
      <c r="D35" s="13">
        <v>67</v>
      </c>
      <c r="E35" s="13">
        <v>127</v>
      </c>
      <c r="F35" s="13">
        <v>388326</v>
      </c>
      <c r="G35" s="13">
        <v>5643</v>
      </c>
      <c r="H35" s="13">
        <v>14703</v>
      </c>
      <c r="I35" s="1">
        <f t="shared" si="3"/>
        <v>417650</v>
      </c>
      <c r="K35" s="9">
        <f ca="1">1+RAND()*0.4</f>
        <v>1.3669838309622604</v>
      </c>
      <c r="L35" s="9">
        <f ca="1">1+RAND()*0.4</f>
        <v>1.2243768836702877</v>
      </c>
      <c r="M35" s="9">
        <f ca="1">1+RAND()*0.4</f>
        <v>1.1953496683017135</v>
      </c>
      <c r="N35" s="9">
        <f ca="1">1+RAND()*0.4</f>
        <v>1.1538245816617945</v>
      </c>
      <c r="O35" s="9">
        <f ca="1">1+RAND()*0.4</f>
        <v>1.2108256474244108</v>
      </c>
      <c r="P35" s="9">
        <f ca="1">1+RAND()*0.4</f>
        <v>1.2519182499679129</v>
      </c>
    </row>
    <row r="36" spans="1:16" x14ac:dyDescent="0.2">
      <c r="A36" s="10" t="s">
        <v>43</v>
      </c>
      <c r="B36" s="3" t="s">
        <v>27</v>
      </c>
      <c r="C36" s="14">
        <v>11148</v>
      </c>
      <c r="D36" s="14">
        <v>99</v>
      </c>
      <c r="E36" s="14">
        <v>152</v>
      </c>
      <c r="F36" s="14">
        <v>2076886</v>
      </c>
      <c r="G36" s="14">
        <v>4416</v>
      </c>
      <c r="H36" s="14">
        <v>152356</v>
      </c>
      <c r="I36" s="1">
        <f t="shared" si="3"/>
        <v>2245057</v>
      </c>
      <c r="K36" s="9"/>
    </row>
    <row r="37" spans="1:16" x14ac:dyDescent="0.2">
      <c r="A37" s="10"/>
      <c r="B37" s="3" t="s">
        <v>28</v>
      </c>
      <c r="C37" s="14">
        <v>10979</v>
      </c>
      <c r="D37" s="14">
        <v>66</v>
      </c>
      <c r="E37" s="14">
        <v>305</v>
      </c>
      <c r="F37" s="14">
        <v>1923165</v>
      </c>
      <c r="G37" s="14">
        <v>51733</v>
      </c>
      <c r="H37" s="14">
        <v>156590</v>
      </c>
      <c r="I37" s="1">
        <f t="shared" si="3"/>
        <v>2142838</v>
      </c>
      <c r="K37" s="9"/>
    </row>
    <row r="38" spans="1:16" x14ac:dyDescent="0.2">
      <c r="A38" s="10"/>
      <c r="B38" s="3" t="s">
        <v>40</v>
      </c>
      <c r="C38" s="14">
        <v>12386</v>
      </c>
      <c r="D38" s="14">
        <v>75</v>
      </c>
      <c r="E38" s="14">
        <v>157</v>
      </c>
      <c r="F38" s="14">
        <v>2219314</v>
      </c>
      <c r="G38" s="14">
        <v>3836</v>
      </c>
      <c r="H38" s="14">
        <v>13466</v>
      </c>
      <c r="I38" s="1">
        <f t="shared" si="3"/>
        <v>2249234</v>
      </c>
      <c r="K38" s="9"/>
    </row>
    <row r="39" spans="1:16" x14ac:dyDescent="0.2">
      <c r="K39" s="9"/>
    </row>
    <row r="40" spans="1:16" x14ac:dyDescent="0.2">
      <c r="K40" s="9"/>
    </row>
    <row r="41" spans="1:16" x14ac:dyDescent="0.2">
      <c r="K41" s="9"/>
    </row>
    <row r="42" spans="1:16" x14ac:dyDescent="0.2">
      <c r="K42" s="9"/>
    </row>
    <row r="43" spans="1:16" x14ac:dyDescent="0.2">
      <c r="K43" s="9"/>
    </row>
    <row r="44" spans="1:16" x14ac:dyDescent="0.2">
      <c r="K44" s="9"/>
    </row>
    <row r="45" spans="1:16" x14ac:dyDescent="0.2">
      <c r="K45" s="9"/>
    </row>
    <row r="46" spans="1:16" x14ac:dyDescent="0.2">
      <c r="K46" s="9"/>
    </row>
    <row r="47" spans="1:16" x14ac:dyDescent="0.2">
      <c r="K47" s="9"/>
    </row>
    <row r="48" spans="1:16" x14ac:dyDescent="0.2">
      <c r="K48" s="9"/>
    </row>
    <row r="1048576" spans="11:11" x14ac:dyDescent="0.2">
      <c r="K1048576" s="9"/>
    </row>
  </sheetData>
  <mergeCells count="9">
    <mergeCell ref="A24:A26"/>
    <mergeCell ref="A30:A32"/>
    <mergeCell ref="A33:A35"/>
    <mergeCell ref="A36:A38"/>
    <mergeCell ref="A6:A8"/>
    <mergeCell ref="A9:A11"/>
    <mergeCell ref="A12:A14"/>
    <mergeCell ref="A18:A20"/>
    <mergeCell ref="A21:A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activeCell="G1" sqref="G1:H2"/>
    </sheetView>
  </sheetViews>
  <sheetFormatPr baseColWidth="10" defaultRowHeight="16" x14ac:dyDescent="0.2"/>
  <cols>
    <col min="16" max="16" width="14.6640625" customWidth="1"/>
  </cols>
  <sheetData>
    <row r="1" spans="1:12" x14ac:dyDescent="0.2">
      <c r="A1" s="6" t="s">
        <v>35</v>
      </c>
    </row>
    <row r="2" spans="1:12" x14ac:dyDescent="0.2">
      <c r="A2" s="6" t="s">
        <v>36</v>
      </c>
    </row>
    <row r="4" spans="1:12" x14ac:dyDescent="0.2">
      <c r="B4" t="s">
        <v>8</v>
      </c>
      <c r="C4" t="s">
        <v>29</v>
      </c>
      <c r="I4" t="s">
        <v>46</v>
      </c>
    </row>
    <row r="5" spans="1:12" x14ac:dyDescent="0.2">
      <c r="B5" s="1"/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/>
      <c r="K5" s="2" t="s">
        <v>9</v>
      </c>
      <c r="L5" s="2" t="s">
        <v>10</v>
      </c>
    </row>
    <row r="6" spans="1:12" x14ac:dyDescent="0.2">
      <c r="A6" s="10" t="s">
        <v>41</v>
      </c>
      <c r="B6" s="3" t="s">
        <v>4</v>
      </c>
      <c r="C6" s="12">
        <v>96230</v>
      </c>
      <c r="D6" s="12">
        <v>85</v>
      </c>
      <c r="E6" s="12">
        <v>5275</v>
      </c>
      <c r="F6" s="12">
        <v>3664468</v>
      </c>
      <c r="G6" s="12">
        <v>1322651</v>
      </c>
      <c r="H6" s="12">
        <v>350531</v>
      </c>
      <c r="I6" s="1">
        <f t="shared" ref="I6:I14" si="0">SUM(C6:H6)</f>
        <v>5439240</v>
      </c>
      <c r="K6" s="2" t="s">
        <v>11</v>
      </c>
      <c r="L6" s="2" t="s">
        <v>12</v>
      </c>
    </row>
    <row r="7" spans="1:12" x14ac:dyDescent="0.2">
      <c r="A7" s="10"/>
      <c r="B7" s="3" t="s">
        <v>5</v>
      </c>
      <c r="C7" s="12">
        <v>112044</v>
      </c>
      <c r="D7" s="12">
        <v>91</v>
      </c>
      <c r="E7" s="12">
        <v>918</v>
      </c>
      <c r="F7" s="12">
        <v>5244081</v>
      </c>
      <c r="G7" s="12">
        <v>1337190</v>
      </c>
      <c r="H7" s="12">
        <v>399251</v>
      </c>
      <c r="I7" s="1">
        <f t="shared" si="0"/>
        <v>7093575</v>
      </c>
      <c r="K7" s="2" t="s">
        <v>13</v>
      </c>
      <c r="L7" s="2" t="s">
        <v>14</v>
      </c>
    </row>
    <row r="8" spans="1:12" x14ac:dyDescent="0.2">
      <c r="A8" s="10"/>
      <c r="B8" s="3" t="s">
        <v>6</v>
      </c>
      <c r="C8" s="12">
        <v>198203</v>
      </c>
      <c r="D8" s="12">
        <v>48</v>
      </c>
      <c r="E8" s="12">
        <v>633</v>
      </c>
      <c r="F8" s="12">
        <v>6795418</v>
      </c>
      <c r="G8" s="12">
        <v>417317</v>
      </c>
      <c r="H8" s="12">
        <v>79061</v>
      </c>
      <c r="I8" s="1">
        <f t="shared" si="0"/>
        <v>7490680</v>
      </c>
      <c r="K8" s="2" t="s">
        <v>15</v>
      </c>
      <c r="L8" s="2" t="s">
        <v>16</v>
      </c>
    </row>
    <row r="9" spans="1:12" x14ac:dyDescent="0.2">
      <c r="A9" s="10" t="s">
        <v>42</v>
      </c>
      <c r="B9" s="3" t="s">
        <v>7</v>
      </c>
      <c r="C9" s="13">
        <v>203945</v>
      </c>
      <c r="D9" s="13">
        <v>122</v>
      </c>
      <c r="E9" s="13">
        <v>813</v>
      </c>
      <c r="F9" s="13">
        <v>26326300</v>
      </c>
      <c r="G9" s="13">
        <v>1024791</v>
      </c>
      <c r="H9" s="13">
        <v>329195</v>
      </c>
      <c r="I9" s="1">
        <f t="shared" si="0"/>
        <v>27885166</v>
      </c>
      <c r="K9" s="2" t="s">
        <v>17</v>
      </c>
      <c r="L9" s="2" t="s">
        <v>18</v>
      </c>
    </row>
    <row r="10" spans="1:12" x14ac:dyDescent="0.2">
      <c r="A10" s="10"/>
      <c r="B10" s="3" t="s">
        <v>25</v>
      </c>
      <c r="C10" s="13">
        <v>97713</v>
      </c>
      <c r="D10" s="13">
        <v>80</v>
      </c>
      <c r="E10" s="13">
        <v>1028</v>
      </c>
      <c r="F10" s="13">
        <v>31858330</v>
      </c>
      <c r="G10" s="13">
        <v>8478428</v>
      </c>
      <c r="H10" s="13">
        <v>369502</v>
      </c>
      <c r="I10" s="1">
        <f t="shared" si="0"/>
        <v>40805081</v>
      </c>
      <c r="K10" s="2" t="s">
        <v>19</v>
      </c>
      <c r="L10" s="2" t="s">
        <v>20</v>
      </c>
    </row>
    <row r="11" spans="1:12" x14ac:dyDescent="0.2">
      <c r="A11" s="10"/>
      <c r="B11" s="3" t="s">
        <v>26</v>
      </c>
      <c r="C11" s="13">
        <v>72608</v>
      </c>
      <c r="D11" s="13">
        <v>48</v>
      </c>
      <c r="E11" s="13">
        <v>539</v>
      </c>
      <c r="F11" s="13">
        <v>49408525</v>
      </c>
      <c r="G11" s="13">
        <v>260787</v>
      </c>
      <c r="H11" s="13">
        <v>140283</v>
      </c>
      <c r="I11" s="1">
        <f t="shared" si="0"/>
        <v>49882790</v>
      </c>
    </row>
    <row r="12" spans="1:12" x14ac:dyDescent="0.2">
      <c r="A12" s="10" t="s">
        <v>43</v>
      </c>
      <c r="B12" s="3" t="s">
        <v>27</v>
      </c>
      <c r="C12" s="14">
        <v>67373</v>
      </c>
      <c r="D12" s="14">
        <v>41</v>
      </c>
      <c r="E12" s="14">
        <v>788</v>
      </c>
      <c r="F12" s="14">
        <v>21268230</v>
      </c>
      <c r="G12" s="14">
        <v>932382</v>
      </c>
      <c r="H12" s="14">
        <v>247718</v>
      </c>
      <c r="I12" s="1">
        <f t="shared" si="0"/>
        <v>22516532</v>
      </c>
    </row>
    <row r="13" spans="1:12" x14ac:dyDescent="0.2">
      <c r="A13" s="10"/>
      <c r="B13" s="3" t="s">
        <v>28</v>
      </c>
      <c r="C13" s="14">
        <v>121333</v>
      </c>
      <c r="D13" s="14">
        <v>75</v>
      </c>
      <c r="E13" s="14">
        <v>1305</v>
      </c>
      <c r="F13" s="14">
        <v>39294169</v>
      </c>
      <c r="G13" s="14">
        <v>9024700</v>
      </c>
      <c r="H13" s="14">
        <v>529506</v>
      </c>
      <c r="I13" s="1">
        <f t="shared" si="0"/>
        <v>48971088</v>
      </c>
    </row>
    <row r="14" spans="1:12" x14ac:dyDescent="0.2">
      <c r="A14" s="10"/>
      <c r="B14" s="3" t="s">
        <v>40</v>
      </c>
      <c r="C14" s="14">
        <v>157255</v>
      </c>
      <c r="D14" s="14">
        <v>83</v>
      </c>
      <c r="E14" s="14">
        <v>882</v>
      </c>
      <c r="F14" s="14">
        <v>61548359</v>
      </c>
      <c r="G14" s="14">
        <v>376671</v>
      </c>
      <c r="H14" s="14">
        <v>115980</v>
      </c>
      <c r="I14" s="1">
        <f t="shared" si="0"/>
        <v>62199230</v>
      </c>
    </row>
    <row r="16" spans="1:12" x14ac:dyDescent="0.2">
      <c r="B16" t="s">
        <v>31</v>
      </c>
      <c r="C16" t="s">
        <v>32</v>
      </c>
      <c r="D16" t="s">
        <v>30</v>
      </c>
      <c r="I16" t="s">
        <v>46</v>
      </c>
    </row>
    <row r="17" spans="1:16" x14ac:dyDescent="0.2">
      <c r="B17" s="1"/>
      <c r="C17" s="1">
        <v>1</v>
      </c>
      <c r="D17" s="1">
        <v>2</v>
      </c>
      <c r="E17" s="1">
        <v>3</v>
      </c>
      <c r="F17" s="1">
        <v>4</v>
      </c>
      <c r="G17" s="1">
        <v>5</v>
      </c>
      <c r="H17" s="1">
        <v>6</v>
      </c>
      <c r="I17" s="1"/>
      <c r="K17" s="8"/>
      <c r="L17" s="7" t="s">
        <v>47</v>
      </c>
      <c r="M17" s="7" t="s">
        <v>48</v>
      </c>
      <c r="N17" s="7" t="s">
        <v>49</v>
      </c>
      <c r="O17" s="7" t="s">
        <v>50</v>
      </c>
      <c r="P17" s="7" t="s">
        <v>51</v>
      </c>
    </row>
    <row r="18" spans="1:16" x14ac:dyDescent="0.2">
      <c r="A18" s="10" t="s">
        <v>41</v>
      </c>
      <c r="B18" s="3" t="s">
        <v>4</v>
      </c>
      <c r="C18" s="15">
        <v>18623</v>
      </c>
      <c r="D18" s="12">
        <v>56</v>
      </c>
      <c r="E18" s="12">
        <v>1002</v>
      </c>
      <c r="F18" s="15">
        <v>901137</v>
      </c>
      <c r="G18" s="15">
        <v>280039</v>
      </c>
      <c r="H18" s="12">
        <v>344775</v>
      </c>
      <c r="I18" s="1">
        <f t="shared" ref="I18:I26" si="1">SUM(C18:H18)</f>
        <v>1545632</v>
      </c>
      <c r="K18" s="8" t="s">
        <v>0</v>
      </c>
      <c r="L18" s="1">
        <v>0.2</v>
      </c>
      <c r="M18" s="1">
        <v>0.2</v>
      </c>
      <c r="N18" s="1">
        <v>0.9</v>
      </c>
      <c r="O18" s="1">
        <v>3</v>
      </c>
      <c r="P18" s="1">
        <v>10</v>
      </c>
    </row>
    <row r="19" spans="1:16" x14ac:dyDescent="0.2">
      <c r="A19" s="10"/>
      <c r="B19" s="3" t="s">
        <v>5</v>
      </c>
      <c r="C19" s="15">
        <v>19998</v>
      </c>
      <c r="D19" s="12">
        <v>68</v>
      </c>
      <c r="E19" s="12">
        <v>199</v>
      </c>
      <c r="F19" s="15">
        <v>968779</v>
      </c>
      <c r="G19" s="15">
        <v>291047</v>
      </c>
      <c r="H19" s="12">
        <v>356721</v>
      </c>
      <c r="I19" s="1">
        <f t="shared" si="1"/>
        <v>1636812</v>
      </c>
      <c r="K19" s="8" t="s">
        <v>1</v>
      </c>
      <c r="L19" s="1">
        <v>0.2</v>
      </c>
      <c r="M19" s="1">
        <v>0.2</v>
      </c>
      <c r="N19" s="1">
        <v>0.8</v>
      </c>
      <c r="O19" s="1">
        <v>3</v>
      </c>
      <c r="P19" s="1">
        <v>10</v>
      </c>
    </row>
    <row r="20" spans="1:16" x14ac:dyDescent="0.2">
      <c r="A20" s="10"/>
      <c r="B20" s="3" t="s">
        <v>6</v>
      </c>
      <c r="C20" s="15">
        <v>39058</v>
      </c>
      <c r="D20" s="12">
        <v>46</v>
      </c>
      <c r="E20" s="12">
        <v>158</v>
      </c>
      <c r="F20" s="15">
        <v>1330173</v>
      </c>
      <c r="G20" s="15">
        <v>93359</v>
      </c>
      <c r="H20" s="15">
        <v>63953</v>
      </c>
      <c r="I20" s="1">
        <f t="shared" si="1"/>
        <v>1526747</v>
      </c>
      <c r="K20" s="8" t="s">
        <v>2</v>
      </c>
      <c r="L20" s="1">
        <v>0.3</v>
      </c>
      <c r="M20" s="1">
        <v>0.3</v>
      </c>
      <c r="N20" s="1">
        <v>0.9</v>
      </c>
      <c r="O20" s="1">
        <v>3</v>
      </c>
      <c r="P20" s="1">
        <v>10</v>
      </c>
    </row>
    <row r="21" spans="1:16" x14ac:dyDescent="0.2">
      <c r="A21" s="10" t="s">
        <v>42</v>
      </c>
      <c r="B21" s="3" t="s">
        <v>7</v>
      </c>
      <c r="C21" s="13">
        <v>41487</v>
      </c>
      <c r="D21" s="13">
        <v>83</v>
      </c>
      <c r="E21" s="13">
        <v>173</v>
      </c>
      <c r="F21" s="13">
        <v>4392227</v>
      </c>
      <c r="G21" s="13">
        <v>183535</v>
      </c>
      <c r="H21" s="13">
        <v>307911</v>
      </c>
      <c r="I21" s="1">
        <f t="shared" si="1"/>
        <v>4925416</v>
      </c>
      <c r="K21" s="8" t="s">
        <v>3</v>
      </c>
      <c r="L21" s="1">
        <v>0.2</v>
      </c>
      <c r="M21" s="1">
        <v>0.2</v>
      </c>
      <c r="N21" s="1">
        <v>0.9</v>
      </c>
      <c r="O21" s="1">
        <v>3</v>
      </c>
      <c r="P21" s="1">
        <v>100</v>
      </c>
    </row>
    <row r="22" spans="1:16" x14ac:dyDescent="0.2">
      <c r="A22" s="10"/>
      <c r="B22" s="3" t="s">
        <v>25</v>
      </c>
      <c r="C22" s="13">
        <v>19370</v>
      </c>
      <c r="D22" s="13">
        <v>62</v>
      </c>
      <c r="E22" s="13">
        <v>231</v>
      </c>
      <c r="F22" s="13">
        <v>6228201</v>
      </c>
      <c r="G22" s="13">
        <v>1479875</v>
      </c>
      <c r="H22" s="13">
        <v>349425</v>
      </c>
      <c r="I22" s="1">
        <f t="shared" si="1"/>
        <v>8077164</v>
      </c>
      <c r="K22" s="8" t="s">
        <v>21</v>
      </c>
      <c r="L22" s="1">
        <v>0.2</v>
      </c>
      <c r="M22" s="1">
        <v>0.2</v>
      </c>
      <c r="N22" s="1">
        <v>0.8</v>
      </c>
      <c r="O22" s="1">
        <v>3</v>
      </c>
      <c r="P22" s="1">
        <v>100</v>
      </c>
    </row>
    <row r="23" spans="1:16" x14ac:dyDescent="0.2">
      <c r="A23" s="10"/>
      <c r="B23" s="3" t="s">
        <v>26</v>
      </c>
      <c r="C23" s="13">
        <v>16938</v>
      </c>
      <c r="D23" s="13">
        <v>29</v>
      </c>
      <c r="E23" s="13">
        <v>98</v>
      </c>
      <c r="F23" s="13">
        <v>10130264</v>
      </c>
      <c r="G23" s="13">
        <v>60038</v>
      </c>
      <c r="H23" s="13">
        <v>111021</v>
      </c>
      <c r="I23" s="1">
        <f t="shared" si="1"/>
        <v>10318388</v>
      </c>
      <c r="K23" s="8" t="s">
        <v>22</v>
      </c>
      <c r="L23" s="1">
        <v>0.3</v>
      </c>
      <c r="M23" s="1">
        <v>0.3</v>
      </c>
      <c r="N23" s="1">
        <v>0.9</v>
      </c>
      <c r="O23" s="1">
        <v>3</v>
      </c>
      <c r="P23" s="1">
        <v>100</v>
      </c>
    </row>
    <row r="24" spans="1:16" x14ac:dyDescent="0.2">
      <c r="A24" s="10" t="s">
        <v>43</v>
      </c>
      <c r="B24" s="3" t="s">
        <v>27</v>
      </c>
      <c r="C24" s="14">
        <v>13047</v>
      </c>
      <c r="D24" s="14">
        <v>41</v>
      </c>
      <c r="E24" s="14">
        <v>189</v>
      </c>
      <c r="F24" s="14">
        <v>4684841</v>
      </c>
      <c r="G24" s="14">
        <v>191352</v>
      </c>
      <c r="H24" s="14">
        <v>214286</v>
      </c>
      <c r="I24" s="1">
        <f t="shared" si="1"/>
        <v>5103756</v>
      </c>
      <c r="K24" s="8" t="s">
        <v>23</v>
      </c>
      <c r="L24" s="1">
        <v>0.2</v>
      </c>
      <c r="M24" s="1">
        <v>0.2</v>
      </c>
      <c r="N24" s="1">
        <v>0.9</v>
      </c>
      <c r="O24" s="1">
        <v>3</v>
      </c>
      <c r="P24" s="1">
        <v>1000</v>
      </c>
    </row>
    <row r="25" spans="1:16" x14ac:dyDescent="0.2">
      <c r="A25" s="10"/>
      <c r="B25" s="3" t="s">
        <v>28</v>
      </c>
      <c r="C25" s="14">
        <v>25700</v>
      </c>
      <c r="D25" s="14">
        <v>61</v>
      </c>
      <c r="E25" s="14">
        <v>296</v>
      </c>
      <c r="F25" s="14">
        <v>7254463</v>
      </c>
      <c r="G25" s="14">
        <v>1704038</v>
      </c>
      <c r="H25" s="14">
        <v>411768</v>
      </c>
      <c r="I25" s="1">
        <f t="shared" si="1"/>
        <v>9396326</v>
      </c>
      <c r="K25" s="8" t="s">
        <v>24</v>
      </c>
      <c r="L25" s="1">
        <v>0.2</v>
      </c>
      <c r="M25" s="1">
        <v>0.2</v>
      </c>
      <c r="N25" s="1">
        <v>0.8</v>
      </c>
      <c r="O25" s="1">
        <v>3</v>
      </c>
      <c r="P25" s="1">
        <v>1000</v>
      </c>
    </row>
    <row r="26" spans="1:16" x14ac:dyDescent="0.2">
      <c r="A26" s="10"/>
      <c r="B26" s="3" t="s">
        <v>40</v>
      </c>
      <c r="C26" s="14">
        <v>27347</v>
      </c>
      <c r="D26" s="14">
        <v>75</v>
      </c>
      <c r="E26" s="14">
        <v>203</v>
      </c>
      <c r="F26" s="14">
        <v>11092073</v>
      </c>
      <c r="G26" s="14">
        <v>82351</v>
      </c>
      <c r="H26" s="14">
        <v>110652</v>
      </c>
      <c r="I26" s="1">
        <f t="shared" si="1"/>
        <v>11312701</v>
      </c>
      <c r="K26" s="8" t="s">
        <v>39</v>
      </c>
      <c r="L26" s="1">
        <v>0.3</v>
      </c>
      <c r="M26" s="1">
        <v>0.3</v>
      </c>
      <c r="N26" s="1">
        <v>0.9</v>
      </c>
      <c r="O26" s="1">
        <v>3</v>
      </c>
      <c r="P26" s="1">
        <v>1000</v>
      </c>
    </row>
    <row r="28" spans="1:16" x14ac:dyDescent="0.2">
      <c r="B28" t="s">
        <v>31</v>
      </c>
      <c r="C28" t="s">
        <v>44</v>
      </c>
      <c r="D28" t="s">
        <v>45</v>
      </c>
      <c r="I28" t="s">
        <v>46</v>
      </c>
    </row>
    <row r="29" spans="1:16" x14ac:dyDescent="0.2">
      <c r="B29" s="1"/>
      <c r="C29" s="1">
        <v>1</v>
      </c>
      <c r="D29" s="1">
        <v>2</v>
      </c>
      <c r="E29" s="1">
        <v>3</v>
      </c>
      <c r="F29" s="1">
        <v>4</v>
      </c>
      <c r="G29" s="1">
        <v>5</v>
      </c>
      <c r="H29" s="1">
        <v>6</v>
      </c>
      <c r="I29" s="1"/>
    </row>
    <row r="30" spans="1:16" x14ac:dyDescent="0.2">
      <c r="A30" s="10" t="s">
        <v>41</v>
      </c>
      <c r="B30" s="3" t="s">
        <v>4</v>
      </c>
      <c r="C30" s="12">
        <v>9452</v>
      </c>
      <c r="D30" s="12">
        <v>63</v>
      </c>
      <c r="E30" s="12">
        <v>1050</v>
      </c>
      <c r="F30" s="12">
        <v>446641</v>
      </c>
      <c r="G30" s="12">
        <v>129776</v>
      </c>
      <c r="H30" s="12">
        <v>174026</v>
      </c>
      <c r="I30" s="1">
        <f t="shared" ref="I30:I38" si="2">SUM(C30:H30)</f>
        <v>761008</v>
      </c>
    </row>
    <row r="31" spans="1:16" x14ac:dyDescent="0.2">
      <c r="A31" s="10"/>
      <c r="B31" s="3" t="s">
        <v>5</v>
      </c>
      <c r="C31" s="12">
        <v>9011</v>
      </c>
      <c r="D31" s="12">
        <v>79</v>
      </c>
      <c r="E31" s="12">
        <v>219</v>
      </c>
      <c r="F31" s="12">
        <v>529375</v>
      </c>
      <c r="G31" s="12">
        <v>117673</v>
      </c>
      <c r="H31" s="12">
        <v>188706</v>
      </c>
      <c r="I31" s="1">
        <f t="shared" si="2"/>
        <v>845063</v>
      </c>
    </row>
    <row r="32" spans="1:16" x14ac:dyDescent="0.2">
      <c r="A32" s="10"/>
      <c r="B32" s="3" t="s">
        <v>6</v>
      </c>
      <c r="C32" s="12">
        <v>18057</v>
      </c>
      <c r="D32" s="12">
        <v>49</v>
      </c>
      <c r="E32" s="12">
        <v>163</v>
      </c>
      <c r="F32" s="12">
        <v>759816</v>
      </c>
      <c r="G32" s="12">
        <v>47116</v>
      </c>
      <c r="H32" s="12">
        <v>21842</v>
      </c>
      <c r="I32" s="1">
        <f t="shared" si="2"/>
        <v>847043</v>
      </c>
    </row>
    <row r="33" spans="1:9" x14ac:dyDescent="0.2">
      <c r="A33" s="10" t="s">
        <v>42</v>
      </c>
      <c r="B33" s="3" t="s">
        <v>7</v>
      </c>
      <c r="C33" s="13">
        <v>20138</v>
      </c>
      <c r="D33" s="13">
        <v>84</v>
      </c>
      <c r="E33" s="13">
        <v>180</v>
      </c>
      <c r="F33" s="13">
        <v>2159509</v>
      </c>
      <c r="G33" s="13">
        <v>70524</v>
      </c>
      <c r="H33" s="13">
        <v>176915</v>
      </c>
      <c r="I33" s="1">
        <f t="shared" si="2"/>
        <v>2427350</v>
      </c>
    </row>
    <row r="34" spans="1:9" x14ac:dyDescent="0.2">
      <c r="A34" s="10"/>
      <c r="B34" s="3" t="s">
        <v>25</v>
      </c>
      <c r="C34" s="13">
        <v>9906</v>
      </c>
      <c r="D34" s="13">
        <v>72</v>
      </c>
      <c r="E34" s="13">
        <v>249</v>
      </c>
      <c r="F34" s="13">
        <v>2701601</v>
      </c>
      <c r="G34" s="13">
        <v>880321</v>
      </c>
      <c r="H34" s="13">
        <v>175523</v>
      </c>
      <c r="I34" s="1">
        <f t="shared" si="2"/>
        <v>3767672</v>
      </c>
    </row>
    <row r="35" spans="1:9" x14ac:dyDescent="0.2">
      <c r="A35" s="10"/>
      <c r="B35" s="3" t="s">
        <v>26</v>
      </c>
      <c r="C35" s="13">
        <v>9404</v>
      </c>
      <c r="D35" s="13">
        <v>30</v>
      </c>
      <c r="E35" s="13">
        <v>104</v>
      </c>
      <c r="F35" s="13">
        <v>4610965</v>
      </c>
      <c r="G35" s="13">
        <v>31309</v>
      </c>
      <c r="H35" s="13">
        <v>56121</v>
      </c>
      <c r="I35" s="1">
        <f t="shared" si="2"/>
        <v>4707933</v>
      </c>
    </row>
    <row r="36" spans="1:9" x14ac:dyDescent="0.2">
      <c r="A36" s="10" t="s">
        <v>43</v>
      </c>
      <c r="B36" s="3" t="s">
        <v>27</v>
      </c>
      <c r="C36" s="14">
        <v>5712</v>
      </c>
      <c r="D36" s="14">
        <v>46</v>
      </c>
      <c r="E36" s="14">
        <v>190</v>
      </c>
      <c r="F36" s="14">
        <v>2661610</v>
      </c>
      <c r="G36" s="14">
        <v>71846</v>
      </c>
      <c r="H36" s="14">
        <v>105054</v>
      </c>
      <c r="I36" s="1">
        <f t="shared" si="2"/>
        <v>2844458</v>
      </c>
    </row>
    <row r="37" spans="1:9" x14ac:dyDescent="0.2">
      <c r="A37" s="10"/>
      <c r="B37" s="3" t="s">
        <v>28</v>
      </c>
      <c r="C37" s="14">
        <v>13173</v>
      </c>
      <c r="D37" s="14">
        <v>66</v>
      </c>
      <c r="E37" s="14">
        <v>324</v>
      </c>
      <c r="F37" s="14">
        <v>4132891</v>
      </c>
      <c r="G37" s="14">
        <v>771158</v>
      </c>
      <c r="H37" s="14">
        <v>245783</v>
      </c>
      <c r="I37" s="1">
        <f t="shared" si="2"/>
        <v>5163395</v>
      </c>
    </row>
    <row r="38" spans="1:9" x14ac:dyDescent="0.2">
      <c r="A38" s="10"/>
      <c r="B38" s="3" t="s">
        <v>40</v>
      </c>
      <c r="C38" s="14">
        <v>11117</v>
      </c>
      <c r="D38" s="14">
        <v>88</v>
      </c>
      <c r="E38" s="14">
        <v>208</v>
      </c>
      <c r="F38" s="14">
        <v>6224426</v>
      </c>
      <c r="G38" s="14">
        <v>30077</v>
      </c>
      <c r="H38" s="14">
        <v>66208</v>
      </c>
      <c r="I38" s="1">
        <f t="shared" si="2"/>
        <v>6332124</v>
      </c>
    </row>
  </sheetData>
  <mergeCells count="9">
    <mergeCell ref="A30:A32"/>
    <mergeCell ref="A33:A35"/>
    <mergeCell ref="A36:A38"/>
    <mergeCell ref="A6:A8"/>
    <mergeCell ref="A9:A11"/>
    <mergeCell ref="A12:A14"/>
    <mergeCell ref="A18:A20"/>
    <mergeCell ref="A21:A23"/>
    <mergeCell ref="A24:A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activeCell="E25" sqref="E25"/>
    </sheetView>
  </sheetViews>
  <sheetFormatPr baseColWidth="10" defaultRowHeight="16" x14ac:dyDescent="0.2"/>
  <sheetData>
    <row r="1" spans="1:12" x14ac:dyDescent="0.2">
      <c r="A1" s="6" t="s">
        <v>37</v>
      </c>
    </row>
    <row r="2" spans="1:12" x14ac:dyDescent="0.2">
      <c r="A2" s="6" t="s">
        <v>38</v>
      </c>
    </row>
    <row r="4" spans="1:12" x14ac:dyDescent="0.2">
      <c r="B4" t="s">
        <v>8</v>
      </c>
      <c r="C4" t="s">
        <v>29</v>
      </c>
      <c r="I4" t="s">
        <v>46</v>
      </c>
    </row>
    <row r="5" spans="1:12" x14ac:dyDescent="0.2">
      <c r="B5" s="1"/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/>
      <c r="K5" s="2" t="s">
        <v>9</v>
      </c>
      <c r="L5" s="2" t="s">
        <v>10</v>
      </c>
    </row>
    <row r="6" spans="1:12" x14ac:dyDescent="0.2">
      <c r="A6" s="10" t="s">
        <v>41</v>
      </c>
      <c r="B6" s="3" t="s">
        <v>4</v>
      </c>
      <c r="C6" s="12">
        <v>79009</v>
      </c>
      <c r="D6" s="12">
        <v>29</v>
      </c>
      <c r="E6" s="12">
        <v>4408</v>
      </c>
      <c r="F6" s="12">
        <v>4775258</v>
      </c>
      <c r="G6" s="12">
        <v>606463</v>
      </c>
      <c r="H6" s="12">
        <v>423296</v>
      </c>
      <c r="I6" s="1">
        <f t="shared" ref="I6:I14" si="0">SUM(C6:H6)</f>
        <v>5888463</v>
      </c>
      <c r="K6" s="2" t="s">
        <v>11</v>
      </c>
      <c r="L6" s="2" t="s">
        <v>12</v>
      </c>
    </row>
    <row r="7" spans="1:12" x14ac:dyDescent="0.2">
      <c r="A7" s="10"/>
      <c r="B7" s="3" t="s">
        <v>5</v>
      </c>
      <c r="C7" s="12">
        <v>94323</v>
      </c>
      <c r="D7" s="12">
        <v>224</v>
      </c>
      <c r="E7" s="12">
        <v>689</v>
      </c>
      <c r="F7" s="12">
        <v>10249925</v>
      </c>
      <c r="G7" s="12">
        <v>659099</v>
      </c>
      <c r="H7" s="12">
        <v>427799</v>
      </c>
      <c r="I7" s="1">
        <f t="shared" si="0"/>
        <v>11432059</v>
      </c>
      <c r="K7" s="2" t="s">
        <v>13</v>
      </c>
      <c r="L7" s="2" t="s">
        <v>14</v>
      </c>
    </row>
    <row r="8" spans="1:12" x14ac:dyDescent="0.2">
      <c r="A8" s="10"/>
      <c r="B8" s="3" t="s">
        <v>6</v>
      </c>
      <c r="C8" s="12">
        <v>162491</v>
      </c>
      <c r="D8" s="12">
        <v>81</v>
      </c>
      <c r="E8" s="12">
        <v>722</v>
      </c>
      <c r="F8" s="12">
        <v>12518246</v>
      </c>
      <c r="G8" s="12">
        <v>826261</v>
      </c>
      <c r="H8" s="12">
        <v>75810</v>
      </c>
      <c r="I8" s="1">
        <f t="shared" si="0"/>
        <v>13583611</v>
      </c>
      <c r="K8" s="2" t="s">
        <v>15</v>
      </c>
      <c r="L8" s="2" t="s">
        <v>16</v>
      </c>
    </row>
    <row r="9" spans="1:12" x14ac:dyDescent="0.2">
      <c r="A9" s="10" t="s">
        <v>42</v>
      </c>
      <c r="B9" s="3" t="s">
        <v>7</v>
      </c>
      <c r="C9" s="13">
        <v>212678</v>
      </c>
      <c r="D9" s="13">
        <v>89</v>
      </c>
      <c r="E9" s="13">
        <v>768</v>
      </c>
      <c r="F9" s="13">
        <v>38377416</v>
      </c>
      <c r="G9" s="13">
        <v>2147812</v>
      </c>
      <c r="H9" s="13">
        <v>324245</v>
      </c>
      <c r="I9" s="1">
        <f t="shared" si="0"/>
        <v>41063008</v>
      </c>
      <c r="K9" s="2" t="s">
        <v>17</v>
      </c>
      <c r="L9" s="2" t="s">
        <v>18</v>
      </c>
    </row>
    <row r="10" spans="1:12" x14ac:dyDescent="0.2">
      <c r="A10" s="10"/>
      <c r="B10" s="3" t="s">
        <v>25</v>
      </c>
      <c r="C10" s="13">
        <v>123362</v>
      </c>
      <c r="D10" s="13">
        <v>112</v>
      </c>
      <c r="E10" s="13">
        <v>1232</v>
      </c>
      <c r="F10" s="13">
        <v>54605547</v>
      </c>
      <c r="G10" s="13">
        <v>15343763</v>
      </c>
      <c r="H10" s="13">
        <v>416889</v>
      </c>
      <c r="I10" s="1">
        <f t="shared" si="0"/>
        <v>70490905</v>
      </c>
      <c r="K10" s="2" t="s">
        <v>19</v>
      </c>
      <c r="L10" s="2" t="s">
        <v>20</v>
      </c>
    </row>
    <row r="11" spans="1:12" x14ac:dyDescent="0.2">
      <c r="A11" s="10"/>
      <c r="B11" s="3" t="s">
        <v>26</v>
      </c>
      <c r="C11" s="13">
        <v>74573</v>
      </c>
      <c r="D11" s="13">
        <v>42</v>
      </c>
      <c r="E11" s="13">
        <v>465</v>
      </c>
      <c r="F11" s="13">
        <v>96387450</v>
      </c>
      <c r="G11" s="13">
        <v>519479</v>
      </c>
      <c r="H11" s="13">
        <v>132383</v>
      </c>
      <c r="I11" s="1">
        <f t="shared" si="0"/>
        <v>97114392</v>
      </c>
    </row>
    <row r="12" spans="1:12" x14ac:dyDescent="0.2">
      <c r="A12" s="10" t="s">
        <v>43</v>
      </c>
      <c r="B12" s="3" t="s">
        <v>27</v>
      </c>
      <c r="C12" s="14">
        <v>51649</v>
      </c>
      <c r="D12" s="14">
        <v>54</v>
      </c>
      <c r="E12" s="14">
        <v>1210</v>
      </c>
      <c r="F12" s="14">
        <v>50381822</v>
      </c>
      <c r="G12" s="14">
        <v>2348037</v>
      </c>
      <c r="H12" s="14">
        <v>283393</v>
      </c>
      <c r="I12" s="1">
        <f t="shared" si="0"/>
        <v>53066165</v>
      </c>
    </row>
    <row r="13" spans="1:12" x14ac:dyDescent="0.2">
      <c r="A13" s="10"/>
      <c r="B13" s="3" t="s">
        <v>28</v>
      </c>
      <c r="C13" s="14">
        <v>137705</v>
      </c>
      <c r="D13" s="14">
        <v>81</v>
      </c>
      <c r="E13" s="14">
        <v>1750</v>
      </c>
      <c r="F13" s="14">
        <v>68159465</v>
      </c>
      <c r="G13" s="14">
        <v>17755300</v>
      </c>
      <c r="H13" s="14">
        <v>477857</v>
      </c>
      <c r="I13" s="1">
        <f t="shared" si="0"/>
        <v>86532158</v>
      </c>
    </row>
    <row r="14" spans="1:12" x14ac:dyDescent="0.2">
      <c r="A14" s="10"/>
      <c r="B14" s="3" t="s">
        <v>40</v>
      </c>
      <c r="C14" s="14">
        <v>116601</v>
      </c>
      <c r="D14" s="14">
        <v>115</v>
      </c>
      <c r="E14" s="14">
        <v>1258</v>
      </c>
      <c r="F14" s="14">
        <v>96466081</v>
      </c>
      <c r="G14" s="14">
        <v>875712</v>
      </c>
      <c r="H14" s="14">
        <v>150340</v>
      </c>
      <c r="I14" s="1">
        <f t="shared" si="0"/>
        <v>97610107</v>
      </c>
    </row>
    <row r="16" spans="1:12" x14ac:dyDescent="0.2">
      <c r="B16" t="s">
        <v>31</v>
      </c>
      <c r="C16" t="s">
        <v>32</v>
      </c>
      <c r="D16" t="s">
        <v>30</v>
      </c>
      <c r="I16" t="s">
        <v>46</v>
      </c>
    </row>
    <row r="17" spans="1:16" x14ac:dyDescent="0.2">
      <c r="B17" s="1"/>
      <c r="C17" s="1">
        <v>1</v>
      </c>
      <c r="D17" s="1">
        <v>2</v>
      </c>
      <c r="E17" s="1">
        <v>3</v>
      </c>
      <c r="F17" s="1">
        <v>4</v>
      </c>
      <c r="G17" s="1">
        <v>5</v>
      </c>
      <c r="H17" s="1">
        <v>6</v>
      </c>
      <c r="I17" s="1"/>
      <c r="K17" s="8"/>
      <c r="L17" s="7" t="s">
        <v>47</v>
      </c>
      <c r="M17" s="7" t="s">
        <v>48</v>
      </c>
      <c r="N17" s="7" t="s">
        <v>49</v>
      </c>
      <c r="O17" s="7" t="s">
        <v>50</v>
      </c>
      <c r="P17" s="7" t="s">
        <v>51</v>
      </c>
    </row>
    <row r="18" spans="1:16" x14ac:dyDescent="0.2">
      <c r="A18" s="10" t="s">
        <v>41</v>
      </c>
      <c r="B18" s="3" t="s">
        <v>4</v>
      </c>
      <c r="C18" s="15">
        <v>18639</v>
      </c>
      <c r="D18" s="12">
        <v>25</v>
      </c>
      <c r="E18" s="15">
        <v>809</v>
      </c>
      <c r="F18" s="15">
        <v>942283</v>
      </c>
      <c r="G18" s="15">
        <v>130175</v>
      </c>
      <c r="H18" s="12">
        <v>357763</v>
      </c>
      <c r="I18" s="1">
        <f t="shared" ref="I18:I26" si="1">SUM(C18:H18)</f>
        <v>1449694</v>
      </c>
      <c r="K18" s="8" t="s">
        <v>0</v>
      </c>
      <c r="L18" s="1">
        <v>0.2</v>
      </c>
      <c r="M18" s="1">
        <v>0.2</v>
      </c>
      <c r="N18" s="1">
        <v>0.9</v>
      </c>
      <c r="O18" s="1">
        <v>3</v>
      </c>
      <c r="P18" s="1">
        <v>10</v>
      </c>
    </row>
    <row r="19" spans="1:16" x14ac:dyDescent="0.2">
      <c r="A19" s="10"/>
      <c r="B19" s="3" t="s">
        <v>5</v>
      </c>
      <c r="C19" s="11">
        <v>15782</v>
      </c>
      <c r="D19" s="12">
        <v>154</v>
      </c>
      <c r="E19" s="12">
        <v>168</v>
      </c>
      <c r="F19" s="11">
        <v>2072424</v>
      </c>
      <c r="G19" s="15">
        <v>145164</v>
      </c>
      <c r="H19" s="12">
        <v>347329</v>
      </c>
      <c r="I19" s="1">
        <f t="shared" si="1"/>
        <v>2581021</v>
      </c>
      <c r="K19" s="8" t="s">
        <v>1</v>
      </c>
      <c r="L19" s="1">
        <v>0.2</v>
      </c>
      <c r="M19" s="1">
        <v>0.2</v>
      </c>
      <c r="N19" s="1">
        <v>0.8</v>
      </c>
      <c r="O19" s="1">
        <v>3</v>
      </c>
      <c r="P19" s="1">
        <v>10</v>
      </c>
    </row>
    <row r="20" spans="1:16" x14ac:dyDescent="0.2">
      <c r="A20" s="10"/>
      <c r="B20" s="3" t="s">
        <v>6</v>
      </c>
      <c r="C20" s="12">
        <v>37310</v>
      </c>
      <c r="D20" s="12">
        <v>49</v>
      </c>
      <c r="E20" s="12">
        <v>176</v>
      </c>
      <c r="F20" s="12">
        <v>2703332</v>
      </c>
      <c r="G20" s="12">
        <v>195522</v>
      </c>
      <c r="H20" s="12">
        <v>63648</v>
      </c>
      <c r="I20" s="1">
        <f t="shared" si="1"/>
        <v>3000037</v>
      </c>
      <c r="K20" s="8" t="s">
        <v>2</v>
      </c>
      <c r="L20" s="1">
        <v>0.3</v>
      </c>
      <c r="M20" s="1">
        <v>0.3</v>
      </c>
      <c r="N20" s="1">
        <v>0.9</v>
      </c>
      <c r="O20" s="1">
        <v>3</v>
      </c>
      <c r="P20" s="1">
        <v>10</v>
      </c>
    </row>
    <row r="21" spans="1:16" x14ac:dyDescent="0.2">
      <c r="A21" s="10" t="s">
        <v>42</v>
      </c>
      <c r="B21" s="3" t="s">
        <v>7</v>
      </c>
      <c r="C21" s="13">
        <v>41833</v>
      </c>
      <c r="D21" s="13">
        <v>80</v>
      </c>
      <c r="E21" s="13">
        <v>188</v>
      </c>
      <c r="F21" s="13">
        <v>9397267</v>
      </c>
      <c r="G21" s="13">
        <v>390018</v>
      </c>
      <c r="H21" s="13">
        <v>299062</v>
      </c>
      <c r="I21" s="1">
        <f t="shared" si="1"/>
        <v>10128448</v>
      </c>
      <c r="K21" s="8" t="s">
        <v>3</v>
      </c>
      <c r="L21" s="1">
        <v>0.2</v>
      </c>
      <c r="M21" s="1">
        <v>0.2</v>
      </c>
      <c r="N21" s="1">
        <v>0.9</v>
      </c>
      <c r="O21" s="1">
        <v>3</v>
      </c>
      <c r="P21" s="1">
        <v>100</v>
      </c>
    </row>
    <row r="22" spans="1:16" x14ac:dyDescent="0.2">
      <c r="A22" s="10"/>
      <c r="B22" s="3" t="s">
        <v>25</v>
      </c>
      <c r="C22" s="13">
        <v>21482</v>
      </c>
      <c r="D22" s="13">
        <v>68</v>
      </c>
      <c r="E22" s="13">
        <v>264</v>
      </c>
      <c r="F22" s="13">
        <v>12910417</v>
      </c>
      <c r="G22" s="13">
        <v>2916485</v>
      </c>
      <c r="H22" s="13">
        <v>363245</v>
      </c>
      <c r="I22" s="1">
        <f t="shared" si="1"/>
        <v>16211961</v>
      </c>
      <c r="K22" s="8" t="s">
        <v>21</v>
      </c>
      <c r="L22" s="1">
        <v>0.2</v>
      </c>
      <c r="M22" s="1">
        <v>0.2</v>
      </c>
      <c r="N22" s="1">
        <v>0.8</v>
      </c>
      <c r="O22" s="1">
        <v>3</v>
      </c>
      <c r="P22" s="1">
        <v>100</v>
      </c>
    </row>
    <row r="23" spans="1:16" x14ac:dyDescent="0.2">
      <c r="A23" s="10"/>
      <c r="B23" s="3" t="s">
        <v>26</v>
      </c>
      <c r="C23" s="13">
        <v>17548</v>
      </c>
      <c r="D23" s="13">
        <v>31</v>
      </c>
      <c r="E23" s="13">
        <v>108</v>
      </c>
      <c r="F23" s="13">
        <v>20408651</v>
      </c>
      <c r="G23" s="13">
        <v>125260</v>
      </c>
      <c r="H23" s="13">
        <v>109565</v>
      </c>
      <c r="I23" s="1">
        <f t="shared" si="1"/>
        <v>20661163</v>
      </c>
      <c r="K23" s="8" t="s">
        <v>22</v>
      </c>
      <c r="L23" s="1">
        <v>0.3</v>
      </c>
      <c r="M23" s="1">
        <v>0.3</v>
      </c>
      <c r="N23" s="1">
        <v>0.9</v>
      </c>
      <c r="O23" s="1">
        <v>3</v>
      </c>
      <c r="P23" s="1">
        <v>100</v>
      </c>
    </row>
    <row r="24" spans="1:16" x14ac:dyDescent="0.2">
      <c r="A24" s="10" t="s">
        <v>43</v>
      </c>
      <c r="B24" s="3" t="s">
        <v>27</v>
      </c>
      <c r="C24" s="14">
        <v>12658</v>
      </c>
      <c r="D24" s="14">
        <v>46</v>
      </c>
      <c r="E24" s="14">
        <v>204</v>
      </c>
      <c r="F24" s="14">
        <v>9283815</v>
      </c>
      <c r="G24" s="14">
        <v>393117</v>
      </c>
      <c r="H24" s="14">
        <v>224765</v>
      </c>
      <c r="I24" s="1">
        <f t="shared" si="1"/>
        <v>9914605</v>
      </c>
      <c r="K24" s="8" t="s">
        <v>23</v>
      </c>
      <c r="L24" s="1">
        <v>0.2</v>
      </c>
      <c r="M24" s="1">
        <v>0.2</v>
      </c>
      <c r="N24" s="1">
        <v>0.9</v>
      </c>
      <c r="O24" s="1">
        <v>3</v>
      </c>
      <c r="P24" s="1">
        <v>1000</v>
      </c>
    </row>
    <row r="25" spans="1:16" x14ac:dyDescent="0.2">
      <c r="A25" s="10"/>
      <c r="B25" s="3" t="s">
        <v>28</v>
      </c>
      <c r="C25" s="14">
        <v>27944</v>
      </c>
      <c r="D25" s="14">
        <v>68</v>
      </c>
      <c r="E25" s="14">
        <v>321</v>
      </c>
      <c r="F25" s="14">
        <v>14424530</v>
      </c>
      <c r="G25" s="14">
        <v>3400795</v>
      </c>
      <c r="H25" s="14">
        <v>398221</v>
      </c>
      <c r="I25" s="1">
        <f t="shared" si="1"/>
        <v>18251879</v>
      </c>
      <c r="K25" s="8" t="s">
        <v>24</v>
      </c>
      <c r="L25" s="1">
        <v>0.2</v>
      </c>
      <c r="M25" s="1">
        <v>0.2</v>
      </c>
      <c r="N25" s="1">
        <v>0.8</v>
      </c>
      <c r="O25" s="1">
        <v>3</v>
      </c>
      <c r="P25" s="1">
        <v>1000</v>
      </c>
    </row>
    <row r="26" spans="1:16" x14ac:dyDescent="0.2">
      <c r="A26" s="10"/>
      <c r="B26" s="3" t="s">
        <v>40</v>
      </c>
      <c r="C26" s="14">
        <v>26909</v>
      </c>
      <c r="D26" s="14">
        <v>86</v>
      </c>
      <c r="E26" s="14">
        <v>217</v>
      </c>
      <c r="F26" s="14">
        <v>22155578</v>
      </c>
      <c r="G26" s="14">
        <v>171715</v>
      </c>
      <c r="H26" s="14">
        <v>115647</v>
      </c>
      <c r="I26" s="1">
        <f t="shared" si="1"/>
        <v>22470152</v>
      </c>
      <c r="K26" s="8" t="s">
        <v>39</v>
      </c>
      <c r="L26" s="1">
        <v>0.3</v>
      </c>
      <c r="M26" s="1">
        <v>0.3</v>
      </c>
      <c r="N26" s="1">
        <v>0.9</v>
      </c>
      <c r="O26" s="1">
        <v>3</v>
      </c>
      <c r="P26" s="1">
        <v>1000</v>
      </c>
    </row>
    <row r="28" spans="1:16" x14ac:dyDescent="0.2">
      <c r="B28" t="s">
        <v>31</v>
      </c>
      <c r="C28" t="s">
        <v>44</v>
      </c>
      <c r="D28" t="s">
        <v>45</v>
      </c>
      <c r="I28" t="s">
        <v>46</v>
      </c>
    </row>
    <row r="29" spans="1:16" x14ac:dyDescent="0.2">
      <c r="B29" s="1"/>
      <c r="C29" s="1">
        <v>1</v>
      </c>
      <c r="D29" s="1">
        <v>2</v>
      </c>
      <c r="E29" s="1">
        <v>3</v>
      </c>
      <c r="F29" s="1">
        <v>4</v>
      </c>
      <c r="G29" s="1">
        <v>5</v>
      </c>
      <c r="H29" s="1">
        <v>6</v>
      </c>
      <c r="I29" s="1"/>
    </row>
    <row r="30" spans="1:16" x14ac:dyDescent="0.2">
      <c r="A30" s="10" t="s">
        <v>41</v>
      </c>
      <c r="B30" s="3" t="s">
        <v>4</v>
      </c>
      <c r="C30" s="12">
        <v>9762</v>
      </c>
      <c r="D30" s="12">
        <v>26</v>
      </c>
      <c r="E30" s="12">
        <v>879</v>
      </c>
      <c r="F30" s="12">
        <v>444505</v>
      </c>
      <c r="G30" s="12">
        <v>50496</v>
      </c>
      <c r="H30" s="12">
        <v>148585</v>
      </c>
      <c r="I30" s="1">
        <f t="shared" ref="I30:I38" si="2">SUM(C30:H30)</f>
        <v>654253</v>
      </c>
    </row>
    <row r="31" spans="1:16" x14ac:dyDescent="0.2">
      <c r="A31" s="10"/>
      <c r="B31" s="3" t="s">
        <v>5</v>
      </c>
      <c r="C31" s="12">
        <v>7341</v>
      </c>
      <c r="D31" s="12">
        <v>182</v>
      </c>
      <c r="E31" s="12">
        <v>175</v>
      </c>
      <c r="F31" s="12">
        <v>1058477</v>
      </c>
      <c r="G31" s="12">
        <v>72370</v>
      </c>
      <c r="H31" s="12">
        <v>203713</v>
      </c>
      <c r="I31" s="1">
        <f t="shared" si="2"/>
        <v>1342258</v>
      </c>
    </row>
    <row r="32" spans="1:16" x14ac:dyDescent="0.2">
      <c r="A32" s="10"/>
      <c r="B32" s="3" t="s">
        <v>6</v>
      </c>
      <c r="C32" s="12">
        <v>16910</v>
      </c>
      <c r="D32" s="12">
        <v>58</v>
      </c>
      <c r="E32" s="12">
        <v>193</v>
      </c>
      <c r="F32" s="12">
        <v>1492059</v>
      </c>
      <c r="G32" s="12">
        <v>86309</v>
      </c>
      <c r="H32" s="12">
        <v>37498</v>
      </c>
      <c r="I32" s="1">
        <f t="shared" si="2"/>
        <v>1633027</v>
      </c>
    </row>
    <row r="33" spans="1:9" x14ac:dyDescent="0.2">
      <c r="A33" s="10" t="s">
        <v>42</v>
      </c>
      <c r="B33" s="3" t="s">
        <v>7</v>
      </c>
      <c r="C33" s="13">
        <v>19457</v>
      </c>
      <c r="D33" s="13">
        <v>95</v>
      </c>
      <c r="E33" s="13">
        <v>188</v>
      </c>
      <c r="F33" s="13">
        <v>4627830</v>
      </c>
      <c r="G33" s="13">
        <v>254045</v>
      </c>
      <c r="H33" s="13">
        <v>146739</v>
      </c>
      <c r="I33" s="1">
        <f t="shared" si="2"/>
        <v>5048354</v>
      </c>
    </row>
    <row r="34" spans="1:9" x14ac:dyDescent="0.2">
      <c r="A34" s="10"/>
      <c r="B34" s="3" t="s">
        <v>25</v>
      </c>
      <c r="C34" s="13">
        <v>9366</v>
      </c>
      <c r="D34" s="13">
        <v>80</v>
      </c>
      <c r="E34" s="13">
        <v>274</v>
      </c>
      <c r="F34" s="13">
        <v>5935994</v>
      </c>
      <c r="G34" s="13">
        <v>919258</v>
      </c>
      <c r="H34" s="13">
        <v>166406</v>
      </c>
      <c r="I34" s="1">
        <f t="shared" si="2"/>
        <v>7031378</v>
      </c>
    </row>
    <row r="35" spans="1:9" x14ac:dyDescent="0.2">
      <c r="A35" s="10"/>
      <c r="B35" s="3" t="s">
        <v>26</v>
      </c>
      <c r="C35" s="13">
        <v>8061</v>
      </c>
      <c r="D35" s="13">
        <v>36</v>
      </c>
      <c r="E35" s="13">
        <v>111</v>
      </c>
      <c r="F35" s="13">
        <v>8743991</v>
      </c>
      <c r="G35" s="13">
        <v>56670</v>
      </c>
      <c r="H35" s="13">
        <v>50373</v>
      </c>
      <c r="I35" s="1">
        <f t="shared" si="2"/>
        <v>8859242</v>
      </c>
    </row>
    <row r="36" spans="1:9" x14ac:dyDescent="0.2">
      <c r="A36" s="10" t="s">
        <v>43</v>
      </c>
      <c r="B36" s="3" t="s">
        <v>27</v>
      </c>
      <c r="C36" s="14">
        <v>6615</v>
      </c>
      <c r="D36" s="14">
        <v>54</v>
      </c>
      <c r="E36" s="14">
        <v>221</v>
      </c>
      <c r="F36" s="14">
        <v>4272484</v>
      </c>
      <c r="G36" s="14">
        <v>246609</v>
      </c>
      <c r="H36" s="14">
        <v>105990</v>
      </c>
      <c r="I36" s="1">
        <f t="shared" si="2"/>
        <v>4631973</v>
      </c>
    </row>
    <row r="37" spans="1:9" x14ac:dyDescent="0.2">
      <c r="A37" s="10"/>
      <c r="B37" s="3" t="s">
        <v>28</v>
      </c>
      <c r="C37" s="14">
        <v>11850</v>
      </c>
      <c r="D37" s="14">
        <v>80</v>
      </c>
      <c r="E37" s="14">
        <v>348</v>
      </c>
      <c r="F37" s="14">
        <v>7256341</v>
      </c>
      <c r="G37" s="14">
        <v>1255804</v>
      </c>
      <c r="H37" s="14">
        <v>135068</v>
      </c>
      <c r="I37" s="1">
        <f t="shared" si="2"/>
        <v>8659491</v>
      </c>
    </row>
    <row r="38" spans="1:9" x14ac:dyDescent="0.2">
      <c r="A38" s="10"/>
      <c r="B38" s="3" t="s">
        <v>40</v>
      </c>
      <c r="C38" s="14">
        <v>11609</v>
      </c>
      <c r="D38" s="14">
        <v>93</v>
      </c>
      <c r="E38" s="14">
        <v>219</v>
      </c>
      <c r="F38" s="14">
        <v>9869213</v>
      </c>
      <c r="G38" s="14">
        <v>73973</v>
      </c>
      <c r="H38" s="14">
        <v>45676</v>
      </c>
      <c r="I38" s="1">
        <f t="shared" si="2"/>
        <v>10000783</v>
      </c>
    </row>
  </sheetData>
  <mergeCells count="9">
    <mergeCell ref="A30:A32"/>
    <mergeCell ref="A33:A35"/>
    <mergeCell ref="A36:A38"/>
    <mergeCell ref="A6:A8"/>
    <mergeCell ref="A9:A11"/>
    <mergeCell ref="A12:A14"/>
    <mergeCell ref="A18:A20"/>
    <mergeCell ref="A21:A23"/>
    <mergeCell ref="A24:A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dataset_1000</vt:lpstr>
      <vt:lpstr>dataset_10000</vt:lpstr>
      <vt:lpstr>dataset_15000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2016-09-18T14:11:59Z</dcterms:created>
  <dcterms:modified xsi:type="dcterms:W3CDTF">2018-10-22T05:19:35Z</dcterms:modified>
</cp:coreProperties>
</file>