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<sst xmlns="http://schemas.openxmlformats.org/spreadsheetml/2006/main" count="2912" uniqueCount="2204">
  <si>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</si>
  <si>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</si>
  <si>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</si>
  <si>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</si>
  <si>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</si>
  <si>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</si>
  <si>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</si>
  <si>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</si>
  <si>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</si>
  <si>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</si>
  <si>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</si>
  <si>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</si>
  <si>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</si>
  <si>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</si>
  <si>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</si>
  <si>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</si>
  <si>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</si>
  <si>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</si>
  <si>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</si>
  <si>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</si>
  <si>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</si>
  <si>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</si>
  <si>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</si>
  <si>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</si>
  <si>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</si>
  <si>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</si>
  <si>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</si>
  <si>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</si>
  <si>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</si>
  <si>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</si>
  <si>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</si>
  <si>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</si>
  <si>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</si>
  <si>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</si>
  <si>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</si>
  <si>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</si>
  <si>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</si>
  <si>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</si>
  <si>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</si>
  <si>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</si>
  <si>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</si>
  <si>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</si>
  <si>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</si>
  <si>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</si>
  <si>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</si>
  <si>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</si>
  <si>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</si>
  <si>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</si>
  <si>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</si>
  <si>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</si>
  <si>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</si>
  <si>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</si>
  <si>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</si>
  <si>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</si>
  <si>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</si>
  <si>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</si>
  <si>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</si>
  <si>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</si>
  <si>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</si>
  <si>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</si>
  <si>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</si>
  <si>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</si>
  <si>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</si>
  <si>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</si>
  <si>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</si>
  <si>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</si>
  <si>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</si>
  <si>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</si>
  <si>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</si>
  <si>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</si>
  <si>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</si>
  <si>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</si>
  <si>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</si>
  <si>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</si>
  <si>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</si>
  <si>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</si>
  <si>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</si>
  <si>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</si>
  <si>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</si>
  <si>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</si>
  <si>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</si>
  <si>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</si>
  <si>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</si>
  <si>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</si>
  <si>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</si>
  <si>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</si>
  <si>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</si>
  <si>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</si>
  <si>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</si>
  <si>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</si>
  <si>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</si>
  <si>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</si>
  <si>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</si>
  <si>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</si>
  <si>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</si>
  <si>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</si>
  <si>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</si>
  <si>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</si>
  <si>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</si>
  <si>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</si>
  <si>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</si>
  <si>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</si>
  <si>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</si>
  <si>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</si>
  <si>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</si>
  <si>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</si>
  <si>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</si>
  <si>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</si>
  <si>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</si>
  <si>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</si>
  <si>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</si>
  <si>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</si>
  <si>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</si>
  <si>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</si>
  <si>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</si>
  <si>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</si>
  <si>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</si>
  <si>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</si>
  <si>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</si>
  <si>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</si>
  <si>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</si>
  <si>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</si>
  <si>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</si>
  <si>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</si>
  <si>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</si>
  <si>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</si>
  <si>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</si>
  <si>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</si>
  <si>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</si>
  <si>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</si>
  <si>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</si>
  <si>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</si>
  <si>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</si>
  <si>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</si>
  <si>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</si>
  <si>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</si>
  <si>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</si>
  <si>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</si>
  <si>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</si>
  <si>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</si>
  <si>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</si>
  <si>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</si>
  <si>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</si>
  <si>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</si>
  <si>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</si>
  <si>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</si>
  <si>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</si>
  <si>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</si>
  <si>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</si>
  <si>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</si>
  <si>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</si>
  <si>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</si>
  <si>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</si>
  <si>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</si>
  <si>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</si>
  <si>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</si>
  <si>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</si>
  <si>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</si>
  <si>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</si>
  <si>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</si>
  <si>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</si>
  <si>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</si>
  <si>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</si>
  <si>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</si>
  <si>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</si>
  <si>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</si>
  <si>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</si>
  <si>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</si>
  <si>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</si>
  <si>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</si>
  <si>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</si>
  <si>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</si>
  <si>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</si>
  <si>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</si>
  <si>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</si>
  <si>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</si>
  <si>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</si>
  <si>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</si>
  <si>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</si>
  <si>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</si>
  <si>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</si>
  <si>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</si>
  <si>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</si>
  <si>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</si>
  <si>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</si>
  <si>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</si>
  <si>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</si>
  <si>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</si>
  <si>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</si>
  <si>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</si>
  <si>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</si>
  <si>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</si>
  <si>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</si>
  <si>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</si>
  <si>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</si>
  <si>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</si>
  <si>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</si>
  <si>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</si>
  <si>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</si>
  <si>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</si>
  <si>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</si>
  <si>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</si>
  <si>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</si>
  <si>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</si>
  <si>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</si>
  <si>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</si>
  <si>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</si>
  <si>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</si>
  <si>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</si>
  <si>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</si>
  <si>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</si>
  <si>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</si>
  <si>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</si>
  <si>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</si>
  <si>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</si>
  <si>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</si>
  <si>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</si>
  <si>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</si>
  <si>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</si>
  <si>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</si>
  <si>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</si>
  <si>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</si>
  <si>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</si>
  <si>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</si>
  <si>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</si>
  <si>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</si>
  <si>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</si>
  <si>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</si>
  <si>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</si>
  <si>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</si>
  <si>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</si>
  <si>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</si>
  <si>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</si>
  <si>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</si>
  <si>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</si>
  <si>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</si>
  <si>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</si>
  <si>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</si>
  <si>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</si>
  <si>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</si>
  <si>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</si>
  <si>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</si>
  <si>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</si>
  <si>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</si>
  <si>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</si>
  <si>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</si>
  <si>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</si>
  <si>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</si>
  <si>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</si>
  <si>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</si>
  <si>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</si>
  <si>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</si>
  <si>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</si>
  <si>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</si>
  <si>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</si>
  <si>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</si>
  <si>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</si>
  <si>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</si>
  <si>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</si>
  <si>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</si>
  <si>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</si>
  <si>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</si>
  <si>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</si>
  <si>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</si>
  <si>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</si>
  <si>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</si>
  <si>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</si>
  <si>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</si>
  <si>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</si>
  <si>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</si>
  <si>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</si>
  <si>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</si>
  <si>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</si>
  <si>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</si>
  <si>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</si>
  <si>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</si>
  <si>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</si>
  <si>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</si>
  <si>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</si>
  <si>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</si>
  <si>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</si>
  <si>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</si>
  <si>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</si>
  <si>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</si>
  <si>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</si>
  <si>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</si>
  <si>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</si>
  <si>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</si>
  <si>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</si>
  <si>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</si>
  <si>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</si>
  <si>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</si>
  <si>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</si>
  <si>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</si>
  <si>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</si>
  <si>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</si>
  <si>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</si>
  <si>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</si>
  <si>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</si>
  <si>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</si>
  <si>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</si>
  <si>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</si>
  <si>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</si>
  <si>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</si>
  <si>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</si>
  <si>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</si>
  <si>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</si>
  <si>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</si>
  <si>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</si>
  <si>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</si>
  <si>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</si>
  <si>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</si>
  <si>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</si>
  <si>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</si>
  <si>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</si>
  <si>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</si>
  <si>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</si>
  <si>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</si>
  <si>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</si>
  <si>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</si>
  <si>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</si>
  <si>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</si>
  <si>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</si>
  <si>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</si>
  <si>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</si>
  <si>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</si>
  <si>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</si>
  <si>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</si>
  <si>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</si>
  <si>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</si>
  <si>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</si>
  <si>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</si>
  <si>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</si>
  <si>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</si>
  <si>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</si>
  <si>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</si>
  <si>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</si>
  <si>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</si>
  <si>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</si>
  <si>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</si>
  <si>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</si>
  <si>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</si>
  <si>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</si>
  <si>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</si>
  <si>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</si>
  <si>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</si>
  <si>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</si>
  <si>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</si>
  <si>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</si>
  <si>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</si>
  <si>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</si>
  <si>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</si>
  <si>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</si>
  <si>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</si>
  <si>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</si>
  <si>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</si>
  <si>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</si>
  <si>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</si>
  <si>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</si>
  <si>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</si>
  <si>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</si>
  <si>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</si>
  <si>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</si>
  <si>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</si>
  <si>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</si>
  <si>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</si>
  <si>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</si>
  <si>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</si>
  <si>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</si>
  <si>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</si>
  <si>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</si>
  <si>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</si>
  <si>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</si>
  <si>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</si>
  <si>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</si>
  <si>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</si>
  <si>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</si>
  <si>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</si>
  <si>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</si>
  <si>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</si>
  <si>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</si>
  <si>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</si>
  <si>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</si>
  <si>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</si>
  <si>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</si>
  <si>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</si>
  <si>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</si>
  <si>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</si>
  <si>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</si>
  <si>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</si>
  <si>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</si>
  <si>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</si>
  <si>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</si>
  <si>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</si>
  <si>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</si>
  <si>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</si>
  <si>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</si>
  <si>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</si>
  <si>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</si>
  <si>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</si>
  <si>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</si>
  <si>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</si>
  <si>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</si>
  <si>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</si>
  <si>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</si>
  <si>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</si>
  <si>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</si>
  <si>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</si>
  <si>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</si>
  <si>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</si>
  <si>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</si>
  <si>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</si>
  <si>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</si>
  <si>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</si>
  <si>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</si>
  <si>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</si>
  <si>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</si>
  <si>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</si>
  <si>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</si>
  <si>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</si>
  <si>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</si>
  <si>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</si>
  <si>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</si>
  <si>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</si>
  <si>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</si>
  <si>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</si>
  <si>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</si>
  <si>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</si>
  <si>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</si>
  <si>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</si>
  <si>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</si>
  <si>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</si>
  <si>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</si>
  <si>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</si>
  <si>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</si>
  <si>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</si>
  <si>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</si>
  <si>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</si>
  <si>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</si>
  <si>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</si>
  <si>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</si>
  <si>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</si>
  <si>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</si>
  <si>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</si>
  <si>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</si>
  <si>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</si>
  <si>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</si>
  <si>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</si>
  <si>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</si>
  <si>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</si>
  <si>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</si>
  <si>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</si>
  <si>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</si>
  <si>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</si>
  <si>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</si>
  <si>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</si>
  <si>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</si>
  <si>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</si>
  <si>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</si>
  <si>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</si>
  <si>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</si>
  <si>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</si>
  <si>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</si>
  <si>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</si>
  <si>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</si>
  <si>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</si>
  <si>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</si>
  <si>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</si>
  <si>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</si>
  <si>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</si>
  <si>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</si>
  <si>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</si>
  <si>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</si>
  <si>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</si>
  <si>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</si>
  <si>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</si>
  <si>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</si>
  <si>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</si>
  <si>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</si>
  <si>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</si>
  <si>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</si>
  <si>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</si>
  <si>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</si>
  <si>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</si>
  <si>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</si>
  <si>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</si>
  <si>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</si>
  <si>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</si>
  <si>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</si>
  <si>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</si>
  <si>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</si>
  <si>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</si>
  <si>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</si>
  <si>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</si>
  <si>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</si>
  <si>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</si>
  <si>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</si>
  <si>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</si>
  <si>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</si>
  <si>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</si>
  <si>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</si>
  <si>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</si>
  <si>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</si>
  <si>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</si>
  <si>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</si>
  <si>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</si>
  <si>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</si>
  <si>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</si>
  <si>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</si>
  <si>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</si>
  <si>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</si>
  <si>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</si>
  <si>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</si>
  <si>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</si>
  <si>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</si>
  <si>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</si>
  <si>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</si>
  <si>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</si>
  <si>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</si>
  <si>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</si>
  <si>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</si>
  <si>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</si>
  <si>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</si>
  <si>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</si>
  <si>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</si>
  <si>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</si>
  <si>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</si>
  <si>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</si>
  <si>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</si>
  <si>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</si>
  <si>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</si>
  <si>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</si>
  <si>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</si>
  <si>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</si>
  <si>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</si>
  <si>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</si>
  <si>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</si>
  <si>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</si>
  <si>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</si>
  <si>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</si>
  <si>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</si>
  <si>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</si>
  <si>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</si>
  <si>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</si>
  <si>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</si>
  <si>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</si>
  <si>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</si>
  <si>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</si>
  <si>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</si>
  <si>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</si>
  <si>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</si>
  <si>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</si>
  <si>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</si>
  <si>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</si>
  <si>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</si>
  <si>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</si>
  <si>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</si>
  <si>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</si>
  <si>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</si>
  <si>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</si>
  <si>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</si>
  <si>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</si>
  <si>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</si>
  <si>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</si>
  <si>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</si>
  <si>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</si>
  <si>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</si>
  <si>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</si>
  <si>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</si>
  <si>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</si>
  <si>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</si>
  <si>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</si>
  <si>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</si>
  <si>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</si>
  <si>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</si>
  <si>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</si>
  <si>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</si>
  <si>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</si>
  <si>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</si>
  <si>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</si>
  <si>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</si>
  <si>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</si>
  <si>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</si>
  <si>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</si>
  <si>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</si>
  <si>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</si>
  <si>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</si>
  <si>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</si>
  <si>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</si>
  <si>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</si>
  <si>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</si>
  <si>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</si>
  <si>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</si>
  <si>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</si>
  <si>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</si>
  <si>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</si>
  <si>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</si>
  <si>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</si>
  <si>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</si>
  <si>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</si>
  <si>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</si>
  <si>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</si>
  <si>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</si>
  <si>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</si>
  <si>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</si>
  <si>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</si>
  <si>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</si>
  <si>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</si>
  <si>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</si>
  <si>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</si>
  <si>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</si>
  <si>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</si>
  <si>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</si>
  <si>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</si>
  <si>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</si>
  <si>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</si>
  <si>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</si>
  <si>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</si>
  <si>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</si>
  <si>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</si>
  <si>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</si>
  <si>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</si>
  <si>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</si>
  <si>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</si>
  <si>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</si>
  <si>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</si>
  <si>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</si>
  <si>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</si>
  <si>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</si>
  <si>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</si>
  <si>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</si>
  <si>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</si>
  <si>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</si>
  <si>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</si>
  <si>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</si>
  <si>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</si>
  <si>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</si>
  <si>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</si>
  <si>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</si>
  <si>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</si>
  <si>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</si>
  <si>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</si>
  <si>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</si>
  <si>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</si>
  <si>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</si>
  <si>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</si>
  <si>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</si>
  <si>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</si>
  <si>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</si>
  <si>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</si>
  <si>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</si>
  <si>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</si>
  <si>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</si>
  <si>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</si>
  <si>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</si>
  <si>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</si>
  <si>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</si>
  <si>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</si>
  <si>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</si>
  <si>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</si>
  <si>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</si>
  <si>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</si>
  <si>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</si>
  <si>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</si>
  <si>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</si>
  <si>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</si>
  <si>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</si>
  <si>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</si>
  <si>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</si>
  <si>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</si>
  <si>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</si>
  <si>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</si>
  <si>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</si>
  <si>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</si>
  <si>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</si>
  <si>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</si>
  <si>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</si>
  <si>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</si>
  <si>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</si>
  <si>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</si>
  <si>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</si>
  <si>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</si>
  <si>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</si>
  <si>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</si>
  <si>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</si>
  <si>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</si>
  <si>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</si>
  <si>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</si>
  <si>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</si>
  <si>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</si>
  <si>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</si>
  <si>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</si>
  <si>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</si>
  <si>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</si>
  <si>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</si>
  <si>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</si>
  <si>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</si>
  <si>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</si>
  <si>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</si>
  <si>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</si>
  <si>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</si>
  <si>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</si>
  <si>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</si>
  <si>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</si>
  <si>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</si>
  <si>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</si>
  <si>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</si>
  <si>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</si>
  <si>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</si>
  <si>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</si>
  <si>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</si>
  <si>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</si>
  <si>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</si>
  <si>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</si>
  <si>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</si>
  <si>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</si>
  <si>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</si>
  <si>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</si>
  <si>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</si>
  <si>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</si>
  <si>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</si>
  <si>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</si>
  <si>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</si>
  <si>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</si>
  <si>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</si>
  <si>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</si>
  <si>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</si>
  <si>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</si>
  <si>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</si>
  <si>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</si>
  <si>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</si>
  <si>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</si>
  <si>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</si>
  <si>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</si>
  <si>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</si>
  <si>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</si>
  <si>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</si>
  <si>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</si>
  <si>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</si>
  <si>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</si>
  <si>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</si>
  <si>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</si>
  <si>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</si>
  <si>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</si>
  <si>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</si>
  <si>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</si>
  <si>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</si>
  <si>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</si>
  <si>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</si>
  <si>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</si>
  <si>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</si>
  <si>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</si>
  <si>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</si>
  <si>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</si>
  <si>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</si>
  <si>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</si>
  <si>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</si>
  <si>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</si>
  <si>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</si>
  <si>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</si>
  <si>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</si>
  <si>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</si>
  <si>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</si>
  <si>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</si>
  <si>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</si>
  <si>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</si>
  <si>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</si>
  <si>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</si>
  <si>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</si>
  <si>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</si>
  <si>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</si>
  <si>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</si>
  <si>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</si>
  <si>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</si>
  <si>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</si>
  <si>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</si>
  <si>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</si>
  <si>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</si>
  <si>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</si>
  <si>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</si>
  <si>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</si>
  <si>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</si>
  <si>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</si>
  <si>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</si>
  <si>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</si>
  <si>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</si>
  <si>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</si>
  <si>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</si>
  <si>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</si>
  <si>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</si>
  <si>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</si>
  <si>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</si>
  <si>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</si>
  <si>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</si>
  <si>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</si>
  <si>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</si>
  <si>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</si>
  <si>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</si>
  <si>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</si>
  <si>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</si>
  <si>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</si>
  <si>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</si>
  <si>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</si>
  <si>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</si>
  <si>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</si>
  <si>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</si>
  <si>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</si>
  <si>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</si>
  <si>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</si>
  <si>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</si>
  <si>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</si>
  <si>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</si>
  <si>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</si>
  <si>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</si>
  <si>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</si>
  <si>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</si>
  <si>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</si>
  <si>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</si>
  <si>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</si>
  <si>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</si>
  <si>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</si>
  <si>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</si>
  <si>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</si>
  <si>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</si>
  <si>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</si>
  <si>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</si>
  <si>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</si>
  <si>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</si>
  <si>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</si>
  <si>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</si>
  <si>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</si>
  <si>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</si>
  <si>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</si>
  <si>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</si>
  <si>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</si>
  <si>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</si>
  <si>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</si>
  <si>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</si>
  <si>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</si>
  <si>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</si>
  <si>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</si>
  <si>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</si>
  <si>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</si>
  <si>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</si>
  <si>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</si>
  <si>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</si>
  <si>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</si>
  <si>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</si>
  <si>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</si>
  <si>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</si>
  <si>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</si>
  <si>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</si>
  <si>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</si>
  <si>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</si>
  <si>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</si>
  <si>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</si>
  <si>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</si>
  <si>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</si>
  <si>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</si>
  <si>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</si>
  <si>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</si>
  <si>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</si>
  <si>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</si>
  <si>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</si>
  <si>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</si>
  <si>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</si>
  <si>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</si>
  <si>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</si>
  <si>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</si>
  <si>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</si>
  <si>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</si>
  <si>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</si>
  <si>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</si>
  <si>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</si>
  <si>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</si>
  <si>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</si>
  <si>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</si>
  <si>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</si>
  <si>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</si>
  <si>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</si>
  <si>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</si>
  <si>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</si>
  <si>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</si>
  <si>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</si>
  <si>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</si>
  <si>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</si>
  <si>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</si>
  <si>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</si>
  <si>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</si>
  <si>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</si>
  <si>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</si>
  <si>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</si>
  <si>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</si>
  <si>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</si>
  <si>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</si>
  <si>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</si>
  <si>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</si>
  <si>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</si>
  <si>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</si>
  <si>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</si>
  <si>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</si>
  <si>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</si>
  <si>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</si>
  <si>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</si>
  <si>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</si>
  <si>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</si>
  <si>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</si>
  <si>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</si>
  <si>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</si>
  <si>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</si>
  <si>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</si>
  <si>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</si>
  <si>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</si>
  <si>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</si>
  <si>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</si>
  <si>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</si>
  <si>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</si>
  <si>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</si>
  <si>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</si>
  <si>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</si>
  <si>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</si>
  <si>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</si>
  <si>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</si>
  <si>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</si>
  <si>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</si>
  <si>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</si>
  <si>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</si>
  <si>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</si>
  <si>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</si>
  <si>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</si>
  <si>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</si>
  <si>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</si>
  <si>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</si>
  <si>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</si>
  <si>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</si>
  <si>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</si>
  <si>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</si>
  <si>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</si>
  <si>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</si>
  <si>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</si>
  <si>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</si>
  <si>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</si>
  <si>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</si>
  <si>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</si>
  <si>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</si>
  <si>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</si>
  <si>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</si>
  <si>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</si>
  <si>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</si>
  <si>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</si>
  <si>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</si>
  <si>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</si>
  <si>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</si>
  <si>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</si>
  <si>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</si>
  <si>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</si>
  <si>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</si>
  <si>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</si>
  <si>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</si>
  <si>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</si>
  <si>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</si>
  <si>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</si>
  <si>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</si>
  <si>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</si>
  <si>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</si>
  <si>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</si>
  <si>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</si>
  <si>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</si>
  <si>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</si>
  <si>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</si>
  <si>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</si>
  <si>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</si>
  <si>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</si>
  <si>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</si>
  <si>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</si>
  <si>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</si>
  <si>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</si>
  <si>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</si>
  <si>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</si>
  <si>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</si>
  <si>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</si>
  <si>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</si>
  <si>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</si>
  <si>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</si>
  <si>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</si>
  <si>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</si>
  <si>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</si>
  <si>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</si>
  <si>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</si>
  <si>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</si>
  <si>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</si>
  <si>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</si>
  <si>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</si>
  <si>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</si>
  <si>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</si>
  <si>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</si>
  <si>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</si>
  <si>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</si>
  <si>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</si>
  <si>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</si>
  <si>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</si>
  <si>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</si>
  <si>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</si>
  <si>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</si>
  <si>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</si>
  <si>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</si>
  <si>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</si>
  <si>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</si>
  <si>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</si>
  <si>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</si>
  <si>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</si>
  <si>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</si>
  <si>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</si>
  <si>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</si>
  <si>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</si>
  <si>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</si>
  <si>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</si>
  <si>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</si>
  <si>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</si>
  <si>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</si>
  <si>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</si>
  <si>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</si>
  <si>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</si>
  <si>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</si>
  <si>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</si>
  <si>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</si>
  <si>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</si>
  <si>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</si>
  <si>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</si>
  <si>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</si>
  <si>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</si>
  <si>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</si>
  <si>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</si>
  <si>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</si>
  <si>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</si>
  <si>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</si>
  <si>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</si>
  <si>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</si>
  <si>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</si>
  <si>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</si>
  <si>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</si>
  <si>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</si>
  <si>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</si>
  <si>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</si>
  <si>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</si>
  <si>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</si>
  <si>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</si>
  <si>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</si>
  <si>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</si>
  <si>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</si>
  <si>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</si>
  <si>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</si>
  <si>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</si>
  <si>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</si>
  <si>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</si>
  <si>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</si>
  <si>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</si>
  <si>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</si>
  <si>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</si>
  <si>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</si>
  <si>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</si>
  <si>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</si>
  <si>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</si>
  <si>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</si>
  <si>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</si>
  <si>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</si>
  <si>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</si>
  <si>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</si>
  <si>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</si>
  <si>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</si>
  <si>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</si>
  <si>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</si>
  <si>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</si>
  <si>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</si>
  <si>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</si>
  <si>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</si>
  <si>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</si>
  <si>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</si>
  <si>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</si>
  <si>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</si>
  <si>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</si>
  <si>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</si>
  <si>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</si>
  <si>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</si>
  <si>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</si>
  <si>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</si>
  <si>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</si>
  <si>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</si>
  <si>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</si>
  <si>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</si>
  <si>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</si>
  <si>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</si>
  <si>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</si>
  <si>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</si>
  <si>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</si>
  <si>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</si>
  <si>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</si>
  <si>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</si>
  <si>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</si>
  <si>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</si>
  <si>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</si>
  <si>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</si>
  <si>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</si>
  <si>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</si>
  <si>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</si>
  <si>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</si>
  <si>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</si>
  <si>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</si>
  <si>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</si>
  <si>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</si>
  <si>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</si>
  <si>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</si>
  <si>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</si>
  <si>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</si>
  <si>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</si>
  <si>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</si>
  <si>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</si>
  <si>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</si>
  <si>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</si>
  <si>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</si>
  <si>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</si>
  <si>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</si>
  <si>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</si>
  <si>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</si>
  <si>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</si>
  <si>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</si>
  <si>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</si>
  <si>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</si>
  <si>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</si>
  <si>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</si>
  <si>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</si>
  <si>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</si>
  <si>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</si>
  <si>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</si>
  <si>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</si>
  <si>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</si>
  <si>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</si>
  <si>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</si>
  <si>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</si>
  <si>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</si>
  <si>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</si>
  <si>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</si>
  <si>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</si>
  <si>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</si>
  <si>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</si>
  <si>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</si>
  <si>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</si>
  <si>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</si>
  <si>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</si>
  <si>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</si>
  <si>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</si>
  <si>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</si>
  <si>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</si>
  <si>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</si>
  <si>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</si>
  <si>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</si>
  <si>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</si>
  <si>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</si>
  <si>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</si>
  <si>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</si>
  <si>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</si>
  <si>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</si>
  <si>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</si>
  <si>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</si>
  <si>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</si>
  <si>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</si>
  <si>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</si>
  <si>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</si>
  <si>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</si>
  <si>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</si>
  <si>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</si>
  <si>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</si>
  <si>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</si>
  <si>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</si>
  <si>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</si>
  <si>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</si>
  <si>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</si>
  <si>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</si>
  <si>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</si>
  <si>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</si>
  <si>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</si>
  <si>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</si>
  <si>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</si>
  <si>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</si>
  <si>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</si>
  <si>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</si>
  <si>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</si>
  <si>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</si>
  <si>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</si>
  <si>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</si>
  <si>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</si>
  <si>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</si>
  <si>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</si>
  <si>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</si>
  <si>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</si>
  <si>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</si>
  <si>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</si>
  <si>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</si>
  <si>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</si>
  <si>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</si>
  <si>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</si>
  <si>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</si>
  <si>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</si>
  <si>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</si>
  <si>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</si>
  <si>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</si>
  <si>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</si>
  <si>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</si>
  <si>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</si>
  <si>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</si>
  <si>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</si>
  <si>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</si>
  <si>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</si>
  <si>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</si>
  <si>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</si>
  <si>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</si>
  <si>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</si>
  <si>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</si>
  <si>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</si>
  <si>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</si>
  <si>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</si>
  <si>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</si>
  <si>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</si>
  <si>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</si>
  <si>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</si>
  <si>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</si>
  <si>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</si>
  <si>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</si>
  <si>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</si>
  <si>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</si>
  <si>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</si>
  <si>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</si>
  <si>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</si>
  <si>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</si>
  <si>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</si>
  <si>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</si>
  <si>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</si>
  <si>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</si>
  <si>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</si>
  <si>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</si>
  <si>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</si>
  <si>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</si>
  <si>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</si>
  <si>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</si>
  <si>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</si>
  <si>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</si>
  <si>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</si>
  <si>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</si>
  <si>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</si>
  <si>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</si>
  <si>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</si>
  <si>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</si>
  <si>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</si>
  <si>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</si>
  <si>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</si>
  <si>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</si>
  <si>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</si>
  <si>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</si>
  <si>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</si>
  <si>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</si>
  <si>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</si>
  <si>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</si>
  <si>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</si>
  <si>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</si>
  <si>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</si>
  <si>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</si>
  <si>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</si>
  <si>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</si>
  <si>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</si>
  <si>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</si>
  <si>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</si>
  <si>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</si>
  <si>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</si>
  <si>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</si>
  <si>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</si>
  <si>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</si>
  <si>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</si>
  <si>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</si>
  <si>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</si>
  <si>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</si>
  <si>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</si>
  <si>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</si>
  <si>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</si>
  <si>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</si>
  <si>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</si>
  <si>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</si>
  <si>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</si>
  <si>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</si>
  <si>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</si>
  <si>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</si>
  <si>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</si>
  <si>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</si>
  <si>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</si>
  <si>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</si>
  <si>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</si>
  <si>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</si>
  <si>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</si>
  <si>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</si>
  <si>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</si>
  <si>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</si>
  <si>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</si>
  <si>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</si>
  <si>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</si>
  <si>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</si>
  <si>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</si>
  <si>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</si>
  <si>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</si>
  <si>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</si>
  <si>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</si>
  <si>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</si>
  <si>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</si>
  <si>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</si>
  <si>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</si>
  <si>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</si>
  <si>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</si>
  <si>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</si>
  <si>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</si>
  <si>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</si>
  <si>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</si>
  <si>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</si>
  <si>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</si>
  <si>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</si>
  <si>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</si>
  <si>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</si>
  <si>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</si>
  <si>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</si>
  <si>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</si>
  <si>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</si>
  <si>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</si>
  <si>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</si>
  <si>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</si>
  <si>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</si>
  <si>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</si>
  <si>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</si>
  <si>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</si>
  <si>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</si>
  <si>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</si>
  <si>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</si>
  <si>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</si>
  <si>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</si>
  <si>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</si>
  <si>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</si>
  <si>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</si>
  <si>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</si>
  <si>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</si>
  <si>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</si>
  <si>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</si>
  <si>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</si>
  <si>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</si>
  <si>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</si>
  <si>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</si>
  <si>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</si>
  <si>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</si>
  <si>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</si>
  <si>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</si>
  <si>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</si>
  <si>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</si>
  <si>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</si>
  <si>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</si>
  <si>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</si>
  <si>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</si>
  <si>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</si>
  <si>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</si>
  <si>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</si>
  <si>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</si>
  <si>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</si>
  <si>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</si>
  <si>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</si>
  <si>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</si>
  <si>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</si>
  <si>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</si>
  <si>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</si>
  <si>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</si>
  <si>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</si>
  <si>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</si>
  <si>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</si>
  <si>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</si>
  <si>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</si>
  <si>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</si>
  <si>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</si>
  <si>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</si>
  <si>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</si>
  <si>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</si>
  <si>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</si>
  <si>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</si>
  <si>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</si>
  <si>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</si>
  <si>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</si>
  <si>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</si>
  <si>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</si>
  <si>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</si>
  <si>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</si>
  <si>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</si>
  <si>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</si>
  <si>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</si>
  <si>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</si>
  <si>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</si>
  <si>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</si>
  <si>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</si>
  <si>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</si>
  <si>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</si>
  <si>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</si>
  <si>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</si>
  <si>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</si>
  <si>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</si>
  <si>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</si>
  <si>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</si>
  <si>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</si>
  <si>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</si>
  <si>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</si>
  <si>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</si>
  <si>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</si>
  <si>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</si>
  <si>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</si>
  <si>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</si>
  <si>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</si>
  <si>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</si>
  <si>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</si>
  <si>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</si>
  <si>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</si>
  <si>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</si>
  <si>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</si>
  <si>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</si>
  <si>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</si>
  <si>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</si>
  <si>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</si>
  <si>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</si>
  <si>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</si>
  <si>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</si>
  <si>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</si>
  <si>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</si>
  <si>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</si>
  <si>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</si>
  <si>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</si>
  <si>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</si>
  <si>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</si>
  <si>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</si>
  <si>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</si>
  <si>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</si>
  <si>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</si>
  <si>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</si>
  <si>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</si>
  <si>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</si>
  <si>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</si>
  <si>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</si>
  <si>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</si>
  <si>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</si>
  <si>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</si>
  <si>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</si>
  <si>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</si>
  <si>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</si>
  <si>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</si>
  <si>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</si>
  <si>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</si>
  <si>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</si>
  <si>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</si>
  <si>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</si>
  <si>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</si>
  <si>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</si>
  <si>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</si>
  <si>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</si>
  <si>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</si>
  <si>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</si>
  <si>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</si>
  <si>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</si>
  <si>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</si>
  <si>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</si>
  <si>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</si>
  <si>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</si>
  <si>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</si>
  <si>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</si>
  <si>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</si>
  <si>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</si>
  <si>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</si>
  <si>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</si>
  <si>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</si>
  <si>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</si>
  <si>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</si>
  <si>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</si>
  <si>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</si>
  <si>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</si>
  <si>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</si>
  <si>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</si>
  <si>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</si>
  <si>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</si>
  <si>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</si>
  <si>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</si>
  <si>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</si>
  <si>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</si>
  <si>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</si>
  <si>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</si>
  <si>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</si>
  <si>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</si>
  <si>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</si>
  <si>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</si>
  <si>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</si>
  <si>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</si>
  <si>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</si>
  <si>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</si>
  <si>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</si>
  <si>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</si>
  <si>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</si>
  <si>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</si>
  <si>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</si>
  <si>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</si>
  <si>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</si>
  <si>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</si>
  <si>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</si>
  <si>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</si>
  <si>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</si>
  <si>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</si>
  <si>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</si>
  <si>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</si>
  <si>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</si>
  <si>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</si>
  <si>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</si>
  <si>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</si>
  <si>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</si>
  <si>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</si>
  <si>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</si>
  <si>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</si>
  <si>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</si>
  <si>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</si>
  <si>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</si>
  <si>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</si>
  <si>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</si>
  <si>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</si>
  <si>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</si>
  <si>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</si>
  <si>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</si>
  <si>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</si>
  <si>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</si>
  <si>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</si>
  <si>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</si>
  <si>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</si>
  <si>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</si>
  <si>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</si>
  <si>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</si>
  <si>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</si>
  <si>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</si>
  <si>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</si>
  <si>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</si>
  <si>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</si>
  <si>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</si>
  <si>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</si>
  <si>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</si>
  <si>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</si>
  <si>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</si>
  <si>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</si>
  <si>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</si>
  <si>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</si>
  <si>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</si>
  <si>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</si>
  <si>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</si>
  <si>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</si>
  <si>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</si>
  <si>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</si>
  <si>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</si>
  <si>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</si>
  <si>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</si>
  <si>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</si>
  <si>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</si>
  <si>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</si>
  <si>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</si>
  <si>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</si>
  <si>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</si>
  <si>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</si>
  <si>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</si>
  <si>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</si>
  <si>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</si>
  <si>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</si>
  <si>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</si>
  <si>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</si>
  <si>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</si>
  <si>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</si>
  <si>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</si>
  <si>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</si>
  <si>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</si>
  <si>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</si>
  <si>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</si>
  <si>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</si>
  <si>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</si>
  <si>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</si>
  <si>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</si>
  <si>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</si>
  <si>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</si>
  <si>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</si>
  <si>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</si>
  <si>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</si>
  <si>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</si>
  <si>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</si>
  <si>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</si>
  <si>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</si>
  <si>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</si>
  <si>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</si>
  <si>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</si>
  <si>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</si>
  <si>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</si>
  <si>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</si>
  <si>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</si>
  <si>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</si>
  <si>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</si>
  <si>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</si>
  <si>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</si>
  <si>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</si>
  <si>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</si>
  <si>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</si>
  <si>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</si>
  <si>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</si>
  <si>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</si>
  <si>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</si>
  <si>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</si>
  <si>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</si>
  <si>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</si>
  <si>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</si>
  <si>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</si>
  <si>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</si>
  <si>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</si>
  <si>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</si>
  <si>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</si>
  <si>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</si>
  <si>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</si>
  <si>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</si>
  <si>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</si>
  <si>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</si>
  <si>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</si>
  <si>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</si>
  <si>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</si>
  <si>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</si>
  <si>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</si>
  <si>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</si>
  <si>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</si>
  <si>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</si>
  <si>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</si>
  <si>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</si>
  <si>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</si>
  <si>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</si>
  <si>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</si>
  <si>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</si>
  <si>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</si>
  <si>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</si>
  <si>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</si>
  <si>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</si>
  <si>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</si>
  <si>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</si>
  <si>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</si>
  <si>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</si>
  <si>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</si>
  <si>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</si>
  <si>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</si>
  <si>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</si>
  <si>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</si>
  <si>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</si>
  <si>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</si>
  <si>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</si>
  <si>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</si>
  <si>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</si>
  <si>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</si>
  <si>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</si>
  <si>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</si>
  <si>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</si>
  <si>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</si>
  <si>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</si>
  <si>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</si>
  <si>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</si>
  <si>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</si>
  <si>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</si>
  <si>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</si>
  <si>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</si>
  <si>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</si>
  <si>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</si>
  <si>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</si>
  <si>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</si>
  <si>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</si>
  <si>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</si>
  <si>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</si>
  <si>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</si>
  <si>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</si>
  <si>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</si>
  <si>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</si>
  <si>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</si>
  <si>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</si>
  <si>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</si>
  <si>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</si>
  <si>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</si>
  <si>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</si>
  <si>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</si>
  <si>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</si>
  <si>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</si>
  <si>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</si>
  <si>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</si>
  <si>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</si>
  <si>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</si>
  <si>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</si>
  <si>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</si>
  <si>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</si>
  <si>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</si>
  <si>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</si>
  <si>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</si>
  <si>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</si>
  <si>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</si>
  <si>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</si>
  <si>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</si>
  <si>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</si>
  <si>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</si>
  <si>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</si>
  <si>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</si>
  <si>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</si>
  <si>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</si>
  <si>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</si>
  <si>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</si>
  <si>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</si>
  <si>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</si>
  <si>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</si>
  <si>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</si>
  <si>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</si>
  <si>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</si>
  <si>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</si>
  <si>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</si>
  <si>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</si>
  <si>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</si>
  <si>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</si>
  <si>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</si>
  <si>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</si>
  <si>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</si>
  <si>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</si>
  <si>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</si>
  <si>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</si>
  <si>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</si>
  <si>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</si>
  <si>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</si>
  <si>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</si>
  <si>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</si>
  <si>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</si>
  <si>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</si>
  <si>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</si>
  <si>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</si>
  <si>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</si>
  <si>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</si>
  <si>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</si>
  <si>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</si>
  <si>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</si>
  <si>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</si>
  <si>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</si>
  <si>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</si>
  <si>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</si>
  <si>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</si>
  <si>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</si>
  <si>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</si>
  <si>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</si>
  <si>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</si>
  <si>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</si>
  <si>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</si>
  <si>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</si>
  <si>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</si>
  <si>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</si>
  <si>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</si>
  <si>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</si>
  <si>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</si>
  <si>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</si>
  <si>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</si>
  <si>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</si>
  <si>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</si>
  <si>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</si>
  <si>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</si>
  <si>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</si>
  <si>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</si>
  <si>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</si>
  <si>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</si>
  <si>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</si>
  <si>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</si>
  <si>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</si>
  <si>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</si>
  <si>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</si>
  <si>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</si>
  <si>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</si>
  <si>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</si>
  <si>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</si>
  <si>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</si>
  <si>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</si>
  <si>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</si>
  <si>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</si>
  <si>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</si>
  <si>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</si>
  <si>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</si>
  <si>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</si>
  <si>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</si>
  <si>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</si>
  <si>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</si>
  <si>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</si>
  <si>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</si>
  <si>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</si>
  <si>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</si>
  <si>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</si>
  <si>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</si>
  <si>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</si>
  <si>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</si>
  <si>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</si>
  <si>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</si>
  <si>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</si>
  <si>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</si>
  <si>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</si>
  <si>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</si>
  <si>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</si>
  <si>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</si>
  <si>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</si>
  <si>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</si>
  <si>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</si>
  <si>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</si>
  <si>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</si>
  <si>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</si>
  <si>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</si>
  <si>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</si>
  <si>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</si>
  <si>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</si>
  <si>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</si>
  <si>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</si>
  <si>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</si>
  <si>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</si>
  <si>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</si>
  <si>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</si>
  <si>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</si>
  <si>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</si>
  <si>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</si>
  <si>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</si>
  <si>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</si>
  <si>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</si>
  <si>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</si>
  <si>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</si>
  <si>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</si>
  <si>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</si>
  <si>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</si>
  <si>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</si>
  <si>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</si>
  <si>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</si>
  <si>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</si>
  <si>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</si>
  <si>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</si>
  <si>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</si>
  <si>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</si>
  <si>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</si>
  <si>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</si>
  <si>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</si>
  <si>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</si>
  <si>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</si>
  <si>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</si>
  <si>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</si>
  <si>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</si>
  <si>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</si>
  <si>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</si>
  <si>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</si>
  <si>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</si>
  <si>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</si>
  <si>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</si>
  <si>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</si>
  <si>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</si>
  <si>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</si>
  <si>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</si>
  <si>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</si>
  <si>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</si>
  <si>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</si>
  <si>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</si>
  <si>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</si>
  <si>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</si>
  <si>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</si>
  <si>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</si>
  <si>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</si>
  <si>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</si>
  <si>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</si>
  <si>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</si>
  <si>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</si>
  <si>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</si>
  <si>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</si>
  <si>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</si>
  <si>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</si>
  <si>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</si>
  <si>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</si>
  <si>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</si>
  <si>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</si>
  <si>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</si>
  <si>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</si>
  <si>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</si>
  <si>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</si>
  <si>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</si>
  <si>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</si>
  <si>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</si>
  <si>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</si>
  <si>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</si>
  <si>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</si>
  <si>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</si>
  <si>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</si>
  <si>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</si>
  <si>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</si>
  <si>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</si>
  <si>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</si>
  <si>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</si>
  <si>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</si>
  <si>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</si>
  <si>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</si>
  <si>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</si>
  <si>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</si>
  <si>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</si>
  <si>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</si>
  <si>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</si>
  <si>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</si>
  <si>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</si>
  <si>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</si>
  <si>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</si>
  <si>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</si>
  <si>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</si>
  <si>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</si>
  <si>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</si>
  <si>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</si>
  <si>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</si>
  <si>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</si>
  <si>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</si>
  <si>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</si>
  <si>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</si>
  <si>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</si>
  <si>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</si>
  <si>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</si>
  <si>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</si>
  <si>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</si>
  <si>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</si>
  <si>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</si>
  <si>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</si>
  <si>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</si>
  <si>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</si>
  <si>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</si>
  <si>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</si>
  <si>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</si>
  <si>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</si>
  <si>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</si>
  <si>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</si>
  <si>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</si>
  <si>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</si>
  <si>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</si>
  <si>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</si>
  <si>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</si>
  <si>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</si>
  <si>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</si>
  <si>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</si>
  <si>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</si>
  <si>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</si>
  <si>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</si>
  <si>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</si>
  <si>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</si>
  <si>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</si>
  <si>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</si>
  <si>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</si>
  <si>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</si>
  <si>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</si>
  <si>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</si>
  <si>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</si>
  <si>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</si>
  <si>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</si>
  <si>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</si>
  <si>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</si>
  <si>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</si>
  <si>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</si>
  <si>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</si>
  <si>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</si>
  <si>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</si>
  <si>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</si>
  <si>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</si>
  <si>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</si>
  <si>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</si>
  <si>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</si>
  <si>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</si>
  <si>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</si>
  <si>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</si>
  <si>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</si>
  <si>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</si>
  <si>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</si>
  <si>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</si>
  <si>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</si>
  <si>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</si>
  <si>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</si>
  <si>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</si>
  <si>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</si>
  <si>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</si>
  <si>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</si>
  <si>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</si>
  <si>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</si>
  <si>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</si>
  <si>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</si>
  <si>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</si>
  <si>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</si>
  <si>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</si>
  <si>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</si>
  <si>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</si>
  <si>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</si>
  <si>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</si>
  <si>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</si>
  <si>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</si>
  <si>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</si>
  <si>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</si>
  <si>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</si>
  <si>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</si>
  <si>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</si>
  <si>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</si>
  <si>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</si>
  <si>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</si>
  <si>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</si>
  <si>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</si>
  <si>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</si>
  <si>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</si>
  <si>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</si>
  <si>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</si>
  <si>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</si>
  <si>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</si>
  <si>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</si>
  <si>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</si>
  <si>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</si>
  <si>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</si>
  <si>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</si>
  <si>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</si>
  <si>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</si>
  <si>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</si>
  <si>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</si>
  <si>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</si>
  <si>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</si>
  <si>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</si>
  <si>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</si>
  <si>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</si>
  <si>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</si>
  <si>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</si>
  <si>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</si>
  <si>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</si>
  <si>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</si>
  <si>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</si>
  <si>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</si>
  <si>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</si>
  <si>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</si>
  <si>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</si>
  <si>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</si>
  <si>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</si>
  <si>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</si>
  <si>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</si>
  <si>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</si>
  <si>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</si>
  <si>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</si>
  <si>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</si>
  <si>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</si>
  <si>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</si>
  <si>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</si>
  <si>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</si>
  <si>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</si>
  <si>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</si>
  <si>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</si>
  <si>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</si>
  <si>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</si>
  <si>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</si>
  <si>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</si>
  <si>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</si>
  <si>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</si>
  <si>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</si>
  <si>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</si>
  <si>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</si>
  <si>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</si>
  <si>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</si>
  <si>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</si>
  <si>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</si>
  <si>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</si>
  <si>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</si>
  <si>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</si>
  <si>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</si>
  <si>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</si>
  <si>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</si>
  <si>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</si>
  <si>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</si>
  <si>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</si>
  <si>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</si>
  <si>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</si>
  <si>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</si>
  <si>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</si>
  <si>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</si>
  <si>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</si>
  <si>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</si>
  <si>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</si>
  <si>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</si>
  <si>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</si>
  <si>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</si>
  <si>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</si>
  <si>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</si>
  <si>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</si>
  <si>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</si>
  <si>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</si>
  <si>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</si>
  <si>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</si>
  <si>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</si>
  <si>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</si>
  <si>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</si>
  <si>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</si>
  <si>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</si>
  <si>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</si>
  <si>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</si>
  <si>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</si>
  <si>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</si>
  <si>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</si>
  <si>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</si>
  <si>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</si>
  <si>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</si>
  <si>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</si>
  <si>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</si>
  <si>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</si>
  <si>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</si>
  <si>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</si>
  <si>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</si>
  <si>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</si>
  <si>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</si>
  <si>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</si>
  <si>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</si>
  <si>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</si>
  <si>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</si>
  <si>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</si>
  <si>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</si>
  <si>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</si>
  <si>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</si>
  <si>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</si>
  <si>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</si>
  <si>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</si>
  <si>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</si>
  <si>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</si>
  <si>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</si>
  <si>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</si>
  <si>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</si>
  <si>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</si>
  <si>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</si>
  <si>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</si>
  <si>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</si>
  <si>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</si>
  <si>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</si>
  <si>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</si>
  <si>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</si>
  <si>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</si>
  <si>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</si>
  <si>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</si>
  <si>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</si>
  <si>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</si>
  <si>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</si>
  <si>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</si>
  <si>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</si>
  <si>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</si>
  <si>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</si>
  <si>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</si>
  <si>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</si>
  <si>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</si>
  <si>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</si>
  <si>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</si>
  <si>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</si>
  <si>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</si>
  <si>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</si>
  <si>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</si>
  <si>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</si>
  <si>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</si>
  <si>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</si>
  <si>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</si>
  <si>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</si>
  <si>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</si>
  <si>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</si>
  <si>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</si>
  <si>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</si>
  <si>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</si>
  <si>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</si>
  <si>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</si>
  <si>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</si>
  <si>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</si>
  <si>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</si>
  <si>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</si>
  <si>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</si>
  <si>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</si>
  <si>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</si>
  <si>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</si>
  <si>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</si>
  <si>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</si>
  <si>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</si>
  <si>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</si>
  <si>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</si>
  <si>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</si>
  <si>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</si>
  <si>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</si>
  <si>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</si>
  <si>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</si>
  <si>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</si>
  <si>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</si>
  <si>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</si>
  <si>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</si>
  <si>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</si>
  <si>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</si>
  <si>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</si>
  <si>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</si>
  <si>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</si>
  <si>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</si>
  <si>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</si>
  <si>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</si>
  <si>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</si>
  <si>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</si>
  <si>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Test Google (over first 2 page)</t>
  </si>
  <si>
    <t>civil unions</t>
  </si>
  <si>
    <t>spouse age 35</t>
  </si>
  <si>
    <t>year</t>
  </si>
  <si>
    <t>month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</si>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</sst>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4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  <c r="W7" s="37" t="s">
        <v>2193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8" t="s">
        <v>2177</v>
      </c>
      <c r="T13" s="38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2192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9" t="s">
        <v>2135</v>
      </c>
      <c r="N22" s="39"/>
      <c r="O22" s="39"/>
      <c r="P22" s="39"/>
      <c r="Q22" s="39"/>
      <c r="W22" s="37" t="s">
        <v>2193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8" t="s">
        <v>2177</v>
      </c>
      <c r="T28" s="38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2192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9" t="s">
        <v>2135</v>
      </c>
      <c r="N37" s="39"/>
      <c r="O37" s="39"/>
      <c r="P37" s="39"/>
      <c r="Q37" s="39"/>
      <c r="W37" s="37" t="s">
        <v>2193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8" t="s">
        <v>2177</v>
      </c>
      <c r="T43" s="38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2192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9" t="s">
        <v>2135</v>
      </c>
      <c r="N52" s="39"/>
      <c r="O52" s="39"/>
      <c r="P52" s="39"/>
      <c r="Q52" s="39"/>
      <c r="W52" s="37" t="s">
        <v>2193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8" t="s">
        <v>2177</v>
      </c>
      <c r="T58" s="38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2192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9" t="s">
        <v>2135</v>
      </c>
      <c r="N67" s="39"/>
      <c r="O67" s="39"/>
      <c r="P67" s="39"/>
      <c r="Q67" s="39"/>
      <c r="W67" s="37" t="s">
        <v>2193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8" t="s">
        <v>2177</v>
      </c>
      <c r="T73" s="38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2192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9" t="s">
        <v>2135</v>
      </c>
      <c r="N82" s="39"/>
      <c r="O82" s="39"/>
      <c r="P82" s="39"/>
      <c r="Q82" s="39"/>
      <c r="W82" s="37" t="s">
        <v>2193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8" t="s">
        <v>2177</v>
      </c>
      <c r="T88" s="38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9" t="s">
        <v>2135</v>
      </c>
      <c r="N97" s="39"/>
      <c r="O97" s="39"/>
      <c r="P97" s="39"/>
      <c r="Q97" s="39"/>
      <c r="W97" s="37" t="s">
        <v>2193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8" t="s">
        <v>2177</v>
      </c>
      <c r="T103" s="38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2192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9" t="s">
        <v>2135</v>
      </c>
      <c r="N112" s="39"/>
      <c r="O112" s="39"/>
      <c r="P112" s="39"/>
      <c r="Q112" s="39"/>
      <c r="W112" s="37" t="s">
        <v>2193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8" t="s">
        <v>2177</v>
      </c>
      <c r="T118" s="38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2192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9" t="s">
        <v>2135</v>
      </c>
      <c r="N127" s="39"/>
      <c r="O127" s="39"/>
      <c r="P127" s="39"/>
      <c r="Q127" s="39"/>
      <c r="W127" s="37" t="s">
        <v>2193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8" t="s">
        <v>2177</v>
      </c>
      <c r="T133" s="38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52:Q53"/>
    <mergeCell ref="C53:D53"/>
    <mergeCell ref="A55:A56"/>
    <mergeCell ref="S58:T58"/>
    <mergeCell ref="M67:Q68"/>
    <mergeCell ref="C68:D68"/>
    <mergeCell ref="A52:K52"/>
    <mergeCell ref="A67:K6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Y38:Z38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W40:W41"/>
    <mergeCell ref="Y53:Z53"/>
    <mergeCell ref="W55:W56"/>
    <mergeCell ref="Y68:Z68"/>
    <mergeCell ref="W52:AG52"/>
    <mergeCell ref="W67:AG67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G6" sqref="G6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2203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8.6244070720137983E-3</v>
      </c>
      <c r="S9" t="s">
        <v>2180</v>
      </c>
      <c r="U9">
        <v>2300</v>
      </c>
    </row>
    <row r="10" spans="1:21" x14ac:dyDescent="0.2">
      <c r="A10" s="36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9">
        <f>D11/(C11+D11)</f>
        <v>0.99137559292798616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6"/>
      <c r="B11" s="7" t="s">
        <v>2153</v>
      </c>
      <c r="C11" s="2">
        <v>20</v>
      </c>
      <c r="D11" s="2">
        <v>2299</v>
      </c>
      <c r="E11" s="6">
        <f>SUM(C11:D11)</f>
        <v>2319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9">
        <f>(C10+D11)/(E12)</f>
        <v>0.99094827586206902</v>
      </c>
      <c r="I12" s="2"/>
      <c r="J12" s="3" t="s">
        <v>2126</v>
      </c>
      <c r="K12" s="30">
        <f>(K9+K10)/2</f>
        <v>0.50431220353600692</v>
      </c>
      <c r="M12" s="1" t="s">
        <v>2199</v>
      </c>
      <c r="S12" s="9"/>
      <c r="T12" s="9"/>
    </row>
    <row r="13" spans="1:21" ht="16" customHeight="1" x14ac:dyDescent="0.2">
      <c r="G13" s="3" t="s">
        <v>2157</v>
      </c>
      <c r="H13" s="29">
        <f>(C10)/(C10+C11)</f>
        <v>0</v>
      </c>
      <c r="K13" s="32"/>
      <c r="M13" s="1" t="s">
        <v>2200</v>
      </c>
      <c r="S13" s="38"/>
      <c r="T13" s="38"/>
    </row>
    <row r="14" spans="1:21" x14ac:dyDescent="0.2">
      <c r="H14" s="28"/>
      <c r="K14" s="32"/>
      <c r="M14" s="1" t="s">
        <v>2201</v>
      </c>
    </row>
    <row r="15" spans="1:21" x14ac:dyDescent="0.2">
      <c r="H15" s="28"/>
      <c r="K15" s="32"/>
      <c r="M15" s="1" t="s">
        <v>2202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2198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7" t="s">
        <v>2192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9" t="s">
        <v>2203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1</v>
      </c>
      <c r="I32" s="2"/>
      <c r="J32" s="3" t="s">
        <v>2124</v>
      </c>
      <c r="K32" s="29">
        <f>C34/(C34+D34)</f>
        <v>8.1967213114754103E-3</v>
      </c>
      <c r="S32" t="s">
        <v>2180</v>
      </c>
      <c r="U32">
        <v>2300</v>
      </c>
    </row>
    <row r="33" spans="1:21" x14ac:dyDescent="0.2">
      <c r="A33" s="36" t="s">
        <v>2154</v>
      </c>
      <c r="B33" s="7" t="s">
        <v>2152</v>
      </c>
      <c r="C33" s="2">
        <v>1</v>
      </c>
      <c r="D33" s="2">
        <v>0</v>
      </c>
      <c r="E33" s="6">
        <f>SUM(C33:D33)</f>
        <v>1</v>
      </c>
      <c r="G33" s="3" t="s">
        <v>2156</v>
      </c>
      <c r="H33" s="29">
        <f>D34/(C34+D34)</f>
        <v>0.99180327868852458</v>
      </c>
      <c r="I33" s="2"/>
      <c r="J33" s="3" t="s">
        <v>2125</v>
      </c>
      <c r="K33" s="29">
        <f>D33/(C33+D33)</f>
        <v>0</v>
      </c>
      <c r="M33" s="1" t="s">
        <v>2196</v>
      </c>
      <c r="S33" t="s">
        <v>2179</v>
      </c>
      <c r="U33">
        <f>COUNTA(M33:Q42)</f>
        <v>7</v>
      </c>
    </row>
    <row r="34" spans="1:21" x14ac:dyDescent="0.2">
      <c r="A34" s="36"/>
      <c r="B34" s="7" t="s">
        <v>2153</v>
      </c>
      <c r="C34" s="2">
        <v>19</v>
      </c>
      <c r="D34" s="2">
        <v>2299</v>
      </c>
      <c r="E34" s="6">
        <f>SUM(C34:D34)</f>
        <v>2318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9">
        <f>(C33+D34)/(E35)</f>
        <v>0.99180681328158693</v>
      </c>
      <c r="I35" s="2"/>
      <c r="J35" s="3" t="s">
        <v>2126</v>
      </c>
      <c r="K35" s="30">
        <f>(K32+K33)/2</f>
        <v>4.0983606557377051E-3</v>
      </c>
      <c r="M35" s="1" t="s">
        <v>2199</v>
      </c>
      <c r="S35" s="9"/>
      <c r="T35" s="9"/>
    </row>
    <row r="36" spans="1:21" ht="16" customHeight="1" x14ac:dyDescent="0.2">
      <c r="G36" s="3" t="s">
        <v>2157</v>
      </c>
      <c r="H36" s="29">
        <f>(C33)/(C33+C34)</f>
        <v>0.05</v>
      </c>
      <c r="K36" s="32"/>
      <c r="M36" s="1" t="s">
        <v>2200</v>
      </c>
      <c r="S36" s="38"/>
      <c r="T36" s="38"/>
    </row>
    <row r="37" spans="1:21" x14ac:dyDescent="0.2">
      <c r="H37" s="28"/>
      <c r="K37" s="32"/>
      <c r="M37" s="1" t="s">
        <v>2201</v>
      </c>
    </row>
    <row r="38" spans="1:21" x14ac:dyDescent="0.2">
      <c r="H38" s="28"/>
      <c r="K38" s="32"/>
      <c r="M38" s="1" t="s">
        <v>2202</v>
      </c>
      <c r="U38" s="26"/>
    </row>
    <row r="39" spans="1:21" x14ac:dyDescent="0.2">
      <c r="M39" s="1">
        <v>2012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2016-12-01T22:49:49Z</dcterms:modified>
</cp:coreProperties>
</file>