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8" i="3" l="1"/>
  <c r="H69" i="3"/>
  <c r="K65" i="3"/>
  <c r="K66" i="3"/>
  <c r="K68" i="3"/>
  <c r="E68" i="3"/>
  <c r="H68" i="3"/>
  <c r="C68" i="3"/>
  <c r="E67" i="3"/>
  <c r="H66" i="3"/>
  <c r="E66" i="3"/>
  <c r="H65" i="3"/>
  <c r="H55" i="3"/>
  <c r="K51" i="3"/>
  <c r="K52" i="3"/>
  <c r="K54" i="3"/>
  <c r="E54" i="3"/>
  <c r="H54" i="3"/>
  <c r="D54" i="3"/>
  <c r="C54" i="3"/>
  <c r="E53" i="3"/>
  <c r="U52" i="3"/>
  <c r="H52" i="3"/>
  <c r="E52" i="3"/>
  <c r="H51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<sst xmlns="http://schemas.openxmlformats.org/spreadsheetml/2006/main" count="2947" uniqueCount="2205">
  <si>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</si>
  <si>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</si>
  <si>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</si>
  <si>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</si>
  <si>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</si>
  <si>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</si>
  <si>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</si>
  <si>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</si>
  <si>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</si>
  <si>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</si>
  <si>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</si>
  <si>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</si>
  <si>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</si>
  <si>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</si>
  <si>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</si>
  <si>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</si>
  <si>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</si>
  <si>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</si>
  <si>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</si>
  <si>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</si>
  <si>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</si>
  <si>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</si>
  <si>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</si>
  <si>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</si>
  <si>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</si>
  <si>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</si>
  <si>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</si>
  <si>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</si>
  <si>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</si>
  <si>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</si>
  <si>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</si>
  <si>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</si>
  <si>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</si>
  <si>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</si>
  <si>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</si>
  <si>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</si>
  <si>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</si>
  <si>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</si>
  <si>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</si>
  <si>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</si>
  <si>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</si>
  <si>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</si>
  <si>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</si>
  <si>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</si>
  <si>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</si>
  <si>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</si>
  <si>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</si>
  <si>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</si>
  <si>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</si>
  <si>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</si>
  <si>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</si>
  <si>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</si>
  <si>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</si>
  <si>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</si>
  <si>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</si>
  <si>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</si>
  <si>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</si>
  <si>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</si>
  <si>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</si>
  <si>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</si>
  <si>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</si>
  <si>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</si>
  <si>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</si>
  <si>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</si>
  <si>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</si>
  <si>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</si>
  <si>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</si>
  <si>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</si>
  <si>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</si>
  <si>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</si>
  <si>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</si>
  <si>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</si>
  <si>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</si>
  <si>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</si>
  <si>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</si>
  <si>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</si>
  <si>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</si>
  <si>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</si>
  <si>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</si>
  <si>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</si>
  <si>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</si>
  <si>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</si>
  <si>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</si>
  <si>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</si>
  <si>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</si>
  <si>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</si>
  <si>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</si>
  <si>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</si>
  <si>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</si>
  <si>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</si>
  <si>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</si>
  <si>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</si>
  <si>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</si>
  <si>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</si>
  <si>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</si>
  <si>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</si>
  <si>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</si>
  <si>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</si>
  <si>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</si>
  <si>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</si>
  <si>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</si>
  <si>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</si>
  <si>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</si>
  <si>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</si>
  <si>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</si>
  <si>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</si>
  <si>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</si>
  <si>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</si>
  <si>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</si>
  <si>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</si>
  <si>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</si>
  <si>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</si>
  <si>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</si>
  <si>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</si>
  <si>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</si>
  <si>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</si>
  <si>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</si>
  <si>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</si>
  <si>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</si>
  <si>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</si>
  <si>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</si>
  <si>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</si>
  <si>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</si>
  <si>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</si>
  <si>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</si>
  <si>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</si>
  <si>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</si>
  <si>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</si>
  <si>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</si>
  <si>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</si>
  <si>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</si>
  <si>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</si>
  <si>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</si>
  <si>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</si>
  <si>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</si>
  <si>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</si>
  <si>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</si>
  <si>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</si>
  <si>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</si>
  <si>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</si>
  <si>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</si>
  <si>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</si>
  <si>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</si>
  <si>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</si>
  <si>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</si>
  <si>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</si>
  <si>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</si>
  <si>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</si>
  <si>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</si>
  <si>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</si>
  <si>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</si>
  <si>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</si>
  <si>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</si>
  <si>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</si>
  <si>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</si>
  <si>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</si>
  <si>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</si>
  <si>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</si>
  <si>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</si>
  <si>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</si>
  <si>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</si>
  <si>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</si>
  <si>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</si>
  <si>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</si>
  <si>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</si>
  <si>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</si>
  <si>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</si>
  <si>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</si>
  <si>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</si>
  <si>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</si>
  <si>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</si>
  <si>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</si>
  <si>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</si>
  <si>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</si>
  <si>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</si>
  <si>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</si>
  <si>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</si>
  <si>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</si>
  <si>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</si>
  <si>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</si>
  <si>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</si>
  <si>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</si>
  <si>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</si>
  <si>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</si>
  <si>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</si>
  <si>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</si>
  <si>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</si>
  <si>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</si>
  <si>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</si>
  <si>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</si>
  <si>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</si>
  <si>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</si>
  <si>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</si>
  <si>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</si>
  <si>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</si>
  <si>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</si>
  <si>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</si>
  <si>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</si>
  <si>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</si>
  <si>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</si>
  <si>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</si>
  <si>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</si>
  <si>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</si>
  <si>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</si>
  <si>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</si>
  <si>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</si>
  <si>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</si>
  <si>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</si>
  <si>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</si>
  <si>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</si>
  <si>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</si>
  <si>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</si>
  <si>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</si>
  <si>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</si>
  <si>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</si>
  <si>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</si>
  <si>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</si>
  <si>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</si>
  <si>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</si>
  <si>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</si>
  <si>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</si>
  <si>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</si>
  <si>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</si>
  <si>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</si>
  <si>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</si>
  <si>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</si>
  <si>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</si>
  <si>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</si>
  <si>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</si>
  <si>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</si>
  <si>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</si>
  <si>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</si>
  <si>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</si>
  <si>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</si>
  <si>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</si>
  <si>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</si>
  <si>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</si>
  <si>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</si>
  <si>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</si>
  <si>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</si>
  <si>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</si>
  <si>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</si>
  <si>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</si>
  <si>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</si>
  <si>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</si>
  <si>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</si>
  <si>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</si>
  <si>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</si>
  <si>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</si>
  <si>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</si>
  <si>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</si>
  <si>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</si>
  <si>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</si>
  <si>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</si>
  <si>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</si>
  <si>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</si>
  <si>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</si>
  <si>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</si>
  <si>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</si>
  <si>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</si>
  <si>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</si>
  <si>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</si>
  <si>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</si>
  <si>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</si>
  <si>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</si>
  <si>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</si>
  <si>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</si>
  <si>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</si>
  <si>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</si>
  <si>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</si>
  <si>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</si>
  <si>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</si>
  <si>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</si>
  <si>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</si>
  <si>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</si>
  <si>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</si>
  <si>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</si>
  <si>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</si>
  <si>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</si>
  <si>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</si>
  <si>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</si>
  <si>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</si>
  <si>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</si>
  <si>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</si>
  <si>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</si>
  <si>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</si>
  <si>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</si>
  <si>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</si>
  <si>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</si>
  <si>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</si>
  <si>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</si>
  <si>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</si>
  <si>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</si>
  <si>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</si>
  <si>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</si>
  <si>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</si>
  <si>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</si>
  <si>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</si>
  <si>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</si>
  <si>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</si>
  <si>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</si>
  <si>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</si>
  <si>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</si>
  <si>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</si>
  <si>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</si>
  <si>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</si>
  <si>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</si>
  <si>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</si>
  <si>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</si>
  <si>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</si>
  <si>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</si>
  <si>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</si>
  <si>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</si>
  <si>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</si>
  <si>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</si>
  <si>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</si>
  <si>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</si>
  <si>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</si>
  <si>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</si>
  <si>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</si>
  <si>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</si>
  <si>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</si>
  <si>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</si>
  <si>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</si>
  <si>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</si>
  <si>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</si>
  <si>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</si>
  <si>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</si>
  <si>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</si>
  <si>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</si>
  <si>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</si>
  <si>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</si>
  <si>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</si>
  <si>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</si>
  <si>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</si>
  <si>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</si>
  <si>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</si>
  <si>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</si>
  <si>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</si>
  <si>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</si>
  <si>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</si>
  <si>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</si>
  <si>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</si>
  <si>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</si>
  <si>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</si>
  <si>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</si>
  <si>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</si>
  <si>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</si>
  <si>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</si>
  <si>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</si>
  <si>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</si>
  <si>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</si>
  <si>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</si>
  <si>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</si>
  <si>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</si>
  <si>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</si>
  <si>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</si>
  <si>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</si>
  <si>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</si>
  <si>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</si>
  <si>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</si>
  <si>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</si>
  <si>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</si>
  <si>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</si>
  <si>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</si>
  <si>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</si>
  <si>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</si>
  <si>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</si>
  <si>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</si>
  <si>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</si>
  <si>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</si>
  <si>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</si>
  <si>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</si>
  <si>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</si>
  <si>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</si>
  <si>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</si>
  <si>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</si>
  <si>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</si>
  <si>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</si>
  <si>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</si>
  <si>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</si>
  <si>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</si>
  <si>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</si>
  <si>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</si>
  <si>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</si>
  <si>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</si>
  <si>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</si>
  <si>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</si>
  <si>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</si>
  <si>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</si>
  <si>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</si>
  <si>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</si>
  <si>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</si>
  <si>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</si>
  <si>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</si>
  <si>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</si>
  <si>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</si>
  <si>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</si>
  <si>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</si>
  <si>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</si>
  <si>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</si>
  <si>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</si>
  <si>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</si>
  <si>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</si>
  <si>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</si>
  <si>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</si>
  <si>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</si>
  <si>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</si>
  <si>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</si>
  <si>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</si>
  <si>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</si>
  <si>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</si>
  <si>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</si>
  <si>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</si>
  <si>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</si>
  <si>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</si>
  <si>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</si>
  <si>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</si>
  <si>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</si>
  <si>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</si>
  <si>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</si>
  <si>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</si>
  <si>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</si>
  <si>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</si>
  <si>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</si>
  <si>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</si>
  <si>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</si>
  <si>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</si>
  <si>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</si>
  <si>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</si>
  <si>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</si>
  <si>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</si>
  <si>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</si>
  <si>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</si>
  <si>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</si>
  <si>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</si>
  <si>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</si>
  <si>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</si>
  <si>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</si>
  <si>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</si>
  <si>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</si>
  <si>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</si>
  <si>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</si>
  <si>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</si>
  <si>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</si>
  <si>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</si>
  <si>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</si>
  <si>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</si>
  <si>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</si>
  <si>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</si>
  <si>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</si>
  <si>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</si>
  <si>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</si>
  <si>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</si>
  <si>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</si>
  <si>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</si>
  <si>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</si>
  <si>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</si>
  <si>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</si>
  <si>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</si>
  <si>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</si>
  <si>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</si>
  <si>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</si>
  <si>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</si>
  <si>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</si>
  <si>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</si>
  <si>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</si>
  <si>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</si>
  <si>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</si>
  <si>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</si>
  <si>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</si>
  <si>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</si>
  <si>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</si>
  <si>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</si>
  <si>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</si>
  <si>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</si>
  <si>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</si>
  <si>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</si>
  <si>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</si>
  <si>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</si>
  <si>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</si>
  <si>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</si>
  <si>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</si>
  <si>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</si>
  <si>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</si>
  <si>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</si>
  <si>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</si>
  <si>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</si>
  <si>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</si>
  <si>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</si>
  <si>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</si>
  <si>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</si>
  <si>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</si>
  <si>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</si>
  <si>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</si>
  <si>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</si>
  <si>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</si>
  <si>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</si>
  <si>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</si>
  <si>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</si>
  <si>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</si>
  <si>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</si>
  <si>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</si>
  <si>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</si>
  <si>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</si>
  <si>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</si>
  <si>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</si>
  <si>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</si>
  <si>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</si>
  <si>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</si>
  <si>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</si>
  <si>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</si>
  <si>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</si>
  <si>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</si>
  <si>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</si>
  <si>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</si>
  <si>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</si>
  <si>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</si>
  <si>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</si>
  <si>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</si>
  <si>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</si>
  <si>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</si>
  <si>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</si>
  <si>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</si>
  <si>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</si>
  <si>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</si>
  <si>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</si>
  <si>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</si>
  <si>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</si>
  <si>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</si>
  <si>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</si>
  <si>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</si>
  <si>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</si>
  <si>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</si>
  <si>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</si>
  <si>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</si>
  <si>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</si>
  <si>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</si>
  <si>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</si>
  <si>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</si>
  <si>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</si>
  <si>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</si>
  <si>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</si>
  <si>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</si>
  <si>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</si>
  <si>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</si>
  <si>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</si>
  <si>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</si>
  <si>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</si>
  <si>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</si>
  <si>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</si>
  <si>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</si>
  <si>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</si>
  <si>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</si>
  <si>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</si>
  <si>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</si>
  <si>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</si>
  <si>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</si>
  <si>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</si>
  <si>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</si>
  <si>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</si>
  <si>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</si>
  <si>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</si>
  <si>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</si>
  <si>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</si>
  <si>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</si>
  <si>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</si>
  <si>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</si>
  <si>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</si>
  <si>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</si>
  <si>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</si>
  <si>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</si>
  <si>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</si>
  <si>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</si>
  <si>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</si>
  <si>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</si>
  <si>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</si>
  <si>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</si>
  <si>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</si>
  <si>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</si>
  <si>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</si>
  <si>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</si>
  <si>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</si>
  <si>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</si>
  <si>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</si>
  <si>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</si>
  <si>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</si>
  <si>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</si>
  <si>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</si>
  <si>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</si>
  <si>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</si>
  <si>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</si>
  <si>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</si>
  <si>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</si>
  <si>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</si>
  <si>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</si>
  <si>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</si>
  <si>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</si>
  <si>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</si>
  <si>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</si>
  <si>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</si>
  <si>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</si>
  <si>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</si>
  <si>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</si>
  <si>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</si>
  <si>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</si>
  <si>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</si>
  <si>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</si>
  <si>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</si>
  <si>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</si>
  <si>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</si>
  <si>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</si>
  <si>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</si>
  <si>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</si>
  <si>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</si>
  <si>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</si>
  <si>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</si>
  <si>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</si>
  <si>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</si>
  <si>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</si>
  <si>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</si>
  <si>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</si>
  <si>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</si>
  <si>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</si>
  <si>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</si>
  <si>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</si>
  <si>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</si>
  <si>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</si>
  <si>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</si>
  <si>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</si>
  <si>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</si>
  <si>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</si>
  <si>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</si>
  <si>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</si>
  <si>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</si>
  <si>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</si>
  <si>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</si>
  <si>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</si>
  <si>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</si>
  <si>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</si>
  <si>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</si>
  <si>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</si>
  <si>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</si>
  <si>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</si>
  <si>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</si>
  <si>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</si>
  <si>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</si>
  <si>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</si>
  <si>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</si>
  <si>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</si>
  <si>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</si>
  <si>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</si>
  <si>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</si>
  <si>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</si>
  <si>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</si>
  <si>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</si>
  <si>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</si>
  <si>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</si>
  <si>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</si>
  <si>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</si>
  <si>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</si>
  <si>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</si>
  <si>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</si>
  <si>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</si>
  <si>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</si>
  <si>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</si>
  <si>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</si>
  <si>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</si>
  <si>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</si>
  <si>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</si>
  <si>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</si>
  <si>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</si>
  <si>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</si>
  <si>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</si>
  <si>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</si>
  <si>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</si>
  <si>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</si>
  <si>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</si>
  <si>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</si>
  <si>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</si>
  <si>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</si>
  <si>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</si>
  <si>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</si>
  <si>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</si>
  <si>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</si>
  <si>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</si>
  <si>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</si>
  <si>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</si>
  <si>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</si>
  <si>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</si>
  <si>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</si>
  <si>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</si>
  <si>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</si>
  <si>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</si>
  <si>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</si>
  <si>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</si>
  <si>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</si>
  <si>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</si>
  <si>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</si>
  <si>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</si>
  <si>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</si>
  <si>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</si>
  <si>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</si>
  <si>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</si>
  <si>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</si>
  <si>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</si>
  <si>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</si>
  <si>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</si>
  <si>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</si>
  <si>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</si>
  <si>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</si>
  <si>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</si>
  <si>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</si>
  <si>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</si>
  <si>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</si>
  <si>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</si>
  <si>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</si>
  <si>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</si>
  <si>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</si>
  <si>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</si>
  <si>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</si>
  <si>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</si>
  <si>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</si>
  <si>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</si>
  <si>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</si>
  <si>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</si>
  <si>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</si>
  <si>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</si>
  <si>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</si>
  <si>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</si>
  <si>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</si>
  <si>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</si>
  <si>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</si>
  <si>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</si>
  <si>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</si>
  <si>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</si>
  <si>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</si>
  <si>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</si>
  <si>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</si>
  <si>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</si>
  <si>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</si>
  <si>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</si>
  <si>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</si>
  <si>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</si>
  <si>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</si>
  <si>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</si>
  <si>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</si>
  <si>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</si>
  <si>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</si>
  <si>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</si>
  <si>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</si>
  <si>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</si>
  <si>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</si>
  <si>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</si>
  <si>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</si>
  <si>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</si>
  <si>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</si>
  <si>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</si>
  <si>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</si>
  <si>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</si>
  <si>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</si>
  <si>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</si>
  <si>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</si>
  <si>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</si>
  <si>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</si>
  <si>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</si>
  <si>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</si>
  <si>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</si>
  <si>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</si>
  <si>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</si>
  <si>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</si>
  <si>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</si>
  <si>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</si>
  <si>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</si>
  <si>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</si>
  <si>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</si>
  <si>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</si>
  <si>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</si>
  <si>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</si>
  <si>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</si>
  <si>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</si>
  <si>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</si>
  <si>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</si>
  <si>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</si>
  <si>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</si>
  <si>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</si>
  <si>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</si>
  <si>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</si>
  <si>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</si>
  <si>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</si>
  <si>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</si>
  <si>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</si>
  <si>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</si>
  <si>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</si>
  <si>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</si>
  <si>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</si>
  <si>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</si>
  <si>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</si>
  <si>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</si>
  <si>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</si>
  <si>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</si>
  <si>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</si>
  <si>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</si>
  <si>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</si>
  <si>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</si>
  <si>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</si>
  <si>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</si>
  <si>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</si>
  <si>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</si>
  <si>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</si>
  <si>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</si>
  <si>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</si>
  <si>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</si>
  <si>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</si>
  <si>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</si>
  <si>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</si>
  <si>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</si>
  <si>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</si>
  <si>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</si>
  <si>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</si>
  <si>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</si>
  <si>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</si>
  <si>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</si>
  <si>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</si>
  <si>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</si>
  <si>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</si>
  <si>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</si>
  <si>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</si>
  <si>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</si>
  <si>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</si>
  <si>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</si>
  <si>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</si>
  <si>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</si>
  <si>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</si>
  <si>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</si>
  <si>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</si>
  <si>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</si>
  <si>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</si>
  <si>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</si>
  <si>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</si>
  <si>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</si>
  <si>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</si>
  <si>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</si>
  <si>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</si>
  <si>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</si>
  <si>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</si>
  <si>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</si>
  <si>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</si>
  <si>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</si>
  <si>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</si>
  <si>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</si>
  <si>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</si>
  <si>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</si>
  <si>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</si>
  <si>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</si>
  <si>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</si>
  <si>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</si>
  <si>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</si>
  <si>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</si>
  <si>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</si>
  <si>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</si>
  <si>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</si>
  <si>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</si>
  <si>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</si>
  <si>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</si>
  <si>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</si>
  <si>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</si>
  <si>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</si>
  <si>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</si>
  <si>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</si>
  <si>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</si>
  <si>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</si>
  <si>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</si>
  <si>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</si>
  <si>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</si>
  <si>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</si>
  <si>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</si>
  <si>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</si>
  <si>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</si>
  <si>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</si>
  <si>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</si>
  <si>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</si>
  <si>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</si>
  <si>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</si>
  <si>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</si>
  <si>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</si>
  <si>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</si>
  <si>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</si>
  <si>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</si>
  <si>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</si>
  <si>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</si>
  <si>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</si>
  <si>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</si>
  <si>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</si>
  <si>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</si>
  <si>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</si>
  <si>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</si>
  <si>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</si>
  <si>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</si>
  <si>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</si>
  <si>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</si>
  <si>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</si>
  <si>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</si>
  <si>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</si>
  <si>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</si>
  <si>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</si>
  <si>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</si>
  <si>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</si>
  <si>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</si>
  <si>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</si>
  <si>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</si>
  <si>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</si>
  <si>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</si>
  <si>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</si>
  <si>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</si>
  <si>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</si>
  <si>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</si>
  <si>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</si>
  <si>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</si>
  <si>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</si>
  <si>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</si>
  <si>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</si>
  <si>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</si>
  <si>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</si>
  <si>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</si>
  <si>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</si>
  <si>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</si>
  <si>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</si>
  <si>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</si>
  <si>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</si>
  <si>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</si>
  <si>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</si>
  <si>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</si>
  <si>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</si>
  <si>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</si>
  <si>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</si>
  <si>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</si>
  <si>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</si>
  <si>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</si>
  <si>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</si>
  <si>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</si>
  <si>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</si>
  <si>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</si>
  <si>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</si>
  <si>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</si>
  <si>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</si>
  <si>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</si>
  <si>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</si>
  <si>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</si>
  <si>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</si>
  <si>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</si>
  <si>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</si>
  <si>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</si>
  <si>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</si>
  <si>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</si>
  <si>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</si>
  <si>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</si>
  <si>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</si>
  <si>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</si>
  <si>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</si>
  <si>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</si>
  <si>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</si>
  <si>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</si>
  <si>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</si>
  <si>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</si>
  <si>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</si>
  <si>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</si>
  <si>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</si>
  <si>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</si>
  <si>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</si>
  <si>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</si>
  <si>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</si>
  <si>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</si>
  <si>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</si>
  <si>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</si>
  <si>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</si>
  <si>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</si>
  <si>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</si>
  <si>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</si>
  <si>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</si>
  <si>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</si>
  <si>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</si>
  <si>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</si>
  <si>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</si>
  <si>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</si>
  <si>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</si>
  <si>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</si>
  <si>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</si>
  <si>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</si>
  <si>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</si>
  <si>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</si>
  <si>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</si>
  <si>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</si>
  <si>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</si>
  <si>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</si>
  <si>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</si>
  <si>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</si>
  <si>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</si>
  <si>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</si>
  <si>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</si>
  <si>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</si>
  <si>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</si>
  <si>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</si>
  <si>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</si>
  <si>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</si>
  <si>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</si>
  <si>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</si>
  <si>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</si>
  <si>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</si>
  <si>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</si>
  <si>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</si>
  <si>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</si>
  <si>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</si>
  <si>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</si>
  <si>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</si>
  <si>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</si>
  <si>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</si>
  <si>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</si>
  <si>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</si>
  <si>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</si>
  <si>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</si>
  <si>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</si>
  <si>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</si>
  <si>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</si>
  <si>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</si>
  <si>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</si>
  <si>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</si>
  <si>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</si>
  <si>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</si>
  <si>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</si>
  <si>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</si>
  <si>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</si>
  <si>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</si>
  <si>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</si>
  <si>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</si>
  <si>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</si>
  <si>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</si>
  <si>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</si>
  <si>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</si>
  <si>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</si>
  <si>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</si>
  <si>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</si>
  <si>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</si>
  <si>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</si>
  <si>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</si>
  <si>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</si>
  <si>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</si>
  <si>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</si>
  <si>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</si>
  <si>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</si>
  <si>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</si>
  <si>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</si>
  <si>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</si>
  <si>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</si>
  <si>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</si>
  <si>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</si>
  <si>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</si>
  <si>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</si>
  <si>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</si>
  <si>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</si>
  <si>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</si>
  <si>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</si>
  <si>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</si>
  <si>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</si>
  <si>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</si>
  <si>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</si>
  <si>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</si>
  <si>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</si>
  <si>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</si>
  <si>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</si>
  <si>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</si>
  <si>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</si>
  <si>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</si>
  <si>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</si>
  <si>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</si>
  <si>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</si>
  <si>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</si>
  <si>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</si>
  <si>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</si>
  <si>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</si>
  <si>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</si>
  <si>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</si>
  <si>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</si>
  <si>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</si>
  <si>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</si>
  <si>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</si>
  <si>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</si>
  <si>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</si>
  <si>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</si>
  <si>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</si>
  <si>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</si>
  <si>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</si>
  <si>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</si>
  <si>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</si>
  <si>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</si>
  <si>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</si>
  <si>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</si>
  <si>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</si>
  <si>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</si>
  <si>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</si>
  <si>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</si>
  <si>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</si>
  <si>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</si>
  <si>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</si>
  <si>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</si>
  <si>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</si>
  <si>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</si>
  <si>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</si>
  <si>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</si>
  <si>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</si>
  <si>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</si>
  <si>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</si>
  <si>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</si>
  <si>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</si>
  <si>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</si>
  <si>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</si>
  <si>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</si>
  <si>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</si>
  <si>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</si>
  <si>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</si>
  <si>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</si>
  <si>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</si>
  <si>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</si>
  <si>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</si>
  <si>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</si>
  <si>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</si>
  <si>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</si>
  <si>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</si>
  <si>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</si>
  <si>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</si>
  <si>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</si>
  <si>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</si>
  <si>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</si>
  <si>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</si>
  <si>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</si>
  <si>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</si>
  <si>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</si>
  <si>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</si>
  <si>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</si>
  <si>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</si>
  <si>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</si>
  <si>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</si>
  <si>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</si>
  <si>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</si>
  <si>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</si>
  <si>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</si>
  <si>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</si>
  <si>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</si>
  <si>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</si>
  <si>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</si>
  <si>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</si>
  <si>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</si>
  <si>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</si>
  <si>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</si>
  <si>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</si>
  <si>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</si>
  <si>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</si>
  <si>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</si>
  <si>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</si>
  <si>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</si>
  <si>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</si>
  <si>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</si>
  <si>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</si>
  <si>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</si>
  <si>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</si>
  <si>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</si>
  <si>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</si>
  <si>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</si>
  <si>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</si>
  <si>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</si>
  <si>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</si>
  <si>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</si>
  <si>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</si>
  <si>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</si>
  <si>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</si>
  <si>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</si>
  <si>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</si>
  <si>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</si>
  <si>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</si>
  <si>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</si>
  <si>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</si>
  <si>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</si>
  <si>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</si>
  <si>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</si>
  <si>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</si>
  <si>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</si>
  <si>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</si>
  <si>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</si>
  <si>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</si>
  <si>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</si>
  <si>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</si>
  <si>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</si>
  <si>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</si>
  <si>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</si>
  <si>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</si>
  <si>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</si>
  <si>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</si>
  <si>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</si>
  <si>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</si>
  <si>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</si>
  <si>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</si>
  <si>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</si>
  <si>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</si>
  <si>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</si>
  <si>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</si>
  <si>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</si>
  <si>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</si>
  <si>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</si>
  <si>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</si>
  <si>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</si>
  <si>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</si>
  <si>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</si>
  <si>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</si>
  <si>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</si>
  <si>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</si>
  <si>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</si>
  <si>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</si>
  <si>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</si>
  <si>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</si>
  <si>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</si>
  <si>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</si>
  <si>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</si>
  <si>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</si>
  <si>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</si>
  <si>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</si>
  <si>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</si>
  <si>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</si>
  <si>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</si>
  <si>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</si>
  <si>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</si>
  <si>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</si>
  <si>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</si>
  <si>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</si>
  <si>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</si>
  <si>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</si>
  <si>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</si>
  <si>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</si>
  <si>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</si>
  <si>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</si>
  <si>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</si>
  <si>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</si>
  <si>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</si>
  <si>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</si>
  <si>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</si>
  <si>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</si>
  <si>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</si>
  <si>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</si>
  <si>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</si>
  <si>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</si>
  <si>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</si>
  <si>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</si>
  <si>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</si>
  <si>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</si>
  <si>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</si>
  <si>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</si>
  <si>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</si>
  <si>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</si>
  <si>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</si>
  <si>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</si>
  <si>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</si>
  <si>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</si>
  <si>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</si>
  <si>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</si>
  <si>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</si>
  <si>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</si>
  <si>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</si>
  <si>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</si>
  <si>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</si>
  <si>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</si>
  <si>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</si>
  <si>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</si>
  <si>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</si>
  <si>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</si>
  <si>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</si>
  <si>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</si>
  <si>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</si>
  <si>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</si>
  <si>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</si>
  <si>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</si>
  <si>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</si>
  <si>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</si>
  <si>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</si>
  <si>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</si>
  <si>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</si>
  <si>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</si>
  <si>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</si>
  <si>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</si>
  <si>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</si>
  <si>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</si>
  <si>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</si>
  <si>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</si>
  <si>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</si>
  <si>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</si>
  <si>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</si>
  <si>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</si>
  <si>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</si>
  <si>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</si>
  <si>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</si>
  <si>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</si>
  <si>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</si>
  <si>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</si>
  <si>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</si>
  <si>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</si>
  <si>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</si>
  <si>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</si>
  <si>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</si>
  <si>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</si>
  <si>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</si>
  <si>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</si>
  <si>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</si>
  <si>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</si>
  <si>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</si>
  <si>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</si>
  <si>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</si>
  <si>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</si>
  <si>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</si>
  <si>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</si>
  <si>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</si>
  <si>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</si>
  <si>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</si>
  <si>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</si>
  <si>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</si>
  <si>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</si>
  <si>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</si>
  <si>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</si>
  <si>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</si>
  <si>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</si>
  <si>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</si>
  <si>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</si>
  <si>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</si>
  <si>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</si>
  <si>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</si>
  <si>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</si>
  <si>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</si>
  <si>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</si>
  <si>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</si>
  <si>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</si>
  <si>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</si>
  <si>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</si>
  <si>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</si>
  <si>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</si>
  <si>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</si>
  <si>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</si>
  <si>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</si>
  <si>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</si>
  <si>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</si>
  <si>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</si>
  <si>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</si>
  <si>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</si>
  <si>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</si>
  <si>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</si>
  <si>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</si>
  <si>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</si>
  <si>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</si>
  <si>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</si>
  <si>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</si>
  <si>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</si>
  <si>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</si>
  <si>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</si>
  <si>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</si>
  <si>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</si>
  <si>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</si>
  <si>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</si>
  <si>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</si>
  <si>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</si>
  <si>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</si>
  <si>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</si>
  <si>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</si>
  <si>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</si>
  <si>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</si>
  <si>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</si>
  <si>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</si>
  <si>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</si>
  <si>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</si>
  <si>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</si>
  <si>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</si>
  <si>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</si>
  <si>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</si>
  <si>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</si>
  <si>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</si>
  <si>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</si>
  <si>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</si>
  <si>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</si>
  <si>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</si>
  <si>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</si>
  <si>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</si>
  <si>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</si>
  <si>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</si>
  <si>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</si>
  <si>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</si>
  <si>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</si>
  <si>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</si>
  <si>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</si>
  <si>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</si>
  <si>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</si>
  <si>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</si>
  <si>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</si>
  <si>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</si>
  <si>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</si>
  <si>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</si>
  <si>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</si>
  <si>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</si>
  <si>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</si>
  <si>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</si>
  <si>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</si>
  <si>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</si>
  <si>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</si>
  <si>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</si>
  <si>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</si>
  <si>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</si>
  <si>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</si>
  <si>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</si>
  <si>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</si>
  <si>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</si>
  <si>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</si>
  <si>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</si>
  <si>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</si>
  <si>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</si>
  <si>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</si>
  <si>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</si>
  <si>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</si>
  <si>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</si>
  <si>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</si>
  <si>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</si>
  <si>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</si>
  <si>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</si>
  <si>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</si>
  <si>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</si>
  <si>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</si>
  <si>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</si>
  <si>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</si>
  <si>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</si>
  <si>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</si>
  <si>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</si>
  <si>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</si>
  <si>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</si>
  <si>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</si>
  <si>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</si>
  <si>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</si>
  <si>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</si>
  <si>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</si>
  <si>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</si>
  <si>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</si>
  <si>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</si>
  <si>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</si>
  <si>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</si>
  <si>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</si>
  <si>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</si>
  <si>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</si>
  <si>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</si>
  <si>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</si>
  <si>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</si>
  <si>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</si>
  <si>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</si>
  <si>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</si>
  <si>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</si>
  <si>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</si>
  <si>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</si>
  <si>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</si>
  <si>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</si>
  <si>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</si>
  <si>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</si>
  <si>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</si>
  <si>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</si>
  <si>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</si>
  <si>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</si>
  <si>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</si>
  <si>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</si>
  <si>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</si>
  <si>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</si>
  <si>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</si>
  <si>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</si>
  <si>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</si>
  <si>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</si>
  <si>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</si>
  <si>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</si>
  <si>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</si>
  <si>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</si>
  <si>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</si>
  <si>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</si>
  <si>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</si>
  <si>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</si>
  <si>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</si>
  <si>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</si>
  <si>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</si>
  <si>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</si>
  <si>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</si>
  <si>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</si>
  <si>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</si>
  <si>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</si>
  <si>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</si>
  <si>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</si>
  <si>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</si>
  <si>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</si>
  <si>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</si>
  <si>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</si>
  <si>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</si>
  <si>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</si>
  <si>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</si>
  <si>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</si>
  <si>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</si>
  <si>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</si>
  <si>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</si>
  <si>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</si>
  <si>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</si>
  <si>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</si>
  <si>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</si>
  <si>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</si>
  <si>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</si>
  <si>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</si>
  <si>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</si>
  <si>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</si>
  <si>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</si>
  <si>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</si>
  <si>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</si>
  <si>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</si>
  <si>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</si>
  <si>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</si>
  <si>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</si>
  <si>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</si>
  <si>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</si>
  <si>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</si>
  <si>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</si>
  <si>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</si>
  <si>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</si>
  <si>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</si>
  <si>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</si>
  <si>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</si>
  <si>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</si>
  <si>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</si>
  <si>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</si>
  <si>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</si>
  <si>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</si>
  <si>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</si>
  <si>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</si>
  <si>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</si>
  <si>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</si>
  <si>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</si>
  <si>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</si>
  <si>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</si>
  <si>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</si>
  <si>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</si>
  <si>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</si>
  <si>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</si>
  <si>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</si>
  <si>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</si>
  <si>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</si>
  <si>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</si>
  <si>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</si>
  <si>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</si>
  <si>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</si>
  <si>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</si>
  <si>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</si>
  <si>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</si>
  <si>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</si>
  <si>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</si>
  <si>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</si>
  <si>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</si>
  <si>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</si>
  <si>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</si>
  <si>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</si>
  <si>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</si>
  <si>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</si>
  <si>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</si>
  <si>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</si>
  <si>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</si>
  <si>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</si>
  <si>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</si>
  <si>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</si>
  <si>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</si>
  <si>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</si>
  <si>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</si>
  <si>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</si>
  <si>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</si>
  <si>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</si>
  <si>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</si>
  <si>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</si>
  <si>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</si>
  <si>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</si>
  <si>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</si>
  <si>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</si>
  <si>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</si>
  <si>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</si>
  <si>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</si>
  <si>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</si>
  <si>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</si>
  <si>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</si>
  <si>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</si>
  <si>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</si>
  <si>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</si>
  <si>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</si>
  <si>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</si>
  <si>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</si>
  <si>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</si>
  <si>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</si>
  <si>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</si>
  <si>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</si>
  <si>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</si>
  <si>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</si>
  <si>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</si>
  <si>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</si>
  <si>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</si>
  <si>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</si>
  <si>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</si>
  <si>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</si>
  <si>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</si>
  <si>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</si>
  <si>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</si>
  <si>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</si>
  <si>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</si>
  <si>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</si>
  <si>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</si>
  <si>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</si>
  <si>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</si>
  <si>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</si>
  <si>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</si>
  <si>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</si>
  <si>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</si>
  <si>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</si>
  <si>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</si>
  <si>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</si>
  <si>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</si>
  <si>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</si>
  <si>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</si>
  <si>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</si>
  <si>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</si>
  <si>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</si>
  <si>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</si>
  <si>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</si>
  <si>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</si>
  <si>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</si>
  <si>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</si>
  <si>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</si>
  <si>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</si>
  <si>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</si>
  <si>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</si>
  <si>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</si>
  <si>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</si>
  <si>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</si>
  <si>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</si>
  <si>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</si>
  <si>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</si>
  <si>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</si>
  <si>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</si>
  <si>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</si>
  <si>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</si>
  <si>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</si>
  <si>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</si>
  <si>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</si>
  <si>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</si>
  <si>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</si>
  <si>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</si>
  <si>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</si>
  <si>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</si>
  <si>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</si>
  <si>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</si>
  <si>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</si>
  <si>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</si>
  <si>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</si>
  <si>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</si>
  <si>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</si>
  <si>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</si>
  <si>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</si>
  <si>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</si>
  <si>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</si>
  <si>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</si>
  <si>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</si>
  <si>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</si>
  <si>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</si>
  <si>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</si>
  <si>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</si>
  <si>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</si>
  <si>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</si>
  <si>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</si>
  <si>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</si>
  <si>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</si>
  <si>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</si>
  <si>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</si>
  <si>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</si>
  <si>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</si>
  <si>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</si>
  <si>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</si>
  <si>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</si>
  <si>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</si>
  <si>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</si>
  <si>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</si>
  <si>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</si>
  <si>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</si>
  <si>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</si>
  <si>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</si>
  <si>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</si>
  <si>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</si>
  <si>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</si>
  <si>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</si>
  <si>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</si>
  <si>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</si>
  <si>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</si>
  <si>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</si>
  <si>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</si>
  <si>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</si>
  <si>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</si>
  <si>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</si>
  <si>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</si>
  <si>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</si>
  <si>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</si>
  <si>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</si>
  <si>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</si>
  <si>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</si>
  <si>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</si>
  <si>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</si>
  <si>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</si>
  <si>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</si>
  <si>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</si>
  <si>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</si>
  <si>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</si>
  <si>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</si>
  <si>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</si>
  <si>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</si>
  <si>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</si>
  <si>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</si>
  <si>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</si>
  <si>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</si>
  <si>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</si>
  <si>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</si>
  <si>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</si>
  <si>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</si>
  <si>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</si>
  <si>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</si>
  <si>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</si>
  <si>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</si>
  <si>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</si>
  <si>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</si>
  <si>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</si>
  <si>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</si>
  <si>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</si>
  <si>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</si>
  <si>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</si>
  <si>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</si>
  <si>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</si>
  <si>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</si>
  <si>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</si>
  <si>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</si>
  <si>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</si>
  <si>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</si>
  <si>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</si>
  <si>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</si>
  <si>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</si>
  <si>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</si>
  <si>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</si>
  <si>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</si>
  <si>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</si>
  <si>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</si>
  <si>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</si>
  <si>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</si>
  <si>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</si>
  <si>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</si>
  <si>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</si>
  <si>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</si>
  <si>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</si>
  <si>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</si>
  <si>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</si>
  <si>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</si>
  <si>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</si>
  <si>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</si>
  <si>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</si>
  <si>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</si>
  <si>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</si>
  <si>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</si>
  <si>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</si>
  <si>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</si>
  <si>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</si>
  <si>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</si>
  <si>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</si>
  <si>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</si>
  <si>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</si>
  <si>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</si>
  <si>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</si>
  <si>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</si>
  <si>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</si>
  <si>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</si>
  <si>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</si>
  <si>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</si>
  <si>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</si>
  <si>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</si>
  <si>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</si>
  <si>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</si>
  <si>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</si>
  <si>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</si>
  <si>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</si>
  <si>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</si>
  <si>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</si>
  <si>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</si>
  <si>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</si>
  <si>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</si>
  <si>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</si>
  <si>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</si>
  <si>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</si>
  <si>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</si>
  <si>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</si>
  <si>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</si>
  <si>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</si>
  <si>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</si>
  <si>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</si>
  <si>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</si>
  <si>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</si>
  <si>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</si>
  <si>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</si>
  <si>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</si>
  <si>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</si>
  <si>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</si>
  <si>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</si>
  <si>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</si>
  <si>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</si>
  <si>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</si>
  <si>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</si>
  <si>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</si>
  <si>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</si>
  <si>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</si>
  <si>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</si>
  <si>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</si>
  <si>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</si>
  <si>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</si>
  <si>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</si>
  <si>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</si>
  <si>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</si>
  <si>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</si>
  <si>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</si>
  <si>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</si>
  <si>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</si>
  <si>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</si>
  <si>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</si>
  <si>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</si>
  <si>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</si>
  <si>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</si>
  <si>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</si>
  <si>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</si>
  <si>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</si>
  <si>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</si>
  <si>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</si>
  <si>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</si>
  <si>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</si>
  <si>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</si>
  <si>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</si>
  <si>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</si>
  <si>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</si>
  <si>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</si>
  <si>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</si>
  <si>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</si>
  <si>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</si>
  <si>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</si>
  <si>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</si>
  <si>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</si>
  <si>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</si>
  <si>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</si>
  <si>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</si>
  <si>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</si>
  <si>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</si>
  <si>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</si>
  <si>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</si>
  <si>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</si>
  <si>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</si>
  <si>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</si>
  <si>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</si>
  <si>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</si>
  <si>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</si>
  <si>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</si>
  <si>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</si>
  <si>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</si>
  <si>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</si>
  <si>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</si>
  <si>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</si>
  <si>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</si>
  <si>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</si>
  <si>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</si>
  <si>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</si>
  <si>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</si>
  <si>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</si>
  <si>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</si>
  <si>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</si>
  <si>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</si>
  <si>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</si>
  <si>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</si>
  <si>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</si>
  <si>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</si>
  <si>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</si>
  <si>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</si>
  <si>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</si>
  <si>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</si>
  <si>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</si>
  <si>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</si>
  <si>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</si>
  <si>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</si>
  <si>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</si>
  <si>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</si>
  <si>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</si>
  <si>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</si>
  <si>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</si>
  <si>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</si>
  <si>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</si>
  <si>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</si>
  <si>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</si>
  <si>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</si>
  <si>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</si>
  <si>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</si>
  <si>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</si>
  <si>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</si>
  <si>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</si>
  <si>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</si>
  <si>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</si>
  <si>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</si>
  <si>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</si>
  <si>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</si>
  <si>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</si>
  <si>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</si>
  <si>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</si>
  <si>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</si>
  <si>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</si>
  <si>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</si>
  <si>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</si>
  <si>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</si>
  <si>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</si>
  <si>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</si>
  <si>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</si>
  <si>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</si>
  <si>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</si>
  <si>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</si>
  <si>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</si>
  <si>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</si>
  <si>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</si>
  <si>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</si>
  <si>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</si>
  <si>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</si>
  <si>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</si>
  <si>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</si>
  <si>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</si>
  <si>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</si>
  <si>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</si>
  <si>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</si>
  <si>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</si>
  <si>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</si>
  <si>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</si>
  <si>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</si>
  <si>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</si>
  <si>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</si>
  <si>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</si>
  <si>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</si>
  <si>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</si>
  <si>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</si>
  <si>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</si>
  <si>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</si>
  <si>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</si>
  <si>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</si>
  <si>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</si>
  <si>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</si>
  <si>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</si>
  <si>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</si>
  <si>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</si>
  <si>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</si>
  <si>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</si>
  <si>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</si>
  <si>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</si>
  <si>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</si>
  <si>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</si>
  <si>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</si>
  <si>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</si>
  <si>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</si>
  <si>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</si>
  <si>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</si>
  <si>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</si>
  <si>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</si>
  <si>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</si>
  <si>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</si>
  <si>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</si>
  <si>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</si>
  <si>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</si>
  <si>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</si>
  <si>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</si>
  <si>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</si>
  <si>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</si>
  <si>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</si>
  <si>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</si>
  <si>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</si>
  <si>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</si>
  <si>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</si>
  <si>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</si>
  <si>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</si>
  <si>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</si>
  <si>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</si>
  <si>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</si>
  <si>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</si>
  <si>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</si>
  <si>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</si>
  <si>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</si>
  <si>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</si>
  <si>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</si>
  <si>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</si>
  <si>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</si>
  <si>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</si>
  <si>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</si>
  <si>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</si>
  <si>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</si>
  <si>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</si>
  <si>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</si>
  <si>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</si>
  <si>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</si>
  <si>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</si>
  <si>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</si>
  <si>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</si>
  <si>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</si>
  <si>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</si>
  <si>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</si>
  <si>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</si>
  <si>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</si>
  <si>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</si>
  <si>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</si>
  <si>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</si>
  <si>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</si>
  <si>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</si>
  <si>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</si>
  <si>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</si>
  <si>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</si>
  <si>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</si>
  <si>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</si>
  <si>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</si>
  <si>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</si>
  <si>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</si>
  <si>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</si>
  <si>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</si>
  <si>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</si>
  <si>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</si>
  <si>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</si>
  <si>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</si>
  <si>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</si>
  <si>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</si>
  <si>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</si>
  <si>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</si>
  <si>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</si>
  <si>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</si>
  <si>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</si>
  <si>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</si>
  <si>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</si>
  <si>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</si>
  <si>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</si>
  <si>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</si>
  <si>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</si>
  <si>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</si>
  <si>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</si>
  <si>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</si>
  <si>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</si>
  <si>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</si>
  <si>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</si>
  <si>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</si>
  <si>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</si>
  <si>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</si>
  <si>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</si>
  <si>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</si>
  <si>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</si>
  <si>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</si>
  <si>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</si>
  <si>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</si>
  <si>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</si>
  <si>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</si>
  <si>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</si>
  <si>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</si>
  <si>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</si>
  <si>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</si>
  <si>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</si>
  <si>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</si>
  <si>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</si>
  <si>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</si>
  <si>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</si>
  <si>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</si>
  <si>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</si>
  <si>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</si>
  <si>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</si>
  <si>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</si>
  <si>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</si>
  <si>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</si>
  <si>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</si>
  <si>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</si>
  <si>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</si>
  <si>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</si>
  <si>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</si>
  <si>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</si>
  <si>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</si>
  <si>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</si>
  <si>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</si>
  <si>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</si>
  <si>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</si>
  <si>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</si>
  <si>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</si>
  <si>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</si>
  <si>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</si>
  <si>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</si>
  <si>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</si>
  <si>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</si>
  <si>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</si>
  <si>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</si>
  <si>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</si>
  <si>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</si>
  <si>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</si>
  <si>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</si>
  <si>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</si>
  <si>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</si>
  <si>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</si>
  <si>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</si>
  <si>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</si>
  <si>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</si>
  <si>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</si>
  <si>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</si>
  <si>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</si>
  <si>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</si>
  <si>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</si>
  <si>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</si>
  <si>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</si>
  <si>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</si>
  <si>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</si>
  <si>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</si>
  <si>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</si>
  <si>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</si>
  <si>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</si>
  <si>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</si>
  <si>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</si>
  <si>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</si>
  <si>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</si>
  <si>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</si>
  <si>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</si>
  <si>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</si>
  <si>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</si>
  <si>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</si>
  <si>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</si>
  <si>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</si>
  <si>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</si>
  <si>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</si>
  <si>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</si>
  <si>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</si>
  <si>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</si>
  <si>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</si>
  <si>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</si>
  <si>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</si>
  <si>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</si>
  <si>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</si>
  <si>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</si>
  <si>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</si>
  <si>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</si>
  <si>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</si>
  <si>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</si>
  <si>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</si>
  <si>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</si>
  <si>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</si>
  <si>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</si>
  <si>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</si>
  <si>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</si>
  <si>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</si>
  <si>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</si>
  <si>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</si>
  <si>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</si>
  <si>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</si>
  <si>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</si>
  <si>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</si>
  <si>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</si>
  <si>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</si>
  <si>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</si>
  <si>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</si>
  <si>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</si>
  <si>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</si>
  <si>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</si>
  <si>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</si>
  <si>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</si>
  <si>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</si>
  <si>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</si>
  <si>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</si>
  <si>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</si>
  <si>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</si>
  <si>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</si>
  <si>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</si>
  <si>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</si>
  <si>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</si>
  <si>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</si>
  <si>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</si>
  <si>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</si>
  <si>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</si>
  <si>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</si>
  <si>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</si>
  <si>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</si>
  <si>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</si>
  <si>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</si>
  <si>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</si>
  <si>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</si>
  <si>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</si>
  <si>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</si>
  <si>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</si>
  <si>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</si>
  <si>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</si>
  <si>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</si>
  <si>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</si>
  <si>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</si>
  <si>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</si>
  <si>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Test Google (over first 2 page)</t>
  </si>
  <si>
    <t>civil unions</t>
  </si>
  <si>
    <t>spouse age 35</t>
  </si>
  <si>
    <t>year</t>
  </si>
  <si>
    <t>month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</si>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</sst>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" workbookViewId="0">
      <selection activeCell="Y10" sqref="Y10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6" t="s">
        <v>2192</v>
      </c>
      <c r="B7" s="36"/>
      <c r="C7" s="36"/>
      <c r="D7" s="36"/>
      <c r="E7" s="36"/>
      <c r="F7" s="36"/>
      <c r="G7" s="36"/>
      <c r="H7" s="36"/>
      <c r="I7" s="36"/>
      <c r="J7" s="36"/>
      <c r="K7" s="36"/>
      <c r="M7" s="39" t="s">
        <v>2135</v>
      </c>
      <c r="N7" s="39"/>
      <c r="O7" s="39"/>
      <c r="P7" s="39"/>
      <c r="Q7" s="39"/>
      <c r="W7" s="36" t="s">
        <v>2193</v>
      </c>
      <c r="X7" s="36"/>
      <c r="Y7" s="36"/>
      <c r="Z7" s="36"/>
      <c r="AA7" s="36"/>
      <c r="AB7" s="36"/>
      <c r="AC7" s="36"/>
      <c r="AD7" s="36"/>
      <c r="AE7" s="36"/>
      <c r="AF7" s="36"/>
      <c r="AG7" s="36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8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8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8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8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7" t="s">
        <v>2177</v>
      </c>
      <c r="T13" s="37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6" t="s">
        <v>2192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M22" s="39" t="s">
        <v>2135</v>
      </c>
      <c r="N22" s="39"/>
      <c r="O22" s="39"/>
      <c r="P22" s="39"/>
      <c r="Q22" s="39"/>
      <c r="W22" s="36" t="s">
        <v>2193</v>
      </c>
      <c r="X22" s="36"/>
      <c r="Y22" s="36"/>
      <c r="Z22" s="36"/>
      <c r="AA22" s="36"/>
      <c r="AB22" s="36"/>
      <c r="AC22" s="36"/>
      <c r="AD22" s="36"/>
      <c r="AE22" s="36"/>
      <c r="AF22" s="36"/>
      <c r="AG22" s="36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8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8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8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8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7" t="s">
        <v>2177</v>
      </c>
      <c r="T28" s="37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6" t="s">
        <v>2192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M37" s="39" t="s">
        <v>2135</v>
      </c>
      <c r="N37" s="39"/>
      <c r="O37" s="39"/>
      <c r="P37" s="39"/>
      <c r="Q37" s="39"/>
      <c r="W37" s="36" t="s">
        <v>2193</v>
      </c>
      <c r="X37" s="36"/>
      <c r="Y37" s="36"/>
      <c r="Z37" s="36"/>
      <c r="AA37" s="36"/>
      <c r="AB37" s="36"/>
      <c r="AC37" s="36"/>
      <c r="AD37" s="36"/>
      <c r="AE37" s="36"/>
      <c r="AF37" s="36"/>
      <c r="AG37" s="36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8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8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8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8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7" t="s">
        <v>2177</v>
      </c>
      <c r="T43" s="37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6" t="s">
        <v>2192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M52" s="39" t="s">
        <v>2135</v>
      </c>
      <c r="N52" s="39"/>
      <c r="O52" s="39"/>
      <c r="P52" s="39"/>
      <c r="Q52" s="39"/>
      <c r="W52" s="36" t="s">
        <v>2193</v>
      </c>
      <c r="X52" s="36"/>
      <c r="Y52" s="36"/>
      <c r="Z52" s="36"/>
      <c r="AA52" s="36"/>
      <c r="AB52" s="36"/>
      <c r="AC52" s="36"/>
      <c r="AD52" s="36"/>
      <c r="AE52" s="36"/>
      <c r="AF52" s="36"/>
      <c r="AG52" s="36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8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8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8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8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7" t="s">
        <v>2177</v>
      </c>
      <c r="T58" s="37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6" t="s">
        <v>2192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M67" s="39" t="s">
        <v>2135</v>
      </c>
      <c r="N67" s="39"/>
      <c r="O67" s="39"/>
      <c r="P67" s="39"/>
      <c r="Q67" s="39"/>
      <c r="W67" s="36" t="s">
        <v>2193</v>
      </c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8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8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8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8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7" t="s">
        <v>2177</v>
      </c>
      <c r="T73" s="37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6" t="s">
        <v>2192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M82" s="39" t="s">
        <v>2135</v>
      </c>
      <c r="N82" s="39"/>
      <c r="O82" s="39"/>
      <c r="P82" s="39"/>
      <c r="Q82" s="39"/>
      <c r="W82" s="36" t="s">
        <v>2193</v>
      </c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8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8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8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8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7" t="s">
        <v>2177</v>
      </c>
      <c r="T88" s="37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6" t="s">
        <v>2192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M97" s="39" t="s">
        <v>2135</v>
      </c>
      <c r="N97" s="39"/>
      <c r="O97" s="39"/>
      <c r="P97" s="39"/>
      <c r="Q97" s="39"/>
      <c r="W97" s="36" t="s">
        <v>2193</v>
      </c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8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8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8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8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7" t="s">
        <v>2177</v>
      </c>
      <c r="T103" s="37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6" t="s">
        <v>2192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M112" s="39" t="s">
        <v>2135</v>
      </c>
      <c r="N112" s="39"/>
      <c r="O112" s="39"/>
      <c r="P112" s="39"/>
      <c r="Q112" s="39"/>
      <c r="W112" s="36" t="s">
        <v>2193</v>
      </c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8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8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8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8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7" t="s">
        <v>2177</v>
      </c>
      <c r="T118" s="37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6" t="s">
        <v>2192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M127" s="39" t="s">
        <v>2135</v>
      </c>
      <c r="N127" s="39"/>
      <c r="O127" s="39"/>
      <c r="P127" s="39"/>
      <c r="Q127" s="39"/>
      <c r="W127" s="36" t="s">
        <v>2193</v>
      </c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8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8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8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8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7" t="s">
        <v>2177</v>
      </c>
      <c r="T133" s="37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  <mergeCell ref="W40:W41"/>
    <mergeCell ref="Y53:Z53"/>
    <mergeCell ref="W55:W56"/>
    <mergeCell ref="Y68:Z68"/>
    <mergeCell ref="W52:AG52"/>
    <mergeCell ref="W67:AG67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Y38:Z38"/>
    <mergeCell ref="M52:Q53"/>
    <mergeCell ref="C53:D53"/>
    <mergeCell ref="A55:A56"/>
    <mergeCell ref="S58:T58"/>
    <mergeCell ref="M67:Q68"/>
    <mergeCell ref="C68:D68"/>
    <mergeCell ref="A52:K52"/>
    <mergeCell ref="A67:K6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59" workbookViewId="0">
      <selection activeCell="D71" sqref="D71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6" t="s">
        <v>2192</v>
      </c>
      <c r="B7" s="36"/>
      <c r="C7" s="36"/>
      <c r="D7" s="36"/>
      <c r="E7" s="36"/>
      <c r="F7" s="36"/>
      <c r="G7" s="36"/>
      <c r="H7" s="36"/>
      <c r="I7" s="36"/>
      <c r="J7" s="36"/>
      <c r="K7" s="36"/>
      <c r="M7" s="39" t="s">
        <v>2203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8.6244070720137983E-3</v>
      </c>
      <c r="S9" t="s">
        <v>2180</v>
      </c>
      <c r="U9">
        <v>2300</v>
      </c>
    </row>
    <row r="10" spans="1:21" x14ac:dyDescent="0.2">
      <c r="A10" s="38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9">
        <f>D11/(C11+D11)</f>
        <v>0.99137559292798616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8"/>
      <c r="B11" s="7" t="s">
        <v>2153</v>
      </c>
      <c r="C11" s="2">
        <v>20</v>
      </c>
      <c r="D11" s="2">
        <v>2299</v>
      </c>
      <c r="E11" s="6">
        <f>SUM(C11:D11)</f>
        <v>2319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9">
        <f>(C10+D11)/(E12)</f>
        <v>0.99094827586206902</v>
      </c>
      <c r="I12" s="2"/>
      <c r="J12" s="3" t="s">
        <v>2126</v>
      </c>
      <c r="K12" s="30">
        <f>(K9+K10)/2</f>
        <v>0.50431220353600692</v>
      </c>
      <c r="M12" s="1" t="s">
        <v>2199</v>
      </c>
      <c r="S12" s="9"/>
      <c r="T12" s="9"/>
    </row>
    <row r="13" spans="1:21" ht="16" customHeight="1" x14ac:dyDescent="0.2">
      <c r="G13" s="3" t="s">
        <v>2157</v>
      </c>
      <c r="H13" s="29">
        <f>(C10)/(C10+C11)</f>
        <v>0</v>
      </c>
      <c r="K13" s="32"/>
      <c r="M13" s="1" t="s">
        <v>2200</v>
      </c>
      <c r="S13" s="37"/>
      <c r="T13" s="37"/>
    </row>
    <row r="14" spans="1:21" x14ac:dyDescent="0.2">
      <c r="H14" s="28"/>
      <c r="K14" s="32"/>
      <c r="M14" s="1" t="s">
        <v>2201</v>
      </c>
    </row>
    <row r="15" spans="1:21" x14ac:dyDescent="0.2">
      <c r="H15" s="28"/>
      <c r="K15" s="32"/>
      <c r="M15" s="1" t="s">
        <v>2202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2198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6" t="s">
        <v>2192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M30" s="39" t="s">
        <v>2203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1</v>
      </c>
      <c r="I32" s="2"/>
      <c r="J32" s="3" t="s">
        <v>2124</v>
      </c>
      <c r="K32" s="29">
        <f>C34/(C34+D34)</f>
        <v>8.1967213114754103E-3</v>
      </c>
      <c r="S32" t="s">
        <v>2180</v>
      </c>
      <c r="U32">
        <v>2300</v>
      </c>
    </row>
    <row r="33" spans="1:21" x14ac:dyDescent="0.2">
      <c r="A33" s="38" t="s">
        <v>2154</v>
      </c>
      <c r="B33" s="7" t="s">
        <v>2152</v>
      </c>
      <c r="C33" s="2">
        <v>1</v>
      </c>
      <c r="D33" s="2">
        <v>0</v>
      </c>
      <c r="E33" s="6">
        <f>SUM(C33:D33)</f>
        <v>1</v>
      </c>
      <c r="G33" s="3" t="s">
        <v>2156</v>
      </c>
      <c r="H33" s="29">
        <f>D34/(C34+D34)</f>
        <v>0.99180327868852458</v>
      </c>
      <c r="I33" s="2"/>
      <c r="J33" s="3" t="s">
        <v>2125</v>
      </c>
      <c r="K33" s="29">
        <f>D33/(C33+D33)</f>
        <v>0</v>
      </c>
      <c r="M33" s="1" t="s">
        <v>2196</v>
      </c>
      <c r="S33" t="s">
        <v>2179</v>
      </c>
      <c r="U33">
        <f>COUNTA(M33:Q42)</f>
        <v>2</v>
      </c>
    </row>
    <row r="34" spans="1:21" x14ac:dyDescent="0.2">
      <c r="A34" s="38"/>
      <c r="B34" s="7" t="s">
        <v>2153</v>
      </c>
      <c r="C34" s="2">
        <v>19</v>
      </c>
      <c r="D34" s="2">
        <v>2299</v>
      </c>
      <c r="E34" s="6">
        <f>SUM(C34:D34)</f>
        <v>2318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9">
        <f>(C33+D34)/(E35)</f>
        <v>0.99180681328158693</v>
      </c>
      <c r="I35" s="2"/>
      <c r="J35" s="3" t="s">
        <v>2126</v>
      </c>
      <c r="K35" s="30">
        <f>(K32+K33)/2</f>
        <v>4.0983606557377051E-3</v>
      </c>
      <c r="S35" s="9"/>
      <c r="T35" s="9"/>
    </row>
    <row r="36" spans="1:21" ht="16" customHeight="1" x14ac:dyDescent="0.2">
      <c r="G36" s="3" t="s">
        <v>2157</v>
      </c>
      <c r="H36" s="29">
        <f>(C33)/(C33+C34)</f>
        <v>0.05</v>
      </c>
      <c r="K36" s="32"/>
      <c r="S36" s="37"/>
      <c r="T36" s="37"/>
    </row>
    <row r="37" spans="1:21" x14ac:dyDescent="0.2">
      <c r="H37" s="28"/>
      <c r="K37" s="32"/>
    </row>
    <row r="38" spans="1:21" x14ac:dyDescent="0.2">
      <c r="H38" s="28"/>
      <c r="K38" s="32"/>
      <c r="U38" s="26"/>
    </row>
    <row r="40" spans="1:21" x14ac:dyDescent="0.2">
      <c r="M40" s="1"/>
    </row>
    <row r="41" spans="1:21" x14ac:dyDescent="0.2">
      <c r="M41" s="1"/>
    </row>
    <row r="42" spans="1:21" x14ac:dyDescent="0.2">
      <c r="M42" s="1"/>
    </row>
    <row r="43" spans="1:21" s="24" customFormat="1" x14ac:dyDescent="0.2">
      <c r="B43" s="25" t="s">
        <v>2204</v>
      </c>
      <c r="H43" s="27"/>
      <c r="K43" s="31"/>
    </row>
    <row r="44" spans="1:21" x14ac:dyDescent="0.2">
      <c r="D44" s="4"/>
      <c r="E44" s="4"/>
      <c r="H44" s="28"/>
      <c r="K44" s="32"/>
    </row>
    <row r="45" spans="1:21" x14ac:dyDescent="0.2">
      <c r="D45" s="4"/>
      <c r="E45" s="4"/>
      <c r="H45" s="28"/>
      <c r="K45" s="32"/>
    </row>
    <row r="46" spans="1:21" x14ac:dyDescent="0.2">
      <c r="D46" s="4"/>
      <c r="E46" s="4"/>
      <c r="H46" s="28"/>
      <c r="K46" s="32"/>
    </row>
    <row r="47" spans="1:21" x14ac:dyDescent="0.2">
      <c r="D47" s="4"/>
      <c r="E47" s="4"/>
      <c r="H47" s="28"/>
      <c r="K47" s="32"/>
    </row>
    <row r="48" spans="1:21" x14ac:dyDescent="0.2">
      <c r="D48" s="4"/>
      <c r="E48" s="4"/>
      <c r="H48" s="28"/>
      <c r="K48" s="32"/>
    </row>
    <row r="49" spans="1:21" x14ac:dyDescent="0.2">
      <c r="A49" s="36" t="s">
        <v>2192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M49" s="39" t="s">
        <v>2203</v>
      </c>
      <c r="N49" s="39"/>
      <c r="O49" s="39"/>
      <c r="P49" s="39"/>
      <c r="Q49" s="39"/>
    </row>
    <row r="50" spans="1:21" ht="16" customHeight="1" x14ac:dyDescent="0.2">
      <c r="C50" s="35" t="s">
        <v>2151</v>
      </c>
      <c r="D50" s="35"/>
      <c r="H50" s="28"/>
      <c r="K50" s="32"/>
      <c r="M50" s="39"/>
      <c r="N50" s="39"/>
      <c r="O50" s="39"/>
      <c r="P50" s="39"/>
      <c r="Q50" s="39"/>
      <c r="S50" s="8" t="s">
        <v>2136</v>
      </c>
      <c r="T50" s="8"/>
      <c r="U50" s="8"/>
    </row>
    <row r="51" spans="1:21" x14ac:dyDescent="0.2">
      <c r="B51" s="2"/>
      <c r="C51" s="7" t="s">
        <v>2152</v>
      </c>
      <c r="D51" s="7" t="s">
        <v>2153</v>
      </c>
      <c r="E51" s="2"/>
      <c r="G51" s="3" t="s">
        <v>2155</v>
      </c>
      <c r="H51" s="29">
        <f>C52/(C52+D52)</f>
        <v>1</v>
      </c>
      <c r="I51" s="2"/>
      <c r="J51" s="3" t="s">
        <v>2124</v>
      </c>
      <c r="K51" s="29">
        <f>C53/(C53+D53)</f>
        <v>2.1758050478677109E-2</v>
      </c>
      <c r="S51" t="s">
        <v>2180</v>
      </c>
      <c r="U51">
        <v>2300</v>
      </c>
    </row>
    <row r="52" spans="1:21" x14ac:dyDescent="0.2">
      <c r="A52" s="38" t="s">
        <v>2154</v>
      </c>
      <c r="B52" s="7" t="s">
        <v>2152</v>
      </c>
      <c r="C52" s="2">
        <v>1</v>
      </c>
      <c r="D52" s="2">
        <v>0</v>
      </c>
      <c r="E52" s="6">
        <f>SUM(C52:D52)</f>
        <v>1</v>
      </c>
      <c r="G52" s="3" t="s">
        <v>2156</v>
      </c>
      <c r="H52" s="29">
        <f>D53/(C53+D53)</f>
        <v>0.97824194952132293</v>
      </c>
      <c r="I52" s="2"/>
      <c r="J52" s="3" t="s">
        <v>2125</v>
      </c>
      <c r="K52" s="29">
        <f>D52/(C52+D52)</f>
        <v>0</v>
      </c>
      <c r="M52" s="1" t="s">
        <v>2199</v>
      </c>
      <c r="S52" t="s">
        <v>2179</v>
      </c>
      <c r="U52">
        <f>COUNTA(M52:Q61)</f>
        <v>5</v>
      </c>
    </row>
    <row r="53" spans="1:21" x14ac:dyDescent="0.2">
      <c r="A53" s="38"/>
      <c r="B53" s="7" t="s">
        <v>2153</v>
      </c>
      <c r="C53" s="2">
        <v>50</v>
      </c>
      <c r="D53" s="2">
        <v>2248</v>
      </c>
      <c r="E53" s="6">
        <f>SUM(C53:D53)</f>
        <v>2298</v>
      </c>
      <c r="G53" s="2"/>
      <c r="H53" s="30"/>
      <c r="I53" s="2"/>
      <c r="J53" s="2"/>
      <c r="K53" s="33"/>
      <c r="M53" s="1" t="s">
        <v>2200</v>
      </c>
      <c r="S53" t="s">
        <v>2137</v>
      </c>
      <c r="U53" s="10">
        <v>0</v>
      </c>
    </row>
    <row r="54" spans="1:21" x14ac:dyDescent="0.2">
      <c r="B54" s="5"/>
      <c r="C54" s="6">
        <f>SUM(C52:C53)</f>
        <v>51</v>
      </c>
      <c r="D54" s="6">
        <f>SUM(D52:D53)</f>
        <v>2248</v>
      </c>
      <c r="E54" s="6">
        <f>SUM(C52:D53)</f>
        <v>2299</v>
      </c>
      <c r="G54" s="3" t="s">
        <v>2123</v>
      </c>
      <c r="H54" s="29">
        <f>(C52+D53)/(E54)</f>
        <v>0.97825141365811219</v>
      </c>
      <c r="I54" s="2"/>
      <c r="J54" s="3" t="s">
        <v>2126</v>
      </c>
      <c r="K54" s="30">
        <f>(K51+K52)/2</f>
        <v>1.0879025239338555E-2</v>
      </c>
      <c r="M54" s="1" t="s">
        <v>2201</v>
      </c>
      <c r="S54" s="9"/>
      <c r="T54" s="9"/>
    </row>
    <row r="55" spans="1:21" ht="16" customHeight="1" x14ac:dyDescent="0.2">
      <c r="G55" s="3" t="s">
        <v>2157</v>
      </c>
      <c r="H55" s="29">
        <f>(C52)/(C52+C53)</f>
        <v>1.9607843137254902E-2</v>
      </c>
      <c r="K55" s="32"/>
      <c r="M55" s="1" t="s">
        <v>2202</v>
      </c>
      <c r="S55" s="37"/>
      <c r="T55" s="37"/>
    </row>
    <row r="56" spans="1:21" x14ac:dyDescent="0.2">
      <c r="H56" s="28"/>
      <c r="K56" s="32"/>
      <c r="M56" s="1">
        <v>2012</v>
      </c>
    </row>
    <row r="57" spans="1:21" x14ac:dyDescent="0.2">
      <c r="H57" s="28"/>
      <c r="K57" s="32"/>
      <c r="M57" s="1"/>
      <c r="U57" s="26"/>
    </row>
    <row r="58" spans="1:21" x14ac:dyDescent="0.2">
      <c r="M58" s="1"/>
    </row>
    <row r="59" spans="1:21" x14ac:dyDescent="0.2">
      <c r="M59" s="1"/>
    </row>
    <row r="63" spans="1:21" x14ac:dyDescent="0.2">
      <c r="A63" s="36" t="s">
        <v>2193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21" x14ac:dyDescent="0.2">
      <c r="C64" s="35" t="s">
        <v>2151</v>
      </c>
      <c r="D64" s="35"/>
      <c r="H64" s="28"/>
      <c r="K64" s="32"/>
    </row>
    <row r="65" spans="1:11" x14ac:dyDescent="0.2">
      <c r="B65" s="2"/>
      <c r="C65" s="7" t="s">
        <v>2152</v>
      </c>
      <c r="D65" s="7" t="s">
        <v>2153</v>
      </c>
      <c r="E65" s="2"/>
      <c r="G65" s="3" t="s">
        <v>2155</v>
      </c>
      <c r="H65" s="29">
        <f>C66/(C66+D66)</f>
        <v>0</v>
      </c>
      <c r="I65" s="2"/>
      <c r="J65" s="3" t="s">
        <v>2124</v>
      </c>
      <c r="K65" s="29">
        <f>C67/(C67+D67)</f>
        <v>6.200189229775293E-7</v>
      </c>
    </row>
    <row r="66" spans="1:11" x14ac:dyDescent="0.2">
      <c r="A66" s="38" t="s">
        <v>2154</v>
      </c>
      <c r="B66" s="7" t="s">
        <v>2152</v>
      </c>
      <c r="C66" s="2">
        <v>0</v>
      </c>
      <c r="D66" s="2">
        <v>971</v>
      </c>
      <c r="E66" s="6">
        <f>SUM(C66:D66)</f>
        <v>971</v>
      </c>
      <c r="G66" s="3" t="s">
        <v>2156</v>
      </c>
      <c r="H66" s="29">
        <f>D67/(C67+D67)</f>
        <v>0.99999937998107702</v>
      </c>
      <c r="I66" s="2"/>
      <c r="J66" s="3" t="s">
        <v>2125</v>
      </c>
      <c r="K66" s="29">
        <f>D66/(C66+D66)</f>
        <v>1</v>
      </c>
    </row>
    <row r="67" spans="1:11" x14ac:dyDescent="0.2">
      <c r="A67" s="38"/>
      <c r="B67" s="7" t="s">
        <v>2153</v>
      </c>
      <c r="C67" s="2">
        <v>3</v>
      </c>
      <c r="D67" s="2">
        <v>4838559</v>
      </c>
      <c r="E67" s="6">
        <f>SUM(C67:D67)</f>
        <v>4838562</v>
      </c>
      <c r="G67" s="2"/>
      <c r="H67" s="30"/>
      <c r="I67" s="2"/>
      <c r="J67" s="2"/>
      <c r="K67" s="33"/>
    </row>
    <row r="68" spans="1:11" x14ac:dyDescent="0.2">
      <c r="B68" s="5"/>
      <c r="C68" s="6">
        <f>SUM(C66:C67)</f>
        <v>3</v>
      </c>
      <c r="D68" s="6">
        <f>SUM(D66:D67)</f>
        <v>4839530</v>
      </c>
      <c r="E68" s="6">
        <f>SUM(C66:D67)</f>
        <v>4839533</v>
      </c>
      <c r="G68" s="3" t="s">
        <v>2123</v>
      </c>
      <c r="H68" s="29">
        <f>(C66+D67)/(E68)</f>
        <v>0.99979874091157139</v>
      </c>
      <c r="I68" s="2"/>
      <c r="J68" s="3" t="s">
        <v>2126</v>
      </c>
      <c r="K68" s="30">
        <f>(K65+K66)/2</f>
        <v>0.50000031000946144</v>
      </c>
    </row>
    <row r="69" spans="1:11" x14ac:dyDescent="0.2">
      <c r="G69" s="3" t="s">
        <v>2157</v>
      </c>
      <c r="H69" s="29">
        <f>(C66)/(C66+C67)</f>
        <v>0</v>
      </c>
      <c r="K69" s="32"/>
    </row>
    <row r="70" spans="1:11" x14ac:dyDescent="0.2">
      <c r="C70" t="s">
        <v>2194</v>
      </c>
      <c r="D70">
        <v>4838568</v>
      </c>
      <c r="H70" s="28"/>
      <c r="K70" s="32"/>
    </row>
  </sheetData>
  <mergeCells count="18">
    <mergeCell ref="A63:K63"/>
    <mergeCell ref="C64:D64"/>
    <mergeCell ref="A66:A67"/>
    <mergeCell ref="A49:K49"/>
    <mergeCell ref="M49:Q50"/>
    <mergeCell ref="C50:D50"/>
    <mergeCell ref="A52:A53"/>
    <mergeCell ref="S55:T55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2016-12-03T15:36:48Z</dcterms:modified>
</cp:coreProperties>
</file>