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t drev\Hammerfiler\"/>
    </mc:Choice>
  </mc:AlternateContent>
  <xr:revisionPtr revIDLastSave="0" documentId="13_ncr:1_{4682D239-FB77-4D5B-A1AE-93746A8972BA}" xr6:coauthVersionLast="47" xr6:coauthVersionMax="47" xr10:uidLastSave="{00000000-0000-0000-0000-000000000000}"/>
  <bookViews>
    <workbookView xWindow="-110" yWindow="-110" windowWidth="19420" windowHeight="11500" activeTab="9" xr2:uid="{7C73EDDC-E75E-46A6-8ABB-F0D4B916AD91}"/>
  </bookViews>
  <sheets>
    <sheet name="Dtb2" sheetId="13" r:id="rId1"/>
    <sheet name="Dtb" sheetId="15" r:id="rId2"/>
    <sheet name="Basen" sheetId="9" r:id="rId3"/>
    <sheet name="Basen 1" sheetId="12" r:id="rId4"/>
    <sheet name="2020" sheetId="6" r:id="rId5"/>
    <sheet name="2021" sheetId="5" r:id="rId6"/>
    <sheet name="2022" sheetId="4" r:id="rId7"/>
    <sheet name="2023" sheetId="2" r:id="rId8"/>
    <sheet name="2024" sheetId="3" r:id="rId9"/>
    <sheet name="2025" sheetId="14" r:id="rId10"/>
    <sheet name="pyt_ma" sheetId="7" r:id="rId11"/>
    <sheet name="pyt_ph" sheetId="11" r:id="rId12"/>
    <sheet name="søge" sheetId="10" r:id="rId13"/>
  </sheets>
  <definedNames>
    <definedName name="_xlnm._FilterDatabase" localSheetId="5" hidden="1">'2021'!$A$1:$U$213</definedName>
    <definedName name="_xlnm._FilterDatabase" localSheetId="2" hidden="1">Basen!$A$1:$I$907</definedName>
    <definedName name="_xlnm._FilterDatabase" localSheetId="10" hidden="1">pyt_ma!$A$1:$J$869</definedName>
    <definedName name="_xlnm._FilterDatabase" localSheetId="11" hidden="1">pyt_ph!$A$1:$K$896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7" i="13" l="1"/>
  <c r="M588" i="13"/>
  <c r="M589" i="13"/>
  <c r="M591" i="13"/>
  <c r="M599" i="13"/>
  <c r="M601" i="13"/>
  <c r="F580" i="13"/>
  <c r="F581" i="13"/>
  <c r="F586" i="13"/>
  <c r="F588" i="13"/>
  <c r="F590" i="13"/>
  <c r="F591" i="13"/>
  <c r="F592" i="13"/>
  <c r="F593" i="13"/>
  <c r="F597" i="13"/>
  <c r="F598" i="13"/>
  <c r="F600" i="13"/>
  <c r="F601" i="13"/>
  <c r="E580" i="13"/>
  <c r="E581" i="13"/>
  <c r="E582" i="13"/>
  <c r="E583" i="13"/>
  <c r="E587" i="13"/>
  <c r="E591" i="13"/>
  <c r="E592" i="13"/>
  <c r="E593" i="13"/>
  <c r="E594" i="13"/>
  <c r="E595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A600" i="13"/>
  <c r="A601" i="13"/>
  <c r="D600" i="13"/>
  <c r="D595" i="13"/>
  <c r="D597" i="13"/>
  <c r="D598" i="13"/>
  <c r="D599" i="13"/>
  <c r="A599" i="13"/>
  <c r="A591" i="13"/>
  <c r="A596" i="13"/>
  <c r="D580" i="13"/>
  <c r="D582" i="13"/>
  <c r="D584" i="13"/>
  <c r="D586" i="13"/>
  <c r="D587" i="13"/>
  <c r="A580" i="13"/>
  <c r="B580" i="13"/>
  <c r="B581" i="13"/>
  <c r="A582" i="13"/>
  <c r="B582" i="13"/>
  <c r="B583" i="13"/>
  <c r="A584" i="13"/>
  <c r="B584" i="13"/>
  <c r="B585" i="13"/>
  <c r="B586" i="13"/>
  <c r="A587" i="13"/>
  <c r="B587" i="13"/>
  <c r="B588" i="13"/>
  <c r="A589" i="13"/>
  <c r="B589" i="13"/>
  <c r="A590" i="13"/>
  <c r="B590" i="13"/>
  <c r="A736" i="12"/>
  <c r="D736" i="12"/>
  <c r="E736" i="12"/>
  <c r="F736" i="12"/>
  <c r="G736" i="12"/>
  <c r="H736" i="12"/>
  <c r="M598" i="13" s="1"/>
  <c r="I736" i="12"/>
  <c r="J736" i="12"/>
  <c r="E598" i="13" s="1"/>
  <c r="A737" i="12"/>
  <c r="A598" i="13" s="1"/>
  <c r="D737" i="12"/>
  <c r="E737" i="12"/>
  <c r="F599" i="13" s="1"/>
  <c r="F737" i="12"/>
  <c r="G737" i="12"/>
  <c r="I737" i="12" s="1"/>
  <c r="H737" i="12"/>
  <c r="J737" i="12"/>
  <c r="E599" i="13" s="1"/>
  <c r="A738" i="12"/>
  <c r="D738" i="12"/>
  <c r="E738" i="12"/>
  <c r="F738" i="12"/>
  <c r="G738" i="12"/>
  <c r="H738" i="12"/>
  <c r="M600" i="13" s="1"/>
  <c r="I738" i="12"/>
  <c r="J738" i="12"/>
  <c r="E579" i="13" s="1"/>
  <c r="A739" i="12"/>
  <c r="D739" i="12"/>
  <c r="E739" i="12"/>
  <c r="F739" i="12"/>
  <c r="D601" i="13" s="1"/>
  <c r="G739" i="12"/>
  <c r="H739" i="12"/>
  <c r="I739" i="12"/>
  <c r="J739" i="12"/>
  <c r="E601" i="13" s="1"/>
  <c r="A731" i="12"/>
  <c r="A592" i="13" s="1"/>
  <c r="D731" i="12"/>
  <c r="E731" i="12"/>
  <c r="F731" i="12"/>
  <c r="D593" i="13" s="1"/>
  <c r="G731" i="12"/>
  <c r="I731" i="12" s="1"/>
  <c r="H731" i="12"/>
  <c r="M593" i="13" s="1"/>
  <c r="J731" i="12"/>
  <c r="A732" i="12"/>
  <c r="A593" i="13" s="1"/>
  <c r="D732" i="12"/>
  <c r="E732" i="12"/>
  <c r="F594" i="13" s="1"/>
  <c r="F732" i="12"/>
  <c r="D594" i="13" s="1"/>
  <c r="G732" i="12"/>
  <c r="I732" i="12" s="1"/>
  <c r="H732" i="12"/>
  <c r="M594" i="13" s="1"/>
  <c r="J732" i="12"/>
  <c r="A733" i="12"/>
  <c r="D733" i="12"/>
  <c r="E733" i="12"/>
  <c r="F595" i="13" s="1"/>
  <c r="F733" i="12"/>
  <c r="G733" i="12"/>
  <c r="I733" i="12" s="1"/>
  <c r="H733" i="12"/>
  <c r="M595" i="13" s="1"/>
  <c r="J733" i="12"/>
  <c r="A734" i="12"/>
  <c r="D734" i="12"/>
  <c r="E734" i="12"/>
  <c r="F596" i="13" s="1"/>
  <c r="F734" i="12"/>
  <c r="D596" i="13" s="1"/>
  <c r="G734" i="12"/>
  <c r="I734" i="12" s="1"/>
  <c r="H734" i="12"/>
  <c r="M596" i="13" s="1"/>
  <c r="J734" i="12"/>
  <c r="E596" i="13" s="1"/>
  <c r="A735" i="12"/>
  <c r="D735" i="12"/>
  <c r="E735" i="12"/>
  <c r="F735" i="12"/>
  <c r="G735" i="12"/>
  <c r="I735" i="12" s="1"/>
  <c r="H735" i="12"/>
  <c r="M597" i="13" s="1"/>
  <c r="J735" i="12"/>
  <c r="E597" i="13" s="1"/>
  <c r="A725" i="12"/>
  <c r="A586" i="13" s="1"/>
  <c r="D725" i="12"/>
  <c r="E725" i="12"/>
  <c r="F587" i="13" s="1"/>
  <c r="F725" i="12"/>
  <c r="G725" i="12"/>
  <c r="I725" i="12" s="1"/>
  <c r="H725" i="12"/>
  <c r="J725" i="12"/>
  <c r="A726" i="12"/>
  <c r="D726" i="12"/>
  <c r="E726" i="12"/>
  <c r="F726" i="12"/>
  <c r="D588" i="13" s="1"/>
  <c r="G726" i="12"/>
  <c r="I726" i="12" s="1"/>
  <c r="H726" i="12"/>
  <c r="J726" i="12"/>
  <c r="E588" i="13" s="1"/>
  <c r="A727" i="12"/>
  <c r="A588" i="13" s="1"/>
  <c r="D727" i="12"/>
  <c r="E727" i="12"/>
  <c r="F589" i="13" s="1"/>
  <c r="F727" i="12"/>
  <c r="D589" i="13" s="1"/>
  <c r="G727" i="12"/>
  <c r="H727" i="12"/>
  <c r="I727" i="12"/>
  <c r="J727" i="12"/>
  <c r="E589" i="13" s="1"/>
  <c r="A728" i="12"/>
  <c r="D728" i="12"/>
  <c r="E728" i="12"/>
  <c r="F728" i="12"/>
  <c r="D590" i="13" s="1"/>
  <c r="G728" i="12"/>
  <c r="I728" i="12" s="1"/>
  <c r="H728" i="12"/>
  <c r="M590" i="13" s="1"/>
  <c r="J728" i="12"/>
  <c r="E590" i="13" s="1"/>
  <c r="A729" i="12"/>
  <c r="D729" i="12"/>
  <c r="E729" i="12"/>
  <c r="F729" i="12"/>
  <c r="D591" i="13" s="1"/>
  <c r="G729" i="12"/>
  <c r="I729" i="12" s="1"/>
  <c r="H729" i="12"/>
  <c r="J729" i="12"/>
  <c r="A730" i="12"/>
  <c r="D730" i="12"/>
  <c r="E730" i="12"/>
  <c r="F730" i="12"/>
  <c r="D592" i="13" s="1"/>
  <c r="G730" i="12"/>
  <c r="I730" i="12" s="1"/>
  <c r="H730" i="12"/>
  <c r="M592" i="13" s="1"/>
  <c r="J730" i="12"/>
  <c r="A719" i="12"/>
  <c r="D719" i="12"/>
  <c r="E719" i="12"/>
  <c r="F719" i="12"/>
  <c r="D581" i="13" s="1"/>
  <c r="G719" i="12"/>
  <c r="I719" i="12" s="1"/>
  <c r="H719" i="12"/>
  <c r="M581" i="13" s="1"/>
  <c r="J719" i="12"/>
  <c r="A720" i="12"/>
  <c r="A581" i="13" s="1"/>
  <c r="D720" i="12"/>
  <c r="E720" i="12"/>
  <c r="F582" i="13" s="1"/>
  <c r="F720" i="12"/>
  <c r="G720" i="12"/>
  <c r="I720" i="12" s="1"/>
  <c r="H720" i="12"/>
  <c r="M582" i="13" s="1"/>
  <c r="J720" i="12"/>
  <c r="A721" i="12"/>
  <c r="D721" i="12"/>
  <c r="E721" i="12"/>
  <c r="F583" i="13" s="1"/>
  <c r="F721" i="12"/>
  <c r="D583" i="13" s="1"/>
  <c r="G721" i="12"/>
  <c r="I721" i="12" s="1"/>
  <c r="H721" i="12"/>
  <c r="M583" i="13" s="1"/>
  <c r="J721" i="12"/>
  <c r="A722" i="12"/>
  <c r="A583" i="13" s="1"/>
  <c r="D722" i="12"/>
  <c r="E722" i="12"/>
  <c r="F584" i="13" s="1"/>
  <c r="F722" i="12"/>
  <c r="G722" i="12"/>
  <c r="I722" i="12" s="1"/>
  <c r="H722" i="12"/>
  <c r="M584" i="13" s="1"/>
  <c r="J722" i="12"/>
  <c r="E584" i="13" s="1"/>
  <c r="A723" i="12"/>
  <c r="D723" i="12"/>
  <c r="E723" i="12"/>
  <c r="F585" i="13" s="1"/>
  <c r="F723" i="12"/>
  <c r="D585" i="13" s="1"/>
  <c r="G723" i="12"/>
  <c r="I723" i="12" s="1"/>
  <c r="H723" i="12"/>
  <c r="M585" i="13" s="1"/>
  <c r="J723" i="12"/>
  <c r="E585" i="13" s="1"/>
  <c r="A724" i="12"/>
  <c r="A585" i="13" s="1"/>
  <c r="D724" i="12"/>
  <c r="E724" i="12"/>
  <c r="F566" i="13" s="1"/>
  <c r="F724" i="12"/>
  <c r="G724" i="12"/>
  <c r="H724" i="12"/>
  <c r="M586" i="13" s="1"/>
  <c r="I724" i="12"/>
  <c r="J724" i="12"/>
  <c r="E586" i="13" s="1"/>
  <c r="H702" i="12"/>
  <c r="H703" i="12"/>
  <c r="M565" i="13" s="1"/>
  <c r="H704" i="12"/>
  <c r="M566" i="13" s="1"/>
  <c r="H705" i="12"/>
  <c r="H706" i="12"/>
  <c r="H707" i="12"/>
  <c r="H708" i="12"/>
  <c r="H709" i="12"/>
  <c r="H710" i="12"/>
  <c r="H711" i="12"/>
  <c r="H712" i="12"/>
  <c r="H713" i="12"/>
  <c r="H714" i="12"/>
  <c r="H715" i="12"/>
  <c r="M577" i="13" s="1"/>
  <c r="H716" i="12"/>
  <c r="H717" i="12"/>
  <c r="M579" i="13" s="1"/>
  <c r="H718" i="12"/>
  <c r="M580" i="13" s="1"/>
  <c r="H701" i="12"/>
  <c r="F571" i="13"/>
  <c r="D566" i="13"/>
  <c r="H566" i="13" s="1"/>
  <c r="B564" i="13"/>
  <c r="B565" i="13"/>
  <c r="B572" i="13"/>
  <c r="B575" i="13"/>
  <c r="B576" i="13"/>
  <c r="B578" i="13"/>
  <c r="J710" i="12"/>
  <c r="J711" i="12"/>
  <c r="E573" i="13" s="1"/>
  <c r="J712" i="12"/>
  <c r="J713" i="12"/>
  <c r="J714" i="12"/>
  <c r="J715" i="12"/>
  <c r="E577" i="13" s="1"/>
  <c r="J716" i="12"/>
  <c r="J717" i="12"/>
  <c r="J718" i="12"/>
  <c r="I717" i="12"/>
  <c r="I718" i="12"/>
  <c r="I701" i="12"/>
  <c r="G710" i="12"/>
  <c r="I710" i="12" s="1"/>
  <c r="G711" i="12"/>
  <c r="I711" i="12" s="1"/>
  <c r="G712" i="12"/>
  <c r="I712" i="12" s="1"/>
  <c r="G713" i="12"/>
  <c r="I713" i="12" s="1"/>
  <c r="G714" i="12"/>
  <c r="I714" i="12" s="1"/>
  <c r="G715" i="12"/>
  <c r="I715" i="12" s="1"/>
  <c r="G716" i="12"/>
  <c r="I716" i="12" s="1"/>
  <c r="G717" i="12"/>
  <c r="G718" i="12"/>
  <c r="F710" i="12"/>
  <c r="F711" i="12"/>
  <c r="F712" i="12"/>
  <c r="F713" i="12"/>
  <c r="F714" i="12"/>
  <c r="F715" i="12"/>
  <c r="D577" i="13" s="1"/>
  <c r="F716" i="12"/>
  <c r="F717" i="12"/>
  <c r="F718" i="12"/>
  <c r="E709" i="12"/>
  <c r="E710" i="12"/>
  <c r="E711" i="12"/>
  <c r="F573" i="13" s="1"/>
  <c r="E712" i="12"/>
  <c r="E713" i="12"/>
  <c r="E714" i="12"/>
  <c r="E715" i="12"/>
  <c r="E716" i="12"/>
  <c r="F576" i="13" s="1"/>
  <c r="E717" i="12"/>
  <c r="E718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A702" i="12"/>
  <c r="A703" i="12"/>
  <c r="A564" i="13" s="1"/>
  <c r="A704" i="12"/>
  <c r="A705" i="12"/>
  <c r="A706" i="12"/>
  <c r="A707" i="12"/>
  <c r="A708" i="12"/>
  <c r="A709" i="12"/>
  <c r="A710" i="12"/>
  <c r="A711" i="12"/>
  <c r="A572" i="13" s="1"/>
  <c r="A712" i="12"/>
  <c r="A713" i="12"/>
  <c r="A714" i="12"/>
  <c r="A715" i="12"/>
  <c r="A576" i="13" s="1"/>
  <c r="A716" i="12"/>
  <c r="A575" i="13" s="1"/>
  <c r="A717" i="12"/>
  <c r="A718" i="12"/>
  <c r="E705" i="12"/>
  <c r="F705" i="12"/>
  <c r="G705" i="12"/>
  <c r="I705" i="12" s="1"/>
  <c r="J705" i="12"/>
  <c r="E706" i="12"/>
  <c r="F706" i="12"/>
  <c r="G706" i="12"/>
  <c r="I706" i="12" s="1"/>
  <c r="J706" i="12"/>
  <c r="E707" i="12"/>
  <c r="F707" i="12"/>
  <c r="G707" i="12"/>
  <c r="I707" i="12" s="1"/>
  <c r="J707" i="12"/>
  <c r="E708" i="12"/>
  <c r="F708" i="12"/>
  <c r="G708" i="12"/>
  <c r="I708" i="12" s="1"/>
  <c r="J708" i="12"/>
  <c r="F709" i="12"/>
  <c r="G709" i="12"/>
  <c r="I709" i="12" s="1"/>
  <c r="J709" i="12"/>
  <c r="E702" i="12"/>
  <c r="F702" i="12"/>
  <c r="G702" i="12"/>
  <c r="I702" i="12" s="1"/>
  <c r="J702" i="12"/>
  <c r="E703" i="12"/>
  <c r="F565" i="13" s="1"/>
  <c r="F703" i="12"/>
  <c r="D565" i="13" s="1"/>
  <c r="H565" i="13" s="1"/>
  <c r="G703" i="12"/>
  <c r="I703" i="12" s="1"/>
  <c r="J703" i="12"/>
  <c r="E565" i="13" s="1"/>
  <c r="E704" i="12"/>
  <c r="F704" i="12"/>
  <c r="G704" i="12"/>
  <c r="I704" i="12" s="1"/>
  <c r="J704" i="12"/>
  <c r="E566" i="13" s="1"/>
  <c r="J701" i="12"/>
  <c r="G701" i="12"/>
  <c r="E701" i="12"/>
  <c r="D701" i="12"/>
  <c r="A701" i="12"/>
  <c r="F701" i="12"/>
  <c r="E600" i="13" l="1"/>
  <c r="D573" i="13"/>
  <c r="H573" i="13" s="1"/>
  <c r="D576" i="13"/>
  <c r="J576" i="13" s="1"/>
  <c r="K566" i="13"/>
  <c r="J566" i="13"/>
  <c r="G566" i="13"/>
  <c r="D579" i="13"/>
  <c r="K579" i="13" s="1"/>
  <c r="E576" i="13"/>
  <c r="I566" i="13"/>
  <c r="F579" i="13"/>
  <c r="F577" i="13"/>
  <c r="L566" i="13"/>
  <c r="H576" i="13"/>
  <c r="I576" i="13"/>
  <c r="K576" i="13"/>
  <c r="I565" i="13"/>
  <c r="J565" i="13"/>
  <c r="K565" i="13"/>
  <c r="G565" i="13"/>
  <c r="I573" i="13"/>
  <c r="J573" i="13"/>
  <c r="K573" i="13"/>
  <c r="L565" i="13"/>
  <c r="H577" i="13"/>
  <c r="J577" i="13"/>
  <c r="G577" i="13"/>
  <c r="I577" i="13"/>
  <c r="K577" i="13"/>
  <c r="L577" i="13"/>
  <c r="M576" i="13"/>
  <c r="L576" i="13" s="1"/>
  <c r="M573" i="13"/>
  <c r="L573" i="13" s="1"/>
  <c r="C556" i="13"/>
  <c r="C557" i="13"/>
  <c r="C558" i="13"/>
  <c r="C560" i="13"/>
  <c r="C559" i="13"/>
  <c r="C561" i="13"/>
  <c r="C562" i="13"/>
  <c r="A699" i="12"/>
  <c r="B699" i="12"/>
  <c r="D699" i="12"/>
  <c r="E699" i="12"/>
  <c r="F699" i="12"/>
  <c r="G699" i="12"/>
  <c r="I699" i="12" s="1"/>
  <c r="H699" i="12"/>
  <c r="J699" i="12"/>
  <c r="A700" i="12"/>
  <c r="B700" i="12"/>
  <c r="D700" i="12"/>
  <c r="E700" i="12"/>
  <c r="F700" i="12"/>
  <c r="G700" i="12"/>
  <c r="I700" i="12" s="1"/>
  <c r="H700" i="12"/>
  <c r="J700" i="12"/>
  <c r="A683" i="12"/>
  <c r="B683" i="12"/>
  <c r="D683" i="12"/>
  <c r="E683" i="12"/>
  <c r="F683" i="12"/>
  <c r="G683" i="12"/>
  <c r="H683" i="12"/>
  <c r="I683" i="12"/>
  <c r="J683" i="12"/>
  <c r="A684" i="12"/>
  <c r="B684" i="12"/>
  <c r="D684" i="12"/>
  <c r="E684" i="12"/>
  <c r="F684" i="12"/>
  <c r="G684" i="12"/>
  <c r="I684" i="12" s="1"/>
  <c r="H684" i="12"/>
  <c r="J684" i="12"/>
  <c r="A685" i="12"/>
  <c r="B685" i="12"/>
  <c r="D685" i="12"/>
  <c r="E685" i="12"/>
  <c r="F685" i="12"/>
  <c r="G685" i="12"/>
  <c r="I685" i="12" s="1"/>
  <c r="H685" i="12"/>
  <c r="J685" i="12"/>
  <c r="A686" i="12"/>
  <c r="B686" i="12"/>
  <c r="D686" i="12"/>
  <c r="E686" i="12"/>
  <c r="F686" i="12"/>
  <c r="G686" i="12"/>
  <c r="H686" i="12"/>
  <c r="I686" i="12"/>
  <c r="J686" i="12"/>
  <c r="A687" i="12"/>
  <c r="B687" i="12"/>
  <c r="D687" i="12"/>
  <c r="E687" i="12"/>
  <c r="F687" i="12"/>
  <c r="G687" i="12"/>
  <c r="I687" i="12" s="1"/>
  <c r="H687" i="12"/>
  <c r="J687" i="12"/>
  <c r="A688" i="12"/>
  <c r="B688" i="12"/>
  <c r="D688" i="12"/>
  <c r="E688" i="12"/>
  <c r="F688" i="12"/>
  <c r="G688" i="12"/>
  <c r="I688" i="12" s="1"/>
  <c r="H688" i="12"/>
  <c r="J688" i="12"/>
  <c r="A689" i="12"/>
  <c r="B689" i="12"/>
  <c r="D689" i="12"/>
  <c r="E689" i="12"/>
  <c r="F689" i="12"/>
  <c r="G689" i="12"/>
  <c r="I689" i="12" s="1"/>
  <c r="H689" i="12"/>
  <c r="J689" i="12"/>
  <c r="A690" i="12"/>
  <c r="B690" i="12"/>
  <c r="D690" i="12"/>
  <c r="E690" i="12"/>
  <c r="F690" i="12"/>
  <c r="G690" i="12"/>
  <c r="I690" i="12" s="1"/>
  <c r="H690" i="12"/>
  <c r="J690" i="12"/>
  <c r="A691" i="12"/>
  <c r="B691" i="12"/>
  <c r="D691" i="12"/>
  <c r="E691" i="12"/>
  <c r="F691" i="12"/>
  <c r="G691" i="12"/>
  <c r="I691" i="12" s="1"/>
  <c r="H691" i="12"/>
  <c r="J691" i="12"/>
  <c r="A692" i="12"/>
  <c r="A554" i="13" s="1"/>
  <c r="B692" i="12"/>
  <c r="D692" i="12"/>
  <c r="E692" i="12"/>
  <c r="F692" i="12"/>
  <c r="G692" i="12"/>
  <c r="H692" i="12"/>
  <c r="I692" i="12"/>
  <c r="J692" i="12"/>
  <c r="A693" i="12"/>
  <c r="B693" i="12"/>
  <c r="D693" i="12"/>
  <c r="E693" i="12"/>
  <c r="F693" i="12"/>
  <c r="G693" i="12"/>
  <c r="I693" i="12" s="1"/>
  <c r="H693" i="12"/>
  <c r="J693" i="12"/>
  <c r="A694" i="12"/>
  <c r="B694" i="12"/>
  <c r="D694" i="12"/>
  <c r="E694" i="12"/>
  <c r="F694" i="12"/>
  <c r="G694" i="12"/>
  <c r="I694" i="12" s="1"/>
  <c r="H694" i="12"/>
  <c r="J694" i="12"/>
  <c r="A695" i="12"/>
  <c r="B695" i="12"/>
  <c r="D695" i="12"/>
  <c r="E695" i="12"/>
  <c r="F695" i="12"/>
  <c r="G695" i="12"/>
  <c r="I695" i="12" s="1"/>
  <c r="H695" i="12"/>
  <c r="J695" i="12"/>
  <c r="A696" i="12"/>
  <c r="B696" i="12"/>
  <c r="D696" i="12"/>
  <c r="E696" i="12"/>
  <c r="F696" i="12"/>
  <c r="G696" i="12"/>
  <c r="I696" i="12" s="1"/>
  <c r="H696" i="12"/>
  <c r="J696" i="12"/>
  <c r="A698" i="12"/>
  <c r="B698" i="12"/>
  <c r="D698" i="12"/>
  <c r="E698" i="12"/>
  <c r="F698" i="12"/>
  <c r="G698" i="12"/>
  <c r="I698" i="12" s="1"/>
  <c r="H698" i="12"/>
  <c r="J698" i="12"/>
  <c r="G576" i="13" l="1"/>
  <c r="G573" i="13"/>
  <c r="G579" i="13"/>
  <c r="H579" i="13"/>
  <c r="J579" i="13"/>
  <c r="I579" i="13"/>
  <c r="L579" i="13"/>
  <c r="C544" i="13"/>
  <c r="C545" i="13"/>
  <c r="C546" i="13"/>
  <c r="D546" i="13"/>
  <c r="L546" i="13" s="1"/>
  <c r="G546" i="13"/>
  <c r="C547" i="13"/>
  <c r="C549" i="13"/>
  <c r="C551" i="13"/>
  <c r="C552" i="13"/>
  <c r="C553" i="13"/>
  <c r="C554" i="13"/>
  <c r="D554" i="13"/>
  <c r="G554" i="13" s="1"/>
  <c r="C555" i="13"/>
  <c r="D555" i="13"/>
  <c r="G555" i="13" s="1"/>
  <c r="E555" i="13"/>
  <c r="F555" i="13"/>
  <c r="M555" i="13"/>
  <c r="F547" i="13"/>
  <c r="M548" i="13"/>
  <c r="A550" i="13"/>
  <c r="E551" i="13"/>
  <c r="A552" i="13"/>
  <c r="B552" i="13"/>
  <c r="F552" i="13"/>
  <c r="M552" i="13"/>
  <c r="E552" i="13"/>
  <c r="B553" i="13"/>
  <c r="M553" i="13"/>
  <c r="B554" i="13"/>
  <c r="F554" i="13"/>
  <c r="M554" i="13"/>
  <c r="E554" i="13"/>
  <c r="C543" i="13"/>
  <c r="B545" i="13"/>
  <c r="F545" i="13"/>
  <c r="M545" i="13"/>
  <c r="E545" i="13"/>
  <c r="A546" i="13"/>
  <c r="B546" i="13"/>
  <c r="F546" i="13"/>
  <c r="M546" i="13"/>
  <c r="E546" i="13"/>
  <c r="D548" i="13"/>
  <c r="G548" i="13" s="1"/>
  <c r="D550" i="13"/>
  <c r="A544" i="13"/>
  <c r="B544" i="13"/>
  <c r="F544" i="13"/>
  <c r="D544" i="13"/>
  <c r="E544" i="13"/>
  <c r="A697" i="12"/>
  <c r="B697" i="12"/>
  <c r="D697" i="12"/>
  <c r="E697" i="12"/>
  <c r="F697" i="12"/>
  <c r="G697" i="12"/>
  <c r="I697" i="12" s="1"/>
  <c r="H697" i="12"/>
  <c r="J697" i="12"/>
  <c r="C538" i="13"/>
  <c r="C539" i="13"/>
  <c r="C540" i="13"/>
  <c r="C541" i="13"/>
  <c r="C542" i="13"/>
  <c r="A677" i="12"/>
  <c r="B677" i="12"/>
  <c r="D677" i="12"/>
  <c r="E677" i="12"/>
  <c r="F677" i="12"/>
  <c r="G677" i="12"/>
  <c r="I677" i="12" s="1"/>
  <c r="H677" i="12"/>
  <c r="J677" i="12"/>
  <c r="A678" i="12"/>
  <c r="B678" i="12"/>
  <c r="D678" i="12"/>
  <c r="E678" i="12"/>
  <c r="F678" i="12"/>
  <c r="G678" i="12"/>
  <c r="I678" i="12" s="1"/>
  <c r="H678" i="12"/>
  <c r="J678" i="12"/>
  <c r="A679" i="12"/>
  <c r="B679" i="12"/>
  <c r="D679" i="12"/>
  <c r="E679" i="12"/>
  <c r="F679" i="12"/>
  <c r="G679" i="12"/>
  <c r="I679" i="12" s="1"/>
  <c r="H679" i="12"/>
  <c r="J679" i="12"/>
  <c r="A680" i="12"/>
  <c r="B680" i="12"/>
  <c r="D680" i="12"/>
  <c r="E680" i="12"/>
  <c r="F680" i="12"/>
  <c r="G680" i="12"/>
  <c r="I680" i="12" s="1"/>
  <c r="H680" i="12"/>
  <c r="J680" i="12"/>
  <c r="A681" i="12"/>
  <c r="B681" i="12"/>
  <c r="D681" i="12"/>
  <c r="E681" i="12"/>
  <c r="F681" i="12"/>
  <c r="G681" i="12"/>
  <c r="I681" i="12" s="1"/>
  <c r="H681" i="12"/>
  <c r="J681" i="12"/>
  <c r="A682" i="12"/>
  <c r="B682" i="12"/>
  <c r="B543" i="13" s="1"/>
  <c r="D682" i="12"/>
  <c r="E682" i="12"/>
  <c r="F682" i="12"/>
  <c r="G682" i="12"/>
  <c r="I682" i="12" s="1"/>
  <c r="H682" i="12"/>
  <c r="J682" i="12"/>
  <c r="C537" i="13"/>
  <c r="A674" i="12"/>
  <c r="B674" i="12"/>
  <c r="D674" i="12"/>
  <c r="E674" i="12"/>
  <c r="F674" i="12"/>
  <c r="G674" i="12"/>
  <c r="I674" i="12" s="1"/>
  <c r="H674" i="12"/>
  <c r="J674" i="12"/>
  <c r="A675" i="12"/>
  <c r="B675" i="12"/>
  <c r="D675" i="12"/>
  <c r="E675" i="12"/>
  <c r="F675" i="12"/>
  <c r="G675" i="12"/>
  <c r="I675" i="12" s="1"/>
  <c r="H675" i="12"/>
  <c r="J675" i="12"/>
  <c r="A676" i="12"/>
  <c r="B676" i="12"/>
  <c r="D676" i="12"/>
  <c r="E676" i="12"/>
  <c r="F537" i="13" s="1"/>
  <c r="F676" i="12"/>
  <c r="G676" i="12"/>
  <c r="I676" i="12" s="1"/>
  <c r="H676" i="12"/>
  <c r="J676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561" i="13" s="1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556" i="13" s="1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335" i="13" s="1"/>
  <c r="B451" i="12"/>
  <c r="B452" i="12"/>
  <c r="B453" i="12"/>
  <c r="B336" i="13" s="1"/>
  <c r="B454" i="12"/>
  <c r="B455" i="12"/>
  <c r="B456" i="12"/>
  <c r="B457" i="12"/>
  <c r="B458" i="12"/>
  <c r="B459" i="12"/>
  <c r="B460" i="12"/>
  <c r="B461" i="12"/>
  <c r="B462" i="12"/>
  <c r="B463" i="12"/>
  <c r="B464" i="12"/>
  <c r="B345" i="13" s="1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313" i="13" s="1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374" i="13" s="1"/>
  <c r="B502" i="12"/>
  <c r="B375" i="13" s="1"/>
  <c r="B503" i="12"/>
  <c r="B504" i="12"/>
  <c r="B506" i="12"/>
  <c r="B507" i="12"/>
  <c r="B508" i="12"/>
  <c r="B509" i="12"/>
  <c r="B510" i="12"/>
  <c r="B383" i="13" s="1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411" i="13" s="1"/>
  <c r="B547" i="12"/>
  <c r="B548" i="12"/>
  <c r="B549" i="12"/>
  <c r="B550" i="12"/>
  <c r="B551" i="12"/>
  <c r="B552" i="12"/>
  <c r="B374" i="12"/>
  <c r="B375" i="12"/>
  <c r="B373" i="12"/>
  <c r="B363" i="13"/>
  <c r="B23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B173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E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B212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B275" i="13"/>
  <c r="C275" i="13"/>
  <c r="C276" i="13"/>
  <c r="F276" i="13"/>
  <c r="C277" i="13"/>
  <c r="C278" i="13"/>
  <c r="C279" i="13"/>
  <c r="C280" i="13"/>
  <c r="C281" i="13"/>
  <c r="C282" i="13"/>
  <c r="C283" i="13"/>
  <c r="C284" i="13"/>
  <c r="C285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D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B322" i="13"/>
  <c r="C322" i="13"/>
  <c r="C323" i="13"/>
  <c r="C324" i="13"/>
  <c r="C325" i="13"/>
  <c r="C326" i="13"/>
  <c r="B327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B372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D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A210" i="12"/>
  <c r="A211" i="12"/>
  <c r="A212" i="12"/>
  <c r="A213" i="12"/>
  <c r="B210" i="12"/>
  <c r="B211" i="12"/>
  <c r="B212" i="12"/>
  <c r="B550" i="13" s="1"/>
  <c r="B213" i="12"/>
  <c r="J210" i="12"/>
  <c r="J211" i="12"/>
  <c r="J212" i="12"/>
  <c r="E154" i="13" s="1"/>
  <c r="J213" i="12"/>
  <c r="H210" i="12"/>
  <c r="H211" i="12"/>
  <c r="H212" i="12"/>
  <c r="H213" i="12"/>
  <c r="G210" i="12"/>
  <c r="I210" i="12" s="1"/>
  <c r="G211" i="12"/>
  <c r="I211" i="12" s="1"/>
  <c r="G212" i="12"/>
  <c r="I212" i="12" s="1"/>
  <c r="G213" i="12"/>
  <c r="I213" i="12" s="1"/>
  <c r="F210" i="12"/>
  <c r="F211" i="12"/>
  <c r="D153" i="13" s="1"/>
  <c r="F212" i="12"/>
  <c r="D549" i="13" s="1"/>
  <c r="J549" i="13" s="1"/>
  <c r="F213" i="12"/>
  <c r="E210" i="12"/>
  <c r="E211" i="12"/>
  <c r="E212" i="12"/>
  <c r="E213" i="12"/>
  <c r="D210" i="12"/>
  <c r="D211" i="12"/>
  <c r="D212" i="12"/>
  <c r="D213" i="12"/>
  <c r="B206" i="12"/>
  <c r="B204" i="12"/>
  <c r="A554" i="12"/>
  <c r="B554" i="12"/>
  <c r="A555" i="12"/>
  <c r="B555" i="12"/>
  <c r="A556" i="12"/>
  <c r="B556" i="12"/>
  <c r="A557" i="12"/>
  <c r="B557" i="12"/>
  <c r="A558" i="12"/>
  <c r="B558" i="12"/>
  <c r="A559" i="12"/>
  <c r="B559" i="12"/>
  <c r="A560" i="12"/>
  <c r="A563" i="13" s="1"/>
  <c r="B560" i="12"/>
  <c r="B563" i="13" s="1"/>
  <c r="A561" i="12"/>
  <c r="B561" i="12"/>
  <c r="A562" i="12"/>
  <c r="B562" i="12"/>
  <c r="A563" i="12"/>
  <c r="B563" i="12"/>
  <c r="A564" i="12"/>
  <c r="B564" i="12"/>
  <c r="A565" i="12"/>
  <c r="B565" i="12"/>
  <c r="A566" i="12"/>
  <c r="B566" i="12"/>
  <c r="A567" i="12"/>
  <c r="B567" i="12"/>
  <c r="A568" i="12"/>
  <c r="B568" i="12"/>
  <c r="A569" i="12"/>
  <c r="B569" i="12"/>
  <c r="A570" i="12"/>
  <c r="B570" i="12"/>
  <c r="A571" i="12"/>
  <c r="B571" i="12"/>
  <c r="A572" i="12"/>
  <c r="B572" i="12"/>
  <c r="A573" i="12"/>
  <c r="B573" i="12"/>
  <c r="A574" i="12"/>
  <c r="B574" i="12"/>
  <c r="A575" i="12"/>
  <c r="B575" i="12"/>
  <c r="A576" i="12"/>
  <c r="B576" i="12"/>
  <c r="A577" i="12"/>
  <c r="B577" i="12"/>
  <c r="A578" i="12"/>
  <c r="B578" i="12"/>
  <c r="A579" i="12"/>
  <c r="B579" i="12"/>
  <c r="A580" i="12"/>
  <c r="B580" i="12"/>
  <c r="A581" i="12"/>
  <c r="B581" i="12"/>
  <c r="A582" i="12"/>
  <c r="B582" i="12"/>
  <c r="A583" i="12"/>
  <c r="B583" i="12"/>
  <c r="A584" i="12"/>
  <c r="B584" i="12"/>
  <c r="A585" i="12"/>
  <c r="B585" i="12"/>
  <c r="A586" i="12"/>
  <c r="A570" i="13" s="1"/>
  <c r="B586" i="12"/>
  <c r="B570" i="13" s="1"/>
  <c r="A587" i="12"/>
  <c r="B587" i="12"/>
  <c r="A588" i="12"/>
  <c r="B588" i="12"/>
  <c r="A589" i="12"/>
  <c r="B589" i="12"/>
  <c r="A590" i="12"/>
  <c r="B590" i="12"/>
  <c r="A591" i="12"/>
  <c r="B591" i="12"/>
  <c r="A592" i="12"/>
  <c r="B592" i="12"/>
  <c r="A593" i="12"/>
  <c r="B593" i="12"/>
  <c r="A594" i="12"/>
  <c r="B594" i="12"/>
  <c r="A595" i="12"/>
  <c r="B595" i="12"/>
  <c r="A596" i="12"/>
  <c r="B596" i="12"/>
  <c r="A597" i="12"/>
  <c r="B597" i="12"/>
  <c r="A598" i="12"/>
  <c r="B598" i="12"/>
  <c r="A599" i="12"/>
  <c r="B599" i="12"/>
  <c r="A600" i="12"/>
  <c r="A577" i="13" s="1"/>
  <c r="B600" i="12"/>
  <c r="B577" i="13" s="1"/>
  <c r="A601" i="12"/>
  <c r="B601" i="12"/>
  <c r="A602" i="12"/>
  <c r="B602" i="12"/>
  <c r="A603" i="12"/>
  <c r="B603" i="12"/>
  <c r="A604" i="12"/>
  <c r="B604" i="12"/>
  <c r="A605" i="12"/>
  <c r="B605" i="12"/>
  <c r="A606" i="12"/>
  <c r="B606" i="12"/>
  <c r="A607" i="12"/>
  <c r="B607" i="12"/>
  <c r="A608" i="12"/>
  <c r="B608" i="12"/>
  <c r="A609" i="12"/>
  <c r="B609" i="12"/>
  <c r="A610" i="12"/>
  <c r="B610" i="12"/>
  <c r="A611" i="12"/>
  <c r="B611" i="12"/>
  <c r="A612" i="12"/>
  <c r="B612" i="12"/>
  <c r="A613" i="12"/>
  <c r="B613" i="12"/>
  <c r="A614" i="12"/>
  <c r="B614" i="12"/>
  <c r="A615" i="12"/>
  <c r="B615" i="12"/>
  <c r="A616" i="12"/>
  <c r="A571" i="13" s="1"/>
  <c r="B616" i="12"/>
  <c r="B571" i="13" s="1"/>
  <c r="A617" i="12"/>
  <c r="B617" i="12"/>
  <c r="A618" i="12"/>
  <c r="B618" i="12"/>
  <c r="A619" i="12"/>
  <c r="B619" i="12"/>
  <c r="A620" i="12"/>
  <c r="B620" i="12"/>
  <c r="A621" i="12"/>
  <c r="B621" i="12"/>
  <c r="A622" i="12"/>
  <c r="B622" i="12"/>
  <c r="A623" i="12"/>
  <c r="B623" i="12"/>
  <c r="A624" i="12"/>
  <c r="B624" i="12"/>
  <c r="A625" i="12"/>
  <c r="B625" i="12"/>
  <c r="A626" i="12"/>
  <c r="B626" i="12"/>
  <c r="A627" i="12"/>
  <c r="B627" i="12"/>
  <c r="A628" i="12"/>
  <c r="B628" i="12"/>
  <c r="A629" i="12"/>
  <c r="B629" i="12"/>
  <c r="A630" i="12"/>
  <c r="B630" i="12"/>
  <c r="A631" i="12"/>
  <c r="A573" i="13" s="1"/>
  <c r="B631" i="12"/>
  <c r="B573" i="13" s="1"/>
  <c r="A632" i="12"/>
  <c r="B632" i="12"/>
  <c r="B412" i="13" s="1"/>
  <c r="A633" i="12"/>
  <c r="B633" i="12"/>
  <c r="A634" i="12"/>
  <c r="B634" i="12"/>
  <c r="A635" i="12"/>
  <c r="B635" i="12"/>
  <c r="A636" i="12"/>
  <c r="B636" i="12"/>
  <c r="A637" i="12"/>
  <c r="B637" i="12"/>
  <c r="A638" i="12"/>
  <c r="B638" i="12"/>
  <c r="A639" i="12"/>
  <c r="B639" i="12"/>
  <c r="A640" i="12"/>
  <c r="B640" i="12"/>
  <c r="A641" i="12"/>
  <c r="B641" i="12"/>
  <c r="A642" i="12"/>
  <c r="B642" i="12"/>
  <c r="A643" i="12"/>
  <c r="B643" i="12"/>
  <c r="A644" i="12"/>
  <c r="B644" i="12"/>
  <c r="A645" i="12"/>
  <c r="B645" i="12"/>
  <c r="A646" i="12"/>
  <c r="B646" i="12"/>
  <c r="A647" i="12"/>
  <c r="B647" i="12"/>
  <c r="A648" i="12"/>
  <c r="B648" i="12"/>
  <c r="A649" i="12"/>
  <c r="B649" i="12"/>
  <c r="A650" i="12"/>
  <c r="B650" i="12"/>
  <c r="A651" i="12"/>
  <c r="B651" i="12"/>
  <c r="A652" i="12"/>
  <c r="B652" i="12"/>
  <c r="A653" i="12"/>
  <c r="B653" i="12"/>
  <c r="A654" i="12"/>
  <c r="B654" i="12"/>
  <c r="A655" i="12"/>
  <c r="B655" i="12"/>
  <c r="A657" i="12"/>
  <c r="B657" i="12"/>
  <c r="A656" i="12"/>
  <c r="B656" i="12"/>
  <c r="A658" i="12"/>
  <c r="B658" i="12"/>
  <c r="A659" i="12"/>
  <c r="B659" i="12"/>
  <c r="A660" i="12"/>
  <c r="B660" i="12"/>
  <c r="A661" i="12"/>
  <c r="B661" i="12"/>
  <c r="A662" i="12"/>
  <c r="B662" i="12"/>
  <c r="A663" i="12"/>
  <c r="B663" i="12"/>
  <c r="A664" i="12"/>
  <c r="B664" i="12"/>
  <c r="A665" i="12"/>
  <c r="B665" i="12"/>
  <c r="A666" i="12"/>
  <c r="B666" i="12"/>
  <c r="A667" i="12"/>
  <c r="B667" i="12"/>
  <c r="A668" i="12"/>
  <c r="B668" i="12"/>
  <c r="A669" i="12"/>
  <c r="B669" i="12"/>
  <c r="A670" i="12"/>
  <c r="A551" i="13" s="1"/>
  <c r="B670" i="12"/>
  <c r="B551" i="13" s="1"/>
  <c r="A671" i="12"/>
  <c r="B671" i="12"/>
  <c r="A672" i="12"/>
  <c r="A579" i="13" s="1"/>
  <c r="B672" i="12"/>
  <c r="B579" i="13" s="1"/>
  <c r="A673" i="12"/>
  <c r="B673" i="12"/>
  <c r="B559" i="13" s="1"/>
  <c r="B553" i="12"/>
  <c r="A553" i="12"/>
  <c r="D664" i="12"/>
  <c r="E664" i="12"/>
  <c r="F664" i="12"/>
  <c r="G664" i="12"/>
  <c r="I664" i="12" s="1"/>
  <c r="H664" i="12"/>
  <c r="J664" i="12"/>
  <c r="D665" i="12"/>
  <c r="E665" i="12"/>
  <c r="F665" i="12"/>
  <c r="G665" i="12"/>
  <c r="I665" i="12" s="1"/>
  <c r="H665" i="12"/>
  <c r="J665" i="12"/>
  <c r="D666" i="12"/>
  <c r="E666" i="12"/>
  <c r="F666" i="12"/>
  <c r="G666" i="12"/>
  <c r="I666" i="12" s="1"/>
  <c r="H666" i="12"/>
  <c r="J666" i="12"/>
  <c r="D667" i="12"/>
  <c r="E667" i="12"/>
  <c r="F667" i="12"/>
  <c r="G667" i="12"/>
  <c r="I667" i="12" s="1"/>
  <c r="H667" i="12"/>
  <c r="J667" i="12"/>
  <c r="D668" i="12"/>
  <c r="E668" i="12"/>
  <c r="F668" i="12"/>
  <c r="D560" i="13" s="1"/>
  <c r="G668" i="12"/>
  <c r="I668" i="12" s="1"/>
  <c r="H668" i="12"/>
  <c r="J668" i="12"/>
  <c r="D669" i="12"/>
  <c r="E669" i="12"/>
  <c r="F669" i="12"/>
  <c r="G669" i="12"/>
  <c r="I669" i="12" s="1"/>
  <c r="H669" i="12"/>
  <c r="J669" i="12"/>
  <c r="D670" i="12"/>
  <c r="E670" i="12"/>
  <c r="F551" i="13" s="1"/>
  <c r="F670" i="12"/>
  <c r="D551" i="13" s="1"/>
  <c r="I551" i="13" s="1"/>
  <c r="G670" i="12"/>
  <c r="I670" i="12" s="1"/>
  <c r="H670" i="12"/>
  <c r="M551" i="13" s="1"/>
  <c r="J670" i="12"/>
  <c r="D671" i="12"/>
  <c r="E671" i="12"/>
  <c r="F671" i="12"/>
  <c r="G671" i="12"/>
  <c r="I671" i="12" s="1"/>
  <c r="H671" i="12"/>
  <c r="J671" i="12"/>
  <c r="D672" i="12"/>
  <c r="E672" i="12"/>
  <c r="F672" i="12"/>
  <c r="G672" i="12"/>
  <c r="I672" i="12" s="1"/>
  <c r="H672" i="12"/>
  <c r="J672" i="12"/>
  <c r="D673" i="12"/>
  <c r="E673" i="12"/>
  <c r="F559" i="13" s="1"/>
  <c r="F673" i="12"/>
  <c r="D559" i="13" s="1"/>
  <c r="G673" i="12"/>
  <c r="I673" i="12" s="1"/>
  <c r="H673" i="12"/>
  <c r="M559" i="13" s="1"/>
  <c r="J673" i="12"/>
  <c r="E559" i="13" s="1"/>
  <c r="D635" i="12"/>
  <c r="E635" i="12"/>
  <c r="F635" i="12"/>
  <c r="G635" i="12"/>
  <c r="I635" i="12" s="1"/>
  <c r="H635" i="12"/>
  <c r="J635" i="12"/>
  <c r="D636" i="12"/>
  <c r="E636" i="12"/>
  <c r="F636" i="12"/>
  <c r="G636" i="12"/>
  <c r="I636" i="12" s="1"/>
  <c r="H636" i="12"/>
  <c r="J636" i="12"/>
  <c r="D637" i="12"/>
  <c r="E637" i="12"/>
  <c r="F637" i="12"/>
  <c r="G637" i="12"/>
  <c r="I637" i="12" s="1"/>
  <c r="H637" i="12"/>
  <c r="J637" i="12"/>
  <c r="D638" i="12"/>
  <c r="E638" i="12"/>
  <c r="F638" i="12"/>
  <c r="G638" i="12"/>
  <c r="I638" i="12" s="1"/>
  <c r="H638" i="12"/>
  <c r="J638" i="12"/>
  <c r="D639" i="12"/>
  <c r="E639" i="12"/>
  <c r="F639" i="12"/>
  <c r="G639" i="12"/>
  <c r="I639" i="12" s="1"/>
  <c r="H639" i="12"/>
  <c r="J639" i="12"/>
  <c r="D640" i="12"/>
  <c r="E640" i="12"/>
  <c r="F640" i="12"/>
  <c r="G640" i="12"/>
  <c r="I640" i="12" s="1"/>
  <c r="H640" i="12"/>
  <c r="J640" i="12"/>
  <c r="D641" i="12"/>
  <c r="E641" i="12"/>
  <c r="F641" i="12"/>
  <c r="G641" i="12"/>
  <c r="I641" i="12" s="1"/>
  <c r="H641" i="12"/>
  <c r="J641" i="12"/>
  <c r="D642" i="12"/>
  <c r="E642" i="12"/>
  <c r="F642" i="12"/>
  <c r="G642" i="12"/>
  <c r="I642" i="12" s="1"/>
  <c r="H642" i="12"/>
  <c r="J642" i="12"/>
  <c r="D643" i="12"/>
  <c r="E643" i="12"/>
  <c r="F643" i="12"/>
  <c r="G643" i="12"/>
  <c r="I643" i="12" s="1"/>
  <c r="H643" i="12"/>
  <c r="J643" i="12"/>
  <c r="D644" i="12"/>
  <c r="E644" i="12"/>
  <c r="F644" i="12"/>
  <c r="G644" i="12"/>
  <c r="I644" i="12" s="1"/>
  <c r="H644" i="12"/>
  <c r="J644" i="12"/>
  <c r="D645" i="12"/>
  <c r="E645" i="12"/>
  <c r="F645" i="12"/>
  <c r="G645" i="12"/>
  <c r="I645" i="12" s="1"/>
  <c r="H645" i="12"/>
  <c r="J645" i="12"/>
  <c r="D646" i="12"/>
  <c r="E646" i="12"/>
  <c r="F646" i="12"/>
  <c r="G646" i="12"/>
  <c r="I646" i="12" s="1"/>
  <c r="H646" i="12"/>
  <c r="J646" i="12"/>
  <c r="D647" i="12"/>
  <c r="E647" i="12"/>
  <c r="F647" i="12"/>
  <c r="G647" i="12"/>
  <c r="I647" i="12" s="1"/>
  <c r="H647" i="12"/>
  <c r="J647" i="12"/>
  <c r="D648" i="12"/>
  <c r="E648" i="12"/>
  <c r="F648" i="12"/>
  <c r="G648" i="12"/>
  <c r="I648" i="12" s="1"/>
  <c r="H648" i="12"/>
  <c r="J648" i="12"/>
  <c r="D649" i="12"/>
  <c r="E649" i="12"/>
  <c r="F649" i="12"/>
  <c r="G649" i="12"/>
  <c r="I649" i="12" s="1"/>
  <c r="H649" i="12"/>
  <c r="J649" i="12"/>
  <c r="D650" i="12"/>
  <c r="E650" i="12"/>
  <c r="F650" i="12"/>
  <c r="G650" i="12"/>
  <c r="I650" i="12" s="1"/>
  <c r="H650" i="12"/>
  <c r="J650" i="12"/>
  <c r="D651" i="12"/>
  <c r="E651" i="12"/>
  <c r="F651" i="12"/>
  <c r="G651" i="12"/>
  <c r="I651" i="12" s="1"/>
  <c r="H651" i="12"/>
  <c r="J651" i="12"/>
  <c r="D652" i="12"/>
  <c r="E652" i="12"/>
  <c r="F652" i="12"/>
  <c r="G652" i="12"/>
  <c r="I652" i="12" s="1"/>
  <c r="H652" i="12"/>
  <c r="J652" i="12"/>
  <c r="D653" i="12"/>
  <c r="E653" i="12"/>
  <c r="F653" i="12"/>
  <c r="G653" i="12"/>
  <c r="I653" i="12" s="1"/>
  <c r="H653" i="12"/>
  <c r="J653" i="12"/>
  <c r="D654" i="12"/>
  <c r="E654" i="12"/>
  <c r="F654" i="12"/>
  <c r="G654" i="12"/>
  <c r="I654" i="12" s="1"/>
  <c r="H654" i="12"/>
  <c r="J654" i="12"/>
  <c r="D655" i="12"/>
  <c r="E655" i="12"/>
  <c r="F655" i="12"/>
  <c r="G655" i="12"/>
  <c r="I655" i="12" s="1"/>
  <c r="H655" i="12"/>
  <c r="J655" i="12"/>
  <c r="D657" i="12"/>
  <c r="E657" i="12"/>
  <c r="F657" i="12"/>
  <c r="G657" i="12"/>
  <c r="I657" i="12" s="1"/>
  <c r="H657" i="12"/>
  <c r="J657" i="12"/>
  <c r="D656" i="12"/>
  <c r="E656" i="12"/>
  <c r="F656" i="12"/>
  <c r="G656" i="12"/>
  <c r="I656" i="12" s="1"/>
  <c r="H656" i="12"/>
  <c r="M517" i="13" s="1"/>
  <c r="J656" i="12"/>
  <c r="D658" i="12"/>
  <c r="E658" i="12"/>
  <c r="F658" i="12"/>
  <c r="G658" i="12"/>
  <c r="I658" i="12" s="1"/>
  <c r="H658" i="12"/>
  <c r="J658" i="12"/>
  <c r="D659" i="12"/>
  <c r="E659" i="12"/>
  <c r="F659" i="12"/>
  <c r="G659" i="12"/>
  <c r="I659" i="12" s="1"/>
  <c r="H659" i="12"/>
  <c r="J659" i="12"/>
  <c r="D660" i="12"/>
  <c r="E660" i="12"/>
  <c r="F660" i="12"/>
  <c r="G660" i="12"/>
  <c r="I660" i="12" s="1"/>
  <c r="H660" i="12"/>
  <c r="J660" i="12"/>
  <c r="D661" i="12"/>
  <c r="E661" i="12"/>
  <c r="F661" i="12"/>
  <c r="G661" i="12"/>
  <c r="I661" i="12" s="1"/>
  <c r="H661" i="12"/>
  <c r="J661" i="12"/>
  <c r="D662" i="12"/>
  <c r="E662" i="12"/>
  <c r="F662" i="12"/>
  <c r="G662" i="12"/>
  <c r="I662" i="12" s="1"/>
  <c r="H662" i="12"/>
  <c r="J662" i="12"/>
  <c r="D663" i="12"/>
  <c r="E663" i="12"/>
  <c r="F663" i="12"/>
  <c r="G663" i="12"/>
  <c r="I663" i="12" s="1"/>
  <c r="H663" i="12"/>
  <c r="J663" i="12"/>
  <c r="D554" i="12"/>
  <c r="E554" i="12"/>
  <c r="F554" i="12"/>
  <c r="G554" i="12"/>
  <c r="I554" i="12" s="1"/>
  <c r="H554" i="12"/>
  <c r="J554" i="12"/>
  <c r="D555" i="12"/>
  <c r="E555" i="12"/>
  <c r="F555" i="12"/>
  <c r="G555" i="12"/>
  <c r="I555" i="12" s="1"/>
  <c r="H555" i="12"/>
  <c r="J555" i="12"/>
  <c r="D556" i="12"/>
  <c r="E556" i="12"/>
  <c r="F556" i="12"/>
  <c r="G556" i="12"/>
  <c r="I556" i="12" s="1"/>
  <c r="H556" i="12"/>
  <c r="J556" i="12"/>
  <c r="D557" i="12"/>
  <c r="E557" i="12"/>
  <c r="F557" i="12"/>
  <c r="G557" i="12"/>
  <c r="I557" i="12" s="1"/>
  <c r="H557" i="12"/>
  <c r="J557" i="12"/>
  <c r="D558" i="12"/>
  <c r="E558" i="12"/>
  <c r="F558" i="12"/>
  <c r="G558" i="12"/>
  <c r="I558" i="12" s="1"/>
  <c r="H558" i="12"/>
  <c r="J558" i="12"/>
  <c r="D559" i="12"/>
  <c r="E559" i="12"/>
  <c r="F559" i="12"/>
  <c r="G559" i="12"/>
  <c r="I559" i="12" s="1"/>
  <c r="H559" i="12"/>
  <c r="J559" i="12"/>
  <c r="D560" i="12"/>
  <c r="E560" i="12"/>
  <c r="F564" i="13" s="1"/>
  <c r="F560" i="12"/>
  <c r="D564" i="13" s="1"/>
  <c r="G560" i="12"/>
  <c r="I560" i="12" s="1"/>
  <c r="H560" i="12"/>
  <c r="M564" i="13" s="1"/>
  <c r="J560" i="12"/>
  <c r="E564" i="13" s="1"/>
  <c r="D561" i="12"/>
  <c r="E561" i="12"/>
  <c r="F561" i="12"/>
  <c r="G561" i="12"/>
  <c r="I561" i="12" s="1"/>
  <c r="H561" i="12"/>
  <c r="J561" i="12"/>
  <c r="D562" i="12"/>
  <c r="E562" i="12"/>
  <c r="F562" i="12"/>
  <c r="G562" i="12"/>
  <c r="I562" i="12" s="1"/>
  <c r="H562" i="12"/>
  <c r="J562" i="12"/>
  <c r="D563" i="12"/>
  <c r="E563" i="12"/>
  <c r="F563" i="12"/>
  <c r="G563" i="12"/>
  <c r="I563" i="12" s="1"/>
  <c r="H563" i="12"/>
  <c r="J563" i="12"/>
  <c r="D564" i="12"/>
  <c r="E564" i="12"/>
  <c r="F564" i="12"/>
  <c r="G564" i="12"/>
  <c r="I564" i="12" s="1"/>
  <c r="H564" i="12"/>
  <c r="J564" i="12"/>
  <c r="D565" i="12"/>
  <c r="E565" i="12"/>
  <c r="F565" i="12"/>
  <c r="G565" i="12"/>
  <c r="I565" i="12" s="1"/>
  <c r="H565" i="12"/>
  <c r="J565" i="12"/>
  <c r="D566" i="12"/>
  <c r="E566" i="12"/>
  <c r="F566" i="12"/>
  <c r="G566" i="12"/>
  <c r="I566" i="12" s="1"/>
  <c r="H566" i="12"/>
  <c r="J566" i="12"/>
  <c r="D567" i="12"/>
  <c r="E567" i="12"/>
  <c r="F567" i="12"/>
  <c r="G567" i="12"/>
  <c r="I567" i="12" s="1"/>
  <c r="H567" i="12"/>
  <c r="J567" i="12"/>
  <c r="D568" i="12"/>
  <c r="E568" i="12"/>
  <c r="F568" i="12"/>
  <c r="G568" i="12"/>
  <c r="I568" i="12" s="1"/>
  <c r="H568" i="12"/>
  <c r="J568" i="12"/>
  <c r="D569" i="12"/>
  <c r="E569" i="12"/>
  <c r="F569" i="12"/>
  <c r="G569" i="12"/>
  <c r="I569" i="12" s="1"/>
  <c r="H569" i="12"/>
  <c r="J569" i="12"/>
  <c r="D570" i="12"/>
  <c r="E570" i="12"/>
  <c r="F570" i="12"/>
  <c r="G570" i="12"/>
  <c r="I570" i="12" s="1"/>
  <c r="H570" i="12"/>
  <c r="J570" i="12"/>
  <c r="D571" i="12"/>
  <c r="E571" i="12"/>
  <c r="F571" i="12"/>
  <c r="G571" i="12"/>
  <c r="I571" i="12" s="1"/>
  <c r="H571" i="12"/>
  <c r="J571" i="12"/>
  <c r="D572" i="12"/>
  <c r="E572" i="12"/>
  <c r="F572" i="12"/>
  <c r="G572" i="12"/>
  <c r="I572" i="12" s="1"/>
  <c r="H572" i="12"/>
  <c r="J572" i="12"/>
  <c r="D573" i="12"/>
  <c r="E573" i="12"/>
  <c r="F573" i="12"/>
  <c r="G573" i="12"/>
  <c r="I573" i="12" s="1"/>
  <c r="H573" i="12"/>
  <c r="J573" i="12"/>
  <c r="D574" i="12"/>
  <c r="E574" i="12"/>
  <c r="F574" i="12"/>
  <c r="G574" i="12"/>
  <c r="I574" i="12" s="1"/>
  <c r="H574" i="12"/>
  <c r="J574" i="12"/>
  <c r="D575" i="12"/>
  <c r="E575" i="12"/>
  <c r="F575" i="12"/>
  <c r="G575" i="12"/>
  <c r="I575" i="12" s="1"/>
  <c r="H575" i="12"/>
  <c r="J575" i="12"/>
  <c r="D576" i="12"/>
  <c r="E576" i="12"/>
  <c r="F576" i="12"/>
  <c r="G576" i="12"/>
  <c r="I576" i="12" s="1"/>
  <c r="H576" i="12"/>
  <c r="J576" i="12"/>
  <c r="D577" i="12"/>
  <c r="E577" i="12"/>
  <c r="F577" i="12"/>
  <c r="G577" i="12"/>
  <c r="I577" i="12" s="1"/>
  <c r="H577" i="12"/>
  <c r="J577" i="12"/>
  <c r="D578" i="12"/>
  <c r="E578" i="12"/>
  <c r="F578" i="12"/>
  <c r="G578" i="12"/>
  <c r="I578" i="12" s="1"/>
  <c r="H578" i="12"/>
  <c r="J578" i="12"/>
  <c r="D579" i="12"/>
  <c r="E579" i="12"/>
  <c r="F579" i="12"/>
  <c r="G579" i="12"/>
  <c r="I579" i="12" s="1"/>
  <c r="H579" i="12"/>
  <c r="J579" i="12"/>
  <c r="D580" i="12"/>
  <c r="E580" i="12"/>
  <c r="F580" i="12"/>
  <c r="G580" i="12"/>
  <c r="I580" i="12" s="1"/>
  <c r="H580" i="12"/>
  <c r="J580" i="12"/>
  <c r="D581" i="12"/>
  <c r="E581" i="12"/>
  <c r="F581" i="12"/>
  <c r="G581" i="12"/>
  <c r="I581" i="12" s="1"/>
  <c r="H581" i="12"/>
  <c r="J581" i="12"/>
  <c r="D582" i="12"/>
  <c r="E582" i="12"/>
  <c r="F582" i="12"/>
  <c r="G582" i="12"/>
  <c r="I582" i="12" s="1"/>
  <c r="H582" i="12"/>
  <c r="J582" i="12"/>
  <c r="D583" i="12"/>
  <c r="E583" i="12"/>
  <c r="F583" i="12"/>
  <c r="G583" i="12"/>
  <c r="I583" i="12" s="1"/>
  <c r="H583" i="12"/>
  <c r="J583" i="12"/>
  <c r="D584" i="12"/>
  <c r="E584" i="12"/>
  <c r="F584" i="12"/>
  <c r="G584" i="12"/>
  <c r="I584" i="12" s="1"/>
  <c r="H584" i="12"/>
  <c r="J584" i="12"/>
  <c r="D585" i="12"/>
  <c r="E585" i="12"/>
  <c r="F585" i="12"/>
  <c r="G585" i="12"/>
  <c r="I585" i="12" s="1"/>
  <c r="H585" i="12"/>
  <c r="J585" i="12"/>
  <c r="F586" i="12"/>
  <c r="D571" i="13" s="1"/>
  <c r="G586" i="12"/>
  <c r="I586" i="12" s="1"/>
  <c r="H586" i="12"/>
  <c r="M571" i="13" s="1"/>
  <c r="J586" i="12"/>
  <c r="E571" i="13" s="1"/>
  <c r="D587" i="12"/>
  <c r="E587" i="12"/>
  <c r="F587" i="12"/>
  <c r="G587" i="12"/>
  <c r="I587" i="12" s="1"/>
  <c r="H587" i="12"/>
  <c r="J587" i="12"/>
  <c r="D588" i="12"/>
  <c r="E588" i="12"/>
  <c r="F588" i="12"/>
  <c r="G588" i="12"/>
  <c r="I588" i="12" s="1"/>
  <c r="H588" i="12"/>
  <c r="J588" i="12"/>
  <c r="D589" i="12"/>
  <c r="E589" i="12"/>
  <c r="F589" i="12"/>
  <c r="G589" i="12"/>
  <c r="I589" i="12" s="1"/>
  <c r="H589" i="12"/>
  <c r="J589" i="12"/>
  <c r="D590" i="12"/>
  <c r="E590" i="12"/>
  <c r="F590" i="12"/>
  <c r="G590" i="12"/>
  <c r="I590" i="12" s="1"/>
  <c r="H590" i="12"/>
  <c r="J590" i="12"/>
  <c r="D591" i="12"/>
  <c r="E591" i="12"/>
  <c r="F591" i="12"/>
  <c r="G591" i="12"/>
  <c r="I591" i="12" s="1"/>
  <c r="H591" i="12"/>
  <c r="J591" i="12"/>
  <c r="D592" i="12"/>
  <c r="E592" i="12"/>
  <c r="F592" i="12"/>
  <c r="G592" i="12"/>
  <c r="I592" i="12" s="1"/>
  <c r="H592" i="12"/>
  <c r="J592" i="12"/>
  <c r="D593" i="12"/>
  <c r="E593" i="12"/>
  <c r="F593" i="12"/>
  <c r="G593" i="12"/>
  <c r="I593" i="12" s="1"/>
  <c r="H593" i="12"/>
  <c r="J593" i="12"/>
  <c r="D594" i="12"/>
  <c r="E594" i="12"/>
  <c r="F594" i="12"/>
  <c r="G594" i="12"/>
  <c r="I594" i="12" s="1"/>
  <c r="H594" i="12"/>
  <c r="J594" i="12"/>
  <c r="D595" i="12"/>
  <c r="E595" i="12"/>
  <c r="F595" i="12"/>
  <c r="G595" i="12"/>
  <c r="I595" i="12" s="1"/>
  <c r="H595" i="12"/>
  <c r="J595" i="12"/>
  <c r="D596" i="12"/>
  <c r="E596" i="12"/>
  <c r="F596" i="12"/>
  <c r="G596" i="12"/>
  <c r="I596" i="12" s="1"/>
  <c r="H596" i="12"/>
  <c r="J596" i="12"/>
  <c r="D597" i="12"/>
  <c r="E597" i="12"/>
  <c r="F597" i="12"/>
  <c r="G597" i="12"/>
  <c r="I597" i="12" s="1"/>
  <c r="H597" i="12"/>
  <c r="J597" i="12"/>
  <c r="D598" i="12"/>
  <c r="E598" i="12"/>
  <c r="F598" i="12"/>
  <c r="G598" i="12"/>
  <c r="I598" i="12" s="1"/>
  <c r="H598" i="12"/>
  <c r="J598" i="12"/>
  <c r="D599" i="12"/>
  <c r="E599" i="12"/>
  <c r="F599" i="12"/>
  <c r="G599" i="12"/>
  <c r="I599" i="12" s="1"/>
  <c r="H599" i="12"/>
  <c r="J599" i="12"/>
  <c r="D600" i="12"/>
  <c r="E600" i="12"/>
  <c r="F578" i="13" s="1"/>
  <c r="F600" i="12"/>
  <c r="D578" i="13" s="1"/>
  <c r="G600" i="12"/>
  <c r="I600" i="12" s="1"/>
  <c r="H600" i="12"/>
  <c r="M578" i="13" s="1"/>
  <c r="J600" i="12"/>
  <c r="E578" i="13" s="1"/>
  <c r="D601" i="12"/>
  <c r="E601" i="12"/>
  <c r="F601" i="12"/>
  <c r="G601" i="12"/>
  <c r="I601" i="12" s="1"/>
  <c r="H601" i="12"/>
  <c r="J601" i="12"/>
  <c r="D602" i="12"/>
  <c r="E602" i="12"/>
  <c r="F602" i="12"/>
  <c r="G602" i="12"/>
  <c r="I602" i="12" s="1"/>
  <c r="H602" i="12"/>
  <c r="J602" i="12"/>
  <c r="D603" i="12"/>
  <c r="E603" i="12"/>
  <c r="F603" i="12"/>
  <c r="G603" i="12"/>
  <c r="I603" i="12" s="1"/>
  <c r="H603" i="12"/>
  <c r="J603" i="12"/>
  <c r="D604" i="12"/>
  <c r="E604" i="12"/>
  <c r="F604" i="12"/>
  <c r="G604" i="12"/>
  <c r="I604" i="12" s="1"/>
  <c r="H604" i="12"/>
  <c r="J604" i="12"/>
  <c r="D605" i="12"/>
  <c r="E605" i="12"/>
  <c r="F605" i="12"/>
  <c r="G605" i="12"/>
  <c r="I605" i="12" s="1"/>
  <c r="H605" i="12"/>
  <c r="J605" i="12"/>
  <c r="D606" i="12"/>
  <c r="E606" i="12"/>
  <c r="F606" i="12"/>
  <c r="G606" i="12"/>
  <c r="I606" i="12" s="1"/>
  <c r="H606" i="12"/>
  <c r="J606" i="12"/>
  <c r="D607" i="12"/>
  <c r="E607" i="12"/>
  <c r="F607" i="12"/>
  <c r="G607" i="12"/>
  <c r="I607" i="12" s="1"/>
  <c r="H607" i="12"/>
  <c r="J607" i="12"/>
  <c r="D608" i="12"/>
  <c r="E608" i="12"/>
  <c r="F608" i="12"/>
  <c r="G608" i="12"/>
  <c r="I608" i="12" s="1"/>
  <c r="H608" i="12"/>
  <c r="J608" i="12"/>
  <c r="D609" i="12"/>
  <c r="E609" i="12"/>
  <c r="F609" i="12"/>
  <c r="G609" i="12"/>
  <c r="I609" i="12" s="1"/>
  <c r="H609" i="12"/>
  <c r="J609" i="12"/>
  <c r="D610" i="12"/>
  <c r="E610" i="12"/>
  <c r="F610" i="12"/>
  <c r="G610" i="12"/>
  <c r="I610" i="12" s="1"/>
  <c r="H610" i="12"/>
  <c r="J610" i="12"/>
  <c r="D611" i="12"/>
  <c r="E611" i="12"/>
  <c r="F611" i="12"/>
  <c r="G611" i="12"/>
  <c r="I611" i="12" s="1"/>
  <c r="H611" i="12"/>
  <c r="J611" i="12"/>
  <c r="D612" i="12"/>
  <c r="E612" i="12"/>
  <c r="F612" i="12"/>
  <c r="G612" i="12"/>
  <c r="I612" i="12" s="1"/>
  <c r="H612" i="12"/>
  <c r="J612" i="12"/>
  <c r="D613" i="12"/>
  <c r="E613" i="12"/>
  <c r="F613" i="12"/>
  <c r="G613" i="12"/>
  <c r="I613" i="12" s="1"/>
  <c r="H613" i="12"/>
  <c r="J613" i="12"/>
  <c r="D614" i="12"/>
  <c r="E614" i="12"/>
  <c r="F614" i="12"/>
  <c r="G614" i="12"/>
  <c r="I614" i="12" s="1"/>
  <c r="H614" i="12"/>
  <c r="J614" i="12"/>
  <c r="D615" i="12"/>
  <c r="E615" i="12"/>
  <c r="F615" i="12"/>
  <c r="G615" i="12"/>
  <c r="I615" i="12" s="1"/>
  <c r="H615" i="12"/>
  <c r="J615" i="12"/>
  <c r="D616" i="12"/>
  <c r="E616" i="12"/>
  <c r="F572" i="13" s="1"/>
  <c r="F616" i="12"/>
  <c r="D572" i="13" s="1"/>
  <c r="G616" i="12"/>
  <c r="I616" i="12" s="1"/>
  <c r="H616" i="12"/>
  <c r="M572" i="13" s="1"/>
  <c r="J616" i="12"/>
  <c r="E572" i="13" s="1"/>
  <c r="D617" i="12"/>
  <c r="E617" i="12"/>
  <c r="F617" i="12"/>
  <c r="G617" i="12"/>
  <c r="I617" i="12" s="1"/>
  <c r="H617" i="12"/>
  <c r="J617" i="12"/>
  <c r="D618" i="12"/>
  <c r="E618" i="12"/>
  <c r="F618" i="12"/>
  <c r="G618" i="12"/>
  <c r="I618" i="12" s="1"/>
  <c r="H618" i="12"/>
  <c r="J618" i="12"/>
  <c r="D619" i="12"/>
  <c r="E619" i="12"/>
  <c r="F619" i="12"/>
  <c r="G619" i="12"/>
  <c r="I619" i="12" s="1"/>
  <c r="H619" i="12"/>
  <c r="J619" i="12"/>
  <c r="D620" i="12"/>
  <c r="E620" i="12"/>
  <c r="F620" i="12"/>
  <c r="G620" i="12"/>
  <c r="I620" i="12" s="1"/>
  <c r="H620" i="12"/>
  <c r="J620" i="12"/>
  <c r="D621" i="12"/>
  <c r="E621" i="12"/>
  <c r="F621" i="12"/>
  <c r="G621" i="12"/>
  <c r="I621" i="12" s="1"/>
  <c r="H621" i="12"/>
  <c r="J621" i="12"/>
  <c r="D622" i="12"/>
  <c r="E622" i="12"/>
  <c r="F622" i="12"/>
  <c r="G622" i="12"/>
  <c r="I622" i="12" s="1"/>
  <c r="H622" i="12"/>
  <c r="J622" i="12"/>
  <c r="D623" i="12"/>
  <c r="E623" i="12"/>
  <c r="F623" i="12"/>
  <c r="G623" i="12"/>
  <c r="I623" i="12" s="1"/>
  <c r="H623" i="12"/>
  <c r="J623" i="12"/>
  <c r="D624" i="12"/>
  <c r="E624" i="12"/>
  <c r="F624" i="12"/>
  <c r="G624" i="12"/>
  <c r="I624" i="12" s="1"/>
  <c r="H624" i="12"/>
  <c r="J624" i="12"/>
  <c r="D625" i="12"/>
  <c r="E625" i="12"/>
  <c r="F625" i="12"/>
  <c r="G625" i="12"/>
  <c r="I625" i="12" s="1"/>
  <c r="H625" i="12"/>
  <c r="J625" i="12"/>
  <c r="D626" i="12"/>
  <c r="E626" i="12"/>
  <c r="F626" i="12"/>
  <c r="G626" i="12"/>
  <c r="I626" i="12" s="1"/>
  <c r="H626" i="12"/>
  <c r="J626" i="12"/>
  <c r="D627" i="12"/>
  <c r="E627" i="12"/>
  <c r="F627" i="12"/>
  <c r="G627" i="12"/>
  <c r="I627" i="12" s="1"/>
  <c r="H627" i="12"/>
  <c r="J627" i="12"/>
  <c r="D628" i="12"/>
  <c r="E628" i="12"/>
  <c r="F628" i="12"/>
  <c r="G628" i="12"/>
  <c r="I628" i="12" s="1"/>
  <c r="H628" i="12"/>
  <c r="J628" i="12"/>
  <c r="D629" i="12"/>
  <c r="E629" i="12"/>
  <c r="F629" i="12"/>
  <c r="G629" i="12"/>
  <c r="I629" i="12" s="1"/>
  <c r="H629" i="12"/>
  <c r="J629" i="12"/>
  <c r="D630" i="12"/>
  <c r="E630" i="12"/>
  <c r="F630" i="12"/>
  <c r="G630" i="12"/>
  <c r="I630" i="12" s="1"/>
  <c r="H630" i="12"/>
  <c r="J630" i="12"/>
  <c r="D631" i="12"/>
  <c r="E631" i="12"/>
  <c r="F574" i="13" s="1"/>
  <c r="F631" i="12"/>
  <c r="D574" i="13" s="1"/>
  <c r="G631" i="12"/>
  <c r="I631" i="12" s="1"/>
  <c r="H631" i="12"/>
  <c r="M574" i="13" s="1"/>
  <c r="J631" i="12"/>
  <c r="E574" i="13" s="1"/>
  <c r="D632" i="12"/>
  <c r="E632" i="12"/>
  <c r="F632" i="12"/>
  <c r="G632" i="12"/>
  <c r="I632" i="12" s="1"/>
  <c r="H632" i="12"/>
  <c r="J632" i="12"/>
  <c r="E412" i="13" s="1"/>
  <c r="D633" i="12"/>
  <c r="E633" i="12"/>
  <c r="F633" i="12"/>
  <c r="G633" i="12"/>
  <c r="I633" i="12" s="1"/>
  <c r="H633" i="12"/>
  <c r="J633" i="12"/>
  <c r="D634" i="12"/>
  <c r="E634" i="12"/>
  <c r="F634" i="12"/>
  <c r="G634" i="12"/>
  <c r="I634" i="12" s="1"/>
  <c r="H634" i="12"/>
  <c r="J634" i="12"/>
  <c r="J553" i="12"/>
  <c r="H553" i="12"/>
  <c r="G553" i="12"/>
  <c r="I553" i="12" s="1"/>
  <c r="F553" i="12"/>
  <c r="E553" i="12"/>
  <c r="D553" i="12"/>
  <c r="A374" i="12"/>
  <c r="A375" i="12"/>
  <c r="A377" i="12"/>
  <c r="A378" i="12"/>
  <c r="A379" i="12"/>
  <c r="A380" i="12"/>
  <c r="A545" i="13" s="1"/>
  <c r="A381" i="12"/>
  <c r="A382" i="12"/>
  <c r="A383" i="12"/>
  <c r="A384" i="12"/>
  <c r="A385" i="12"/>
  <c r="A386" i="12"/>
  <c r="A387" i="12"/>
  <c r="A388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561" i="13" s="1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556" i="13" s="1"/>
  <c r="A430" i="12"/>
  <c r="A431" i="12"/>
  <c r="A432" i="12"/>
  <c r="A433" i="12"/>
  <c r="A434" i="12"/>
  <c r="A435" i="12"/>
  <c r="A436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348" i="13" s="1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7" i="12"/>
  <c r="A488" i="12"/>
  <c r="A489" i="12"/>
  <c r="A490" i="12"/>
  <c r="A491" i="12"/>
  <c r="A492" i="12"/>
  <c r="A493" i="12"/>
  <c r="A494" i="12"/>
  <c r="A495" i="12"/>
  <c r="A370" i="13" s="1"/>
  <c r="A496" i="12"/>
  <c r="A497" i="12"/>
  <c r="A498" i="12"/>
  <c r="A499" i="12"/>
  <c r="A500" i="12"/>
  <c r="A501" i="12"/>
  <c r="A502" i="12"/>
  <c r="A503" i="12"/>
  <c r="A504" i="12"/>
  <c r="A506" i="12"/>
  <c r="A507" i="12"/>
  <c r="A508" i="12"/>
  <c r="A509" i="12"/>
  <c r="A381" i="13" s="1"/>
  <c r="A510" i="12"/>
  <c r="A511" i="12"/>
  <c r="A512" i="12"/>
  <c r="A513" i="12"/>
  <c r="A385" i="13" s="1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373" i="12"/>
  <c r="D550" i="12"/>
  <c r="E550" i="12"/>
  <c r="F414" i="13" s="1"/>
  <c r="F550" i="12"/>
  <c r="G550" i="12"/>
  <c r="I550" i="12" s="1"/>
  <c r="H550" i="12"/>
  <c r="J550" i="12"/>
  <c r="D551" i="12"/>
  <c r="E551" i="12"/>
  <c r="F551" i="12"/>
  <c r="G551" i="12"/>
  <c r="I551" i="12" s="1"/>
  <c r="H551" i="12"/>
  <c r="J551" i="12"/>
  <c r="D552" i="12"/>
  <c r="E552" i="12"/>
  <c r="F552" i="12"/>
  <c r="G552" i="12"/>
  <c r="I552" i="12" s="1"/>
  <c r="H552" i="12"/>
  <c r="J552" i="12"/>
  <c r="D534" i="12"/>
  <c r="E534" i="12"/>
  <c r="F534" i="12"/>
  <c r="G534" i="12"/>
  <c r="I534" i="12" s="1"/>
  <c r="H534" i="12"/>
  <c r="J534" i="12"/>
  <c r="D535" i="12"/>
  <c r="E535" i="12"/>
  <c r="F535" i="12"/>
  <c r="G535" i="12"/>
  <c r="I535" i="12" s="1"/>
  <c r="H535" i="12"/>
  <c r="J535" i="12"/>
  <c r="D536" i="12"/>
  <c r="E536" i="12"/>
  <c r="F536" i="12"/>
  <c r="G536" i="12"/>
  <c r="I536" i="12" s="1"/>
  <c r="H536" i="12"/>
  <c r="J536" i="12"/>
  <c r="D537" i="12"/>
  <c r="E537" i="12"/>
  <c r="F537" i="12"/>
  <c r="G537" i="12"/>
  <c r="I537" i="12" s="1"/>
  <c r="H537" i="12"/>
  <c r="J537" i="12"/>
  <c r="D538" i="12"/>
  <c r="E538" i="12"/>
  <c r="F538" i="12"/>
  <c r="G538" i="12"/>
  <c r="I538" i="12" s="1"/>
  <c r="H538" i="12"/>
  <c r="J538" i="12"/>
  <c r="D539" i="12"/>
  <c r="E539" i="12"/>
  <c r="F539" i="12"/>
  <c r="G539" i="12"/>
  <c r="I539" i="12" s="1"/>
  <c r="H539" i="12"/>
  <c r="J539" i="12"/>
  <c r="D540" i="12"/>
  <c r="E540" i="12"/>
  <c r="F540" i="12"/>
  <c r="G540" i="12"/>
  <c r="I540" i="12" s="1"/>
  <c r="H540" i="12"/>
  <c r="J540" i="12"/>
  <c r="D541" i="12"/>
  <c r="E541" i="12"/>
  <c r="F226" i="13" s="1"/>
  <c r="F541" i="12"/>
  <c r="G541" i="12"/>
  <c r="I541" i="12" s="1"/>
  <c r="H541" i="12"/>
  <c r="J541" i="12"/>
  <c r="D542" i="12"/>
  <c r="E542" i="12"/>
  <c r="F542" i="12"/>
  <c r="G542" i="12"/>
  <c r="I542" i="12" s="1"/>
  <c r="H542" i="12"/>
  <c r="J542" i="12"/>
  <c r="D543" i="12"/>
  <c r="E543" i="12"/>
  <c r="F543" i="12"/>
  <c r="G543" i="12"/>
  <c r="I543" i="12" s="1"/>
  <c r="H543" i="12"/>
  <c r="J543" i="12"/>
  <c r="D544" i="12"/>
  <c r="E544" i="12"/>
  <c r="F544" i="12"/>
  <c r="G544" i="12"/>
  <c r="I544" i="12" s="1"/>
  <c r="H544" i="12"/>
  <c r="J544" i="12"/>
  <c r="D545" i="12"/>
  <c r="E545" i="12"/>
  <c r="F545" i="12"/>
  <c r="G545" i="12"/>
  <c r="I545" i="12" s="1"/>
  <c r="H545" i="12"/>
  <c r="J545" i="12"/>
  <c r="D546" i="12"/>
  <c r="E546" i="12"/>
  <c r="F546" i="12"/>
  <c r="G546" i="12"/>
  <c r="I546" i="12" s="1"/>
  <c r="H546" i="12"/>
  <c r="J546" i="12"/>
  <c r="D547" i="12"/>
  <c r="E547" i="12"/>
  <c r="F547" i="12"/>
  <c r="G547" i="12"/>
  <c r="I547" i="12" s="1"/>
  <c r="H547" i="12"/>
  <c r="J547" i="12"/>
  <c r="D548" i="12"/>
  <c r="E548" i="12"/>
  <c r="F548" i="12"/>
  <c r="G548" i="12"/>
  <c r="I548" i="12" s="1"/>
  <c r="H548" i="12"/>
  <c r="J548" i="12"/>
  <c r="D549" i="12"/>
  <c r="E549" i="12"/>
  <c r="F549" i="12"/>
  <c r="G549" i="12"/>
  <c r="I549" i="12" s="1"/>
  <c r="H549" i="12"/>
  <c r="J549" i="12"/>
  <c r="D521" i="12"/>
  <c r="E521" i="12"/>
  <c r="F521" i="12"/>
  <c r="D392" i="13" s="1"/>
  <c r="H392" i="13" s="1"/>
  <c r="G521" i="12"/>
  <c r="I521" i="12" s="1"/>
  <c r="H521" i="12"/>
  <c r="J521" i="12"/>
  <c r="D522" i="12"/>
  <c r="E522" i="12"/>
  <c r="F522" i="12"/>
  <c r="G522" i="12"/>
  <c r="I522" i="12" s="1"/>
  <c r="H522" i="12"/>
  <c r="J522" i="12"/>
  <c r="D523" i="12"/>
  <c r="E523" i="12"/>
  <c r="F523" i="12"/>
  <c r="G523" i="12"/>
  <c r="I523" i="12" s="1"/>
  <c r="H523" i="12"/>
  <c r="J523" i="12"/>
  <c r="D524" i="12"/>
  <c r="E524" i="12"/>
  <c r="F524" i="12"/>
  <c r="G524" i="12"/>
  <c r="I524" i="12" s="1"/>
  <c r="H524" i="12"/>
  <c r="J524" i="12"/>
  <c r="D525" i="12"/>
  <c r="E525" i="12"/>
  <c r="F525" i="12"/>
  <c r="G525" i="12"/>
  <c r="I525" i="12" s="1"/>
  <c r="H525" i="12"/>
  <c r="J525" i="12"/>
  <c r="D526" i="12"/>
  <c r="E526" i="12"/>
  <c r="F526" i="12"/>
  <c r="G526" i="12"/>
  <c r="I526" i="12" s="1"/>
  <c r="H526" i="12"/>
  <c r="J526" i="12"/>
  <c r="D527" i="12"/>
  <c r="E527" i="12"/>
  <c r="F527" i="12"/>
  <c r="G527" i="12"/>
  <c r="I527" i="12" s="1"/>
  <c r="H527" i="12"/>
  <c r="J527" i="12"/>
  <c r="D528" i="12"/>
  <c r="E528" i="12"/>
  <c r="F528" i="12"/>
  <c r="G528" i="12"/>
  <c r="I528" i="12" s="1"/>
  <c r="H528" i="12"/>
  <c r="J528" i="12"/>
  <c r="D529" i="12"/>
  <c r="E529" i="12"/>
  <c r="F529" i="12"/>
  <c r="G529" i="12"/>
  <c r="I529" i="12" s="1"/>
  <c r="H529" i="12"/>
  <c r="J529" i="12"/>
  <c r="D530" i="12"/>
  <c r="E530" i="12"/>
  <c r="F530" i="12"/>
  <c r="G530" i="12"/>
  <c r="I530" i="12" s="1"/>
  <c r="H530" i="12"/>
  <c r="J530" i="12"/>
  <c r="D531" i="12"/>
  <c r="E531" i="12"/>
  <c r="F531" i="12"/>
  <c r="G531" i="12"/>
  <c r="I531" i="12" s="1"/>
  <c r="H531" i="12"/>
  <c r="J531" i="12"/>
  <c r="D532" i="12"/>
  <c r="E532" i="12"/>
  <c r="F532" i="12"/>
  <c r="G532" i="12"/>
  <c r="I532" i="12" s="1"/>
  <c r="H532" i="12"/>
  <c r="J532" i="12"/>
  <c r="D533" i="12"/>
  <c r="E533" i="12"/>
  <c r="F533" i="12"/>
  <c r="G533" i="12"/>
  <c r="I533" i="12" s="1"/>
  <c r="H533" i="12"/>
  <c r="J533" i="12"/>
  <c r="D500" i="12"/>
  <c r="E500" i="12"/>
  <c r="F500" i="12"/>
  <c r="G500" i="12"/>
  <c r="I500" i="12" s="1"/>
  <c r="H500" i="12"/>
  <c r="J500" i="12"/>
  <c r="D501" i="12"/>
  <c r="E501" i="12"/>
  <c r="F501" i="12"/>
  <c r="G501" i="12"/>
  <c r="I501" i="12" s="1"/>
  <c r="H501" i="12"/>
  <c r="J501" i="12"/>
  <c r="D502" i="12"/>
  <c r="E502" i="12"/>
  <c r="F502" i="12"/>
  <c r="G502" i="12"/>
  <c r="I502" i="12" s="1"/>
  <c r="H502" i="12"/>
  <c r="J502" i="12"/>
  <c r="D503" i="12"/>
  <c r="E503" i="12"/>
  <c r="F503" i="12"/>
  <c r="G503" i="12"/>
  <c r="I503" i="12" s="1"/>
  <c r="H503" i="12"/>
  <c r="J503" i="12"/>
  <c r="D504" i="12"/>
  <c r="E504" i="12"/>
  <c r="F504" i="12"/>
  <c r="G504" i="12"/>
  <c r="I504" i="12" s="1"/>
  <c r="H504" i="12"/>
  <c r="J504" i="12"/>
  <c r="D505" i="12"/>
  <c r="E505" i="12"/>
  <c r="F505" i="12"/>
  <c r="G505" i="12"/>
  <c r="I505" i="12" s="1"/>
  <c r="H505" i="12"/>
  <c r="J505" i="12"/>
  <c r="D506" i="12"/>
  <c r="E506" i="12"/>
  <c r="F506" i="12"/>
  <c r="G506" i="12"/>
  <c r="I506" i="12" s="1"/>
  <c r="H506" i="12"/>
  <c r="J506" i="12"/>
  <c r="D507" i="12"/>
  <c r="E507" i="12"/>
  <c r="F507" i="12"/>
  <c r="G507" i="12"/>
  <c r="I507" i="12" s="1"/>
  <c r="H507" i="12"/>
  <c r="J507" i="12"/>
  <c r="D508" i="12"/>
  <c r="E508" i="12"/>
  <c r="F508" i="12"/>
  <c r="G508" i="12"/>
  <c r="I508" i="12" s="1"/>
  <c r="H508" i="12"/>
  <c r="J508" i="12"/>
  <c r="D509" i="12"/>
  <c r="E509" i="12"/>
  <c r="F509" i="12"/>
  <c r="G509" i="12"/>
  <c r="I509" i="12" s="1"/>
  <c r="H509" i="12"/>
  <c r="J509" i="12"/>
  <c r="D510" i="12"/>
  <c r="E510" i="12"/>
  <c r="F510" i="12"/>
  <c r="G510" i="12"/>
  <c r="I510" i="12" s="1"/>
  <c r="H510" i="12"/>
  <c r="J510" i="12"/>
  <c r="D511" i="12"/>
  <c r="E511" i="12"/>
  <c r="F511" i="12"/>
  <c r="G511" i="12"/>
  <c r="I511" i="12" s="1"/>
  <c r="H511" i="12"/>
  <c r="J511" i="12"/>
  <c r="D512" i="12"/>
  <c r="E512" i="12"/>
  <c r="F512" i="12"/>
  <c r="G512" i="12"/>
  <c r="I512" i="12" s="1"/>
  <c r="H512" i="12"/>
  <c r="J512" i="12"/>
  <c r="D513" i="12"/>
  <c r="E513" i="12"/>
  <c r="F513" i="12"/>
  <c r="G513" i="12"/>
  <c r="I513" i="12" s="1"/>
  <c r="H513" i="12"/>
  <c r="J513" i="12"/>
  <c r="D514" i="12"/>
  <c r="E514" i="12"/>
  <c r="F514" i="12"/>
  <c r="G514" i="12"/>
  <c r="I514" i="12" s="1"/>
  <c r="H514" i="12"/>
  <c r="J514" i="12"/>
  <c r="D515" i="12"/>
  <c r="E515" i="12"/>
  <c r="F515" i="12"/>
  <c r="G515" i="12"/>
  <c r="I515" i="12" s="1"/>
  <c r="H515" i="12"/>
  <c r="J515" i="12"/>
  <c r="D516" i="12"/>
  <c r="E516" i="12"/>
  <c r="F516" i="12"/>
  <c r="G516" i="12"/>
  <c r="I516" i="12" s="1"/>
  <c r="H516" i="12"/>
  <c r="J516" i="12"/>
  <c r="D517" i="12"/>
  <c r="E517" i="12"/>
  <c r="F517" i="12"/>
  <c r="G517" i="12"/>
  <c r="I517" i="12" s="1"/>
  <c r="H517" i="12"/>
  <c r="J517" i="12"/>
  <c r="D518" i="12"/>
  <c r="E518" i="12"/>
  <c r="F518" i="12"/>
  <c r="G518" i="12"/>
  <c r="I518" i="12" s="1"/>
  <c r="H518" i="12"/>
  <c r="J518" i="12"/>
  <c r="D519" i="12"/>
  <c r="E519" i="12"/>
  <c r="F519" i="12"/>
  <c r="G519" i="12"/>
  <c r="I519" i="12" s="1"/>
  <c r="H519" i="12"/>
  <c r="J519" i="12"/>
  <c r="D520" i="12"/>
  <c r="E520" i="12"/>
  <c r="F520" i="12"/>
  <c r="G520" i="12"/>
  <c r="I520" i="12" s="1"/>
  <c r="H520" i="12"/>
  <c r="J520" i="12"/>
  <c r="D483" i="12"/>
  <c r="E483" i="12"/>
  <c r="F483" i="12"/>
  <c r="G483" i="12"/>
  <c r="I483" i="12" s="1"/>
  <c r="H483" i="12"/>
  <c r="J483" i="12"/>
  <c r="D484" i="12"/>
  <c r="F484" i="12"/>
  <c r="G484" i="12"/>
  <c r="I484" i="12" s="1"/>
  <c r="H484" i="12"/>
  <c r="J484" i="12"/>
  <c r="D485" i="12"/>
  <c r="E485" i="12"/>
  <c r="F485" i="12"/>
  <c r="G485" i="12"/>
  <c r="I485" i="12" s="1"/>
  <c r="H485" i="12"/>
  <c r="J485" i="12"/>
  <c r="D486" i="12"/>
  <c r="E486" i="12"/>
  <c r="F486" i="12"/>
  <c r="G486" i="12"/>
  <c r="I486" i="12" s="1"/>
  <c r="H486" i="12"/>
  <c r="J486" i="12"/>
  <c r="D487" i="12"/>
  <c r="E487" i="12"/>
  <c r="F487" i="12"/>
  <c r="G487" i="12"/>
  <c r="I487" i="12" s="1"/>
  <c r="H487" i="12"/>
  <c r="J487" i="12"/>
  <c r="D488" i="12"/>
  <c r="E488" i="12"/>
  <c r="F488" i="12"/>
  <c r="G488" i="12"/>
  <c r="I488" i="12" s="1"/>
  <c r="H488" i="12"/>
  <c r="J488" i="12"/>
  <c r="D489" i="12"/>
  <c r="E489" i="12"/>
  <c r="F489" i="12"/>
  <c r="D365" i="13" s="1"/>
  <c r="G489" i="12"/>
  <c r="I489" i="12" s="1"/>
  <c r="H489" i="12"/>
  <c r="J489" i="12"/>
  <c r="D490" i="12"/>
  <c r="E490" i="12"/>
  <c r="F490" i="12"/>
  <c r="G490" i="12"/>
  <c r="I490" i="12" s="1"/>
  <c r="H490" i="12"/>
  <c r="J490" i="12"/>
  <c r="D491" i="12"/>
  <c r="E491" i="12"/>
  <c r="F491" i="12"/>
  <c r="G491" i="12"/>
  <c r="I491" i="12" s="1"/>
  <c r="H491" i="12"/>
  <c r="J491" i="12"/>
  <c r="D492" i="12"/>
  <c r="E492" i="12"/>
  <c r="F492" i="12"/>
  <c r="G492" i="12"/>
  <c r="I492" i="12" s="1"/>
  <c r="H492" i="12"/>
  <c r="J492" i="12"/>
  <c r="D493" i="12"/>
  <c r="E493" i="12"/>
  <c r="F493" i="12"/>
  <c r="G493" i="12"/>
  <c r="I493" i="12" s="1"/>
  <c r="H493" i="12"/>
  <c r="J493" i="12"/>
  <c r="D494" i="12"/>
  <c r="E494" i="12"/>
  <c r="F494" i="12"/>
  <c r="G494" i="12"/>
  <c r="I494" i="12" s="1"/>
  <c r="H494" i="12"/>
  <c r="J494" i="12"/>
  <c r="D495" i="12"/>
  <c r="E495" i="12"/>
  <c r="F495" i="12"/>
  <c r="G495" i="12"/>
  <c r="I495" i="12" s="1"/>
  <c r="H495" i="12"/>
  <c r="J495" i="12"/>
  <c r="D496" i="12"/>
  <c r="E496" i="12"/>
  <c r="F496" i="12"/>
  <c r="G496" i="12"/>
  <c r="I496" i="12" s="1"/>
  <c r="H496" i="12"/>
  <c r="J496" i="12"/>
  <c r="D497" i="12"/>
  <c r="E497" i="12"/>
  <c r="F497" i="12"/>
  <c r="G497" i="12"/>
  <c r="I497" i="12" s="1"/>
  <c r="H497" i="12"/>
  <c r="J497" i="12"/>
  <c r="D498" i="12"/>
  <c r="E498" i="12"/>
  <c r="F498" i="12"/>
  <c r="G498" i="12"/>
  <c r="I498" i="12" s="1"/>
  <c r="H498" i="12"/>
  <c r="J498" i="12"/>
  <c r="D499" i="12"/>
  <c r="E499" i="12"/>
  <c r="F499" i="12"/>
  <c r="G499" i="12"/>
  <c r="I499" i="12" s="1"/>
  <c r="H499" i="12"/>
  <c r="J499" i="12"/>
  <c r="D383" i="12"/>
  <c r="E383" i="12"/>
  <c r="F383" i="12"/>
  <c r="G383" i="12"/>
  <c r="I383" i="12" s="1"/>
  <c r="H383" i="12"/>
  <c r="J383" i="12"/>
  <c r="D384" i="12"/>
  <c r="E384" i="12"/>
  <c r="F384" i="12"/>
  <c r="G384" i="12"/>
  <c r="I384" i="12" s="1"/>
  <c r="H384" i="12"/>
  <c r="J384" i="12"/>
  <c r="D385" i="12"/>
  <c r="E385" i="12"/>
  <c r="F385" i="12"/>
  <c r="G385" i="12"/>
  <c r="I385" i="12" s="1"/>
  <c r="H385" i="12"/>
  <c r="J385" i="12"/>
  <c r="D386" i="12"/>
  <c r="E386" i="12"/>
  <c r="F386" i="12"/>
  <c r="G386" i="12"/>
  <c r="I386" i="12" s="1"/>
  <c r="H386" i="12"/>
  <c r="J386" i="12"/>
  <c r="D387" i="12"/>
  <c r="E387" i="12"/>
  <c r="F387" i="12"/>
  <c r="G387" i="12"/>
  <c r="I387" i="12" s="1"/>
  <c r="H387" i="12"/>
  <c r="J387" i="12"/>
  <c r="D388" i="12"/>
  <c r="E388" i="12"/>
  <c r="F388" i="12"/>
  <c r="G388" i="12"/>
  <c r="I388" i="12" s="1"/>
  <c r="H388" i="12"/>
  <c r="J388" i="12"/>
  <c r="D389" i="12"/>
  <c r="E389" i="12"/>
  <c r="F389" i="12"/>
  <c r="G389" i="12"/>
  <c r="I389" i="12" s="1"/>
  <c r="H389" i="12"/>
  <c r="J389" i="12"/>
  <c r="D390" i="12"/>
  <c r="E390" i="12"/>
  <c r="F390" i="12"/>
  <c r="G390" i="12"/>
  <c r="I390" i="12" s="1"/>
  <c r="H390" i="12"/>
  <c r="J390" i="12"/>
  <c r="D391" i="12"/>
  <c r="E391" i="12"/>
  <c r="F391" i="12"/>
  <c r="G391" i="12"/>
  <c r="I391" i="12" s="1"/>
  <c r="H391" i="12"/>
  <c r="J391" i="12"/>
  <c r="D392" i="12"/>
  <c r="E392" i="12"/>
  <c r="F392" i="12"/>
  <c r="G392" i="12"/>
  <c r="I392" i="12" s="1"/>
  <c r="H392" i="12"/>
  <c r="J392" i="12"/>
  <c r="D393" i="12"/>
  <c r="E393" i="12"/>
  <c r="F393" i="12"/>
  <c r="G393" i="12"/>
  <c r="I393" i="12" s="1"/>
  <c r="H393" i="12"/>
  <c r="J393" i="12"/>
  <c r="D394" i="12"/>
  <c r="E394" i="12"/>
  <c r="F394" i="12"/>
  <c r="G394" i="12"/>
  <c r="I394" i="12" s="1"/>
  <c r="H394" i="12"/>
  <c r="J394" i="12"/>
  <c r="D395" i="12"/>
  <c r="E395" i="12"/>
  <c r="F395" i="12"/>
  <c r="G395" i="12"/>
  <c r="I395" i="12" s="1"/>
  <c r="H395" i="12"/>
  <c r="J395" i="12"/>
  <c r="D396" i="12"/>
  <c r="E396" i="12"/>
  <c r="F396" i="12"/>
  <c r="G396" i="12"/>
  <c r="I396" i="12" s="1"/>
  <c r="H396" i="12"/>
  <c r="J396" i="12"/>
  <c r="D397" i="12"/>
  <c r="E397" i="12"/>
  <c r="F397" i="12"/>
  <c r="G397" i="12"/>
  <c r="I397" i="12" s="1"/>
  <c r="H397" i="12"/>
  <c r="J397" i="12"/>
  <c r="D398" i="12"/>
  <c r="E398" i="12"/>
  <c r="F398" i="12"/>
  <c r="G398" i="12"/>
  <c r="I398" i="12" s="1"/>
  <c r="H398" i="12"/>
  <c r="J398" i="12"/>
  <c r="D399" i="12"/>
  <c r="E399" i="12"/>
  <c r="F399" i="12"/>
  <c r="G399" i="12"/>
  <c r="I399" i="12" s="1"/>
  <c r="H399" i="12"/>
  <c r="J399" i="12"/>
  <c r="D400" i="12"/>
  <c r="E400" i="12"/>
  <c r="F400" i="12"/>
  <c r="G400" i="12"/>
  <c r="I400" i="12" s="1"/>
  <c r="H400" i="12"/>
  <c r="J400" i="12"/>
  <c r="D401" i="12"/>
  <c r="E401" i="12"/>
  <c r="F304" i="13" s="1"/>
  <c r="F401" i="12"/>
  <c r="G401" i="12"/>
  <c r="I401" i="12" s="1"/>
  <c r="H401" i="12"/>
  <c r="J401" i="12"/>
  <c r="D402" i="12"/>
  <c r="E402" i="12"/>
  <c r="F402" i="12"/>
  <c r="G402" i="12"/>
  <c r="I402" i="12" s="1"/>
  <c r="H402" i="12"/>
  <c r="J402" i="12"/>
  <c r="D403" i="12"/>
  <c r="E403" i="12"/>
  <c r="F403" i="12"/>
  <c r="G403" i="12"/>
  <c r="I403" i="12" s="1"/>
  <c r="H403" i="12"/>
  <c r="J403" i="12"/>
  <c r="D404" i="12"/>
  <c r="E404" i="12"/>
  <c r="F404" i="12"/>
  <c r="G404" i="12"/>
  <c r="I404" i="12" s="1"/>
  <c r="H404" i="12"/>
  <c r="J404" i="12"/>
  <c r="D405" i="12"/>
  <c r="E405" i="12"/>
  <c r="F405" i="12"/>
  <c r="G405" i="12"/>
  <c r="I405" i="12" s="1"/>
  <c r="H405" i="12"/>
  <c r="J405" i="12"/>
  <c r="D406" i="12"/>
  <c r="E406" i="12"/>
  <c r="F406" i="12"/>
  <c r="G406" i="12"/>
  <c r="I406" i="12" s="1"/>
  <c r="H406" i="12"/>
  <c r="J406" i="12"/>
  <c r="D407" i="12"/>
  <c r="E407" i="12"/>
  <c r="F407" i="12"/>
  <c r="G407" i="12"/>
  <c r="I407" i="12" s="1"/>
  <c r="H407" i="12"/>
  <c r="J407" i="12"/>
  <c r="D408" i="12"/>
  <c r="E408" i="12"/>
  <c r="F408" i="12"/>
  <c r="G408" i="12"/>
  <c r="I408" i="12" s="1"/>
  <c r="H408" i="12"/>
  <c r="J408" i="12"/>
  <c r="D409" i="12"/>
  <c r="E409" i="12"/>
  <c r="F409" i="12"/>
  <c r="G409" i="12"/>
  <c r="I409" i="12" s="1"/>
  <c r="H409" i="12"/>
  <c r="J409" i="12"/>
  <c r="D410" i="12"/>
  <c r="E410" i="12"/>
  <c r="F410" i="12"/>
  <c r="G410" i="12"/>
  <c r="I410" i="12" s="1"/>
  <c r="H410" i="12"/>
  <c r="J410" i="12"/>
  <c r="D411" i="12"/>
  <c r="E411" i="12"/>
  <c r="F411" i="12"/>
  <c r="G411" i="12"/>
  <c r="I411" i="12" s="1"/>
  <c r="H411" i="12"/>
  <c r="J411" i="12"/>
  <c r="D412" i="12"/>
  <c r="E412" i="12"/>
  <c r="F412" i="12"/>
  <c r="G412" i="12"/>
  <c r="I412" i="12" s="1"/>
  <c r="H412" i="12"/>
  <c r="J412" i="12"/>
  <c r="D413" i="12"/>
  <c r="E413" i="12"/>
  <c r="F413" i="12"/>
  <c r="G413" i="12"/>
  <c r="I413" i="12" s="1"/>
  <c r="H413" i="12"/>
  <c r="J413" i="12"/>
  <c r="D414" i="12"/>
  <c r="E414" i="12"/>
  <c r="F414" i="12"/>
  <c r="G414" i="12"/>
  <c r="I414" i="12" s="1"/>
  <c r="H414" i="12"/>
  <c r="J414" i="12"/>
  <c r="D415" i="12"/>
  <c r="E415" i="12"/>
  <c r="F415" i="12"/>
  <c r="G415" i="12"/>
  <c r="I415" i="12" s="1"/>
  <c r="H415" i="12"/>
  <c r="J415" i="12"/>
  <c r="D416" i="12"/>
  <c r="E416" i="12"/>
  <c r="F416" i="12"/>
  <c r="G416" i="12"/>
  <c r="I416" i="12" s="1"/>
  <c r="H416" i="12"/>
  <c r="J416" i="12"/>
  <c r="D417" i="12"/>
  <c r="E417" i="12"/>
  <c r="F562" i="13" s="1"/>
  <c r="F417" i="12"/>
  <c r="D562" i="13" s="1"/>
  <c r="G417" i="12"/>
  <c r="I417" i="12" s="1"/>
  <c r="H417" i="12"/>
  <c r="M562" i="13" s="1"/>
  <c r="J417" i="12"/>
  <c r="E562" i="13" s="1"/>
  <c r="D418" i="12"/>
  <c r="E418" i="12"/>
  <c r="F418" i="12"/>
  <c r="G418" i="12"/>
  <c r="I418" i="12" s="1"/>
  <c r="H418" i="12"/>
  <c r="J418" i="12"/>
  <c r="D419" i="12"/>
  <c r="E419" i="12"/>
  <c r="F419" i="12"/>
  <c r="G419" i="12"/>
  <c r="I419" i="12" s="1"/>
  <c r="H419" i="12"/>
  <c r="J419" i="12"/>
  <c r="D420" i="12"/>
  <c r="E420" i="12"/>
  <c r="F420" i="12"/>
  <c r="G420" i="12"/>
  <c r="I420" i="12" s="1"/>
  <c r="H420" i="12"/>
  <c r="J420" i="12"/>
  <c r="D421" i="12"/>
  <c r="E421" i="12"/>
  <c r="F421" i="12"/>
  <c r="G421" i="12"/>
  <c r="I421" i="12" s="1"/>
  <c r="H421" i="12"/>
  <c r="J421" i="12"/>
  <c r="D422" i="12"/>
  <c r="E422" i="12"/>
  <c r="F422" i="12"/>
  <c r="G422" i="12"/>
  <c r="I422" i="12" s="1"/>
  <c r="H422" i="12"/>
  <c r="J422" i="12"/>
  <c r="D423" i="12"/>
  <c r="E423" i="12"/>
  <c r="F423" i="12"/>
  <c r="G423" i="12"/>
  <c r="I423" i="12" s="1"/>
  <c r="H423" i="12"/>
  <c r="J423" i="12"/>
  <c r="D424" i="12"/>
  <c r="E424" i="12"/>
  <c r="F424" i="12"/>
  <c r="G424" i="12"/>
  <c r="I424" i="12" s="1"/>
  <c r="H424" i="12"/>
  <c r="J424" i="12"/>
  <c r="D425" i="12"/>
  <c r="E425" i="12"/>
  <c r="F425" i="12"/>
  <c r="G425" i="12"/>
  <c r="I425" i="12" s="1"/>
  <c r="H425" i="12"/>
  <c r="J425" i="12"/>
  <c r="D426" i="12"/>
  <c r="E426" i="12"/>
  <c r="F426" i="12"/>
  <c r="G426" i="12"/>
  <c r="I426" i="12" s="1"/>
  <c r="H426" i="12"/>
  <c r="J426" i="12"/>
  <c r="E320" i="13" s="1"/>
  <c r="D427" i="12"/>
  <c r="E427" i="12"/>
  <c r="F427" i="12"/>
  <c r="D321" i="13" s="1"/>
  <c r="G427" i="12"/>
  <c r="I427" i="12" s="1"/>
  <c r="H427" i="12"/>
  <c r="J427" i="12"/>
  <c r="D428" i="12"/>
  <c r="E428" i="12"/>
  <c r="F428" i="12"/>
  <c r="G428" i="12"/>
  <c r="I428" i="12" s="1"/>
  <c r="H428" i="12"/>
  <c r="J428" i="12"/>
  <c r="D429" i="12"/>
  <c r="E429" i="12"/>
  <c r="F556" i="13" s="1"/>
  <c r="F429" i="12"/>
  <c r="D556" i="13" s="1"/>
  <c r="G429" i="12"/>
  <c r="I429" i="12" s="1"/>
  <c r="H429" i="12"/>
  <c r="M556" i="13" s="1"/>
  <c r="J429" i="12"/>
  <c r="E556" i="13" s="1"/>
  <c r="D430" i="12"/>
  <c r="E430" i="12"/>
  <c r="F430" i="12"/>
  <c r="G430" i="12"/>
  <c r="I430" i="12" s="1"/>
  <c r="H430" i="12"/>
  <c r="J430" i="12"/>
  <c r="D431" i="12"/>
  <c r="E431" i="12"/>
  <c r="F431" i="12"/>
  <c r="G431" i="12"/>
  <c r="I431" i="12" s="1"/>
  <c r="H431" i="12"/>
  <c r="J431" i="12"/>
  <c r="D432" i="12"/>
  <c r="E432" i="12"/>
  <c r="F432" i="12"/>
  <c r="G432" i="12"/>
  <c r="I432" i="12" s="1"/>
  <c r="H432" i="12"/>
  <c r="J432" i="12"/>
  <c r="D433" i="12"/>
  <c r="E433" i="12"/>
  <c r="F433" i="12"/>
  <c r="G433" i="12"/>
  <c r="I433" i="12" s="1"/>
  <c r="H433" i="12"/>
  <c r="J433" i="12"/>
  <c r="D434" i="12"/>
  <c r="E434" i="12"/>
  <c r="F434" i="12"/>
  <c r="G434" i="12"/>
  <c r="I434" i="12" s="1"/>
  <c r="H434" i="12"/>
  <c r="J434" i="12"/>
  <c r="D435" i="12"/>
  <c r="E435" i="12"/>
  <c r="F435" i="12"/>
  <c r="G435" i="12"/>
  <c r="I435" i="12" s="1"/>
  <c r="H435" i="12"/>
  <c r="J435" i="12"/>
  <c r="D436" i="12"/>
  <c r="E436" i="12"/>
  <c r="F436" i="12"/>
  <c r="G436" i="12"/>
  <c r="I436" i="12" s="1"/>
  <c r="H436" i="12"/>
  <c r="J436" i="12"/>
  <c r="D437" i="12"/>
  <c r="E437" i="12"/>
  <c r="F326" i="13" s="1"/>
  <c r="F437" i="12"/>
  <c r="G437" i="12"/>
  <c r="I437" i="12" s="1"/>
  <c r="H437" i="12"/>
  <c r="J437" i="12"/>
  <c r="D438" i="12"/>
  <c r="E438" i="12"/>
  <c r="F438" i="12"/>
  <c r="G438" i="12"/>
  <c r="I438" i="12" s="1"/>
  <c r="H438" i="12"/>
  <c r="J438" i="12"/>
  <c r="D439" i="12"/>
  <c r="E439" i="12"/>
  <c r="F439" i="12"/>
  <c r="G439" i="12"/>
  <c r="I439" i="12" s="1"/>
  <c r="H439" i="12"/>
  <c r="J439" i="12"/>
  <c r="D440" i="12"/>
  <c r="E440" i="12"/>
  <c r="F440" i="12"/>
  <c r="G440" i="12"/>
  <c r="I440" i="12" s="1"/>
  <c r="H440" i="12"/>
  <c r="J440" i="12"/>
  <c r="E330" i="13" s="1"/>
  <c r="D441" i="12"/>
  <c r="E441" i="12"/>
  <c r="F441" i="12"/>
  <c r="G441" i="12"/>
  <c r="I441" i="12" s="1"/>
  <c r="H441" i="12"/>
  <c r="J441" i="12"/>
  <c r="D442" i="12"/>
  <c r="E442" i="12"/>
  <c r="F442" i="12"/>
  <c r="G442" i="12"/>
  <c r="I442" i="12" s="1"/>
  <c r="H442" i="12"/>
  <c r="J442" i="12"/>
  <c r="D443" i="12"/>
  <c r="E443" i="12"/>
  <c r="F443" i="12"/>
  <c r="G443" i="12"/>
  <c r="I443" i="12" s="1"/>
  <c r="H443" i="12"/>
  <c r="M331" i="13" s="1"/>
  <c r="J443" i="12"/>
  <c r="D444" i="12"/>
  <c r="E444" i="12"/>
  <c r="F444" i="12"/>
  <c r="G444" i="12"/>
  <c r="I444" i="12" s="1"/>
  <c r="H444" i="12"/>
  <c r="J444" i="12"/>
  <c r="D445" i="12"/>
  <c r="E445" i="12"/>
  <c r="F445" i="12"/>
  <c r="G445" i="12"/>
  <c r="I445" i="12" s="1"/>
  <c r="H445" i="12"/>
  <c r="J445" i="12"/>
  <c r="D446" i="12"/>
  <c r="E446" i="12"/>
  <c r="F446" i="12"/>
  <c r="G446" i="12"/>
  <c r="I446" i="12" s="1"/>
  <c r="H446" i="12"/>
  <c r="J446" i="12"/>
  <c r="D447" i="12"/>
  <c r="E447" i="12"/>
  <c r="F447" i="12"/>
  <c r="G447" i="12"/>
  <c r="I447" i="12" s="1"/>
  <c r="H447" i="12"/>
  <c r="J447" i="12"/>
  <c r="D448" i="12"/>
  <c r="E448" i="12"/>
  <c r="F448" i="12"/>
  <c r="G448" i="12"/>
  <c r="I448" i="12" s="1"/>
  <c r="H448" i="12"/>
  <c r="J448" i="12"/>
  <c r="D449" i="12"/>
  <c r="E449" i="12"/>
  <c r="F449" i="12"/>
  <c r="G449" i="12"/>
  <c r="I449" i="12" s="1"/>
  <c r="H449" i="12"/>
  <c r="J449" i="12"/>
  <c r="D450" i="12"/>
  <c r="E450" i="12"/>
  <c r="F450" i="12"/>
  <c r="G450" i="12"/>
  <c r="I450" i="12" s="1"/>
  <c r="H450" i="12"/>
  <c r="J450" i="12"/>
  <c r="D451" i="12"/>
  <c r="E451" i="12"/>
  <c r="F451" i="12"/>
  <c r="G451" i="12"/>
  <c r="I451" i="12" s="1"/>
  <c r="H451" i="12"/>
  <c r="J451" i="12"/>
  <c r="D452" i="12"/>
  <c r="E452" i="12"/>
  <c r="F452" i="12"/>
  <c r="G452" i="12"/>
  <c r="H452" i="12"/>
  <c r="I452" i="12"/>
  <c r="J452" i="12"/>
  <c r="D453" i="12"/>
  <c r="E453" i="12"/>
  <c r="F453" i="12"/>
  <c r="G453" i="12"/>
  <c r="I453" i="12" s="1"/>
  <c r="H453" i="12"/>
  <c r="J453" i="12"/>
  <c r="D454" i="12"/>
  <c r="E454" i="12"/>
  <c r="F454" i="12"/>
  <c r="G454" i="12"/>
  <c r="I454" i="12" s="1"/>
  <c r="H454" i="12"/>
  <c r="J454" i="12"/>
  <c r="D455" i="12"/>
  <c r="E455" i="12"/>
  <c r="F455" i="12"/>
  <c r="G455" i="12"/>
  <c r="I455" i="12" s="1"/>
  <c r="H455" i="12"/>
  <c r="J455" i="12"/>
  <c r="D456" i="12"/>
  <c r="E456" i="12"/>
  <c r="F456" i="12"/>
  <c r="G456" i="12"/>
  <c r="I456" i="12" s="1"/>
  <c r="H456" i="12"/>
  <c r="J456" i="12"/>
  <c r="D457" i="12"/>
  <c r="E457" i="12"/>
  <c r="F457" i="12"/>
  <c r="G457" i="12"/>
  <c r="I457" i="12" s="1"/>
  <c r="H457" i="12"/>
  <c r="J457" i="12"/>
  <c r="D458" i="12"/>
  <c r="E458" i="12"/>
  <c r="F458" i="12"/>
  <c r="G458" i="12"/>
  <c r="I458" i="12" s="1"/>
  <c r="H458" i="12"/>
  <c r="J458" i="12"/>
  <c r="D459" i="12"/>
  <c r="E459" i="12"/>
  <c r="F459" i="12"/>
  <c r="G459" i="12"/>
  <c r="I459" i="12" s="1"/>
  <c r="H459" i="12"/>
  <c r="J459" i="12"/>
  <c r="D460" i="12"/>
  <c r="E460" i="12"/>
  <c r="F460" i="12"/>
  <c r="G460" i="12"/>
  <c r="I460" i="12" s="1"/>
  <c r="H460" i="12"/>
  <c r="J460" i="12"/>
  <c r="D461" i="12"/>
  <c r="E461" i="12"/>
  <c r="F461" i="12"/>
  <c r="G461" i="12"/>
  <c r="I461" i="12" s="1"/>
  <c r="H461" i="12"/>
  <c r="J461" i="12"/>
  <c r="D462" i="12"/>
  <c r="E462" i="12"/>
  <c r="F462" i="12"/>
  <c r="G462" i="12"/>
  <c r="H462" i="12"/>
  <c r="I462" i="12"/>
  <c r="J462" i="12"/>
  <c r="D463" i="12"/>
  <c r="E463" i="12"/>
  <c r="F463" i="12"/>
  <c r="G463" i="12"/>
  <c r="I463" i="12" s="1"/>
  <c r="H463" i="12"/>
  <c r="J463" i="12"/>
  <c r="D464" i="12"/>
  <c r="E464" i="12"/>
  <c r="F464" i="12"/>
  <c r="G464" i="12"/>
  <c r="I464" i="12" s="1"/>
  <c r="H464" i="12"/>
  <c r="J464" i="12"/>
  <c r="D465" i="12"/>
  <c r="E465" i="12"/>
  <c r="F465" i="12"/>
  <c r="G465" i="12"/>
  <c r="I465" i="12" s="1"/>
  <c r="H465" i="12"/>
  <c r="J465" i="12"/>
  <c r="D466" i="12"/>
  <c r="E466" i="12"/>
  <c r="F305" i="13" s="1"/>
  <c r="F466" i="12"/>
  <c r="G466" i="12"/>
  <c r="I466" i="12" s="1"/>
  <c r="H466" i="12"/>
  <c r="J466" i="12"/>
  <c r="D467" i="12"/>
  <c r="E467" i="12"/>
  <c r="F467" i="12"/>
  <c r="G467" i="12"/>
  <c r="I467" i="12" s="1"/>
  <c r="H467" i="12"/>
  <c r="J467" i="12"/>
  <c r="D468" i="12"/>
  <c r="E468" i="12"/>
  <c r="F348" i="13" s="1"/>
  <c r="F468" i="12"/>
  <c r="D348" i="13" s="1"/>
  <c r="G468" i="12"/>
  <c r="I468" i="12" s="1"/>
  <c r="H468" i="12"/>
  <c r="J468" i="12"/>
  <c r="D469" i="12"/>
  <c r="E469" i="12"/>
  <c r="F469" i="12"/>
  <c r="G469" i="12"/>
  <c r="I469" i="12" s="1"/>
  <c r="H469" i="12"/>
  <c r="J469" i="12"/>
  <c r="D470" i="12"/>
  <c r="E470" i="12"/>
  <c r="F470" i="12"/>
  <c r="G470" i="12"/>
  <c r="I470" i="12" s="1"/>
  <c r="H470" i="12"/>
  <c r="J470" i="12"/>
  <c r="D471" i="12"/>
  <c r="E471" i="12"/>
  <c r="F471" i="12"/>
  <c r="G471" i="12"/>
  <c r="I471" i="12" s="1"/>
  <c r="H471" i="12"/>
  <c r="J471" i="12"/>
  <c r="D472" i="12"/>
  <c r="E472" i="12"/>
  <c r="F472" i="12"/>
  <c r="G472" i="12"/>
  <c r="I472" i="12" s="1"/>
  <c r="H472" i="12"/>
  <c r="M352" i="13" s="1"/>
  <c r="J472" i="12"/>
  <c r="D473" i="12"/>
  <c r="E473" i="12"/>
  <c r="F473" i="12"/>
  <c r="G473" i="12"/>
  <c r="I473" i="12" s="1"/>
  <c r="H473" i="12"/>
  <c r="J473" i="12"/>
  <c r="D474" i="12"/>
  <c r="E474" i="12"/>
  <c r="F474" i="12"/>
  <c r="G474" i="12"/>
  <c r="I474" i="12" s="1"/>
  <c r="H474" i="12"/>
  <c r="J474" i="12"/>
  <c r="D475" i="12"/>
  <c r="E475" i="12"/>
  <c r="F475" i="12"/>
  <c r="G475" i="12"/>
  <c r="I475" i="12" s="1"/>
  <c r="H475" i="12"/>
  <c r="J475" i="12"/>
  <c r="D476" i="12"/>
  <c r="E476" i="12"/>
  <c r="F476" i="12"/>
  <c r="G476" i="12"/>
  <c r="I476" i="12" s="1"/>
  <c r="H476" i="12"/>
  <c r="J476" i="12"/>
  <c r="D477" i="12"/>
  <c r="E477" i="12"/>
  <c r="F477" i="12"/>
  <c r="G477" i="12"/>
  <c r="I477" i="12" s="1"/>
  <c r="H477" i="12"/>
  <c r="J477" i="12"/>
  <c r="D478" i="12"/>
  <c r="E478" i="12"/>
  <c r="F478" i="12"/>
  <c r="G478" i="12"/>
  <c r="I478" i="12" s="1"/>
  <c r="H478" i="12"/>
  <c r="J478" i="12"/>
  <c r="D479" i="12"/>
  <c r="E479" i="12"/>
  <c r="F479" i="12"/>
  <c r="G479" i="12"/>
  <c r="I479" i="12" s="1"/>
  <c r="H479" i="12"/>
  <c r="J479" i="12"/>
  <c r="D480" i="12"/>
  <c r="E480" i="12"/>
  <c r="F480" i="12"/>
  <c r="D314" i="13" s="1"/>
  <c r="G480" i="12"/>
  <c r="I480" i="12" s="1"/>
  <c r="H480" i="12"/>
  <c r="J480" i="12"/>
  <c r="D481" i="12"/>
  <c r="E481" i="12"/>
  <c r="F481" i="12"/>
  <c r="G481" i="12"/>
  <c r="I481" i="12" s="1"/>
  <c r="H481" i="12"/>
  <c r="J481" i="12"/>
  <c r="D482" i="12"/>
  <c r="E482" i="12"/>
  <c r="F482" i="12"/>
  <c r="G482" i="12"/>
  <c r="I482" i="12" s="1"/>
  <c r="H482" i="12"/>
  <c r="J482" i="12"/>
  <c r="D373" i="12"/>
  <c r="E373" i="12"/>
  <c r="F373" i="12"/>
  <c r="G373" i="12"/>
  <c r="I373" i="12" s="1"/>
  <c r="H373" i="12"/>
  <c r="J373" i="12"/>
  <c r="D374" i="12"/>
  <c r="E374" i="12"/>
  <c r="F374" i="12"/>
  <c r="D337" i="13" s="1"/>
  <c r="G374" i="12"/>
  <c r="I374" i="12" s="1"/>
  <c r="H374" i="12"/>
  <c r="J374" i="12"/>
  <c r="D375" i="12"/>
  <c r="E375" i="12"/>
  <c r="F375" i="12"/>
  <c r="G375" i="12"/>
  <c r="I375" i="12" s="1"/>
  <c r="H375" i="12"/>
  <c r="J375" i="12"/>
  <c r="D376" i="12"/>
  <c r="E376" i="12"/>
  <c r="F376" i="12"/>
  <c r="G376" i="12"/>
  <c r="I376" i="12" s="1"/>
  <c r="H376" i="12"/>
  <c r="J376" i="12"/>
  <c r="D377" i="12"/>
  <c r="E377" i="12"/>
  <c r="F377" i="12"/>
  <c r="G377" i="12"/>
  <c r="I377" i="12" s="1"/>
  <c r="H377" i="12"/>
  <c r="J377" i="12"/>
  <c r="D378" i="12"/>
  <c r="E378" i="12"/>
  <c r="F378" i="12"/>
  <c r="G378" i="12"/>
  <c r="I378" i="12" s="1"/>
  <c r="H378" i="12"/>
  <c r="J378" i="12"/>
  <c r="D379" i="12"/>
  <c r="E379" i="12"/>
  <c r="F379" i="12"/>
  <c r="G379" i="12"/>
  <c r="I379" i="12" s="1"/>
  <c r="H379" i="12"/>
  <c r="J379" i="12"/>
  <c r="D380" i="12"/>
  <c r="E380" i="12"/>
  <c r="F380" i="12"/>
  <c r="G380" i="12"/>
  <c r="I380" i="12" s="1"/>
  <c r="H380" i="12"/>
  <c r="J380" i="12"/>
  <c r="D381" i="12"/>
  <c r="E381" i="12"/>
  <c r="F381" i="12"/>
  <c r="G381" i="12"/>
  <c r="I381" i="12" s="1"/>
  <c r="H381" i="12"/>
  <c r="J381" i="12"/>
  <c r="D382" i="12"/>
  <c r="E382" i="12"/>
  <c r="F382" i="12"/>
  <c r="G382" i="12"/>
  <c r="I382" i="12" s="1"/>
  <c r="H382" i="12"/>
  <c r="J382" i="12"/>
  <c r="B372" i="12"/>
  <c r="A372" i="12"/>
  <c r="A215" i="12"/>
  <c r="B215" i="12"/>
  <c r="A216" i="12"/>
  <c r="B216" i="12"/>
  <c r="A217" i="12"/>
  <c r="B217" i="12"/>
  <c r="A218" i="12"/>
  <c r="B218" i="12"/>
  <c r="A219" i="12"/>
  <c r="B219" i="12"/>
  <c r="A220" i="12"/>
  <c r="B220" i="12"/>
  <c r="A221" i="12"/>
  <c r="B221" i="12"/>
  <c r="A222" i="12"/>
  <c r="B222" i="12"/>
  <c r="A223" i="12"/>
  <c r="B223" i="12"/>
  <c r="A224" i="12"/>
  <c r="B224" i="12"/>
  <c r="A225" i="12"/>
  <c r="B225" i="12"/>
  <c r="A226" i="12"/>
  <c r="B226" i="12"/>
  <c r="A227" i="12"/>
  <c r="B227" i="12"/>
  <c r="A228" i="12"/>
  <c r="B228" i="12"/>
  <c r="A229" i="12"/>
  <c r="B229" i="12"/>
  <c r="A230" i="12"/>
  <c r="B230" i="12"/>
  <c r="A231" i="12"/>
  <c r="B231" i="12"/>
  <c r="A232" i="12"/>
  <c r="B232" i="12"/>
  <c r="B167" i="13" s="1"/>
  <c r="A233" i="12"/>
  <c r="B233" i="12"/>
  <c r="A234" i="12"/>
  <c r="B234" i="12"/>
  <c r="A235" i="12"/>
  <c r="B235" i="12"/>
  <c r="A236" i="12"/>
  <c r="B236" i="12"/>
  <c r="A237" i="12"/>
  <c r="B237" i="12"/>
  <c r="A238" i="12"/>
  <c r="B238" i="12"/>
  <c r="A239" i="12"/>
  <c r="B239" i="12"/>
  <c r="A240" i="12"/>
  <c r="B240" i="12"/>
  <c r="A241" i="12"/>
  <c r="B241" i="12"/>
  <c r="A242" i="12"/>
  <c r="B242" i="12"/>
  <c r="A243" i="12"/>
  <c r="B243" i="12"/>
  <c r="A244" i="12"/>
  <c r="B244" i="12"/>
  <c r="A245" i="12"/>
  <c r="B245" i="12"/>
  <c r="A246" i="12"/>
  <c r="B246" i="12"/>
  <c r="A247" i="12"/>
  <c r="B247" i="12"/>
  <c r="A248" i="12"/>
  <c r="B248" i="12"/>
  <c r="A249" i="12"/>
  <c r="B249" i="12"/>
  <c r="A250" i="12"/>
  <c r="B250" i="12"/>
  <c r="A251" i="12"/>
  <c r="B251" i="12"/>
  <c r="A252" i="12"/>
  <c r="B252" i="12"/>
  <c r="A253" i="12"/>
  <c r="B253" i="12"/>
  <c r="A254" i="12"/>
  <c r="B254" i="12"/>
  <c r="A255" i="12"/>
  <c r="B255" i="12"/>
  <c r="B182" i="13" s="1"/>
  <c r="A256" i="12"/>
  <c r="B256" i="12"/>
  <c r="A257" i="12"/>
  <c r="B257" i="12"/>
  <c r="A258" i="12"/>
  <c r="B258" i="12"/>
  <c r="A259" i="12"/>
  <c r="B259" i="12"/>
  <c r="A260" i="12"/>
  <c r="B260" i="12"/>
  <c r="A261" i="12"/>
  <c r="B261" i="12"/>
  <c r="A262" i="12"/>
  <c r="B262" i="12"/>
  <c r="A263" i="12"/>
  <c r="B263" i="12"/>
  <c r="A264" i="12"/>
  <c r="B264" i="12"/>
  <c r="A265" i="12"/>
  <c r="B265" i="12"/>
  <c r="A266" i="12"/>
  <c r="B266" i="12"/>
  <c r="A267" i="12"/>
  <c r="B267" i="12"/>
  <c r="B192" i="13" s="1"/>
  <c r="A268" i="12"/>
  <c r="B268" i="12"/>
  <c r="A269" i="12"/>
  <c r="B269" i="12"/>
  <c r="A270" i="12"/>
  <c r="B270" i="12"/>
  <c r="A271" i="12"/>
  <c r="B271" i="12"/>
  <c r="A272" i="12"/>
  <c r="B272" i="12"/>
  <c r="A273" i="12"/>
  <c r="B273" i="12"/>
  <c r="A274" i="12"/>
  <c r="B274" i="12"/>
  <c r="A275" i="12"/>
  <c r="B275" i="12"/>
  <c r="A276" i="12"/>
  <c r="B276" i="12"/>
  <c r="A277" i="12"/>
  <c r="B277" i="12"/>
  <c r="A278" i="12"/>
  <c r="B278" i="12"/>
  <c r="A279" i="12"/>
  <c r="B279" i="12"/>
  <c r="B200" i="13" s="1"/>
  <c r="A280" i="12"/>
  <c r="B280" i="12"/>
  <c r="A281" i="12"/>
  <c r="B281" i="12"/>
  <c r="A282" i="12"/>
  <c r="B282" i="12"/>
  <c r="A283" i="12"/>
  <c r="B283" i="12"/>
  <c r="A284" i="12"/>
  <c r="B284" i="12"/>
  <c r="A285" i="12"/>
  <c r="B285" i="12"/>
  <c r="A286" i="12"/>
  <c r="B286" i="12"/>
  <c r="A287" i="12"/>
  <c r="B287" i="12"/>
  <c r="B207" i="13" s="1"/>
  <c r="A288" i="12"/>
  <c r="B288" i="12"/>
  <c r="A289" i="12"/>
  <c r="B289" i="12"/>
  <c r="B179" i="13" s="1"/>
  <c r="A290" i="12"/>
  <c r="B290" i="12"/>
  <c r="A291" i="12"/>
  <c r="B291" i="12"/>
  <c r="B211" i="13" s="1"/>
  <c r="A292" i="12"/>
  <c r="B292" i="12"/>
  <c r="A293" i="12"/>
  <c r="B293" i="12"/>
  <c r="A294" i="12"/>
  <c r="B294" i="12"/>
  <c r="A295" i="12"/>
  <c r="B295" i="12"/>
  <c r="A296" i="12"/>
  <c r="B296" i="12"/>
  <c r="A297" i="12"/>
  <c r="B297" i="12"/>
  <c r="A298" i="12"/>
  <c r="B298" i="12"/>
  <c r="A299" i="12"/>
  <c r="B299" i="12"/>
  <c r="A300" i="12"/>
  <c r="B300" i="12"/>
  <c r="A301" i="12"/>
  <c r="B301" i="12"/>
  <c r="B189" i="13" s="1"/>
  <c r="A302" i="12"/>
  <c r="B302" i="12"/>
  <c r="A303" i="12"/>
  <c r="B303" i="12"/>
  <c r="A304" i="12"/>
  <c r="B304" i="12"/>
  <c r="A305" i="12"/>
  <c r="B305" i="12"/>
  <c r="A306" i="12"/>
  <c r="B306" i="12"/>
  <c r="A307" i="12"/>
  <c r="B307" i="12"/>
  <c r="A308" i="12"/>
  <c r="B308" i="12"/>
  <c r="A309" i="12"/>
  <c r="B309" i="12"/>
  <c r="A310" i="12"/>
  <c r="B310" i="12"/>
  <c r="A311" i="12"/>
  <c r="B311" i="12"/>
  <c r="A312" i="12"/>
  <c r="A229" i="13" s="1"/>
  <c r="B312" i="12"/>
  <c r="A313" i="12"/>
  <c r="B313" i="12"/>
  <c r="A314" i="12"/>
  <c r="B314" i="12"/>
  <c r="A315" i="12"/>
  <c r="B315" i="12"/>
  <c r="A316" i="12"/>
  <c r="B316" i="12"/>
  <c r="A317" i="12"/>
  <c r="B317" i="12"/>
  <c r="A318" i="12"/>
  <c r="B318" i="12"/>
  <c r="A319" i="12"/>
  <c r="B319" i="12"/>
  <c r="A320" i="12"/>
  <c r="B320" i="12"/>
  <c r="A321" i="12"/>
  <c r="B321" i="12"/>
  <c r="A322" i="12"/>
  <c r="B322" i="12"/>
  <c r="A323" i="12"/>
  <c r="B323" i="12"/>
  <c r="A324" i="12"/>
  <c r="B324" i="12"/>
  <c r="A325" i="12"/>
  <c r="B325" i="12"/>
  <c r="B206" i="13" s="1"/>
  <c r="A326" i="12"/>
  <c r="B326" i="12"/>
  <c r="A327" i="12"/>
  <c r="B327" i="12"/>
  <c r="A328" i="12"/>
  <c r="B328" i="12"/>
  <c r="A329" i="12"/>
  <c r="B329" i="12"/>
  <c r="A330" i="12"/>
  <c r="B330" i="12"/>
  <c r="A331" i="12"/>
  <c r="B331" i="12"/>
  <c r="A332" i="12"/>
  <c r="B332" i="12"/>
  <c r="A333" i="12"/>
  <c r="B333" i="12"/>
  <c r="A334" i="12"/>
  <c r="B334" i="12"/>
  <c r="A335" i="12"/>
  <c r="B335" i="12"/>
  <c r="A336" i="12"/>
  <c r="B336" i="12"/>
  <c r="A337" i="12"/>
  <c r="B337" i="12"/>
  <c r="A338" i="12"/>
  <c r="B338" i="12"/>
  <c r="B218" i="13" s="1"/>
  <c r="A339" i="12"/>
  <c r="B339" i="12"/>
  <c r="A340" i="12"/>
  <c r="B340" i="12"/>
  <c r="A341" i="12"/>
  <c r="B341" i="12"/>
  <c r="A342" i="12"/>
  <c r="B342" i="12"/>
  <c r="A343" i="12"/>
  <c r="B343" i="12"/>
  <c r="A344" i="12"/>
  <c r="B344" i="12"/>
  <c r="A345" i="12"/>
  <c r="B345" i="12"/>
  <c r="B260" i="13" s="1"/>
  <c r="A346" i="12"/>
  <c r="B346" i="12"/>
  <c r="A347" i="12"/>
  <c r="B347" i="12"/>
  <c r="A348" i="12"/>
  <c r="B348" i="12"/>
  <c r="A349" i="12"/>
  <c r="B349" i="12"/>
  <c r="A350" i="12"/>
  <c r="B350" i="12"/>
  <c r="A351" i="12"/>
  <c r="B351" i="12"/>
  <c r="A352" i="12"/>
  <c r="B352" i="12"/>
  <c r="A353" i="12"/>
  <c r="B353" i="12"/>
  <c r="A354" i="12"/>
  <c r="B354" i="12"/>
  <c r="A355" i="12"/>
  <c r="B355" i="12"/>
  <c r="A356" i="12"/>
  <c r="B356" i="12"/>
  <c r="A357" i="12"/>
  <c r="B357" i="12"/>
  <c r="A358" i="12"/>
  <c r="B358" i="12"/>
  <c r="A359" i="12"/>
  <c r="B359" i="12"/>
  <c r="A360" i="12"/>
  <c r="B360" i="12"/>
  <c r="A361" i="12"/>
  <c r="B361" i="12"/>
  <c r="A362" i="12"/>
  <c r="B362" i="12"/>
  <c r="B155" i="13" s="1"/>
  <c r="A363" i="12"/>
  <c r="B363" i="12"/>
  <c r="A364" i="12"/>
  <c r="B364" i="12"/>
  <c r="A365" i="12"/>
  <c r="B365" i="12"/>
  <c r="A366" i="12"/>
  <c r="B366" i="12"/>
  <c r="A367" i="12"/>
  <c r="B367" i="12"/>
  <c r="A368" i="12"/>
  <c r="B368" i="12"/>
  <c r="A369" i="12"/>
  <c r="B369" i="12"/>
  <c r="A370" i="12"/>
  <c r="B370" i="12"/>
  <c r="A371" i="12"/>
  <c r="B371" i="12"/>
  <c r="B214" i="12"/>
  <c r="A214" i="12"/>
  <c r="E3" i="12"/>
  <c r="E4" i="12"/>
  <c r="E5" i="12"/>
  <c r="E6" i="12"/>
  <c r="E7" i="12"/>
  <c r="E8" i="12"/>
  <c r="E9" i="12"/>
  <c r="E10" i="12"/>
  <c r="F553" i="13" s="1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557" i="13" s="1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F46" i="13" s="1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F563" i="13" s="1"/>
  <c r="E91" i="12"/>
  <c r="E92" i="12"/>
  <c r="E93" i="12"/>
  <c r="E94" i="12"/>
  <c r="E95" i="12"/>
  <c r="F569" i="13" s="1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F33" i="13" s="1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F558" i="13" s="1"/>
  <c r="E162" i="12"/>
  <c r="E163" i="12"/>
  <c r="E164" i="12"/>
  <c r="F575" i="13" s="1"/>
  <c r="E165" i="12"/>
  <c r="E166" i="12"/>
  <c r="F561" i="13" s="1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F395" i="13" s="1"/>
  <c r="E187" i="12"/>
  <c r="E188" i="12"/>
  <c r="E189" i="12"/>
  <c r="E190" i="12"/>
  <c r="E191" i="12"/>
  <c r="E192" i="12"/>
  <c r="F570" i="13" s="1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F568" i="13" s="1"/>
  <c r="A3" i="12"/>
  <c r="B3" i="12"/>
  <c r="A4" i="12"/>
  <c r="A5" i="12"/>
  <c r="B5" i="12"/>
  <c r="A6" i="12"/>
  <c r="B6" i="12"/>
  <c r="A7" i="12"/>
  <c r="B7" i="12"/>
  <c r="A8" i="12"/>
  <c r="A548" i="13" s="1"/>
  <c r="B8" i="12"/>
  <c r="B548" i="13" s="1"/>
  <c r="A9" i="12"/>
  <c r="B9" i="12"/>
  <c r="A10" i="12"/>
  <c r="A553" i="13" s="1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A557" i="13" s="1"/>
  <c r="B43" i="12"/>
  <c r="B557" i="13" s="1"/>
  <c r="A44" i="12"/>
  <c r="B44" i="12"/>
  <c r="B306" i="13" s="1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A555" i="13" s="1"/>
  <c r="B67" i="12"/>
  <c r="B555" i="13" s="1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A386" i="13" s="1"/>
  <c r="B81" i="12"/>
  <c r="A82" i="12"/>
  <c r="B82" i="12"/>
  <c r="A83" i="12"/>
  <c r="B83" i="12"/>
  <c r="A84" i="12"/>
  <c r="B84" i="12"/>
  <c r="A85" i="12"/>
  <c r="B85" i="12"/>
  <c r="A86" i="12"/>
  <c r="A304" i="13" s="1"/>
  <c r="B86" i="12"/>
  <c r="A87" i="12"/>
  <c r="B87" i="12"/>
  <c r="A88" i="12"/>
  <c r="B88" i="12"/>
  <c r="A89" i="12"/>
  <c r="B89" i="12"/>
  <c r="A90" i="12"/>
  <c r="B90" i="12"/>
  <c r="B562" i="13" s="1"/>
  <c r="A91" i="12"/>
  <c r="B91" i="12"/>
  <c r="A92" i="12"/>
  <c r="B92" i="12"/>
  <c r="A93" i="12"/>
  <c r="B93" i="12"/>
  <c r="A94" i="12"/>
  <c r="B94" i="12"/>
  <c r="A95" i="12"/>
  <c r="A568" i="13" s="1"/>
  <c r="B95" i="12"/>
  <c r="B568" i="13" s="1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A102" i="12"/>
  <c r="B102" i="12"/>
  <c r="A103" i="12"/>
  <c r="B103" i="12"/>
  <c r="A104" i="12"/>
  <c r="B104" i="12"/>
  <c r="A105" i="12"/>
  <c r="B105" i="12"/>
  <c r="A106" i="12"/>
  <c r="B106" i="12"/>
  <c r="A107" i="12"/>
  <c r="B107" i="12"/>
  <c r="A108" i="12"/>
  <c r="A56" i="13" s="1"/>
  <c r="B108" i="12"/>
  <c r="A109" i="12"/>
  <c r="B109" i="12"/>
  <c r="A110" i="12"/>
  <c r="B110" i="12"/>
  <c r="A111" i="12"/>
  <c r="B111" i="12"/>
  <c r="A112" i="12"/>
  <c r="B112" i="12"/>
  <c r="A113" i="12"/>
  <c r="B113" i="12"/>
  <c r="A114" i="12"/>
  <c r="B114" i="12"/>
  <c r="A115" i="12"/>
  <c r="B115" i="12"/>
  <c r="A116" i="12"/>
  <c r="A63" i="13" s="1"/>
  <c r="B116" i="12"/>
  <c r="A117" i="12"/>
  <c r="B117" i="12"/>
  <c r="A118" i="12"/>
  <c r="B118" i="12"/>
  <c r="A119" i="12"/>
  <c r="B119" i="12"/>
  <c r="A120" i="12"/>
  <c r="B120" i="12"/>
  <c r="A121" i="12"/>
  <c r="B121" i="12"/>
  <c r="A122" i="12"/>
  <c r="B122" i="12"/>
  <c r="A123" i="12"/>
  <c r="B123" i="12"/>
  <c r="A124" i="12"/>
  <c r="B124" i="12"/>
  <c r="A125" i="12"/>
  <c r="B125" i="12"/>
  <c r="A126" i="12"/>
  <c r="B126" i="12"/>
  <c r="A127" i="12"/>
  <c r="B127" i="12"/>
  <c r="A128" i="12"/>
  <c r="A27" i="13" s="1"/>
  <c r="B128" i="12"/>
  <c r="A129" i="12"/>
  <c r="B129" i="12"/>
  <c r="A130" i="12"/>
  <c r="B130" i="12"/>
  <c r="A131" i="12"/>
  <c r="B131" i="12"/>
  <c r="A132" i="12"/>
  <c r="B132" i="12"/>
  <c r="A133" i="12"/>
  <c r="B133" i="12"/>
  <c r="A134" i="12"/>
  <c r="B134" i="12"/>
  <c r="A135" i="12"/>
  <c r="B135" i="12"/>
  <c r="A136" i="12"/>
  <c r="B136" i="12"/>
  <c r="A137" i="12"/>
  <c r="B137" i="12"/>
  <c r="A138" i="12"/>
  <c r="B138" i="12"/>
  <c r="A139" i="12"/>
  <c r="B139" i="12"/>
  <c r="A140" i="12"/>
  <c r="B140" i="12"/>
  <c r="A141" i="12"/>
  <c r="B141" i="12"/>
  <c r="A142" i="12"/>
  <c r="B142" i="12"/>
  <c r="A143" i="12"/>
  <c r="B143" i="12"/>
  <c r="A144" i="12"/>
  <c r="A98" i="13" s="1"/>
  <c r="B144" i="12"/>
  <c r="A145" i="12"/>
  <c r="A34" i="13" s="1"/>
  <c r="B145" i="12"/>
  <c r="B34" i="13" s="1"/>
  <c r="A146" i="12"/>
  <c r="B146" i="12"/>
  <c r="A147" i="12"/>
  <c r="B147" i="12"/>
  <c r="A148" i="12"/>
  <c r="B148" i="12"/>
  <c r="A149" i="12"/>
  <c r="B149" i="12"/>
  <c r="A150" i="12"/>
  <c r="B150" i="12"/>
  <c r="A151" i="12"/>
  <c r="B151" i="12"/>
  <c r="A152" i="12"/>
  <c r="B152" i="12"/>
  <c r="A153" i="12"/>
  <c r="B153" i="12"/>
  <c r="A154" i="12"/>
  <c r="B154" i="12"/>
  <c r="A155" i="12"/>
  <c r="B155" i="12"/>
  <c r="A156" i="12"/>
  <c r="B156" i="12"/>
  <c r="A157" i="12"/>
  <c r="B157" i="12"/>
  <c r="A158" i="12"/>
  <c r="B158" i="12"/>
  <c r="A159" i="12"/>
  <c r="A37" i="13" s="1"/>
  <c r="B159" i="12"/>
  <c r="A160" i="12"/>
  <c r="B160" i="12"/>
  <c r="A161" i="12"/>
  <c r="A558" i="13" s="1"/>
  <c r="B161" i="12"/>
  <c r="A162" i="12"/>
  <c r="B162" i="12"/>
  <c r="A163" i="12"/>
  <c r="B163" i="12"/>
  <c r="A164" i="12"/>
  <c r="A574" i="13" s="1"/>
  <c r="B164" i="12"/>
  <c r="B574" i="13" s="1"/>
  <c r="A165" i="12"/>
  <c r="B165" i="12"/>
  <c r="A166" i="12"/>
  <c r="B166" i="12"/>
  <c r="A167" i="12"/>
  <c r="B167" i="12"/>
  <c r="A168" i="12"/>
  <c r="B168" i="12"/>
  <c r="A169" i="12"/>
  <c r="B169" i="12"/>
  <c r="A170" i="12"/>
  <c r="B170" i="12"/>
  <c r="A171" i="12"/>
  <c r="B171" i="12"/>
  <c r="A172" i="12"/>
  <c r="B172" i="12"/>
  <c r="A173" i="12"/>
  <c r="B173" i="12"/>
  <c r="A174" i="12"/>
  <c r="B174" i="12"/>
  <c r="A175" i="12"/>
  <c r="B175" i="12"/>
  <c r="A176" i="12"/>
  <c r="B176" i="12"/>
  <c r="A177" i="12"/>
  <c r="B177" i="12"/>
  <c r="A178" i="12"/>
  <c r="B178" i="12"/>
  <c r="A179" i="12"/>
  <c r="B179" i="12"/>
  <c r="A180" i="12"/>
  <c r="B180" i="12"/>
  <c r="A181" i="12"/>
  <c r="B181" i="12"/>
  <c r="A182" i="12"/>
  <c r="B182" i="12"/>
  <c r="A183" i="12"/>
  <c r="B183" i="12"/>
  <c r="A184" i="12"/>
  <c r="B184" i="12"/>
  <c r="A185" i="12"/>
  <c r="B185" i="12"/>
  <c r="A186" i="12"/>
  <c r="B186" i="12"/>
  <c r="A187" i="12"/>
  <c r="B187" i="12"/>
  <c r="A188" i="12"/>
  <c r="A566" i="13" s="1"/>
  <c r="B188" i="12"/>
  <c r="A189" i="12"/>
  <c r="B189" i="12"/>
  <c r="A190" i="12"/>
  <c r="B190" i="12"/>
  <c r="A191" i="12"/>
  <c r="B191" i="12"/>
  <c r="A192" i="12"/>
  <c r="A569" i="13" s="1"/>
  <c r="B192" i="12"/>
  <c r="B569" i="13" s="1"/>
  <c r="A193" i="12"/>
  <c r="B193" i="12"/>
  <c r="A194" i="12"/>
  <c r="B194" i="12"/>
  <c r="A195" i="12"/>
  <c r="B195" i="12"/>
  <c r="A196" i="12"/>
  <c r="B196" i="12"/>
  <c r="A197" i="12"/>
  <c r="B197" i="12"/>
  <c r="A198" i="12"/>
  <c r="B198" i="12"/>
  <c r="A199" i="12"/>
  <c r="B199" i="12"/>
  <c r="A200" i="12"/>
  <c r="B200" i="12"/>
  <c r="A201" i="12"/>
  <c r="B201" i="12"/>
  <c r="A202" i="12"/>
  <c r="B202" i="12"/>
  <c r="A203" i="12"/>
  <c r="B203" i="12"/>
  <c r="A204" i="12"/>
  <c r="A205" i="12"/>
  <c r="B205" i="12"/>
  <c r="A206" i="12"/>
  <c r="A207" i="12"/>
  <c r="B207" i="12"/>
  <c r="A208" i="12"/>
  <c r="B208" i="12"/>
  <c r="A209" i="12"/>
  <c r="B209" i="12"/>
  <c r="E2" i="12"/>
  <c r="A2" i="12"/>
  <c r="J372" i="12"/>
  <c r="H372" i="12"/>
  <c r="G372" i="12"/>
  <c r="I372" i="12" s="1"/>
  <c r="F372" i="12"/>
  <c r="D282" i="13" s="1"/>
  <c r="E372" i="12"/>
  <c r="D372" i="12"/>
  <c r="H158" i="12"/>
  <c r="D366" i="12"/>
  <c r="E366" i="12"/>
  <c r="F366" i="12"/>
  <c r="G366" i="12"/>
  <c r="I366" i="12" s="1"/>
  <c r="H366" i="12"/>
  <c r="J366" i="12"/>
  <c r="D367" i="12"/>
  <c r="E367" i="12"/>
  <c r="F367" i="12"/>
  <c r="G367" i="12"/>
  <c r="I367" i="12" s="1"/>
  <c r="H367" i="12"/>
  <c r="J367" i="12"/>
  <c r="D368" i="12"/>
  <c r="E368" i="12"/>
  <c r="F368" i="12"/>
  <c r="G368" i="12"/>
  <c r="I368" i="12" s="1"/>
  <c r="H368" i="12"/>
  <c r="J368" i="12"/>
  <c r="D369" i="12"/>
  <c r="E369" i="12"/>
  <c r="F279" i="13" s="1"/>
  <c r="F369" i="12"/>
  <c r="G369" i="12"/>
  <c r="I369" i="12" s="1"/>
  <c r="H369" i="12"/>
  <c r="J369" i="12"/>
  <c r="D370" i="12"/>
  <c r="E370" i="12"/>
  <c r="F370" i="12"/>
  <c r="G370" i="12"/>
  <c r="I370" i="12" s="1"/>
  <c r="H370" i="12"/>
  <c r="J370" i="12"/>
  <c r="D371" i="12"/>
  <c r="E371" i="12"/>
  <c r="F371" i="12"/>
  <c r="G371" i="12"/>
  <c r="I371" i="12" s="1"/>
  <c r="H371" i="12"/>
  <c r="J371" i="12"/>
  <c r="D357" i="12"/>
  <c r="E357" i="12"/>
  <c r="F357" i="12"/>
  <c r="G357" i="12"/>
  <c r="I357" i="12" s="1"/>
  <c r="H357" i="12"/>
  <c r="J357" i="12"/>
  <c r="D358" i="12"/>
  <c r="E358" i="12"/>
  <c r="F358" i="12"/>
  <c r="G358" i="12"/>
  <c r="I358" i="12" s="1"/>
  <c r="H358" i="12"/>
  <c r="J358" i="12"/>
  <c r="D359" i="12"/>
  <c r="E359" i="12"/>
  <c r="F359" i="12"/>
  <c r="G359" i="12"/>
  <c r="I359" i="12" s="1"/>
  <c r="H359" i="12"/>
  <c r="J359" i="12"/>
  <c r="D360" i="12"/>
  <c r="E360" i="12"/>
  <c r="F360" i="12"/>
  <c r="G360" i="12"/>
  <c r="I360" i="12" s="1"/>
  <c r="H360" i="12"/>
  <c r="J360" i="12"/>
  <c r="D361" i="12"/>
  <c r="E361" i="12"/>
  <c r="F361" i="12"/>
  <c r="G361" i="12"/>
  <c r="I361" i="12" s="1"/>
  <c r="H361" i="12"/>
  <c r="J361" i="12"/>
  <c r="D362" i="12"/>
  <c r="E362" i="12"/>
  <c r="F362" i="12"/>
  <c r="G362" i="12"/>
  <c r="I362" i="12" s="1"/>
  <c r="H362" i="12"/>
  <c r="J362" i="12"/>
  <c r="D363" i="12"/>
  <c r="E363" i="12"/>
  <c r="F363" i="12"/>
  <c r="G363" i="12"/>
  <c r="I363" i="12" s="1"/>
  <c r="H363" i="12"/>
  <c r="J363" i="12"/>
  <c r="D364" i="12"/>
  <c r="E364" i="12"/>
  <c r="F364" i="12"/>
  <c r="G364" i="12"/>
  <c r="H364" i="12"/>
  <c r="I364" i="12"/>
  <c r="J364" i="12"/>
  <c r="E157" i="13" s="1"/>
  <c r="D365" i="12"/>
  <c r="E365" i="12"/>
  <c r="F365" i="12"/>
  <c r="G365" i="12"/>
  <c r="I365" i="12" s="1"/>
  <c r="H365" i="12"/>
  <c r="J365" i="12"/>
  <c r="D350" i="12"/>
  <c r="E350" i="12"/>
  <c r="F350" i="12"/>
  <c r="G350" i="12"/>
  <c r="I350" i="12" s="1"/>
  <c r="H350" i="12"/>
  <c r="J350" i="12"/>
  <c r="D351" i="12"/>
  <c r="E351" i="12"/>
  <c r="F351" i="12"/>
  <c r="G351" i="12"/>
  <c r="I351" i="12" s="1"/>
  <c r="H351" i="12"/>
  <c r="J351" i="12"/>
  <c r="D352" i="12"/>
  <c r="E352" i="12"/>
  <c r="F352" i="12"/>
  <c r="G352" i="12"/>
  <c r="I352" i="12" s="1"/>
  <c r="H352" i="12"/>
  <c r="J352" i="12"/>
  <c r="D353" i="12"/>
  <c r="E353" i="12"/>
  <c r="F353" i="12"/>
  <c r="G353" i="12"/>
  <c r="I353" i="12" s="1"/>
  <c r="H353" i="12"/>
  <c r="J353" i="12"/>
  <c r="D354" i="12"/>
  <c r="E354" i="12"/>
  <c r="F354" i="12"/>
  <c r="G354" i="12"/>
  <c r="H354" i="12"/>
  <c r="I354" i="12"/>
  <c r="J354" i="12"/>
  <c r="D355" i="12"/>
  <c r="E355" i="12"/>
  <c r="F355" i="12"/>
  <c r="G355" i="12"/>
  <c r="I355" i="12" s="1"/>
  <c r="H355" i="12"/>
  <c r="J355" i="12"/>
  <c r="D356" i="12"/>
  <c r="E356" i="12"/>
  <c r="F356" i="12"/>
  <c r="G356" i="12"/>
  <c r="I356" i="12" s="1"/>
  <c r="H356" i="12"/>
  <c r="J356" i="12"/>
  <c r="D319" i="12"/>
  <c r="E319" i="12"/>
  <c r="F319" i="12"/>
  <c r="G319" i="12"/>
  <c r="I319" i="12" s="1"/>
  <c r="H319" i="12"/>
  <c r="J319" i="12"/>
  <c r="D320" i="12"/>
  <c r="E320" i="12"/>
  <c r="F320" i="12"/>
  <c r="G320" i="12"/>
  <c r="I320" i="12" s="1"/>
  <c r="H320" i="12"/>
  <c r="J320" i="12"/>
  <c r="D321" i="12"/>
  <c r="E321" i="12"/>
  <c r="F321" i="12"/>
  <c r="G321" i="12"/>
  <c r="I321" i="12" s="1"/>
  <c r="H321" i="12"/>
  <c r="J321" i="12"/>
  <c r="E239" i="13" s="1"/>
  <c r="D322" i="12"/>
  <c r="E322" i="12"/>
  <c r="F322" i="12"/>
  <c r="G322" i="12"/>
  <c r="I322" i="12" s="1"/>
  <c r="H322" i="12"/>
  <c r="J322" i="12"/>
  <c r="D323" i="12"/>
  <c r="E323" i="12"/>
  <c r="F323" i="12"/>
  <c r="G323" i="12"/>
  <c r="I323" i="12" s="1"/>
  <c r="H323" i="12"/>
  <c r="J323" i="12"/>
  <c r="D324" i="12"/>
  <c r="E324" i="12"/>
  <c r="F324" i="12"/>
  <c r="G324" i="12"/>
  <c r="I324" i="12" s="1"/>
  <c r="H324" i="12"/>
  <c r="J324" i="12"/>
  <c r="D325" i="12"/>
  <c r="E325" i="12"/>
  <c r="F325" i="12"/>
  <c r="G325" i="12"/>
  <c r="I325" i="12" s="1"/>
  <c r="H325" i="12"/>
  <c r="J325" i="12"/>
  <c r="D326" i="12"/>
  <c r="E326" i="12"/>
  <c r="F326" i="12"/>
  <c r="G326" i="12"/>
  <c r="I326" i="12" s="1"/>
  <c r="H326" i="12"/>
  <c r="J326" i="12"/>
  <c r="D327" i="12"/>
  <c r="E327" i="12"/>
  <c r="F327" i="12"/>
  <c r="G327" i="12"/>
  <c r="I327" i="12" s="1"/>
  <c r="H327" i="12"/>
  <c r="J327" i="12"/>
  <c r="D328" i="12"/>
  <c r="E328" i="12"/>
  <c r="F328" i="12"/>
  <c r="G328" i="12"/>
  <c r="I328" i="12" s="1"/>
  <c r="H328" i="12"/>
  <c r="J328" i="12"/>
  <c r="D329" i="12"/>
  <c r="E329" i="12"/>
  <c r="F329" i="12"/>
  <c r="G329" i="12"/>
  <c r="I329" i="12" s="1"/>
  <c r="H329" i="12"/>
  <c r="J329" i="12"/>
  <c r="E246" i="13" s="1"/>
  <c r="D330" i="12"/>
  <c r="E330" i="12"/>
  <c r="F330" i="12"/>
  <c r="G330" i="12"/>
  <c r="I330" i="12" s="1"/>
  <c r="H330" i="12"/>
  <c r="J330" i="12"/>
  <c r="D331" i="12"/>
  <c r="E331" i="12"/>
  <c r="F331" i="12"/>
  <c r="G331" i="12"/>
  <c r="I331" i="12" s="1"/>
  <c r="H331" i="12"/>
  <c r="J331" i="12"/>
  <c r="D332" i="12"/>
  <c r="E332" i="12"/>
  <c r="F332" i="12"/>
  <c r="G332" i="12"/>
  <c r="I332" i="12" s="1"/>
  <c r="H332" i="12"/>
  <c r="J332" i="12"/>
  <c r="D333" i="12"/>
  <c r="E333" i="12"/>
  <c r="F333" i="12"/>
  <c r="G333" i="12"/>
  <c r="H333" i="12"/>
  <c r="I333" i="12"/>
  <c r="J333" i="12"/>
  <c r="D334" i="12"/>
  <c r="E334" i="12"/>
  <c r="F334" i="12"/>
  <c r="G334" i="12"/>
  <c r="I334" i="12" s="1"/>
  <c r="H334" i="12"/>
  <c r="J334" i="12"/>
  <c r="D335" i="12"/>
  <c r="E335" i="12"/>
  <c r="F335" i="12"/>
  <c r="G335" i="12"/>
  <c r="I335" i="12" s="1"/>
  <c r="H335" i="12"/>
  <c r="J335" i="12"/>
  <c r="D336" i="12"/>
  <c r="E336" i="12"/>
  <c r="F336" i="12"/>
  <c r="G336" i="12"/>
  <c r="I336" i="12" s="1"/>
  <c r="H336" i="12"/>
  <c r="J336" i="12"/>
  <c r="D337" i="12"/>
  <c r="E337" i="12"/>
  <c r="F337" i="12"/>
  <c r="G337" i="12"/>
  <c r="I337" i="12" s="1"/>
  <c r="H337" i="12"/>
  <c r="J337" i="12"/>
  <c r="D338" i="12"/>
  <c r="E338" i="12"/>
  <c r="F338" i="12"/>
  <c r="G338" i="12"/>
  <c r="I338" i="12" s="1"/>
  <c r="H338" i="12"/>
  <c r="J338" i="12"/>
  <c r="D339" i="12"/>
  <c r="E339" i="12"/>
  <c r="F339" i="12"/>
  <c r="G339" i="12"/>
  <c r="I339" i="12" s="1"/>
  <c r="H339" i="12"/>
  <c r="J339" i="12"/>
  <c r="D340" i="12"/>
  <c r="E340" i="12"/>
  <c r="F340" i="12"/>
  <c r="G340" i="12"/>
  <c r="I340" i="12" s="1"/>
  <c r="H340" i="12"/>
  <c r="J340" i="12"/>
  <c r="D341" i="12"/>
  <c r="E341" i="12"/>
  <c r="F341" i="12"/>
  <c r="G341" i="12"/>
  <c r="I341" i="12" s="1"/>
  <c r="H341" i="12"/>
  <c r="M257" i="13" s="1"/>
  <c r="J341" i="12"/>
  <c r="D342" i="12"/>
  <c r="E342" i="12"/>
  <c r="F342" i="12"/>
  <c r="G342" i="12"/>
  <c r="I342" i="12" s="1"/>
  <c r="H342" i="12"/>
  <c r="J342" i="12"/>
  <c r="D343" i="12"/>
  <c r="E343" i="12"/>
  <c r="F343" i="12"/>
  <c r="G343" i="12"/>
  <c r="I343" i="12" s="1"/>
  <c r="H343" i="12"/>
  <c r="J343" i="12"/>
  <c r="D344" i="12"/>
  <c r="E344" i="12"/>
  <c r="F259" i="13" s="1"/>
  <c r="F344" i="12"/>
  <c r="G344" i="12"/>
  <c r="I344" i="12" s="1"/>
  <c r="H344" i="12"/>
  <c r="M259" i="13" s="1"/>
  <c r="J344" i="12"/>
  <c r="D345" i="12"/>
  <c r="E345" i="12"/>
  <c r="F345" i="12"/>
  <c r="G345" i="12"/>
  <c r="I345" i="12" s="1"/>
  <c r="H345" i="12"/>
  <c r="J345" i="12"/>
  <c r="D346" i="12"/>
  <c r="E346" i="12"/>
  <c r="F346" i="12"/>
  <c r="G346" i="12"/>
  <c r="I346" i="12" s="1"/>
  <c r="H346" i="12"/>
  <c r="J346" i="12"/>
  <c r="D347" i="12"/>
  <c r="E347" i="12"/>
  <c r="F347" i="12"/>
  <c r="G347" i="12"/>
  <c r="I347" i="12" s="1"/>
  <c r="H347" i="12"/>
  <c r="J347" i="12"/>
  <c r="D348" i="12"/>
  <c r="E348" i="12"/>
  <c r="F348" i="12"/>
  <c r="G348" i="12"/>
  <c r="I348" i="12" s="1"/>
  <c r="H348" i="12"/>
  <c r="J348" i="12"/>
  <c r="D349" i="12"/>
  <c r="E349" i="12"/>
  <c r="F349" i="12"/>
  <c r="G349" i="12"/>
  <c r="I349" i="12" s="1"/>
  <c r="H349" i="12"/>
  <c r="J349" i="12"/>
  <c r="D215" i="12"/>
  <c r="E215" i="12"/>
  <c r="F215" i="12"/>
  <c r="G215" i="12"/>
  <c r="I215" i="12" s="1"/>
  <c r="H215" i="12"/>
  <c r="J215" i="12"/>
  <c r="D216" i="12"/>
  <c r="E216" i="12"/>
  <c r="F216" i="12"/>
  <c r="G216" i="12"/>
  <c r="I216" i="12" s="1"/>
  <c r="H216" i="12"/>
  <c r="J216" i="12"/>
  <c r="D217" i="12"/>
  <c r="E217" i="12"/>
  <c r="F217" i="12"/>
  <c r="G217" i="12"/>
  <c r="I217" i="12" s="1"/>
  <c r="H217" i="12"/>
  <c r="J217" i="12"/>
  <c r="D218" i="12"/>
  <c r="E218" i="12"/>
  <c r="F218" i="12"/>
  <c r="G218" i="12"/>
  <c r="I218" i="12" s="1"/>
  <c r="H218" i="12"/>
  <c r="J218" i="12"/>
  <c r="D219" i="12"/>
  <c r="E219" i="12"/>
  <c r="F219" i="12"/>
  <c r="G219" i="12"/>
  <c r="I219" i="12" s="1"/>
  <c r="H219" i="12"/>
  <c r="J219" i="12"/>
  <c r="D220" i="12"/>
  <c r="E220" i="12"/>
  <c r="F220" i="12"/>
  <c r="G220" i="12"/>
  <c r="I220" i="12" s="1"/>
  <c r="H220" i="12"/>
  <c r="J220" i="12"/>
  <c r="D221" i="12"/>
  <c r="E221" i="12"/>
  <c r="F221" i="12"/>
  <c r="G221" i="12"/>
  <c r="I221" i="12" s="1"/>
  <c r="H221" i="12"/>
  <c r="J221" i="12"/>
  <c r="D222" i="12"/>
  <c r="E222" i="12"/>
  <c r="F222" i="12"/>
  <c r="G222" i="12"/>
  <c r="I222" i="12" s="1"/>
  <c r="H222" i="12"/>
  <c r="J222" i="12"/>
  <c r="D223" i="12"/>
  <c r="E223" i="12"/>
  <c r="F223" i="12"/>
  <c r="G223" i="12"/>
  <c r="I223" i="12" s="1"/>
  <c r="H223" i="12"/>
  <c r="J223" i="12"/>
  <c r="D224" i="12"/>
  <c r="E224" i="12"/>
  <c r="F224" i="12"/>
  <c r="G224" i="12"/>
  <c r="I224" i="12" s="1"/>
  <c r="H224" i="12"/>
  <c r="J224" i="12"/>
  <c r="D225" i="12"/>
  <c r="E225" i="12"/>
  <c r="F225" i="12"/>
  <c r="G225" i="12"/>
  <c r="I225" i="12" s="1"/>
  <c r="H225" i="12"/>
  <c r="J225" i="12"/>
  <c r="D226" i="12"/>
  <c r="E226" i="12"/>
  <c r="F226" i="12"/>
  <c r="G226" i="12"/>
  <c r="I226" i="12" s="1"/>
  <c r="H226" i="12"/>
  <c r="J226" i="12"/>
  <c r="D227" i="12"/>
  <c r="E227" i="12"/>
  <c r="F227" i="12"/>
  <c r="G227" i="12"/>
  <c r="I227" i="12" s="1"/>
  <c r="H227" i="12"/>
  <c r="J227" i="12"/>
  <c r="D228" i="12"/>
  <c r="E228" i="12"/>
  <c r="F228" i="12"/>
  <c r="G228" i="12"/>
  <c r="I228" i="12" s="1"/>
  <c r="H228" i="12"/>
  <c r="J228" i="12"/>
  <c r="D229" i="12"/>
  <c r="E229" i="12"/>
  <c r="F229" i="12"/>
  <c r="G229" i="12"/>
  <c r="I229" i="12" s="1"/>
  <c r="H229" i="12"/>
  <c r="J229" i="12"/>
  <c r="D230" i="12"/>
  <c r="E230" i="12"/>
  <c r="F230" i="12"/>
  <c r="G230" i="12"/>
  <c r="I230" i="12" s="1"/>
  <c r="H230" i="12"/>
  <c r="J230" i="12"/>
  <c r="D231" i="12"/>
  <c r="E231" i="12"/>
  <c r="F56" i="13" s="1"/>
  <c r="F231" i="12"/>
  <c r="D166" i="13" s="1"/>
  <c r="G231" i="12"/>
  <c r="I231" i="12" s="1"/>
  <c r="H231" i="12"/>
  <c r="J231" i="12"/>
  <c r="D232" i="12"/>
  <c r="E232" i="12"/>
  <c r="F232" i="12"/>
  <c r="G232" i="12"/>
  <c r="I232" i="12" s="1"/>
  <c r="H232" i="12"/>
  <c r="J232" i="12"/>
  <c r="D233" i="12"/>
  <c r="E233" i="12"/>
  <c r="F58" i="13" s="1"/>
  <c r="F233" i="12"/>
  <c r="G233" i="12"/>
  <c r="I233" i="12" s="1"/>
  <c r="H233" i="12"/>
  <c r="J233" i="12"/>
  <c r="D234" i="12"/>
  <c r="E234" i="12"/>
  <c r="F234" i="12"/>
  <c r="G234" i="12"/>
  <c r="I234" i="12" s="1"/>
  <c r="H234" i="12"/>
  <c r="J234" i="12"/>
  <c r="D235" i="12"/>
  <c r="E235" i="12"/>
  <c r="F235" i="12"/>
  <c r="G235" i="12"/>
  <c r="I235" i="12" s="1"/>
  <c r="H235" i="12"/>
  <c r="J235" i="12"/>
  <c r="D236" i="12"/>
  <c r="E236" i="12"/>
  <c r="F236" i="12"/>
  <c r="G236" i="12"/>
  <c r="I236" i="12" s="1"/>
  <c r="H236" i="12"/>
  <c r="J236" i="12"/>
  <c r="D237" i="12"/>
  <c r="E237" i="12"/>
  <c r="F237" i="12"/>
  <c r="G237" i="12"/>
  <c r="I237" i="12" s="1"/>
  <c r="H237" i="12"/>
  <c r="J237" i="12"/>
  <c r="D238" i="12"/>
  <c r="E238" i="12"/>
  <c r="F238" i="12"/>
  <c r="G238" i="12"/>
  <c r="I238" i="12" s="1"/>
  <c r="H238" i="12"/>
  <c r="J238" i="12"/>
  <c r="D239" i="12"/>
  <c r="E239" i="12"/>
  <c r="F239" i="12"/>
  <c r="G239" i="12"/>
  <c r="I239" i="12" s="1"/>
  <c r="H239" i="12"/>
  <c r="J239" i="12"/>
  <c r="D240" i="12"/>
  <c r="E240" i="12"/>
  <c r="F240" i="12"/>
  <c r="G240" i="12"/>
  <c r="I240" i="12" s="1"/>
  <c r="H240" i="12"/>
  <c r="J240" i="12"/>
  <c r="D241" i="12"/>
  <c r="E241" i="12"/>
  <c r="F241" i="12"/>
  <c r="G241" i="12"/>
  <c r="I241" i="12" s="1"/>
  <c r="H241" i="12"/>
  <c r="J241" i="12"/>
  <c r="D242" i="12"/>
  <c r="E242" i="12"/>
  <c r="F242" i="12"/>
  <c r="G242" i="12"/>
  <c r="I242" i="12" s="1"/>
  <c r="H242" i="12"/>
  <c r="J242" i="12"/>
  <c r="D243" i="12"/>
  <c r="E243" i="12"/>
  <c r="F65" i="13" s="1"/>
  <c r="F243" i="12"/>
  <c r="G243" i="12"/>
  <c r="I243" i="12" s="1"/>
  <c r="H243" i="12"/>
  <c r="J243" i="12"/>
  <c r="E173" i="13" s="1"/>
  <c r="D244" i="12"/>
  <c r="E244" i="12"/>
  <c r="F244" i="12"/>
  <c r="G244" i="12"/>
  <c r="I244" i="12" s="1"/>
  <c r="H244" i="12"/>
  <c r="J244" i="12"/>
  <c r="D245" i="12"/>
  <c r="E245" i="12"/>
  <c r="F67" i="13" s="1"/>
  <c r="F245" i="12"/>
  <c r="G245" i="12"/>
  <c r="I245" i="12" s="1"/>
  <c r="H245" i="12"/>
  <c r="J245" i="12"/>
  <c r="D246" i="12"/>
  <c r="E246" i="12"/>
  <c r="F246" i="12"/>
  <c r="G246" i="12"/>
  <c r="I246" i="12" s="1"/>
  <c r="H246" i="12"/>
  <c r="J246" i="12"/>
  <c r="D247" i="12"/>
  <c r="E247" i="12"/>
  <c r="F247" i="12"/>
  <c r="G247" i="12"/>
  <c r="I247" i="12" s="1"/>
  <c r="H247" i="12"/>
  <c r="J247" i="12"/>
  <c r="D248" i="12"/>
  <c r="E248" i="12"/>
  <c r="F248" i="12"/>
  <c r="G248" i="12"/>
  <c r="I248" i="12" s="1"/>
  <c r="H248" i="12"/>
  <c r="J248" i="12"/>
  <c r="D249" i="12"/>
  <c r="E249" i="12"/>
  <c r="F249" i="12"/>
  <c r="G249" i="12"/>
  <c r="I249" i="12" s="1"/>
  <c r="H249" i="12"/>
  <c r="J249" i="12"/>
  <c r="D250" i="12"/>
  <c r="E250" i="12"/>
  <c r="F70" i="13" s="1"/>
  <c r="F250" i="12"/>
  <c r="G250" i="12"/>
  <c r="I250" i="12" s="1"/>
  <c r="H250" i="12"/>
  <c r="J250" i="12"/>
  <c r="D251" i="12"/>
  <c r="E251" i="12"/>
  <c r="F251" i="12"/>
  <c r="G251" i="12"/>
  <c r="I251" i="12" s="1"/>
  <c r="H251" i="12"/>
  <c r="J251" i="12"/>
  <c r="D252" i="12"/>
  <c r="E252" i="12"/>
  <c r="F252" i="12"/>
  <c r="G252" i="12"/>
  <c r="I252" i="12" s="1"/>
  <c r="H252" i="12"/>
  <c r="J252" i="12"/>
  <c r="D253" i="12"/>
  <c r="E253" i="12"/>
  <c r="F253" i="12"/>
  <c r="G253" i="12"/>
  <c r="I253" i="12" s="1"/>
  <c r="H253" i="12"/>
  <c r="J253" i="12"/>
  <c r="D254" i="12"/>
  <c r="E254" i="12"/>
  <c r="F254" i="12"/>
  <c r="G254" i="12"/>
  <c r="I254" i="12" s="1"/>
  <c r="H254" i="12"/>
  <c r="J254" i="12"/>
  <c r="D255" i="12"/>
  <c r="E255" i="12"/>
  <c r="F255" i="12"/>
  <c r="G255" i="12"/>
  <c r="I255" i="12" s="1"/>
  <c r="H255" i="12"/>
  <c r="J255" i="12"/>
  <c r="D256" i="12"/>
  <c r="E256" i="12"/>
  <c r="F256" i="12"/>
  <c r="G256" i="12"/>
  <c r="I256" i="12" s="1"/>
  <c r="H256" i="12"/>
  <c r="J256" i="12"/>
  <c r="D257" i="12"/>
  <c r="E257" i="12"/>
  <c r="F75" i="13" s="1"/>
  <c r="F257" i="12"/>
  <c r="G257" i="12"/>
  <c r="I257" i="12" s="1"/>
  <c r="H257" i="12"/>
  <c r="J257" i="12"/>
  <c r="D258" i="12"/>
  <c r="E258" i="12"/>
  <c r="F258" i="12"/>
  <c r="G258" i="12"/>
  <c r="I258" i="12" s="1"/>
  <c r="H258" i="12"/>
  <c r="J258" i="12"/>
  <c r="D259" i="12"/>
  <c r="E259" i="12"/>
  <c r="F259" i="12"/>
  <c r="G259" i="12"/>
  <c r="I259" i="12" s="1"/>
  <c r="H259" i="12"/>
  <c r="J259" i="12"/>
  <c r="D260" i="12"/>
  <c r="E260" i="12"/>
  <c r="F260" i="12"/>
  <c r="G260" i="12"/>
  <c r="I260" i="12" s="1"/>
  <c r="H260" i="12"/>
  <c r="J260" i="12"/>
  <c r="D261" i="12"/>
  <c r="E261" i="12"/>
  <c r="F261" i="12"/>
  <c r="G261" i="12"/>
  <c r="I261" i="12" s="1"/>
  <c r="H261" i="12"/>
  <c r="J261" i="12"/>
  <c r="D262" i="12"/>
  <c r="E262" i="12"/>
  <c r="F262" i="12"/>
  <c r="G262" i="12"/>
  <c r="I262" i="12" s="1"/>
  <c r="H262" i="12"/>
  <c r="J262" i="12"/>
  <c r="D263" i="12"/>
  <c r="E263" i="12"/>
  <c r="F263" i="12"/>
  <c r="G263" i="12"/>
  <c r="I263" i="12" s="1"/>
  <c r="H263" i="12"/>
  <c r="J263" i="12"/>
  <c r="D264" i="12"/>
  <c r="E264" i="12"/>
  <c r="F264" i="12"/>
  <c r="G264" i="12"/>
  <c r="I264" i="12" s="1"/>
  <c r="H264" i="12"/>
  <c r="J264" i="12"/>
  <c r="D265" i="12"/>
  <c r="E265" i="12"/>
  <c r="F265" i="12"/>
  <c r="G265" i="12"/>
  <c r="I265" i="12" s="1"/>
  <c r="H265" i="12"/>
  <c r="J265" i="12"/>
  <c r="D266" i="12"/>
  <c r="E266" i="12"/>
  <c r="F266" i="12"/>
  <c r="G266" i="12"/>
  <c r="I266" i="12" s="1"/>
  <c r="H266" i="12"/>
  <c r="J266" i="12"/>
  <c r="D267" i="12"/>
  <c r="E267" i="12"/>
  <c r="F267" i="12"/>
  <c r="G267" i="12"/>
  <c r="I267" i="12" s="1"/>
  <c r="H267" i="12"/>
  <c r="J267" i="12"/>
  <c r="D268" i="12"/>
  <c r="E268" i="12"/>
  <c r="F268" i="12"/>
  <c r="G268" i="12"/>
  <c r="I268" i="12" s="1"/>
  <c r="H268" i="12"/>
  <c r="J268" i="12"/>
  <c r="D269" i="12"/>
  <c r="E269" i="12"/>
  <c r="F269" i="12"/>
  <c r="G269" i="12"/>
  <c r="I269" i="12" s="1"/>
  <c r="H269" i="12"/>
  <c r="J269" i="12"/>
  <c r="D270" i="12"/>
  <c r="E270" i="12"/>
  <c r="F270" i="12"/>
  <c r="G270" i="12"/>
  <c r="I270" i="12" s="1"/>
  <c r="H270" i="12"/>
  <c r="J270" i="12"/>
  <c r="D271" i="12"/>
  <c r="E271" i="12"/>
  <c r="F271" i="12"/>
  <c r="G271" i="12"/>
  <c r="I271" i="12" s="1"/>
  <c r="H271" i="12"/>
  <c r="J271" i="12"/>
  <c r="D272" i="12"/>
  <c r="E272" i="12"/>
  <c r="F272" i="12"/>
  <c r="G272" i="12"/>
  <c r="I272" i="12" s="1"/>
  <c r="H272" i="12"/>
  <c r="J272" i="12"/>
  <c r="D273" i="12"/>
  <c r="E273" i="12"/>
  <c r="F273" i="12"/>
  <c r="G273" i="12"/>
  <c r="I273" i="12" s="1"/>
  <c r="H273" i="12"/>
  <c r="J273" i="12"/>
  <c r="D274" i="12"/>
  <c r="E274" i="12"/>
  <c r="F274" i="12"/>
  <c r="G274" i="12"/>
  <c r="I274" i="12" s="1"/>
  <c r="H274" i="12"/>
  <c r="J274" i="12"/>
  <c r="D275" i="12"/>
  <c r="E275" i="12"/>
  <c r="F275" i="12"/>
  <c r="G275" i="12"/>
  <c r="I275" i="12" s="1"/>
  <c r="H275" i="12"/>
  <c r="J275" i="12"/>
  <c r="D276" i="12"/>
  <c r="E276" i="12"/>
  <c r="F276" i="12"/>
  <c r="G276" i="12"/>
  <c r="I276" i="12" s="1"/>
  <c r="H276" i="12"/>
  <c r="J276" i="12"/>
  <c r="D277" i="12"/>
  <c r="E277" i="12"/>
  <c r="F277" i="12"/>
  <c r="G277" i="12"/>
  <c r="I277" i="12" s="1"/>
  <c r="H277" i="12"/>
  <c r="J277" i="12"/>
  <c r="D278" i="12"/>
  <c r="E278" i="12"/>
  <c r="F278" i="12"/>
  <c r="G278" i="12"/>
  <c r="I278" i="12" s="1"/>
  <c r="H278" i="12"/>
  <c r="J278" i="12"/>
  <c r="D279" i="12"/>
  <c r="E279" i="12"/>
  <c r="F279" i="12"/>
  <c r="G279" i="12"/>
  <c r="I279" i="12" s="1"/>
  <c r="H279" i="12"/>
  <c r="J279" i="12"/>
  <c r="D280" i="12"/>
  <c r="E280" i="12"/>
  <c r="F280" i="12"/>
  <c r="G280" i="12"/>
  <c r="I280" i="12" s="1"/>
  <c r="H280" i="12"/>
  <c r="J280" i="12"/>
  <c r="D281" i="12"/>
  <c r="E281" i="12"/>
  <c r="F281" i="12"/>
  <c r="G281" i="12"/>
  <c r="I281" i="12" s="1"/>
  <c r="H281" i="12"/>
  <c r="J281" i="12"/>
  <c r="D282" i="12"/>
  <c r="E282" i="12"/>
  <c r="F282" i="12"/>
  <c r="G282" i="12"/>
  <c r="I282" i="12" s="1"/>
  <c r="H282" i="12"/>
  <c r="J282" i="12"/>
  <c r="D283" i="12"/>
  <c r="E283" i="12"/>
  <c r="F283" i="12"/>
  <c r="G283" i="12"/>
  <c r="I283" i="12" s="1"/>
  <c r="H283" i="12"/>
  <c r="J283" i="12"/>
  <c r="D284" i="12"/>
  <c r="E284" i="12"/>
  <c r="F284" i="12"/>
  <c r="G284" i="12"/>
  <c r="I284" i="12" s="1"/>
  <c r="H284" i="12"/>
  <c r="J284" i="12"/>
  <c r="D285" i="12"/>
  <c r="E285" i="12"/>
  <c r="F285" i="12"/>
  <c r="G285" i="12"/>
  <c r="I285" i="12" s="1"/>
  <c r="H285" i="12"/>
  <c r="J285" i="12"/>
  <c r="D286" i="12"/>
  <c r="E286" i="12"/>
  <c r="F286" i="12"/>
  <c r="G286" i="12"/>
  <c r="I286" i="12" s="1"/>
  <c r="H286" i="12"/>
  <c r="J286" i="12"/>
  <c r="D287" i="12"/>
  <c r="E287" i="12"/>
  <c r="F287" i="12"/>
  <c r="G287" i="12"/>
  <c r="I287" i="12" s="1"/>
  <c r="H287" i="12"/>
  <c r="J287" i="12"/>
  <c r="D288" i="12"/>
  <c r="E288" i="12"/>
  <c r="F288" i="12"/>
  <c r="G288" i="12"/>
  <c r="I288" i="12" s="1"/>
  <c r="H288" i="12"/>
  <c r="J288" i="12"/>
  <c r="D289" i="12"/>
  <c r="E289" i="12"/>
  <c r="F289" i="12"/>
  <c r="G289" i="12"/>
  <c r="I289" i="12" s="1"/>
  <c r="H289" i="12"/>
  <c r="J289" i="12"/>
  <c r="D290" i="12"/>
  <c r="E290" i="12"/>
  <c r="F290" i="12"/>
  <c r="G290" i="12"/>
  <c r="I290" i="12" s="1"/>
  <c r="H290" i="12"/>
  <c r="J290" i="12"/>
  <c r="D291" i="12"/>
  <c r="E291" i="12"/>
  <c r="F291" i="12"/>
  <c r="G291" i="12"/>
  <c r="I291" i="12" s="1"/>
  <c r="H291" i="12"/>
  <c r="J291" i="12"/>
  <c r="D292" i="12"/>
  <c r="E292" i="12"/>
  <c r="F292" i="12"/>
  <c r="G292" i="12"/>
  <c r="I292" i="12" s="1"/>
  <c r="H292" i="12"/>
  <c r="J292" i="12"/>
  <c r="D293" i="12"/>
  <c r="E293" i="12"/>
  <c r="F293" i="12"/>
  <c r="G293" i="12"/>
  <c r="I293" i="12" s="1"/>
  <c r="H293" i="12"/>
  <c r="J293" i="12"/>
  <c r="D294" i="12"/>
  <c r="E294" i="12"/>
  <c r="F294" i="12"/>
  <c r="G294" i="12"/>
  <c r="I294" i="12" s="1"/>
  <c r="H294" i="12"/>
  <c r="J294" i="12"/>
  <c r="D295" i="12"/>
  <c r="E295" i="12"/>
  <c r="F295" i="12"/>
  <c r="G295" i="12"/>
  <c r="I295" i="12" s="1"/>
  <c r="H295" i="12"/>
  <c r="J295" i="12"/>
  <c r="D296" i="12"/>
  <c r="E296" i="12"/>
  <c r="F296" i="12"/>
  <c r="G296" i="12"/>
  <c r="I296" i="12" s="1"/>
  <c r="H296" i="12"/>
  <c r="J296" i="12"/>
  <c r="D297" i="12"/>
  <c r="E297" i="12"/>
  <c r="F297" i="12"/>
  <c r="G297" i="12"/>
  <c r="I297" i="12" s="1"/>
  <c r="H297" i="12"/>
  <c r="J297" i="12"/>
  <c r="D298" i="12"/>
  <c r="E298" i="12"/>
  <c r="F298" i="12"/>
  <c r="G298" i="12"/>
  <c r="I298" i="12" s="1"/>
  <c r="H298" i="12"/>
  <c r="J298" i="12"/>
  <c r="D299" i="12"/>
  <c r="E299" i="12"/>
  <c r="F299" i="12"/>
  <c r="G299" i="12"/>
  <c r="I299" i="12" s="1"/>
  <c r="H299" i="12"/>
  <c r="J299" i="12"/>
  <c r="D300" i="12"/>
  <c r="E300" i="12"/>
  <c r="F300" i="12"/>
  <c r="G300" i="12"/>
  <c r="I300" i="12" s="1"/>
  <c r="H300" i="12"/>
  <c r="J300" i="12"/>
  <c r="D301" i="12"/>
  <c r="E301" i="12"/>
  <c r="F301" i="12"/>
  <c r="G301" i="12"/>
  <c r="I301" i="12" s="1"/>
  <c r="H301" i="12"/>
  <c r="J301" i="12"/>
  <c r="D302" i="12"/>
  <c r="E302" i="12"/>
  <c r="F302" i="12"/>
  <c r="G302" i="12"/>
  <c r="I302" i="12" s="1"/>
  <c r="H302" i="12"/>
  <c r="J302" i="12"/>
  <c r="D303" i="12"/>
  <c r="E303" i="12"/>
  <c r="F104" i="13" s="1"/>
  <c r="F303" i="12"/>
  <c r="G303" i="12"/>
  <c r="I303" i="12" s="1"/>
  <c r="H303" i="12"/>
  <c r="J303" i="12"/>
  <c r="D304" i="12"/>
  <c r="E304" i="12"/>
  <c r="F304" i="12"/>
  <c r="G304" i="12"/>
  <c r="I304" i="12" s="1"/>
  <c r="H304" i="12"/>
  <c r="J304" i="12"/>
  <c r="D305" i="12"/>
  <c r="E305" i="12"/>
  <c r="F305" i="12"/>
  <c r="G305" i="12"/>
  <c r="I305" i="12" s="1"/>
  <c r="H305" i="12"/>
  <c r="J305" i="12"/>
  <c r="D306" i="12"/>
  <c r="E306" i="12"/>
  <c r="F306" i="12"/>
  <c r="G306" i="12"/>
  <c r="I306" i="12" s="1"/>
  <c r="H306" i="12"/>
  <c r="J306" i="12"/>
  <c r="D307" i="12"/>
  <c r="E307" i="12"/>
  <c r="F307" i="12"/>
  <c r="G307" i="12"/>
  <c r="I307" i="12" s="1"/>
  <c r="H307" i="12"/>
  <c r="J307" i="12"/>
  <c r="D308" i="12"/>
  <c r="E308" i="12"/>
  <c r="F308" i="12"/>
  <c r="G308" i="12"/>
  <c r="I308" i="12" s="1"/>
  <c r="H308" i="12"/>
  <c r="J308" i="12"/>
  <c r="D309" i="12"/>
  <c r="E309" i="12"/>
  <c r="F309" i="12"/>
  <c r="G309" i="12"/>
  <c r="I309" i="12" s="1"/>
  <c r="H309" i="12"/>
  <c r="J309" i="12"/>
  <c r="D310" i="12"/>
  <c r="E310" i="12"/>
  <c r="F310" i="12"/>
  <c r="G310" i="12"/>
  <c r="I310" i="12" s="1"/>
  <c r="H310" i="12"/>
  <c r="J310" i="12"/>
  <c r="D311" i="12"/>
  <c r="E311" i="12"/>
  <c r="F311" i="12"/>
  <c r="G311" i="12"/>
  <c r="I311" i="12" s="1"/>
  <c r="H311" i="12"/>
  <c r="J311" i="12"/>
  <c r="D312" i="12"/>
  <c r="E312" i="12"/>
  <c r="F312" i="12"/>
  <c r="G312" i="12"/>
  <c r="I312" i="12" s="1"/>
  <c r="H312" i="12"/>
  <c r="J312" i="12"/>
  <c r="D313" i="12"/>
  <c r="E313" i="12"/>
  <c r="F313" i="12"/>
  <c r="G313" i="12"/>
  <c r="I313" i="12" s="1"/>
  <c r="H313" i="12"/>
  <c r="J313" i="12"/>
  <c r="D314" i="12"/>
  <c r="E314" i="12"/>
  <c r="F314" i="12"/>
  <c r="G314" i="12"/>
  <c r="I314" i="12" s="1"/>
  <c r="H314" i="12"/>
  <c r="J314" i="12"/>
  <c r="D315" i="12"/>
  <c r="E315" i="12"/>
  <c r="F315" i="12"/>
  <c r="G315" i="12"/>
  <c r="I315" i="12" s="1"/>
  <c r="H315" i="12"/>
  <c r="J315" i="12"/>
  <c r="D316" i="12"/>
  <c r="E316" i="12"/>
  <c r="F316" i="12"/>
  <c r="G316" i="12"/>
  <c r="I316" i="12" s="1"/>
  <c r="H316" i="12"/>
  <c r="J316" i="12"/>
  <c r="D317" i="12"/>
  <c r="E317" i="12"/>
  <c r="F317" i="12"/>
  <c r="G317" i="12"/>
  <c r="I317" i="12" s="1"/>
  <c r="H317" i="12"/>
  <c r="J317" i="12"/>
  <c r="D318" i="12"/>
  <c r="E318" i="12"/>
  <c r="F236" i="13" s="1"/>
  <c r="F318" i="12"/>
  <c r="G318" i="12"/>
  <c r="I318" i="12" s="1"/>
  <c r="H318" i="12"/>
  <c r="J318" i="12"/>
  <c r="J214" i="12"/>
  <c r="H214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M16" i="13" s="1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M557" i="13" s="1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M563" i="13" s="1"/>
  <c r="H91" i="12"/>
  <c r="H92" i="12"/>
  <c r="H93" i="12"/>
  <c r="H94" i="12"/>
  <c r="H95" i="12"/>
  <c r="M569" i="13" s="1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M79" i="13" s="1"/>
  <c r="H116" i="12"/>
  <c r="H117" i="12"/>
  <c r="H118" i="12"/>
  <c r="H119" i="12"/>
  <c r="H120" i="12"/>
  <c r="M83" i="13" s="1"/>
  <c r="H121" i="12"/>
  <c r="M23" i="13" s="1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M90" i="13" s="1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9" i="12"/>
  <c r="H160" i="12"/>
  <c r="H161" i="12"/>
  <c r="M558" i="13" s="1"/>
  <c r="H162" i="12"/>
  <c r="H163" i="12"/>
  <c r="H164" i="12"/>
  <c r="H165" i="12"/>
  <c r="H166" i="12"/>
  <c r="M561" i="13" s="1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M567" i="13" s="1"/>
  <c r="H189" i="12"/>
  <c r="H190" i="12"/>
  <c r="H191" i="12"/>
  <c r="H192" i="12"/>
  <c r="M570" i="13" s="1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M544" i="13" s="1"/>
  <c r="H209" i="12"/>
  <c r="M568" i="13" s="1"/>
  <c r="H3" i="12"/>
  <c r="H4" i="12"/>
  <c r="H5" i="12"/>
  <c r="H6" i="12"/>
  <c r="H7" i="12"/>
  <c r="H8" i="12"/>
  <c r="H2" i="12"/>
  <c r="G214" i="12"/>
  <c r="I214" i="12" s="1"/>
  <c r="F214" i="12"/>
  <c r="E214" i="12"/>
  <c r="D214" i="12"/>
  <c r="D198" i="12"/>
  <c r="F198" i="12"/>
  <c r="G198" i="12"/>
  <c r="I198" i="12"/>
  <c r="J198" i="12"/>
  <c r="D199" i="12"/>
  <c r="F199" i="12"/>
  <c r="G199" i="12"/>
  <c r="I199" i="12" s="1"/>
  <c r="J199" i="12"/>
  <c r="D200" i="12"/>
  <c r="F200" i="12"/>
  <c r="G200" i="12"/>
  <c r="I200" i="12" s="1"/>
  <c r="J200" i="12"/>
  <c r="D201" i="12"/>
  <c r="F201" i="12"/>
  <c r="G201" i="12"/>
  <c r="I201" i="12" s="1"/>
  <c r="J201" i="12"/>
  <c r="D202" i="12"/>
  <c r="F202" i="12"/>
  <c r="G202" i="12"/>
  <c r="I202" i="12" s="1"/>
  <c r="J202" i="12"/>
  <c r="D203" i="12"/>
  <c r="F203" i="12"/>
  <c r="G203" i="12"/>
  <c r="I203" i="12" s="1"/>
  <c r="J203" i="12"/>
  <c r="D204" i="12"/>
  <c r="F204" i="12"/>
  <c r="G204" i="12"/>
  <c r="I204" i="12" s="1"/>
  <c r="J204" i="12"/>
  <c r="D205" i="12"/>
  <c r="F205" i="12"/>
  <c r="G205" i="12"/>
  <c r="I205" i="12" s="1"/>
  <c r="J205" i="12"/>
  <c r="D206" i="12"/>
  <c r="F206" i="12"/>
  <c r="G206" i="12"/>
  <c r="I206" i="12" s="1"/>
  <c r="J206" i="12"/>
  <c r="D207" i="12"/>
  <c r="F207" i="12"/>
  <c r="G207" i="12"/>
  <c r="I207" i="12" s="1"/>
  <c r="J207" i="12"/>
  <c r="D208" i="12"/>
  <c r="F208" i="12"/>
  <c r="G208" i="12"/>
  <c r="I208" i="12" s="1"/>
  <c r="J208" i="12"/>
  <c r="D209" i="12"/>
  <c r="F209" i="12"/>
  <c r="D568" i="13" s="1"/>
  <c r="G209" i="12"/>
  <c r="I209" i="12" s="1"/>
  <c r="J209" i="12"/>
  <c r="E568" i="13" s="1"/>
  <c r="D160" i="12"/>
  <c r="F160" i="12"/>
  <c r="G160" i="12"/>
  <c r="I160" i="12" s="1"/>
  <c r="J160" i="12"/>
  <c r="D161" i="12"/>
  <c r="F161" i="12"/>
  <c r="G161" i="12"/>
  <c r="I161" i="12" s="1"/>
  <c r="J161" i="12"/>
  <c r="E558" i="13" s="1"/>
  <c r="D162" i="12"/>
  <c r="F162" i="12"/>
  <c r="G162" i="12"/>
  <c r="I162" i="12" s="1"/>
  <c r="J162" i="12"/>
  <c r="D163" i="12"/>
  <c r="F163" i="12"/>
  <c r="G163" i="12"/>
  <c r="I163" i="12" s="1"/>
  <c r="J163" i="12"/>
  <c r="D164" i="12"/>
  <c r="F164" i="12"/>
  <c r="D575" i="13" s="1"/>
  <c r="G164" i="12"/>
  <c r="I164" i="12" s="1"/>
  <c r="J164" i="12"/>
  <c r="E575" i="13" s="1"/>
  <c r="D165" i="12"/>
  <c r="F165" i="12"/>
  <c r="G165" i="12"/>
  <c r="I165" i="12" s="1"/>
  <c r="J165" i="12"/>
  <c r="E336" i="13" s="1"/>
  <c r="D166" i="12"/>
  <c r="F166" i="12"/>
  <c r="D561" i="13" s="1"/>
  <c r="G166" i="12"/>
  <c r="I166" i="12" s="1"/>
  <c r="J166" i="12"/>
  <c r="E561" i="13" s="1"/>
  <c r="D167" i="12"/>
  <c r="F167" i="12"/>
  <c r="G167" i="12"/>
  <c r="I167" i="12" s="1"/>
  <c r="J167" i="12"/>
  <c r="D168" i="12"/>
  <c r="F168" i="12"/>
  <c r="G168" i="12"/>
  <c r="I168" i="12" s="1"/>
  <c r="J168" i="12"/>
  <c r="D169" i="12"/>
  <c r="F169" i="12"/>
  <c r="D408" i="13" s="1"/>
  <c r="G169" i="12"/>
  <c r="I169" i="12" s="1"/>
  <c r="J169" i="12"/>
  <c r="D170" i="12"/>
  <c r="F170" i="12"/>
  <c r="G170" i="12"/>
  <c r="I170" i="12" s="1"/>
  <c r="J170" i="12"/>
  <c r="D171" i="12"/>
  <c r="F171" i="12"/>
  <c r="G171" i="12"/>
  <c r="I171" i="12" s="1"/>
  <c r="J171" i="12"/>
  <c r="E313" i="13" s="1"/>
  <c r="D172" i="12"/>
  <c r="F172" i="12"/>
  <c r="G172" i="12"/>
  <c r="I172" i="12" s="1"/>
  <c r="J172" i="12"/>
  <c r="D173" i="12"/>
  <c r="F173" i="12"/>
  <c r="G173" i="12"/>
  <c r="I173" i="12" s="1"/>
  <c r="J173" i="12"/>
  <c r="D174" i="12"/>
  <c r="F174" i="12"/>
  <c r="G174" i="12"/>
  <c r="I174" i="12" s="1"/>
  <c r="J174" i="12"/>
  <c r="D175" i="12"/>
  <c r="F175" i="12"/>
  <c r="G175" i="12"/>
  <c r="I175" i="12" s="1"/>
  <c r="J175" i="12"/>
  <c r="D176" i="12"/>
  <c r="F176" i="12"/>
  <c r="G176" i="12"/>
  <c r="I176" i="12" s="1"/>
  <c r="J176" i="12"/>
  <c r="D177" i="12"/>
  <c r="F177" i="12"/>
  <c r="G177" i="12"/>
  <c r="I177" i="12" s="1"/>
  <c r="J177" i="12"/>
  <c r="D178" i="12"/>
  <c r="F178" i="12"/>
  <c r="G178" i="12"/>
  <c r="I178" i="12" s="1"/>
  <c r="J178" i="12"/>
  <c r="D179" i="12"/>
  <c r="F179" i="12"/>
  <c r="G179" i="12"/>
  <c r="I179" i="12" s="1"/>
  <c r="J179" i="12"/>
  <c r="D180" i="12"/>
  <c r="F180" i="12"/>
  <c r="G180" i="12"/>
  <c r="I180" i="12" s="1"/>
  <c r="J180" i="12"/>
  <c r="D181" i="12"/>
  <c r="F181" i="12"/>
  <c r="G181" i="12"/>
  <c r="I181" i="12" s="1"/>
  <c r="J181" i="12"/>
  <c r="D182" i="12"/>
  <c r="F182" i="12"/>
  <c r="G182" i="12"/>
  <c r="I182" i="12" s="1"/>
  <c r="J182" i="12"/>
  <c r="D183" i="12"/>
  <c r="F183" i="12"/>
  <c r="G183" i="12"/>
  <c r="I183" i="12" s="1"/>
  <c r="J183" i="12"/>
  <c r="D184" i="12"/>
  <c r="F184" i="12"/>
  <c r="G184" i="12"/>
  <c r="I184" i="12" s="1"/>
  <c r="J184" i="12"/>
  <c r="D185" i="12"/>
  <c r="F185" i="12"/>
  <c r="G185" i="12"/>
  <c r="I185" i="12" s="1"/>
  <c r="J185" i="12"/>
  <c r="D186" i="12"/>
  <c r="F186" i="12"/>
  <c r="G186" i="12"/>
  <c r="I186" i="12" s="1"/>
  <c r="J186" i="12"/>
  <c r="D187" i="12"/>
  <c r="F187" i="12"/>
  <c r="G187" i="12"/>
  <c r="I187" i="12" s="1"/>
  <c r="J187" i="12"/>
  <c r="D188" i="12"/>
  <c r="F188" i="12"/>
  <c r="D567" i="13" s="1"/>
  <c r="G188" i="12"/>
  <c r="I188" i="12" s="1"/>
  <c r="J188" i="12"/>
  <c r="E567" i="13" s="1"/>
  <c r="D189" i="12"/>
  <c r="F189" i="12"/>
  <c r="G189" i="12"/>
  <c r="I189" i="12" s="1"/>
  <c r="J189" i="12"/>
  <c r="D190" i="12"/>
  <c r="F190" i="12"/>
  <c r="G190" i="12"/>
  <c r="I190" i="12" s="1"/>
  <c r="J190" i="12"/>
  <c r="D191" i="12"/>
  <c r="F191" i="12"/>
  <c r="G191" i="12"/>
  <c r="I191" i="12" s="1"/>
  <c r="J191" i="12"/>
  <c r="D192" i="12"/>
  <c r="F192" i="12"/>
  <c r="G192" i="12"/>
  <c r="I192" i="12" s="1"/>
  <c r="J192" i="12"/>
  <c r="E570" i="13" s="1"/>
  <c r="D193" i="12"/>
  <c r="F193" i="12"/>
  <c r="G193" i="12"/>
  <c r="I193" i="12" s="1"/>
  <c r="J193" i="12"/>
  <c r="D194" i="12"/>
  <c r="F194" i="12"/>
  <c r="G194" i="12"/>
  <c r="I194" i="12" s="1"/>
  <c r="J194" i="12"/>
  <c r="D195" i="12"/>
  <c r="F195" i="12"/>
  <c r="G195" i="12"/>
  <c r="I195" i="12" s="1"/>
  <c r="J195" i="12"/>
  <c r="D196" i="12"/>
  <c r="F196" i="12"/>
  <c r="G196" i="12"/>
  <c r="I196" i="12" s="1"/>
  <c r="J196" i="12"/>
  <c r="D197" i="12"/>
  <c r="F197" i="12"/>
  <c r="G197" i="12"/>
  <c r="I197" i="12" s="1"/>
  <c r="J197" i="12"/>
  <c r="D141" i="12"/>
  <c r="F141" i="12"/>
  <c r="G141" i="12"/>
  <c r="I141" i="12" s="1"/>
  <c r="J141" i="12"/>
  <c r="D142" i="12"/>
  <c r="F142" i="12"/>
  <c r="G142" i="12"/>
  <c r="I142" i="12" s="1"/>
  <c r="J142" i="12"/>
  <c r="D143" i="12"/>
  <c r="F143" i="12"/>
  <c r="G143" i="12"/>
  <c r="I143" i="12" s="1"/>
  <c r="J143" i="12"/>
  <c r="D144" i="12"/>
  <c r="F144" i="12"/>
  <c r="G144" i="12"/>
  <c r="I144" i="12" s="1"/>
  <c r="J144" i="12"/>
  <c r="D145" i="12"/>
  <c r="F145" i="12"/>
  <c r="G145" i="12"/>
  <c r="I145" i="12" s="1"/>
  <c r="J145" i="12"/>
  <c r="D146" i="12"/>
  <c r="F146" i="12"/>
  <c r="G146" i="12"/>
  <c r="I146" i="12" s="1"/>
  <c r="J146" i="12"/>
  <c r="D147" i="12"/>
  <c r="F147" i="12"/>
  <c r="G147" i="12"/>
  <c r="I147" i="12" s="1"/>
  <c r="J147" i="12"/>
  <c r="D148" i="12"/>
  <c r="F148" i="12"/>
  <c r="G148" i="12"/>
  <c r="I148" i="12" s="1"/>
  <c r="J148" i="12"/>
  <c r="D149" i="12"/>
  <c r="F149" i="12"/>
  <c r="G149" i="12"/>
  <c r="I149" i="12" s="1"/>
  <c r="J149" i="12"/>
  <c r="D150" i="12"/>
  <c r="F150" i="12"/>
  <c r="G150" i="12"/>
  <c r="I150" i="12" s="1"/>
  <c r="J150" i="12"/>
  <c r="D151" i="12"/>
  <c r="F151" i="12"/>
  <c r="G151" i="12"/>
  <c r="I151" i="12" s="1"/>
  <c r="J151" i="12"/>
  <c r="D152" i="12"/>
  <c r="F152" i="12"/>
  <c r="G152" i="12"/>
  <c r="I152" i="12" s="1"/>
  <c r="J152" i="12"/>
  <c r="D153" i="12"/>
  <c r="F153" i="12"/>
  <c r="G153" i="12"/>
  <c r="I153" i="12" s="1"/>
  <c r="J153" i="12"/>
  <c r="D154" i="12"/>
  <c r="F154" i="12"/>
  <c r="D356" i="13" s="1"/>
  <c r="G154" i="12"/>
  <c r="I154" i="12" s="1"/>
  <c r="J154" i="12"/>
  <c r="E356" i="13" s="1"/>
  <c r="D155" i="12"/>
  <c r="F155" i="12"/>
  <c r="G155" i="12"/>
  <c r="I155" i="12" s="1"/>
  <c r="J155" i="12"/>
  <c r="D156" i="12"/>
  <c r="F156" i="12"/>
  <c r="G156" i="12"/>
  <c r="I156" i="12" s="1"/>
  <c r="J156" i="12"/>
  <c r="D157" i="12"/>
  <c r="F157" i="12"/>
  <c r="G157" i="12"/>
  <c r="I157" i="12" s="1"/>
  <c r="J157" i="12"/>
  <c r="D158" i="12"/>
  <c r="F158" i="12"/>
  <c r="G158" i="12"/>
  <c r="I158" i="12" s="1"/>
  <c r="J158" i="12"/>
  <c r="D159" i="12"/>
  <c r="F159" i="12"/>
  <c r="G159" i="12"/>
  <c r="I159" i="12" s="1"/>
  <c r="J159" i="12"/>
  <c r="D121" i="12"/>
  <c r="F121" i="12"/>
  <c r="G121" i="12"/>
  <c r="I121" i="12" s="1"/>
  <c r="J121" i="12"/>
  <c r="D122" i="12"/>
  <c r="F122" i="12"/>
  <c r="G122" i="12"/>
  <c r="I122" i="12" s="1"/>
  <c r="J122" i="12"/>
  <c r="D123" i="12"/>
  <c r="F123" i="12"/>
  <c r="G123" i="12"/>
  <c r="I123" i="12" s="1"/>
  <c r="J123" i="12"/>
  <c r="D124" i="12"/>
  <c r="F124" i="12"/>
  <c r="G124" i="12"/>
  <c r="I124" i="12" s="1"/>
  <c r="J124" i="12"/>
  <c r="D125" i="12"/>
  <c r="F125" i="12"/>
  <c r="G125" i="12"/>
  <c r="I125" i="12" s="1"/>
  <c r="J125" i="12"/>
  <c r="D126" i="12"/>
  <c r="F126" i="12"/>
  <c r="G126" i="12"/>
  <c r="I126" i="12" s="1"/>
  <c r="J126" i="12"/>
  <c r="D127" i="12"/>
  <c r="F127" i="12"/>
  <c r="G127" i="12"/>
  <c r="I127" i="12" s="1"/>
  <c r="J127" i="12"/>
  <c r="D128" i="12"/>
  <c r="F128" i="12"/>
  <c r="G128" i="12"/>
  <c r="I128" i="12" s="1"/>
  <c r="J128" i="12"/>
  <c r="D129" i="12"/>
  <c r="F129" i="12"/>
  <c r="G129" i="12"/>
  <c r="I129" i="12" s="1"/>
  <c r="J129" i="12"/>
  <c r="D130" i="12"/>
  <c r="F130" i="12"/>
  <c r="G130" i="12"/>
  <c r="I130" i="12" s="1"/>
  <c r="J130" i="12"/>
  <c r="D131" i="12"/>
  <c r="F131" i="12"/>
  <c r="G131" i="12"/>
  <c r="I131" i="12" s="1"/>
  <c r="J131" i="12"/>
  <c r="D132" i="12"/>
  <c r="F132" i="12"/>
  <c r="G132" i="12"/>
  <c r="I132" i="12" s="1"/>
  <c r="J132" i="12"/>
  <c r="D133" i="12"/>
  <c r="F133" i="12"/>
  <c r="G133" i="12"/>
  <c r="I133" i="12" s="1"/>
  <c r="J133" i="12"/>
  <c r="D134" i="12"/>
  <c r="F134" i="12"/>
  <c r="G134" i="12"/>
  <c r="I134" i="12" s="1"/>
  <c r="J134" i="12"/>
  <c r="D135" i="12"/>
  <c r="F135" i="12"/>
  <c r="G135" i="12"/>
  <c r="I135" i="12" s="1"/>
  <c r="J135" i="12"/>
  <c r="D136" i="12"/>
  <c r="F136" i="12"/>
  <c r="D303" i="13" s="1"/>
  <c r="G136" i="12"/>
  <c r="I136" i="12" s="1"/>
  <c r="J136" i="12"/>
  <c r="D137" i="12"/>
  <c r="F137" i="12"/>
  <c r="G137" i="12"/>
  <c r="I137" i="12" s="1"/>
  <c r="J137" i="12"/>
  <c r="D138" i="12"/>
  <c r="F138" i="12"/>
  <c r="G138" i="12"/>
  <c r="I138" i="12" s="1"/>
  <c r="J138" i="12"/>
  <c r="D139" i="12"/>
  <c r="F139" i="12"/>
  <c r="G139" i="12"/>
  <c r="I139" i="12" s="1"/>
  <c r="J139" i="12"/>
  <c r="D140" i="12"/>
  <c r="F140" i="12"/>
  <c r="G140" i="12"/>
  <c r="I140" i="12" s="1"/>
  <c r="J140" i="12"/>
  <c r="D4" i="12"/>
  <c r="F4" i="12"/>
  <c r="G4" i="12"/>
  <c r="I4" i="12" s="1"/>
  <c r="J4" i="12"/>
  <c r="D5" i="12"/>
  <c r="F5" i="12"/>
  <c r="G5" i="12"/>
  <c r="I5" i="12" s="1"/>
  <c r="J5" i="12"/>
  <c r="D6" i="12"/>
  <c r="F6" i="12"/>
  <c r="G6" i="12"/>
  <c r="I6" i="12" s="1"/>
  <c r="J6" i="12"/>
  <c r="D7" i="12"/>
  <c r="F7" i="12"/>
  <c r="G7" i="12"/>
  <c r="I7" i="12" s="1"/>
  <c r="J7" i="12"/>
  <c r="D8" i="12"/>
  <c r="F8" i="12"/>
  <c r="D547" i="13" s="1"/>
  <c r="G547" i="13" s="1"/>
  <c r="G8" i="12"/>
  <c r="I8" i="12" s="1"/>
  <c r="J8" i="12"/>
  <c r="E548" i="13" s="1"/>
  <c r="D9" i="12"/>
  <c r="F9" i="12"/>
  <c r="G9" i="12"/>
  <c r="I9" i="12" s="1"/>
  <c r="J9" i="12"/>
  <c r="D10" i="12"/>
  <c r="F10" i="12"/>
  <c r="D553" i="13" s="1"/>
  <c r="G553" i="13" s="1"/>
  <c r="G10" i="12"/>
  <c r="I10" i="12" s="1"/>
  <c r="J10" i="12"/>
  <c r="E553" i="13" s="1"/>
  <c r="D11" i="12"/>
  <c r="F11" i="12"/>
  <c r="G11" i="12"/>
  <c r="I11" i="12" s="1"/>
  <c r="J11" i="12"/>
  <c r="D12" i="12"/>
  <c r="F12" i="12"/>
  <c r="G12" i="12"/>
  <c r="I12" i="12" s="1"/>
  <c r="J12" i="12"/>
  <c r="D13" i="12"/>
  <c r="F13" i="12"/>
  <c r="G13" i="12"/>
  <c r="I13" i="12" s="1"/>
  <c r="J13" i="12"/>
  <c r="D14" i="12"/>
  <c r="F14" i="12"/>
  <c r="G14" i="12"/>
  <c r="I14" i="12" s="1"/>
  <c r="J14" i="12"/>
  <c r="D15" i="12"/>
  <c r="F15" i="12"/>
  <c r="G15" i="12"/>
  <c r="I15" i="12" s="1"/>
  <c r="J15" i="12"/>
  <c r="D16" i="12"/>
  <c r="F16" i="12"/>
  <c r="G16" i="12"/>
  <c r="I16" i="12" s="1"/>
  <c r="J16" i="12"/>
  <c r="D17" i="12"/>
  <c r="F17" i="12"/>
  <c r="G17" i="12"/>
  <c r="I17" i="12" s="1"/>
  <c r="J17" i="12"/>
  <c r="D18" i="12"/>
  <c r="F18" i="12"/>
  <c r="G18" i="12"/>
  <c r="I18" i="12" s="1"/>
  <c r="J18" i="12"/>
  <c r="D19" i="12"/>
  <c r="F19" i="12"/>
  <c r="G19" i="12"/>
  <c r="I19" i="12" s="1"/>
  <c r="J19" i="12"/>
  <c r="D20" i="12"/>
  <c r="F20" i="12"/>
  <c r="G20" i="12"/>
  <c r="I20" i="12" s="1"/>
  <c r="J20" i="12"/>
  <c r="D21" i="12"/>
  <c r="F21" i="12"/>
  <c r="G21" i="12"/>
  <c r="I21" i="12" s="1"/>
  <c r="J21" i="12"/>
  <c r="D22" i="12"/>
  <c r="F22" i="12"/>
  <c r="G22" i="12"/>
  <c r="I22" i="12" s="1"/>
  <c r="J22" i="12"/>
  <c r="D23" i="12"/>
  <c r="F23" i="12"/>
  <c r="G23" i="12"/>
  <c r="I23" i="12" s="1"/>
  <c r="J23" i="12"/>
  <c r="D24" i="12"/>
  <c r="F24" i="12"/>
  <c r="G24" i="12"/>
  <c r="I24" i="12" s="1"/>
  <c r="J24" i="12"/>
  <c r="D25" i="12"/>
  <c r="F25" i="12"/>
  <c r="G25" i="12"/>
  <c r="I25" i="12" s="1"/>
  <c r="J25" i="12"/>
  <c r="D26" i="12"/>
  <c r="F26" i="12"/>
  <c r="G26" i="12"/>
  <c r="I26" i="12" s="1"/>
  <c r="J26" i="12"/>
  <c r="D27" i="12"/>
  <c r="F27" i="12"/>
  <c r="G27" i="12"/>
  <c r="I27" i="12" s="1"/>
  <c r="J27" i="12"/>
  <c r="D28" i="12"/>
  <c r="F28" i="12"/>
  <c r="G28" i="12"/>
  <c r="I28" i="12" s="1"/>
  <c r="J28" i="12"/>
  <c r="D29" i="12"/>
  <c r="F29" i="12"/>
  <c r="G29" i="12"/>
  <c r="I29" i="12" s="1"/>
  <c r="J29" i="12"/>
  <c r="D30" i="12"/>
  <c r="F30" i="12"/>
  <c r="G30" i="12"/>
  <c r="I30" i="12"/>
  <c r="J30" i="12"/>
  <c r="D31" i="12"/>
  <c r="F31" i="12"/>
  <c r="G31" i="12"/>
  <c r="I31" i="12" s="1"/>
  <c r="J31" i="12"/>
  <c r="D32" i="12"/>
  <c r="F32" i="12"/>
  <c r="G32" i="12"/>
  <c r="I32" i="12" s="1"/>
  <c r="J32" i="12"/>
  <c r="D33" i="12"/>
  <c r="F33" i="12"/>
  <c r="G33" i="12"/>
  <c r="I33" i="12" s="1"/>
  <c r="J33" i="12"/>
  <c r="D34" i="12"/>
  <c r="F34" i="12"/>
  <c r="G34" i="12"/>
  <c r="I34" i="12" s="1"/>
  <c r="J34" i="12"/>
  <c r="D35" i="12"/>
  <c r="F35" i="12"/>
  <c r="G35" i="12"/>
  <c r="I35" i="12" s="1"/>
  <c r="J35" i="12"/>
  <c r="D36" i="12"/>
  <c r="F36" i="12"/>
  <c r="G36" i="12"/>
  <c r="I36" i="12" s="1"/>
  <c r="J36" i="12"/>
  <c r="D37" i="12"/>
  <c r="F37" i="12"/>
  <c r="D311" i="13" s="1"/>
  <c r="G37" i="12"/>
  <c r="I37" i="12" s="1"/>
  <c r="J37" i="12"/>
  <c r="D38" i="12"/>
  <c r="F38" i="12"/>
  <c r="G38" i="12"/>
  <c r="I38" i="12" s="1"/>
  <c r="J38" i="12"/>
  <c r="D39" i="12"/>
  <c r="F39" i="12"/>
  <c r="G39" i="12"/>
  <c r="I39" i="12" s="1"/>
  <c r="J39" i="12"/>
  <c r="D40" i="12"/>
  <c r="F40" i="12"/>
  <c r="D349" i="13" s="1"/>
  <c r="G40" i="12"/>
  <c r="I40" i="12" s="1"/>
  <c r="J40" i="12"/>
  <c r="D41" i="12"/>
  <c r="F41" i="12"/>
  <c r="G41" i="12"/>
  <c r="I41" i="12" s="1"/>
  <c r="J41" i="12"/>
  <c r="D42" i="12"/>
  <c r="F42" i="12"/>
  <c r="G42" i="12"/>
  <c r="I42" i="12" s="1"/>
  <c r="J42" i="12"/>
  <c r="D43" i="12"/>
  <c r="F43" i="12"/>
  <c r="D557" i="13" s="1"/>
  <c r="G43" i="12"/>
  <c r="I43" i="12" s="1"/>
  <c r="J43" i="12"/>
  <c r="E557" i="13" s="1"/>
  <c r="D44" i="12"/>
  <c r="F44" i="12"/>
  <c r="D306" i="13" s="1"/>
  <c r="G44" i="12"/>
  <c r="I44" i="12" s="1"/>
  <c r="J44" i="12"/>
  <c r="D45" i="12"/>
  <c r="F45" i="12"/>
  <c r="G45" i="12"/>
  <c r="I45" i="12" s="1"/>
  <c r="J45" i="12"/>
  <c r="D46" i="12"/>
  <c r="F46" i="12"/>
  <c r="G46" i="12"/>
  <c r="I46" i="12" s="1"/>
  <c r="J46" i="12"/>
  <c r="D47" i="12"/>
  <c r="F47" i="12"/>
  <c r="G47" i="12"/>
  <c r="I47" i="12" s="1"/>
  <c r="J47" i="12"/>
  <c r="D48" i="12"/>
  <c r="F48" i="12"/>
  <c r="G48" i="12"/>
  <c r="I48" i="12" s="1"/>
  <c r="J48" i="12"/>
  <c r="D49" i="12"/>
  <c r="F49" i="12"/>
  <c r="G49" i="12"/>
  <c r="I49" i="12" s="1"/>
  <c r="J49" i="12"/>
  <c r="D50" i="12"/>
  <c r="F50" i="12"/>
  <c r="G50" i="12"/>
  <c r="I50" i="12" s="1"/>
  <c r="J50" i="12"/>
  <c r="D51" i="12"/>
  <c r="F51" i="12"/>
  <c r="D344" i="13" s="1"/>
  <c r="G51" i="12"/>
  <c r="I51" i="12" s="1"/>
  <c r="J51" i="12"/>
  <c r="D52" i="12"/>
  <c r="F52" i="12"/>
  <c r="G52" i="12"/>
  <c r="I52" i="12" s="1"/>
  <c r="J52" i="12"/>
  <c r="D53" i="12"/>
  <c r="F53" i="12"/>
  <c r="G53" i="12"/>
  <c r="I53" i="12" s="1"/>
  <c r="J53" i="12"/>
  <c r="D54" i="12"/>
  <c r="F54" i="12"/>
  <c r="G54" i="12"/>
  <c r="I54" i="12" s="1"/>
  <c r="J54" i="12"/>
  <c r="D55" i="12"/>
  <c r="F55" i="12"/>
  <c r="G55" i="12"/>
  <c r="I55" i="12" s="1"/>
  <c r="J55" i="12"/>
  <c r="D56" i="12"/>
  <c r="F56" i="12"/>
  <c r="G56" i="12"/>
  <c r="I56" i="12" s="1"/>
  <c r="J56" i="12"/>
  <c r="D57" i="12"/>
  <c r="F57" i="12"/>
  <c r="G57" i="12"/>
  <c r="I57" i="12" s="1"/>
  <c r="J57" i="12"/>
  <c r="D58" i="12"/>
  <c r="F58" i="12"/>
  <c r="G58" i="12"/>
  <c r="I58" i="12" s="1"/>
  <c r="J58" i="12"/>
  <c r="D59" i="12"/>
  <c r="F59" i="12"/>
  <c r="G59" i="12"/>
  <c r="I59" i="12" s="1"/>
  <c r="J59" i="12"/>
  <c r="D60" i="12"/>
  <c r="F60" i="12"/>
  <c r="G60" i="12"/>
  <c r="I60" i="12" s="1"/>
  <c r="J60" i="12"/>
  <c r="D61" i="12"/>
  <c r="F61" i="12"/>
  <c r="G61" i="12"/>
  <c r="I61" i="12" s="1"/>
  <c r="J61" i="12"/>
  <c r="D62" i="12"/>
  <c r="F62" i="12"/>
  <c r="G62" i="12"/>
  <c r="I62" i="12" s="1"/>
  <c r="J62" i="12"/>
  <c r="D63" i="12"/>
  <c r="F63" i="12"/>
  <c r="G63" i="12"/>
  <c r="I63" i="12" s="1"/>
  <c r="J63" i="12"/>
  <c r="D64" i="12"/>
  <c r="F64" i="12"/>
  <c r="G64" i="12"/>
  <c r="I64" i="12" s="1"/>
  <c r="J64" i="12"/>
  <c r="D65" i="12"/>
  <c r="F65" i="12"/>
  <c r="G65" i="12"/>
  <c r="I65" i="12" s="1"/>
  <c r="J65" i="12"/>
  <c r="D66" i="12"/>
  <c r="F66" i="12"/>
  <c r="G66" i="12"/>
  <c r="I66" i="12" s="1"/>
  <c r="J66" i="12"/>
  <c r="D67" i="12"/>
  <c r="F67" i="12"/>
  <c r="G67" i="12"/>
  <c r="I67" i="12" s="1"/>
  <c r="J67" i="12"/>
  <c r="D68" i="12"/>
  <c r="F68" i="12"/>
  <c r="D368" i="13" s="1"/>
  <c r="G68" i="12"/>
  <c r="I68" i="12" s="1"/>
  <c r="J68" i="12"/>
  <c r="E368" i="13" s="1"/>
  <c r="D69" i="12"/>
  <c r="F69" i="12"/>
  <c r="G69" i="12"/>
  <c r="I69" i="12" s="1"/>
  <c r="J69" i="12"/>
  <c r="D70" i="12"/>
  <c r="F70" i="12"/>
  <c r="G70" i="12"/>
  <c r="I70" i="12" s="1"/>
  <c r="J70" i="12"/>
  <c r="D71" i="12"/>
  <c r="F71" i="12"/>
  <c r="G71" i="12"/>
  <c r="I71" i="12" s="1"/>
  <c r="J71" i="12"/>
  <c r="D72" i="12"/>
  <c r="F72" i="12"/>
  <c r="G72" i="12"/>
  <c r="I72" i="12" s="1"/>
  <c r="J72" i="12"/>
  <c r="D73" i="12"/>
  <c r="F73" i="12"/>
  <c r="G73" i="12"/>
  <c r="I73" i="12" s="1"/>
  <c r="J73" i="12"/>
  <c r="D74" i="12"/>
  <c r="F74" i="12"/>
  <c r="G74" i="12"/>
  <c r="I74" i="12" s="1"/>
  <c r="J74" i="12"/>
  <c r="D75" i="12"/>
  <c r="F75" i="12"/>
  <c r="G75" i="12"/>
  <c r="I75" i="12" s="1"/>
  <c r="J75" i="12"/>
  <c r="D76" i="12"/>
  <c r="F76" i="12"/>
  <c r="G76" i="12"/>
  <c r="I76" i="12" s="1"/>
  <c r="J76" i="12"/>
  <c r="D77" i="12"/>
  <c r="F77" i="12"/>
  <c r="G77" i="12"/>
  <c r="I77" i="12" s="1"/>
  <c r="J77" i="12"/>
  <c r="D78" i="12"/>
  <c r="F78" i="12"/>
  <c r="G78" i="12"/>
  <c r="I78" i="12" s="1"/>
  <c r="J78" i="12"/>
  <c r="D79" i="12"/>
  <c r="F79" i="12"/>
  <c r="G79" i="12"/>
  <c r="I79" i="12" s="1"/>
  <c r="J79" i="12"/>
  <c r="D80" i="12"/>
  <c r="F80" i="12"/>
  <c r="G80" i="12"/>
  <c r="I80" i="12" s="1"/>
  <c r="J80" i="12"/>
  <c r="E316" i="13" s="1"/>
  <c r="D81" i="12"/>
  <c r="F81" i="12"/>
  <c r="G81" i="12"/>
  <c r="I81" i="12" s="1"/>
  <c r="J81" i="12"/>
  <c r="D82" i="12"/>
  <c r="F82" i="12"/>
  <c r="G82" i="12"/>
  <c r="I82" i="12" s="1"/>
  <c r="J82" i="12"/>
  <c r="D83" i="12"/>
  <c r="F83" i="12"/>
  <c r="G83" i="12"/>
  <c r="I83" i="12" s="1"/>
  <c r="J83" i="12"/>
  <c r="D84" i="12"/>
  <c r="F84" i="12"/>
  <c r="G84" i="12"/>
  <c r="I84" i="12" s="1"/>
  <c r="J84" i="12"/>
  <c r="D85" i="12"/>
  <c r="F85" i="12"/>
  <c r="G85" i="12"/>
  <c r="I85" i="12" s="1"/>
  <c r="J85" i="12"/>
  <c r="D86" i="12"/>
  <c r="F86" i="12"/>
  <c r="G86" i="12"/>
  <c r="I86" i="12" s="1"/>
  <c r="J86" i="12"/>
  <c r="D87" i="12"/>
  <c r="F87" i="12"/>
  <c r="G87" i="12"/>
  <c r="I87" i="12" s="1"/>
  <c r="J87" i="12"/>
  <c r="D88" i="12"/>
  <c r="F88" i="12"/>
  <c r="G88" i="12"/>
  <c r="I88" i="12" s="1"/>
  <c r="J88" i="12"/>
  <c r="D89" i="12"/>
  <c r="F89" i="12"/>
  <c r="G89" i="12"/>
  <c r="I89" i="12" s="1"/>
  <c r="J89" i="12"/>
  <c r="D90" i="12"/>
  <c r="F90" i="12"/>
  <c r="D563" i="13" s="1"/>
  <c r="G90" i="12"/>
  <c r="I90" i="12" s="1"/>
  <c r="J90" i="12"/>
  <c r="E563" i="13" s="1"/>
  <c r="D91" i="12"/>
  <c r="F91" i="12"/>
  <c r="G91" i="12"/>
  <c r="I91" i="12" s="1"/>
  <c r="J91" i="12"/>
  <c r="D92" i="12"/>
  <c r="F92" i="12"/>
  <c r="G92" i="12"/>
  <c r="I92" i="12" s="1"/>
  <c r="J92" i="12"/>
  <c r="D93" i="12"/>
  <c r="F93" i="12"/>
  <c r="G93" i="12"/>
  <c r="I93" i="12" s="1"/>
  <c r="J93" i="12"/>
  <c r="D94" i="12"/>
  <c r="F94" i="12"/>
  <c r="G94" i="12"/>
  <c r="I94" i="12" s="1"/>
  <c r="J94" i="12"/>
  <c r="D95" i="12"/>
  <c r="F95" i="12"/>
  <c r="D569" i="13" s="1"/>
  <c r="G95" i="12"/>
  <c r="I95" i="12" s="1"/>
  <c r="J95" i="12"/>
  <c r="E569" i="13" s="1"/>
  <c r="D96" i="12"/>
  <c r="F96" i="12"/>
  <c r="G96" i="12"/>
  <c r="I96" i="12" s="1"/>
  <c r="J96" i="12"/>
  <c r="D97" i="12"/>
  <c r="F97" i="12"/>
  <c r="G97" i="12"/>
  <c r="I97" i="12" s="1"/>
  <c r="J97" i="12"/>
  <c r="D98" i="12"/>
  <c r="F98" i="12"/>
  <c r="G98" i="12"/>
  <c r="I98" i="12" s="1"/>
  <c r="J98" i="12"/>
  <c r="D99" i="12"/>
  <c r="F99" i="12"/>
  <c r="G99" i="12"/>
  <c r="I99" i="12" s="1"/>
  <c r="J99" i="12"/>
  <c r="D100" i="12"/>
  <c r="F100" i="12"/>
  <c r="G100" i="12"/>
  <c r="I100" i="12" s="1"/>
  <c r="J100" i="12"/>
  <c r="D101" i="12"/>
  <c r="F101" i="12"/>
  <c r="G101" i="12"/>
  <c r="I101" i="12"/>
  <c r="J101" i="12"/>
  <c r="D102" i="12"/>
  <c r="F102" i="12"/>
  <c r="G102" i="12"/>
  <c r="I102" i="12" s="1"/>
  <c r="J102" i="12"/>
  <c r="D103" i="12"/>
  <c r="F103" i="12"/>
  <c r="G103" i="12"/>
  <c r="I103" i="12" s="1"/>
  <c r="J103" i="12"/>
  <c r="D104" i="12"/>
  <c r="F104" i="12"/>
  <c r="G104" i="12"/>
  <c r="I104" i="12" s="1"/>
  <c r="J104" i="12"/>
  <c r="D105" i="12"/>
  <c r="F105" i="12"/>
  <c r="G105" i="12"/>
  <c r="I105" i="12" s="1"/>
  <c r="J105" i="12"/>
  <c r="D106" i="12"/>
  <c r="F106" i="12"/>
  <c r="G106" i="12"/>
  <c r="I106" i="12" s="1"/>
  <c r="J106" i="12"/>
  <c r="D107" i="12"/>
  <c r="F107" i="12"/>
  <c r="G107" i="12"/>
  <c r="I107" i="12" s="1"/>
  <c r="J107" i="12"/>
  <c r="D108" i="12"/>
  <c r="F108" i="12"/>
  <c r="G108" i="12"/>
  <c r="I108" i="12" s="1"/>
  <c r="J108" i="12"/>
  <c r="D109" i="12"/>
  <c r="F109" i="12"/>
  <c r="G109" i="12"/>
  <c r="I109" i="12" s="1"/>
  <c r="J109" i="12"/>
  <c r="D110" i="12"/>
  <c r="F110" i="12"/>
  <c r="G110" i="12"/>
  <c r="I110" i="12" s="1"/>
  <c r="J110" i="12"/>
  <c r="D111" i="12"/>
  <c r="F111" i="12"/>
  <c r="G111" i="12"/>
  <c r="I111" i="12" s="1"/>
  <c r="J111" i="12"/>
  <c r="D112" i="12"/>
  <c r="F112" i="12"/>
  <c r="G112" i="12"/>
  <c r="I112" i="12"/>
  <c r="J112" i="12"/>
  <c r="D113" i="12"/>
  <c r="F113" i="12"/>
  <c r="G113" i="12"/>
  <c r="I113" i="12" s="1"/>
  <c r="J113" i="12"/>
  <c r="D114" i="12"/>
  <c r="F114" i="12"/>
  <c r="G114" i="12"/>
  <c r="I114" i="12" s="1"/>
  <c r="J114" i="12"/>
  <c r="D115" i="12"/>
  <c r="F115" i="12"/>
  <c r="G115" i="12"/>
  <c r="I115" i="12" s="1"/>
  <c r="J115" i="12"/>
  <c r="E334" i="13" s="1"/>
  <c r="D116" i="12"/>
  <c r="F116" i="12"/>
  <c r="G116" i="12"/>
  <c r="I116" i="12" s="1"/>
  <c r="J116" i="12"/>
  <c r="D117" i="12"/>
  <c r="F117" i="12"/>
  <c r="G117" i="12"/>
  <c r="I117" i="12" s="1"/>
  <c r="J117" i="12"/>
  <c r="E331" i="13" s="1"/>
  <c r="D118" i="12"/>
  <c r="F118" i="12"/>
  <c r="G118" i="12"/>
  <c r="I118" i="12" s="1"/>
  <c r="J118" i="12"/>
  <c r="D119" i="12"/>
  <c r="F119" i="12"/>
  <c r="G119" i="12"/>
  <c r="I119" i="12" s="1"/>
  <c r="J119" i="12"/>
  <c r="D120" i="12"/>
  <c r="F120" i="12"/>
  <c r="G120" i="12"/>
  <c r="I120" i="12" s="1"/>
  <c r="J120" i="12"/>
  <c r="D3" i="12"/>
  <c r="F3" i="12"/>
  <c r="G3" i="12"/>
  <c r="I3" i="12" s="1"/>
  <c r="J3" i="12"/>
  <c r="E103" i="13" l="1"/>
  <c r="E329" i="13"/>
  <c r="B63" i="13"/>
  <c r="D377" i="13"/>
  <c r="G377" i="13" s="1"/>
  <c r="D406" i="13"/>
  <c r="L406" i="13" s="1"/>
  <c r="D362" i="13"/>
  <c r="B186" i="13"/>
  <c r="B368" i="13"/>
  <c r="D345" i="13"/>
  <c r="I345" i="13" s="1"/>
  <c r="D395" i="13"/>
  <c r="H395" i="13" s="1"/>
  <c r="F224" i="13"/>
  <c r="F98" i="13"/>
  <c r="F211" i="13"/>
  <c r="F205" i="13"/>
  <c r="F89" i="13"/>
  <c r="F49" i="13"/>
  <c r="B28" i="13"/>
  <c r="B51" i="13"/>
  <c r="B9" i="13"/>
  <c r="F132" i="13"/>
  <c r="B224" i="13"/>
  <c r="B256" i="13"/>
  <c r="B251" i="13"/>
  <c r="B228" i="13"/>
  <c r="M348" i="13"/>
  <c r="E353" i="13"/>
  <c r="E327" i="13"/>
  <c r="F377" i="13"/>
  <c r="F560" i="13"/>
  <c r="B409" i="13"/>
  <c r="B537" i="13"/>
  <c r="A376" i="13"/>
  <c r="A311" i="13"/>
  <c r="F41" i="13"/>
  <c r="B219" i="13"/>
  <c r="D375" i="13"/>
  <c r="H375" i="13" s="1"/>
  <c r="D399" i="13"/>
  <c r="D318" i="13"/>
  <c r="K318" i="13" s="1"/>
  <c r="D401" i="13"/>
  <c r="D197" i="13"/>
  <c r="G197" i="13" s="1"/>
  <c r="F192" i="13"/>
  <c r="F369" i="13"/>
  <c r="F388" i="13"/>
  <c r="F382" i="13"/>
  <c r="B347" i="13"/>
  <c r="B331" i="13"/>
  <c r="B300" i="13"/>
  <c r="E359" i="13"/>
  <c r="E40" i="13"/>
  <c r="F248" i="13"/>
  <c r="F239" i="13"/>
  <c r="A133" i="13"/>
  <c r="A28" i="13"/>
  <c r="E367" i="13"/>
  <c r="E379" i="13"/>
  <c r="E374" i="13"/>
  <c r="E237" i="13"/>
  <c r="F146" i="13"/>
  <c r="B246" i="13"/>
  <c r="B223" i="13"/>
  <c r="B202" i="13"/>
  <c r="D382" i="13"/>
  <c r="A387" i="13"/>
  <c r="A310" i="13"/>
  <c r="D343" i="13"/>
  <c r="I343" i="13" s="1"/>
  <c r="E357" i="13"/>
  <c r="E365" i="13"/>
  <c r="M14" i="13"/>
  <c r="E176" i="13"/>
  <c r="E162" i="13"/>
  <c r="E160" i="13"/>
  <c r="E159" i="13"/>
  <c r="B214" i="13"/>
  <c r="D335" i="13"/>
  <c r="D404" i="13"/>
  <c r="D325" i="13"/>
  <c r="H325" i="13" s="1"/>
  <c r="F409" i="13"/>
  <c r="B560" i="13"/>
  <c r="F535" i="13"/>
  <c r="B267" i="13"/>
  <c r="B407" i="13"/>
  <c r="F42" i="13"/>
  <c r="A367" i="13"/>
  <c r="E378" i="13"/>
  <c r="E120" i="13"/>
  <c r="D386" i="13"/>
  <c r="D380" i="13"/>
  <c r="D215" i="13"/>
  <c r="J215" i="13" s="1"/>
  <c r="D84" i="13"/>
  <c r="J84" i="13" s="1"/>
  <c r="A395" i="13"/>
  <c r="A346" i="13"/>
  <c r="A160" i="13"/>
  <c r="F189" i="13"/>
  <c r="F364" i="13"/>
  <c r="F375" i="13"/>
  <c r="F399" i="13"/>
  <c r="D446" i="13"/>
  <c r="L446" i="13" s="1"/>
  <c r="D407" i="13"/>
  <c r="D403" i="13"/>
  <c r="G403" i="13" s="1"/>
  <c r="F406" i="13"/>
  <c r="E335" i="13"/>
  <c r="D405" i="13"/>
  <c r="A560" i="13"/>
  <c r="B328" i="13"/>
  <c r="B271" i="13"/>
  <c r="F541" i="13"/>
  <c r="L572" i="13"/>
  <c r="L578" i="13"/>
  <c r="L571" i="13"/>
  <c r="F363" i="13"/>
  <c r="L574" i="13"/>
  <c r="F154" i="13"/>
  <c r="M154" i="13"/>
  <c r="B397" i="13"/>
  <c r="B339" i="13"/>
  <c r="M51" i="13"/>
  <c r="A32" i="13"/>
  <c r="F119" i="13"/>
  <c r="B259" i="13"/>
  <c r="B248" i="13"/>
  <c r="B225" i="13"/>
  <c r="B216" i="13"/>
  <c r="B204" i="13"/>
  <c r="F260" i="13"/>
  <c r="D255" i="13"/>
  <c r="G255" i="13" s="1"/>
  <c r="F392" i="13"/>
  <c r="D385" i="13"/>
  <c r="I385" i="13" s="1"/>
  <c r="E363" i="13"/>
  <c r="B384" i="13"/>
  <c r="B386" i="13"/>
  <c r="M44" i="13"/>
  <c r="E243" i="13"/>
  <c r="B135" i="13"/>
  <c r="D26" i="13"/>
  <c r="K26" i="13" s="1"/>
  <c r="F72" i="13"/>
  <c r="F38" i="13"/>
  <c r="A401" i="13"/>
  <c r="F122" i="13"/>
  <c r="F150" i="13"/>
  <c r="B116" i="13"/>
  <c r="B329" i="13"/>
  <c r="A187" i="13"/>
  <c r="A54" i="13"/>
  <c r="F379" i="13"/>
  <c r="F402" i="13"/>
  <c r="D217" i="13"/>
  <c r="L217" i="13" s="1"/>
  <c r="D94" i="13"/>
  <c r="J94" i="13" s="1"/>
  <c r="D93" i="13"/>
  <c r="J93" i="13" s="1"/>
  <c r="A365" i="13"/>
  <c r="A413" i="13"/>
  <c r="A8" i="13"/>
  <c r="F125" i="13"/>
  <c r="E289" i="13"/>
  <c r="E285" i="13"/>
  <c r="E283" i="13"/>
  <c r="E352" i="13"/>
  <c r="E350" i="13"/>
  <c r="E315" i="13"/>
  <c r="E300" i="13"/>
  <c r="A347" i="13"/>
  <c r="A299" i="13"/>
  <c r="D245" i="13"/>
  <c r="G245" i="13" s="1"/>
  <c r="A243" i="13"/>
  <c r="B385" i="13"/>
  <c r="B371" i="13"/>
  <c r="M10" i="13"/>
  <c r="A342" i="13"/>
  <c r="B232" i="13"/>
  <c r="B414" i="13"/>
  <c r="B307" i="13"/>
  <c r="B365" i="13"/>
  <c r="A64" i="13"/>
  <c r="F400" i="13"/>
  <c r="F404" i="13"/>
  <c r="D233" i="13"/>
  <c r="G233" i="13" s="1"/>
  <c r="E307" i="13"/>
  <c r="E341" i="13"/>
  <c r="F112" i="13"/>
  <c r="F102" i="13"/>
  <c r="F217" i="13"/>
  <c r="F216" i="13"/>
  <c r="F86" i="13"/>
  <c r="F81" i="13"/>
  <c r="E155" i="13"/>
  <c r="E153" i="13"/>
  <c r="E161" i="13"/>
  <c r="E279" i="13"/>
  <c r="E244" i="13"/>
  <c r="B395" i="13"/>
  <c r="B346" i="13"/>
  <c r="B5" i="13"/>
  <c r="F413" i="13"/>
  <c r="A153" i="13"/>
  <c r="A191" i="13"/>
  <c r="D279" i="13"/>
  <c r="G279" i="13" s="1"/>
  <c r="M317" i="13"/>
  <c r="E253" i="13"/>
  <c r="E295" i="13"/>
  <c r="E293" i="13"/>
  <c r="E192" i="13"/>
  <c r="E189" i="13"/>
  <c r="E369" i="13"/>
  <c r="E186" i="13"/>
  <c r="E182" i="13"/>
  <c r="A366" i="13"/>
  <c r="F166" i="13"/>
  <c r="A60" i="13"/>
  <c r="F120" i="13"/>
  <c r="B226" i="13"/>
  <c r="A372" i="13"/>
  <c r="B337" i="13"/>
  <c r="B413" i="13"/>
  <c r="B355" i="13"/>
  <c r="F385" i="13"/>
  <c r="F381" i="13"/>
  <c r="A392" i="13"/>
  <c r="E309" i="13"/>
  <c r="D43" i="13"/>
  <c r="I43" i="13" s="1"/>
  <c r="L567" i="13"/>
  <c r="M8" i="13"/>
  <c r="A14" i="13"/>
  <c r="F21" i="13"/>
  <c r="B197" i="13"/>
  <c r="F330" i="13"/>
  <c r="M192" i="13"/>
  <c r="M191" i="13"/>
  <c r="M189" i="13"/>
  <c r="M182" i="13"/>
  <c r="A271" i="13"/>
  <c r="B283" i="13"/>
  <c r="D29" i="13"/>
  <c r="L29" i="13" s="1"/>
  <c r="A353" i="13"/>
  <c r="M43" i="13"/>
  <c r="H43" i="13" s="1"/>
  <c r="E114" i="13"/>
  <c r="E105" i="13"/>
  <c r="E168" i="13"/>
  <c r="F145" i="13"/>
  <c r="F39" i="13"/>
  <c r="F332" i="13"/>
  <c r="D287" i="13"/>
  <c r="L287" i="13" s="1"/>
  <c r="D283" i="13"/>
  <c r="K283" i="13" s="1"/>
  <c r="E560" i="13"/>
  <c r="A351" i="13"/>
  <c r="B231" i="13"/>
  <c r="B403" i="13"/>
  <c r="B315" i="13"/>
  <c r="B299" i="13"/>
  <c r="E245" i="13"/>
  <c r="B42" i="13"/>
  <c r="B91" i="13"/>
  <c r="B17" i="13"/>
  <c r="A68" i="13"/>
  <c r="F398" i="13"/>
  <c r="M6" i="13"/>
  <c r="D104" i="13"/>
  <c r="I104" i="13" s="1"/>
  <c r="D319" i="13"/>
  <c r="L319" i="13" s="1"/>
  <c r="E355" i="13"/>
  <c r="E311" i="13"/>
  <c r="M150" i="13"/>
  <c r="E250" i="13"/>
  <c r="A44" i="13"/>
  <c r="A394" i="13"/>
  <c r="A69" i="13"/>
  <c r="A11" i="13"/>
  <c r="F401" i="13"/>
  <c r="B234" i="13"/>
  <c r="D324" i="13"/>
  <c r="H324" i="13" s="1"/>
  <c r="D220" i="13"/>
  <c r="L220" i="13" s="1"/>
  <c r="D218" i="13"/>
  <c r="H218" i="13" s="1"/>
  <c r="D397" i="13"/>
  <c r="K397" i="13" s="1"/>
  <c r="A341" i="13"/>
  <c r="M560" i="13"/>
  <c r="K560" i="13" s="1"/>
  <c r="E299" i="13"/>
  <c r="B45" i="13"/>
  <c r="A42" i="13"/>
  <c r="A91" i="13"/>
  <c r="A10" i="13"/>
  <c r="F25" i="13"/>
  <c r="F18" i="13"/>
  <c r="B242" i="13"/>
  <c r="B236" i="13"/>
  <c r="B230" i="13"/>
  <c r="B215" i="13"/>
  <c r="B209" i="13"/>
  <c r="B178" i="13"/>
  <c r="B203" i="13"/>
  <c r="E339" i="13"/>
  <c r="F356" i="13"/>
  <c r="F349" i="13"/>
  <c r="D346" i="13"/>
  <c r="G346" i="13" s="1"/>
  <c r="L562" i="13"/>
  <c r="I562" i="13"/>
  <c r="G562" i="13"/>
  <c r="H562" i="13"/>
  <c r="K562" i="13"/>
  <c r="J562" i="13"/>
  <c r="M385" i="13"/>
  <c r="G574" i="13"/>
  <c r="H574" i="13"/>
  <c r="J574" i="13"/>
  <c r="K574" i="13"/>
  <c r="I574" i="13"/>
  <c r="M152" i="13"/>
  <c r="E550" i="13"/>
  <c r="E302" i="13"/>
  <c r="B405" i="13"/>
  <c r="B351" i="13"/>
  <c r="D134" i="13"/>
  <c r="G134" i="13" s="1"/>
  <c r="D570" i="13"/>
  <c r="G568" i="13"/>
  <c r="J568" i="13"/>
  <c r="H568" i="13"/>
  <c r="I568" i="13"/>
  <c r="K568" i="13"/>
  <c r="F228" i="13"/>
  <c r="E296" i="13"/>
  <c r="D251" i="13"/>
  <c r="G251" i="13" s="1"/>
  <c r="D244" i="13"/>
  <c r="G244" i="13" s="1"/>
  <c r="H559" i="13"/>
  <c r="K559" i="13"/>
  <c r="I559" i="13"/>
  <c r="G559" i="13"/>
  <c r="L559" i="13"/>
  <c r="J559" i="13"/>
  <c r="H563" i="13"/>
  <c r="I563" i="13"/>
  <c r="J563" i="13"/>
  <c r="K563" i="13"/>
  <c r="G563" i="13"/>
  <c r="D367" i="13"/>
  <c r="I367" i="13" s="1"/>
  <c r="E317" i="13"/>
  <c r="F343" i="13"/>
  <c r="D69" i="13"/>
  <c r="J69" i="13" s="1"/>
  <c r="M32" i="13"/>
  <c r="D115" i="13"/>
  <c r="G115" i="13" s="1"/>
  <c r="D106" i="13"/>
  <c r="K106" i="13" s="1"/>
  <c r="E139" i="13"/>
  <c r="D152" i="13"/>
  <c r="A249" i="13"/>
  <c r="A182" i="13"/>
  <c r="A173" i="13"/>
  <c r="D290" i="13"/>
  <c r="I290" i="13" s="1"/>
  <c r="D545" i="13"/>
  <c r="L545" i="13" s="1"/>
  <c r="D286" i="13"/>
  <c r="K286" i="13" s="1"/>
  <c r="E301" i="13"/>
  <c r="F384" i="13"/>
  <c r="F331" i="13"/>
  <c r="A343" i="13"/>
  <c r="I569" i="13"/>
  <c r="L569" i="13"/>
  <c r="J569" i="13"/>
  <c r="K569" i="13"/>
  <c r="G569" i="13"/>
  <c r="H569" i="13"/>
  <c r="D61" i="13"/>
  <c r="G61" i="13" s="1"/>
  <c r="D332" i="13"/>
  <c r="I332" i="13" s="1"/>
  <c r="D338" i="13"/>
  <c r="I338" i="13" s="1"/>
  <c r="D22" i="13"/>
  <c r="G22" i="13" s="1"/>
  <c r="E124" i="13"/>
  <c r="E408" i="13"/>
  <c r="F204" i="13"/>
  <c r="D177" i="13"/>
  <c r="L177" i="13" s="1"/>
  <c r="F108" i="13"/>
  <c r="M112" i="13"/>
  <c r="M575" i="13"/>
  <c r="L575" i="13" s="1"/>
  <c r="F196" i="13"/>
  <c r="D157" i="13"/>
  <c r="L157" i="13" s="1"/>
  <c r="B10" i="13"/>
  <c r="F29" i="13"/>
  <c r="F44" i="13"/>
  <c r="F3" i="13"/>
  <c r="A225" i="13"/>
  <c r="D180" i="13"/>
  <c r="L180" i="13" s="1"/>
  <c r="E410" i="13"/>
  <c r="A402" i="13"/>
  <c r="A308" i="13"/>
  <c r="F153" i="13"/>
  <c r="E47" i="13"/>
  <c r="D363" i="13"/>
  <c r="I363" i="13" s="1"/>
  <c r="I561" i="13"/>
  <c r="G561" i="13"/>
  <c r="L561" i="13"/>
  <c r="K561" i="13"/>
  <c r="J561" i="13"/>
  <c r="H561" i="13"/>
  <c r="M111" i="13"/>
  <c r="L563" i="13"/>
  <c r="M37" i="13"/>
  <c r="E209" i="13"/>
  <c r="F60" i="13"/>
  <c r="D249" i="13"/>
  <c r="G249" i="13" s="1"/>
  <c r="A45" i="13"/>
  <c r="B41" i="13"/>
  <c r="B90" i="13"/>
  <c r="B373" i="13"/>
  <c r="B70" i="13"/>
  <c r="B66" i="13"/>
  <c r="B366" i="13"/>
  <c r="F34" i="13"/>
  <c r="F308" i="13"/>
  <c r="F10" i="13"/>
  <c r="A277" i="13"/>
  <c r="A158" i="13"/>
  <c r="F310" i="13"/>
  <c r="F303" i="13"/>
  <c r="F301" i="13"/>
  <c r="A382" i="13"/>
  <c r="A360" i="13"/>
  <c r="A350" i="13"/>
  <c r="B199" i="13"/>
  <c r="B399" i="13"/>
  <c r="M549" i="13"/>
  <c r="H549" i="13" s="1"/>
  <c r="B109" i="13"/>
  <c r="B558" i="13"/>
  <c r="F82" i="13"/>
  <c r="B280" i="13"/>
  <c r="B175" i="13"/>
  <c r="B148" i="13"/>
  <c r="E298" i="13"/>
  <c r="M315" i="13"/>
  <c r="G564" i="13"/>
  <c r="H564" i="13"/>
  <c r="I564" i="13"/>
  <c r="J564" i="13"/>
  <c r="K564" i="13"/>
  <c r="A534" i="13"/>
  <c r="A559" i="13"/>
  <c r="E381" i="13"/>
  <c r="M57" i="13"/>
  <c r="B404" i="13"/>
  <c r="D366" i="13"/>
  <c r="L366" i="13" s="1"/>
  <c r="E387" i="13"/>
  <c r="B289" i="13"/>
  <c r="F117" i="13"/>
  <c r="F299" i="13"/>
  <c r="F296" i="13"/>
  <c r="A344" i="13"/>
  <c r="E5" i="13"/>
  <c r="D100" i="13"/>
  <c r="K100" i="13" s="1"/>
  <c r="D97" i="13"/>
  <c r="L97" i="13" s="1"/>
  <c r="D154" i="13"/>
  <c r="K154" i="13" s="1"/>
  <c r="B130" i="13"/>
  <c r="B566" i="13"/>
  <c r="B125" i="13"/>
  <c r="B102" i="13"/>
  <c r="A40" i="13"/>
  <c r="A53" i="13"/>
  <c r="F319" i="13"/>
  <c r="B263" i="13"/>
  <c r="B253" i="13"/>
  <c r="B196" i="13"/>
  <c r="B187" i="13"/>
  <c r="B181" i="13"/>
  <c r="B177" i="13"/>
  <c r="F290" i="13"/>
  <c r="F286" i="13"/>
  <c r="F284" i="13"/>
  <c r="D415" i="13"/>
  <c r="H415" i="13" s="1"/>
  <c r="E414" i="13"/>
  <c r="F324" i="13"/>
  <c r="J556" i="13"/>
  <c r="K556" i="13"/>
  <c r="L556" i="13"/>
  <c r="G556" i="13"/>
  <c r="H556" i="13"/>
  <c r="I556" i="13"/>
  <c r="E392" i="13"/>
  <c r="L560" i="13"/>
  <c r="J560" i="13"/>
  <c r="G560" i="13"/>
  <c r="I560" i="13"/>
  <c r="H560" i="13"/>
  <c r="E389" i="13"/>
  <c r="M38" i="13"/>
  <c r="F85" i="13"/>
  <c r="F187" i="13"/>
  <c r="D171" i="13"/>
  <c r="L171" i="13" s="1"/>
  <c r="F76" i="13"/>
  <c r="F344" i="13"/>
  <c r="A237" i="13"/>
  <c r="A48" i="13"/>
  <c r="F323" i="13"/>
  <c r="E385" i="13"/>
  <c r="E400" i="13"/>
  <c r="E402" i="13"/>
  <c r="E349" i="13"/>
  <c r="D129" i="13"/>
  <c r="L129" i="13" s="1"/>
  <c r="D342" i="13"/>
  <c r="I342" i="13" s="1"/>
  <c r="M120" i="13"/>
  <c r="M26" i="13"/>
  <c r="M78" i="13"/>
  <c r="M45" i="13"/>
  <c r="E109" i="13"/>
  <c r="E224" i="13"/>
  <c r="E98" i="13"/>
  <c r="E396" i="13"/>
  <c r="D63" i="13"/>
  <c r="G63" i="13" s="1"/>
  <c r="D552" i="13"/>
  <c r="H552" i="13" s="1"/>
  <c r="D350" i="13"/>
  <c r="G350" i="13" s="1"/>
  <c r="D47" i="13"/>
  <c r="G47" i="13" s="1"/>
  <c r="D42" i="13"/>
  <c r="G42" i="13" s="1"/>
  <c r="D10" i="13"/>
  <c r="G10" i="13" s="1"/>
  <c r="K557" i="13"/>
  <c r="G557" i="13"/>
  <c r="I557" i="13"/>
  <c r="J557" i="13"/>
  <c r="L557" i="13"/>
  <c r="H557" i="13"/>
  <c r="E29" i="13"/>
  <c r="E345" i="13"/>
  <c r="E26" i="13"/>
  <c r="E398" i="13"/>
  <c r="E123" i="13"/>
  <c r="L568" i="13"/>
  <c r="M394" i="13"/>
  <c r="M181" i="13"/>
  <c r="F240" i="13"/>
  <c r="A140" i="13"/>
  <c r="A41" i="13"/>
  <c r="A90" i="13"/>
  <c r="A396" i="13"/>
  <c r="F346" i="13"/>
  <c r="F23" i="13"/>
  <c r="B146" i="13"/>
  <c r="B198" i="13"/>
  <c r="B194" i="13"/>
  <c r="B190" i="13"/>
  <c r="B163" i="13"/>
  <c r="B160" i="13"/>
  <c r="L564" i="13"/>
  <c r="F550" i="13"/>
  <c r="E394" i="13"/>
  <c r="M115" i="13"/>
  <c r="M98" i="13"/>
  <c r="E112" i="13"/>
  <c r="F83" i="13"/>
  <c r="D158" i="13"/>
  <c r="G158" i="13" s="1"/>
  <c r="B151" i="13"/>
  <c r="B567" i="13"/>
  <c r="B138" i="13"/>
  <c r="B312" i="13"/>
  <c r="B25" i="13"/>
  <c r="B7" i="13"/>
  <c r="F342" i="13"/>
  <c r="F103" i="13"/>
  <c r="F19" i="13"/>
  <c r="A145" i="13"/>
  <c r="A128" i="13"/>
  <c r="A114" i="13"/>
  <c r="A105" i="13"/>
  <c r="A83" i="13"/>
  <c r="A184" i="13"/>
  <c r="D358" i="13"/>
  <c r="L358" i="13" s="1"/>
  <c r="D355" i="13"/>
  <c r="G355" i="13" s="1"/>
  <c r="M299" i="13"/>
  <c r="M295" i="13"/>
  <c r="E388" i="13"/>
  <c r="E201" i="13"/>
  <c r="E384" i="13"/>
  <c r="E193" i="13"/>
  <c r="E397" i="13"/>
  <c r="E227" i="13"/>
  <c r="E225" i="13"/>
  <c r="A390" i="13"/>
  <c r="B410" i="13"/>
  <c r="B393" i="13"/>
  <c r="B382" i="13"/>
  <c r="B354" i="13"/>
  <c r="B343" i="13"/>
  <c r="B320" i="13"/>
  <c r="B305" i="13"/>
  <c r="D8" i="13"/>
  <c r="G8" i="13" s="1"/>
  <c r="L570" i="13"/>
  <c r="M108" i="13"/>
  <c r="M213" i="13"/>
  <c r="M211" i="13"/>
  <c r="M209" i="13"/>
  <c r="E87" i="13"/>
  <c r="F66" i="13"/>
  <c r="F59" i="13"/>
  <c r="F57" i="13"/>
  <c r="F55" i="13"/>
  <c r="F53" i="13"/>
  <c r="A151" i="13"/>
  <c r="A567" i="13"/>
  <c r="A127" i="13"/>
  <c r="A22" i="13"/>
  <c r="A9" i="13"/>
  <c r="A15" i="13"/>
  <c r="F130" i="13"/>
  <c r="F567" i="13"/>
  <c r="F321" i="13"/>
  <c r="F316" i="13"/>
  <c r="F5" i="13"/>
  <c r="B279" i="13"/>
  <c r="B233" i="13"/>
  <c r="B221" i="13"/>
  <c r="B217" i="13"/>
  <c r="B188" i="13"/>
  <c r="B183" i="13"/>
  <c r="B162" i="13"/>
  <c r="E290" i="13"/>
  <c r="E286" i="13"/>
  <c r="E284" i="13"/>
  <c r="F360" i="13"/>
  <c r="F352" i="13"/>
  <c r="F350" i="13"/>
  <c r="E348" i="13"/>
  <c r="D315" i="13"/>
  <c r="K315" i="13" s="1"/>
  <c r="D309" i="13"/>
  <c r="G309" i="13" s="1"/>
  <c r="D300" i="13"/>
  <c r="G300" i="13" s="1"/>
  <c r="M389" i="13"/>
  <c r="M193" i="13"/>
  <c r="M399" i="13"/>
  <c r="J399" i="13" s="1"/>
  <c r="M396" i="13"/>
  <c r="A406" i="13"/>
  <c r="A368" i="13"/>
  <c r="A336" i="13"/>
  <c r="A354" i="13"/>
  <c r="I572" i="13"/>
  <c r="K572" i="13"/>
  <c r="G572" i="13"/>
  <c r="H572" i="13"/>
  <c r="J572" i="13"/>
  <c r="H578" i="13"/>
  <c r="J578" i="13"/>
  <c r="K578" i="13"/>
  <c r="I578" i="13"/>
  <c r="G578" i="13"/>
  <c r="H571" i="13"/>
  <c r="I571" i="13"/>
  <c r="J571" i="13"/>
  <c r="K571" i="13"/>
  <c r="G571" i="13"/>
  <c r="B392" i="13"/>
  <c r="B353" i="13"/>
  <c r="B326" i="13"/>
  <c r="B296" i="13"/>
  <c r="E150" i="13"/>
  <c r="M56" i="13"/>
  <c r="E233" i="13"/>
  <c r="E217" i="13"/>
  <c r="B127" i="13"/>
  <c r="B319" i="13"/>
  <c r="F96" i="13"/>
  <c r="F40" i="13"/>
  <c r="A139" i="13"/>
  <c r="A109" i="13"/>
  <c r="A179" i="13"/>
  <c r="D354" i="13"/>
  <c r="L354" i="13" s="1"/>
  <c r="E383" i="13"/>
  <c r="E399" i="13"/>
  <c r="E223" i="13"/>
  <c r="E416" i="13"/>
  <c r="A399" i="13"/>
  <c r="F245" i="13"/>
  <c r="F518" i="13"/>
  <c r="B244" i="13"/>
  <c r="D310" i="13"/>
  <c r="G310" i="13" s="1"/>
  <c r="E358" i="13"/>
  <c r="E304" i="13"/>
  <c r="E56" i="13"/>
  <c r="E17" i="13"/>
  <c r="E332" i="13"/>
  <c r="D402" i="13"/>
  <c r="H402" i="13" s="1"/>
  <c r="I567" i="13"/>
  <c r="J567" i="13"/>
  <c r="K567" i="13"/>
  <c r="G567" i="13"/>
  <c r="H567" i="13"/>
  <c r="K575" i="13"/>
  <c r="G575" i="13"/>
  <c r="H575" i="13"/>
  <c r="I575" i="13"/>
  <c r="J575" i="13"/>
  <c r="D109" i="13"/>
  <c r="J109" i="13" s="1"/>
  <c r="D558" i="13"/>
  <c r="D150" i="13"/>
  <c r="I150" i="13" s="1"/>
  <c r="D144" i="13"/>
  <c r="I144" i="13" s="1"/>
  <c r="E82" i="13"/>
  <c r="E81" i="13"/>
  <c r="E188" i="13"/>
  <c r="F252" i="13"/>
  <c r="E277" i="13"/>
  <c r="E282" i="13"/>
  <c r="B378" i="13"/>
  <c r="B37" i="13"/>
  <c r="B73" i="13"/>
  <c r="B20" i="13"/>
  <c r="B3" i="13"/>
  <c r="F365" i="13"/>
  <c r="F52" i="13"/>
  <c r="F47" i="13"/>
  <c r="F355" i="13"/>
  <c r="A217" i="13"/>
  <c r="F328" i="13"/>
  <c r="F416" i="13"/>
  <c r="D372" i="13"/>
  <c r="L372" i="13" s="1"/>
  <c r="E323" i="13"/>
  <c r="E322" i="13"/>
  <c r="F307" i="13"/>
  <c r="F302" i="13"/>
  <c r="D299" i="13"/>
  <c r="I299" i="13" s="1"/>
  <c r="D295" i="13"/>
  <c r="H295" i="13" s="1"/>
  <c r="D369" i="13"/>
  <c r="H369" i="13" s="1"/>
  <c r="D186" i="13"/>
  <c r="G186" i="13" s="1"/>
  <c r="D184" i="13"/>
  <c r="G184" i="13" s="1"/>
  <c r="D182" i="13"/>
  <c r="K182" i="13" s="1"/>
  <c r="A405" i="13"/>
  <c r="A404" i="13"/>
  <c r="A384" i="13"/>
  <c r="F340" i="13"/>
  <c r="F262" i="13"/>
  <c r="B408" i="13"/>
  <c r="B370" i="13"/>
  <c r="B362" i="13"/>
  <c r="B352" i="13"/>
  <c r="B303" i="13"/>
  <c r="D45" i="13"/>
  <c r="L45" i="13" s="1"/>
  <c r="E25" i="13"/>
  <c r="D102" i="13"/>
  <c r="J102" i="13" s="1"/>
  <c r="D95" i="13"/>
  <c r="L95" i="13" s="1"/>
  <c r="M175" i="13"/>
  <c r="A226" i="13"/>
  <c r="A197" i="13"/>
  <c r="A391" i="13"/>
  <c r="D34" i="13"/>
  <c r="J34" i="13" s="1"/>
  <c r="D330" i="13"/>
  <c r="G330" i="13" s="1"/>
  <c r="D307" i="13"/>
  <c r="G307" i="13" s="1"/>
  <c r="D38" i="13"/>
  <c r="K38" i="13" s="1"/>
  <c r="M142" i="13"/>
  <c r="M122" i="13"/>
  <c r="M101" i="13"/>
  <c r="M27" i="13"/>
  <c r="M80" i="13"/>
  <c r="M52" i="13"/>
  <c r="M12" i="13"/>
  <c r="F93" i="13"/>
  <c r="F127" i="13"/>
  <c r="F148" i="13"/>
  <c r="M397" i="13"/>
  <c r="E171" i="13"/>
  <c r="D192" i="13"/>
  <c r="G192" i="13" s="1"/>
  <c r="D189" i="13"/>
  <c r="H189" i="13" s="1"/>
  <c r="D207" i="13"/>
  <c r="L207" i="13" s="1"/>
  <c r="M223" i="13"/>
  <c r="D254" i="13"/>
  <c r="J254" i="13" s="1"/>
  <c r="F336" i="13"/>
  <c r="A228" i="13"/>
  <c r="E20" i="13"/>
  <c r="D9" i="13"/>
  <c r="L9" i="13" s="1"/>
  <c r="F158" i="13"/>
  <c r="A416" i="13"/>
  <c r="E343" i="13"/>
  <c r="B401" i="13"/>
  <c r="E34" i="13"/>
  <c r="M22" i="13"/>
  <c r="E21" i="13"/>
  <c r="D16" i="13"/>
  <c r="G16" i="13" s="1"/>
  <c r="E129" i="13"/>
  <c r="B27" i="13"/>
  <c r="E31" i="13"/>
  <c r="E24" i="13"/>
  <c r="E346" i="13"/>
  <c r="E35" i="13"/>
  <c r="E116" i="13"/>
  <c r="E101" i="13"/>
  <c r="M135" i="13"/>
  <c r="E121" i="13"/>
  <c r="E149" i="13"/>
  <c r="A358" i="13"/>
  <c r="M178" i="13"/>
  <c r="M345" i="13"/>
  <c r="M171" i="13"/>
  <c r="E167" i="13"/>
  <c r="E165" i="13"/>
  <c r="D213" i="13"/>
  <c r="J213" i="13" s="1"/>
  <c r="D211" i="13"/>
  <c r="G211" i="13" s="1"/>
  <c r="D209" i="13"/>
  <c r="G209" i="13" s="1"/>
  <c r="A337" i="13"/>
  <c r="B106" i="13"/>
  <c r="D11" i="13"/>
  <c r="L11" i="13" s="1"/>
  <c r="M9" i="13"/>
  <c r="D331" i="13"/>
  <c r="G331" i="13" s="1"/>
  <c r="D7" i="13"/>
  <c r="L7" i="13" s="1"/>
  <c r="E37" i="13"/>
  <c r="E395" i="13"/>
  <c r="E111" i="13"/>
  <c r="D20" i="13"/>
  <c r="I20" i="13" s="1"/>
  <c r="D14" i="13"/>
  <c r="J14" i="13" s="1"/>
  <c r="E344" i="13"/>
  <c r="E46" i="13"/>
  <c r="E44" i="13"/>
  <c r="D341" i="13"/>
  <c r="I341" i="13" s="1"/>
  <c r="M128" i="13"/>
  <c r="M85" i="13"/>
  <c r="M77" i="13"/>
  <c r="M17" i="13"/>
  <c r="M19" i="13"/>
  <c r="M89" i="13"/>
  <c r="E84" i="13"/>
  <c r="F73" i="13"/>
  <c r="F69" i="13"/>
  <c r="D65" i="13"/>
  <c r="G65" i="13" s="1"/>
  <c r="D64" i="13"/>
  <c r="K64" i="13" s="1"/>
  <c r="D58" i="13"/>
  <c r="G58" i="13" s="1"/>
  <c r="D56" i="13"/>
  <c r="I56" i="13" s="1"/>
  <c r="D51" i="13"/>
  <c r="G51" i="13" s="1"/>
  <c r="M126" i="13"/>
  <c r="M124" i="13"/>
  <c r="M149" i="13"/>
  <c r="E143" i="13"/>
  <c r="A46" i="13"/>
  <c r="B43" i="13"/>
  <c r="B334" i="13"/>
  <c r="B18" i="13"/>
  <c r="B311" i="13"/>
  <c r="F37" i="13"/>
  <c r="F35" i="13"/>
  <c r="F24" i="13"/>
  <c r="A81" i="13"/>
  <c r="D181" i="13"/>
  <c r="H181" i="13" s="1"/>
  <c r="D359" i="13"/>
  <c r="G359" i="13" s="1"/>
  <c r="D360" i="13"/>
  <c r="L360" i="13" s="1"/>
  <c r="M177" i="13"/>
  <c r="M169" i="13"/>
  <c r="E18" i="13"/>
  <c r="A207" i="13"/>
  <c r="B304" i="13"/>
  <c r="D37" i="13"/>
  <c r="I37" i="13" s="1"/>
  <c r="E83" i="13"/>
  <c r="E78" i="13"/>
  <c r="F64" i="13"/>
  <c r="F54" i="13"/>
  <c r="D141" i="13"/>
  <c r="G141" i="13" s="1"/>
  <c r="D139" i="13"/>
  <c r="J139" i="13" s="1"/>
  <c r="D133" i="13"/>
  <c r="G133" i="13" s="1"/>
  <c r="D128" i="13"/>
  <c r="G128" i="13" s="1"/>
  <c r="M147" i="13"/>
  <c r="M145" i="13"/>
  <c r="A23" i="13"/>
  <c r="A18" i="13"/>
  <c r="F410" i="13"/>
  <c r="D178" i="13"/>
  <c r="J178" i="13" s="1"/>
  <c r="E79" i="13"/>
  <c r="M319" i="13"/>
  <c r="M88" i="13"/>
  <c r="E76" i="13"/>
  <c r="F61" i="13"/>
  <c r="F51" i="13"/>
  <c r="F48" i="13"/>
  <c r="E22" i="13"/>
  <c r="M137" i="13"/>
  <c r="D91" i="13"/>
  <c r="J91" i="13" s="1"/>
  <c r="D89" i="13"/>
  <c r="K89" i="13" s="1"/>
  <c r="E72" i="13"/>
  <c r="E70" i="13"/>
  <c r="F139" i="13"/>
  <c r="F131" i="13"/>
  <c r="F128" i="13"/>
  <c r="D123" i="13"/>
  <c r="I123" i="13" s="1"/>
  <c r="D118" i="13"/>
  <c r="K118" i="13" s="1"/>
  <c r="M151" i="13"/>
  <c r="B31" i="13"/>
  <c r="B21" i="13"/>
  <c r="B4" i="13"/>
  <c r="F45" i="13"/>
  <c r="A72" i="13"/>
  <c r="A59" i="13"/>
  <c r="A218" i="13"/>
  <c r="D18" i="13"/>
  <c r="G18" i="13" s="1"/>
  <c r="M48" i="13"/>
  <c r="D156" i="13"/>
  <c r="L156" i="13" s="1"/>
  <c r="B364" i="13"/>
  <c r="F412" i="13"/>
  <c r="D31" i="13"/>
  <c r="K31" i="13" s="1"/>
  <c r="D336" i="13"/>
  <c r="G336" i="13" s="1"/>
  <c r="D113" i="13"/>
  <c r="L113" i="13" s="1"/>
  <c r="F113" i="13"/>
  <c r="F109" i="13"/>
  <c r="E66" i="13"/>
  <c r="E62" i="13"/>
  <c r="E55" i="13"/>
  <c r="E49" i="13"/>
  <c r="F123" i="13"/>
  <c r="D145" i="13"/>
  <c r="G145" i="13" s="1"/>
  <c r="A31" i="13"/>
  <c r="F14" i="13"/>
  <c r="E108" i="13"/>
  <c r="E102" i="13"/>
  <c r="E95" i="13"/>
  <c r="F78" i="13"/>
  <c r="E136" i="13"/>
  <c r="E130" i="13"/>
  <c r="D151" i="13"/>
  <c r="I151" i="13" s="1"/>
  <c r="B39" i="13"/>
  <c r="B36" i="13"/>
  <c r="B381" i="13"/>
  <c r="F28" i="13"/>
  <c r="A152" i="13"/>
  <c r="E351" i="13"/>
  <c r="M176" i="13"/>
  <c r="M174" i="13"/>
  <c r="B348" i="13"/>
  <c r="E85" i="13"/>
  <c r="F74" i="13"/>
  <c r="D55" i="13"/>
  <c r="G55" i="13" s="1"/>
  <c r="D49" i="13"/>
  <c r="G49" i="13" s="1"/>
  <c r="D142" i="13"/>
  <c r="L142" i="13" s="1"/>
  <c r="E125" i="13"/>
  <c r="E122" i="13"/>
  <c r="A39" i="13"/>
  <c r="A36" i="13"/>
  <c r="A377" i="13"/>
  <c r="A338" i="13"/>
  <c r="E347" i="13"/>
  <c r="F238" i="13"/>
  <c r="A232" i="13"/>
  <c r="A200" i="13"/>
  <c r="A192" i="13"/>
  <c r="B288" i="13"/>
  <c r="D90" i="13"/>
  <c r="J90" i="13" s="1"/>
  <c r="M186" i="13"/>
  <c r="E71" i="13"/>
  <c r="E69" i="13"/>
  <c r="E68" i="13"/>
  <c r="A330" i="13"/>
  <c r="A25" i="13"/>
  <c r="A7" i="13"/>
  <c r="F27" i="13"/>
  <c r="F12" i="13"/>
  <c r="M226" i="13"/>
  <c r="M224" i="13"/>
  <c r="M222" i="13"/>
  <c r="A231" i="13"/>
  <c r="A210" i="13"/>
  <c r="A415" i="13"/>
  <c r="A414" i="13"/>
  <c r="A176" i="13"/>
  <c r="A246" i="13"/>
  <c r="A241" i="13"/>
  <c r="F138" i="13"/>
  <c r="D122" i="13"/>
  <c r="J122" i="13" s="1"/>
  <c r="M272" i="13"/>
  <c r="B35" i="13"/>
  <c r="B29" i="13"/>
  <c r="B24" i="13"/>
  <c r="B19" i="13"/>
  <c r="B13" i="13"/>
  <c r="B344" i="13"/>
  <c r="B357" i="13"/>
  <c r="F329" i="13"/>
  <c r="F334" i="13"/>
  <c r="F8" i="13"/>
  <c r="A144" i="13"/>
  <c r="A138" i="13"/>
  <c r="A132" i="13"/>
  <c r="A119" i="13"/>
  <c r="A108" i="13"/>
  <c r="A97" i="13"/>
  <c r="A93" i="13"/>
  <c r="A82" i="13"/>
  <c r="A77" i="13"/>
  <c r="F351" i="13"/>
  <c r="F179" i="13"/>
  <c r="D416" i="13"/>
  <c r="K416" i="13" s="1"/>
  <c r="M166" i="13"/>
  <c r="I166" i="13" s="1"/>
  <c r="M305" i="13"/>
  <c r="M303" i="13"/>
  <c r="J303" i="13" s="1"/>
  <c r="M163" i="13"/>
  <c r="F190" i="13"/>
  <c r="F185" i="13"/>
  <c r="F183" i="13"/>
  <c r="D204" i="13"/>
  <c r="G204" i="13" s="1"/>
  <c r="D202" i="13"/>
  <c r="L202" i="13" s="1"/>
  <c r="D199" i="13"/>
  <c r="H199" i="13" s="1"/>
  <c r="D198" i="13"/>
  <c r="L198" i="13" s="1"/>
  <c r="D196" i="13"/>
  <c r="G196" i="13" s="1"/>
  <c r="D194" i="13"/>
  <c r="H194" i="13" s="1"/>
  <c r="A230" i="13"/>
  <c r="A220" i="13"/>
  <c r="A209" i="13"/>
  <c r="A175" i="13"/>
  <c r="A378" i="13"/>
  <c r="A35" i="13"/>
  <c r="A398" i="13"/>
  <c r="A29" i="13"/>
  <c r="A345" i="13"/>
  <c r="A24" i="13"/>
  <c r="A331" i="13"/>
  <c r="A357" i="13"/>
  <c r="F4" i="13"/>
  <c r="F202" i="13"/>
  <c r="F194" i="13"/>
  <c r="D234" i="13"/>
  <c r="J234" i="13" s="1"/>
  <c r="D232" i="13"/>
  <c r="G232" i="13" s="1"/>
  <c r="A409" i="13"/>
  <c r="M245" i="13"/>
  <c r="M244" i="13"/>
  <c r="M242" i="13"/>
  <c r="B238" i="13"/>
  <c r="A245" i="13"/>
  <c r="F193" i="13"/>
  <c r="H551" i="13"/>
  <c r="G551" i="13"/>
  <c r="G549" i="13"/>
  <c r="J547" i="13"/>
  <c r="K546" i="13"/>
  <c r="I547" i="13"/>
  <c r="H547" i="13"/>
  <c r="J546" i="13"/>
  <c r="I549" i="13"/>
  <c r="I546" i="13"/>
  <c r="H546" i="13"/>
  <c r="F548" i="13"/>
  <c r="M547" i="13"/>
  <c r="K547" i="13" s="1"/>
  <c r="A547" i="13"/>
  <c r="E549" i="13"/>
  <c r="A538" i="13"/>
  <c r="B549" i="13"/>
  <c r="G544" i="13"/>
  <c r="H544" i="13"/>
  <c r="I544" i="13"/>
  <c r="J544" i="13"/>
  <c r="K544" i="13"/>
  <c r="L544" i="13"/>
  <c r="A526" i="13"/>
  <c r="A508" i="13"/>
  <c r="A502" i="13"/>
  <c r="A496" i="13"/>
  <c r="A484" i="13"/>
  <c r="A478" i="13"/>
  <c r="A460" i="13"/>
  <c r="A442" i="13"/>
  <c r="A436" i="13"/>
  <c r="A427" i="13"/>
  <c r="M550" i="13"/>
  <c r="K550" i="13" s="1"/>
  <c r="F549" i="13"/>
  <c r="E547" i="13"/>
  <c r="B547" i="13"/>
  <c r="A528" i="13"/>
  <c r="A516" i="13"/>
  <c r="A510" i="13"/>
  <c r="A504" i="13"/>
  <c r="A498" i="13"/>
  <c r="A549" i="13"/>
  <c r="L555" i="13"/>
  <c r="I555" i="13"/>
  <c r="J554" i="13"/>
  <c r="K553" i="13"/>
  <c r="H555" i="13"/>
  <c r="I554" i="13"/>
  <c r="J553" i="13"/>
  <c r="L551" i="13"/>
  <c r="K555" i="13"/>
  <c r="L554" i="13"/>
  <c r="J555" i="13"/>
  <c r="K554" i="13"/>
  <c r="L553" i="13"/>
  <c r="H554" i="13"/>
  <c r="I553" i="13"/>
  <c r="K551" i="13"/>
  <c r="L549" i="13"/>
  <c r="H553" i="13"/>
  <c r="J551" i="13"/>
  <c r="L547" i="13"/>
  <c r="G550" i="13"/>
  <c r="H550" i="13"/>
  <c r="B513" i="13"/>
  <c r="B477" i="13"/>
  <c r="B471" i="13"/>
  <c r="B453" i="13"/>
  <c r="B447" i="13"/>
  <c r="B426" i="13"/>
  <c r="B420" i="13"/>
  <c r="E536" i="13"/>
  <c r="L548" i="13"/>
  <c r="K548" i="13"/>
  <c r="L550" i="13"/>
  <c r="J548" i="13"/>
  <c r="H548" i="13"/>
  <c r="J550" i="13"/>
  <c r="I550" i="13"/>
  <c r="I548" i="13"/>
  <c r="A542" i="13"/>
  <c r="D537" i="13"/>
  <c r="G537" i="13" s="1"/>
  <c r="D543" i="13"/>
  <c r="L543" i="13" s="1"/>
  <c r="F543" i="13"/>
  <c r="B518" i="13"/>
  <c r="B523" i="13"/>
  <c r="B499" i="13"/>
  <c r="B487" i="13"/>
  <c r="B475" i="13"/>
  <c r="B463" i="13"/>
  <c r="B457" i="13"/>
  <c r="B445" i="13"/>
  <c r="B430" i="13"/>
  <c r="B418" i="13"/>
  <c r="B527" i="13"/>
  <c r="B428" i="13"/>
  <c r="D487" i="13"/>
  <c r="G487" i="13" s="1"/>
  <c r="D467" i="13"/>
  <c r="H467" i="13" s="1"/>
  <c r="D461" i="13"/>
  <c r="H461" i="13" s="1"/>
  <c r="D457" i="13"/>
  <c r="G457" i="13" s="1"/>
  <c r="E541" i="13"/>
  <c r="E538" i="13"/>
  <c r="E486" i="13"/>
  <c r="E482" i="13"/>
  <c r="E480" i="13"/>
  <c r="E478" i="13"/>
  <c r="E460" i="13"/>
  <c r="A537" i="13"/>
  <c r="A523" i="13"/>
  <c r="A499" i="13"/>
  <c r="A463" i="13"/>
  <c r="A543" i="13"/>
  <c r="M478" i="13"/>
  <c r="M450" i="13"/>
  <c r="M448" i="13"/>
  <c r="M442" i="13"/>
  <c r="M436" i="13"/>
  <c r="M427" i="13"/>
  <c r="M417" i="13"/>
  <c r="M476" i="13"/>
  <c r="M456" i="13"/>
  <c r="E448" i="13"/>
  <c r="E442" i="13"/>
  <c r="E431" i="13"/>
  <c r="E427" i="13"/>
  <c r="E417" i="13"/>
  <c r="E508" i="13"/>
  <c r="E496" i="13"/>
  <c r="E533" i="13"/>
  <c r="M541" i="13"/>
  <c r="M486" i="13"/>
  <c r="M460" i="13"/>
  <c r="M454" i="13"/>
  <c r="E440" i="13"/>
  <c r="E429" i="13"/>
  <c r="E529" i="13"/>
  <c r="B493" i="13"/>
  <c r="F478" i="13"/>
  <c r="D450" i="13"/>
  <c r="D427" i="13"/>
  <c r="H427" i="13" s="1"/>
  <c r="D533" i="13"/>
  <c r="L533" i="13" s="1"/>
  <c r="D531" i="13"/>
  <c r="H531" i="13" s="1"/>
  <c r="D529" i="13"/>
  <c r="G529" i="13" s="1"/>
  <c r="D527" i="13"/>
  <c r="I527" i="13" s="1"/>
  <c r="B521" i="13"/>
  <c r="B515" i="13"/>
  <c r="B491" i="13"/>
  <c r="B473" i="13"/>
  <c r="B461" i="13"/>
  <c r="B449" i="13"/>
  <c r="B443" i="13"/>
  <c r="B437" i="13"/>
  <c r="M538" i="13"/>
  <c r="F452" i="13"/>
  <c r="F448" i="13"/>
  <c r="F444" i="13"/>
  <c r="F442" i="13"/>
  <c r="F440" i="13"/>
  <c r="F436" i="13"/>
  <c r="F434" i="13"/>
  <c r="F429" i="13"/>
  <c r="F427" i="13"/>
  <c r="F423" i="13"/>
  <c r="F421" i="13"/>
  <c r="F417" i="13"/>
  <c r="F516" i="13"/>
  <c r="F514" i="13"/>
  <c r="F510" i="13"/>
  <c r="F508" i="13"/>
  <c r="F502" i="13"/>
  <c r="F500" i="13"/>
  <c r="F533" i="13"/>
  <c r="F531" i="13"/>
  <c r="F529" i="13"/>
  <c r="F527" i="13"/>
  <c r="F525" i="13"/>
  <c r="A533" i="13"/>
  <c r="B532" i="13"/>
  <c r="B526" i="13"/>
  <c r="B514" i="13"/>
  <c r="B508" i="13"/>
  <c r="B502" i="13"/>
  <c r="B490" i="13"/>
  <c r="B484" i="13"/>
  <c r="B478" i="13"/>
  <c r="B460" i="13"/>
  <c r="B454" i="13"/>
  <c r="B442" i="13"/>
  <c r="B436" i="13"/>
  <c r="B427" i="13"/>
  <c r="E75" i="13"/>
  <c r="E185" i="13"/>
  <c r="E226" i="13"/>
  <c r="E222" i="13"/>
  <c r="E235" i="13"/>
  <c r="E415" i="13"/>
  <c r="A165" i="13"/>
  <c r="A306" i="13"/>
  <c r="D54" i="13"/>
  <c r="J54" i="13" s="1"/>
  <c r="D159" i="13"/>
  <c r="G159" i="13" s="1"/>
  <c r="D162" i="13"/>
  <c r="G162" i="13" s="1"/>
  <c r="E197" i="13"/>
  <c r="E195" i="13"/>
  <c r="E377" i="13"/>
  <c r="B533" i="13"/>
  <c r="B534" i="13"/>
  <c r="B415" i="13"/>
  <c r="B416" i="13"/>
  <c r="M198" i="13"/>
  <c r="E80" i="13"/>
  <c r="F63" i="13"/>
  <c r="E145" i="13"/>
  <c r="F160" i="13"/>
  <c r="F280" i="13"/>
  <c r="F159" i="13"/>
  <c r="F277" i="13"/>
  <c r="B318" i="13"/>
  <c r="B8" i="13"/>
  <c r="F378" i="13"/>
  <c r="F313" i="13"/>
  <c r="F20" i="13"/>
  <c r="F68" i="13"/>
  <c r="A154" i="13"/>
  <c r="A273" i="13"/>
  <c r="A148" i="13"/>
  <c r="A142" i="13"/>
  <c r="A263" i="13"/>
  <c r="A136" i="13"/>
  <c r="A259" i="13"/>
  <c r="A130" i="13"/>
  <c r="A253" i="13"/>
  <c r="A125" i="13"/>
  <c r="A122" i="13"/>
  <c r="A117" i="13"/>
  <c r="A112" i="13"/>
  <c r="A102" i="13"/>
  <c r="A95" i="13"/>
  <c r="A87" i="13"/>
  <c r="A199" i="13"/>
  <c r="A73" i="13"/>
  <c r="A181" i="13"/>
  <c r="F415" i="13"/>
  <c r="F383" i="13"/>
  <c r="F333" i="13"/>
  <c r="M201" i="13"/>
  <c r="M200" i="13"/>
  <c r="M197" i="13"/>
  <c r="E211" i="13"/>
  <c r="E231" i="13"/>
  <c r="E411" i="13"/>
  <c r="A227" i="13"/>
  <c r="A206" i="13"/>
  <c r="A188" i="13"/>
  <c r="A412" i="13"/>
  <c r="F244" i="13"/>
  <c r="A352" i="13"/>
  <c r="F62" i="13"/>
  <c r="F172" i="13"/>
  <c r="D108" i="13"/>
  <c r="L108" i="13" s="1"/>
  <c r="D227" i="13"/>
  <c r="G227" i="13" s="1"/>
  <c r="F115" i="13"/>
  <c r="F235" i="13"/>
  <c r="F110" i="13"/>
  <c r="F229" i="13"/>
  <c r="F100" i="13"/>
  <c r="F219" i="13"/>
  <c r="F95" i="13"/>
  <c r="F210" i="13"/>
  <c r="F94" i="13"/>
  <c r="F208" i="13"/>
  <c r="D120" i="13"/>
  <c r="I120" i="13" s="1"/>
  <c r="D241" i="13"/>
  <c r="J241" i="13" s="1"/>
  <c r="D117" i="13"/>
  <c r="D237" i="13"/>
  <c r="K237" i="13" s="1"/>
  <c r="A275" i="13"/>
  <c r="A51" i="13"/>
  <c r="A162" i="13"/>
  <c r="D206" i="13"/>
  <c r="G206" i="13" s="1"/>
  <c r="D219" i="13"/>
  <c r="J219" i="13" s="1"/>
  <c r="D214" i="13"/>
  <c r="K214" i="13" s="1"/>
  <c r="D396" i="13"/>
  <c r="L396" i="13" s="1"/>
  <c r="D146" i="13"/>
  <c r="K146" i="13" s="1"/>
  <c r="F206" i="13"/>
  <c r="F214" i="13"/>
  <c r="D212" i="13"/>
  <c r="G212" i="13" s="1"/>
  <c r="D394" i="13"/>
  <c r="G394" i="13" s="1"/>
  <c r="D210" i="13"/>
  <c r="K210" i="13" s="1"/>
  <c r="D230" i="13"/>
  <c r="G230" i="13" s="1"/>
  <c r="D410" i="13"/>
  <c r="L410" i="13" s="1"/>
  <c r="A170" i="13"/>
  <c r="A312" i="13"/>
  <c r="E41" i="13"/>
  <c r="E113" i="13"/>
  <c r="E107" i="13"/>
  <c r="E96" i="13"/>
  <c r="E137" i="13"/>
  <c r="E135" i="13"/>
  <c r="E258" i="13"/>
  <c r="E131" i="13"/>
  <c r="E128" i="13"/>
  <c r="E251" i="13"/>
  <c r="F144" i="13"/>
  <c r="F265" i="13"/>
  <c r="B538" i="13"/>
  <c r="B122" i="13"/>
  <c r="B32" i="13"/>
  <c r="E207" i="13"/>
  <c r="E366" i="13"/>
  <c r="D60" i="13"/>
  <c r="J60" i="13" s="1"/>
  <c r="D52" i="13"/>
  <c r="G52" i="13" s="1"/>
  <c r="D163" i="13"/>
  <c r="H163" i="13" s="1"/>
  <c r="D48" i="13"/>
  <c r="J48" i="13" s="1"/>
  <c r="M129" i="13"/>
  <c r="E126" i="13"/>
  <c r="E118" i="13"/>
  <c r="E147" i="13"/>
  <c r="E267" i="13"/>
  <c r="F156" i="13"/>
  <c r="F275" i="13"/>
  <c r="F152" i="13"/>
  <c r="F271" i="13"/>
  <c r="F372" i="13"/>
  <c r="F374" i="13"/>
  <c r="F164" i="13"/>
  <c r="A383" i="13"/>
  <c r="B99" i="13"/>
  <c r="E6" i="13"/>
  <c r="D24" i="13"/>
  <c r="J24" i="13" s="1"/>
  <c r="E325" i="13"/>
  <c r="D304" i="13"/>
  <c r="I304" i="13" s="1"/>
  <c r="M5" i="13"/>
  <c r="F106" i="13"/>
  <c r="F223" i="13"/>
  <c r="F97" i="13"/>
  <c r="F212" i="13"/>
  <c r="D119" i="13"/>
  <c r="I119" i="13" s="1"/>
  <c r="F43" i="13"/>
  <c r="F129" i="13"/>
  <c r="A61" i="13"/>
  <c r="A171" i="13"/>
  <c r="D216" i="13"/>
  <c r="G216" i="13" s="1"/>
  <c r="M47" i="13"/>
  <c r="M159" i="13"/>
  <c r="M277" i="13"/>
  <c r="A313" i="13"/>
  <c r="M4" i="13"/>
  <c r="E99" i="13"/>
  <c r="B390" i="13"/>
  <c r="B142" i="13"/>
  <c r="B40" i="13"/>
  <c r="D19" i="13"/>
  <c r="M30" i="13"/>
  <c r="M113" i="13"/>
  <c r="F71" i="13"/>
  <c r="D160" i="13"/>
  <c r="H160" i="13" s="1"/>
  <c r="D383" i="13"/>
  <c r="G383" i="13" s="1"/>
  <c r="D333" i="13"/>
  <c r="F354" i="13"/>
  <c r="F163" i="13"/>
  <c r="F300" i="13"/>
  <c r="F237" i="13"/>
  <c r="D302" i="13"/>
  <c r="K302" i="13" s="1"/>
  <c r="D35" i="13"/>
  <c r="I35" i="13" s="1"/>
  <c r="D398" i="13"/>
  <c r="E15" i="13"/>
  <c r="E4" i="13"/>
  <c r="E3" i="13"/>
  <c r="E319" i="13"/>
  <c r="E77" i="13"/>
  <c r="D378" i="13"/>
  <c r="F168" i="13"/>
  <c r="F162" i="13"/>
  <c r="E45" i="13"/>
  <c r="F99" i="13"/>
  <c r="M188" i="13"/>
  <c r="E74" i="13"/>
  <c r="E184" i="13"/>
  <c r="D137" i="13"/>
  <c r="J137" i="13" s="1"/>
  <c r="A408" i="13"/>
  <c r="A334" i="13"/>
  <c r="A80" i="13"/>
  <c r="A355" i="13"/>
  <c r="B141" i="13"/>
  <c r="B124" i="13"/>
  <c r="B247" i="13"/>
  <c r="E405" i="13"/>
  <c r="M412" i="13"/>
  <c r="J412" i="13" s="1"/>
  <c r="M408" i="13"/>
  <c r="J408" i="13" s="1"/>
  <c r="E221" i="13"/>
  <c r="E403" i="13"/>
  <c r="E487" i="13"/>
  <c r="E465" i="13"/>
  <c r="E461" i="13"/>
  <c r="A116" i="13"/>
  <c r="D12" i="13"/>
  <c r="G12" i="13" s="1"/>
  <c r="D364" i="13"/>
  <c r="H364" i="13" s="1"/>
  <c r="D36" i="13"/>
  <c r="J36" i="13" s="1"/>
  <c r="D33" i="13"/>
  <c r="G33" i="13" s="1"/>
  <c r="D387" i="13"/>
  <c r="G387" i="13" s="1"/>
  <c r="D40" i="13"/>
  <c r="K40" i="13" s="1"/>
  <c r="M21" i="13"/>
  <c r="F91" i="13"/>
  <c r="F203" i="13"/>
  <c r="D88" i="13"/>
  <c r="M72" i="13"/>
  <c r="E59" i="13"/>
  <c r="E53" i="13"/>
  <c r="E164" i="13"/>
  <c r="E142" i="13"/>
  <c r="E263" i="13"/>
  <c r="F137" i="13"/>
  <c r="F135" i="13"/>
  <c r="F258" i="13"/>
  <c r="F133" i="13"/>
  <c r="F256" i="13"/>
  <c r="D124" i="13"/>
  <c r="L124" i="13" s="1"/>
  <c r="D149" i="13"/>
  <c r="K149" i="13" s="1"/>
  <c r="B341" i="13"/>
  <c r="B140" i="13"/>
  <c r="B26" i="13"/>
  <c r="B359" i="13"/>
  <c r="F408" i="13"/>
  <c r="F311" i="13"/>
  <c r="A141" i="13"/>
  <c r="A129" i="13"/>
  <c r="A111" i="13"/>
  <c r="A84" i="13"/>
  <c r="E305" i="13"/>
  <c r="F180" i="13"/>
  <c r="F357" i="13"/>
  <c r="F397" i="13"/>
  <c r="F327" i="13"/>
  <c r="M165" i="13"/>
  <c r="F186" i="13"/>
  <c r="F182" i="13"/>
  <c r="F207" i="13"/>
  <c r="D203" i="13"/>
  <c r="D388" i="13"/>
  <c r="L388" i="13" s="1"/>
  <c r="D195" i="13"/>
  <c r="J195" i="13" s="1"/>
  <c r="A216" i="13"/>
  <c r="A204" i="13"/>
  <c r="A164" i="13"/>
  <c r="M461" i="13"/>
  <c r="E530" i="13"/>
  <c r="E526" i="13"/>
  <c r="D357" i="13"/>
  <c r="K357" i="13" s="1"/>
  <c r="D21" i="13"/>
  <c r="I21" i="13" s="1"/>
  <c r="E19" i="13"/>
  <c r="D370" i="13"/>
  <c r="E303" i="13"/>
  <c r="E406" i="13"/>
  <c r="E23" i="13"/>
  <c r="M41" i="13"/>
  <c r="M28" i="13"/>
  <c r="M234" i="13"/>
  <c r="M110" i="13"/>
  <c r="E106" i="13"/>
  <c r="E104" i="13"/>
  <c r="E100" i="13"/>
  <c r="E97" i="13"/>
  <c r="E94" i="13"/>
  <c r="E93" i="13"/>
  <c r="F88" i="13"/>
  <c r="F200" i="13"/>
  <c r="F84" i="13"/>
  <c r="D83" i="13"/>
  <c r="K83" i="13" s="1"/>
  <c r="D193" i="13"/>
  <c r="K193" i="13" s="1"/>
  <c r="D80" i="13"/>
  <c r="I80" i="13" s="1"/>
  <c r="D191" i="13"/>
  <c r="L191" i="13" s="1"/>
  <c r="D78" i="13"/>
  <c r="K78" i="13" s="1"/>
  <c r="D76" i="13"/>
  <c r="J76" i="13" s="1"/>
  <c r="M66" i="13"/>
  <c r="M62" i="13"/>
  <c r="M162" i="13"/>
  <c r="M50" i="13"/>
  <c r="M49" i="13"/>
  <c r="E140" i="13"/>
  <c r="E138" i="13"/>
  <c r="F126" i="13"/>
  <c r="F124" i="13"/>
  <c r="F247" i="13"/>
  <c r="F121" i="13"/>
  <c r="F118" i="13"/>
  <c r="F149" i="13"/>
  <c r="F269" i="13"/>
  <c r="D147" i="13"/>
  <c r="L147" i="13" s="1"/>
  <c r="D267" i="13"/>
  <c r="D143" i="13"/>
  <c r="G143" i="13" s="1"/>
  <c r="M161" i="13"/>
  <c r="M278" i="13"/>
  <c r="A26" i="13"/>
  <c r="A86" i="13"/>
  <c r="A373" i="13"/>
  <c r="A21" i="13"/>
  <c r="A74" i="13"/>
  <c r="A333" i="13"/>
  <c r="A359" i="13"/>
  <c r="A6" i="13"/>
  <c r="F396" i="13"/>
  <c r="F367" i="13"/>
  <c r="F366" i="13"/>
  <c r="F6" i="13"/>
  <c r="B161" i="13"/>
  <c r="B158" i="13"/>
  <c r="B152" i="13"/>
  <c r="B134" i="13"/>
  <c r="B120" i="13"/>
  <c r="B115" i="13"/>
  <c r="B235" i="13"/>
  <c r="B110" i="13"/>
  <c r="B229" i="13"/>
  <c r="B100" i="13"/>
  <c r="B94" i="13"/>
  <c r="B79" i="13"/>
  <c r="B75" i="13"/>
  <c r="B185" i="13"/>
  <c r="B71" i="13"/>
  <c r="B67" i="13"/>
  <c r="B176" i="13"/>
  <c r="B58" i="13"/>
  <c r="B169" i="13"/>
  <c r="B52" i="13"/>
  <c r="B47" i="13"/>
  <c r="F178" i="13"/>
  <c r="F347" i="13"/>
  <c r="M322" i="13"/>
  <c r="E542" i="13"/>
  <c r="E328" i="13"/>
  <c r="M296" i="13"/>
  <c r="E371" i="13"/>
  <c r="E292" i="13"/>
  <c r="F201" i="13"/>
  <c r="F386" i="13"/>
  <c r="F197" i="13"/>
  <c r="F195" i="13"/>
  <c r="F220" i="13"/>
  <c r="F218" i="13"/>
  <c r="F215" i="13"/>
  <c r="A389" i="13"/>
  <c r="B86" i="13"/>
  <c r="F16" i="13"/>
  <c r="F105" i="13"/>
  <c r="F222" i="13"/>
  <c r="D92" i="13"/>
  <c r="I92" i="13" s="1"/>
  <c r="F141" i="13"/>
  <c r="D135" i="13"/>
  <c r="L135" i="13" s="1"/>
  <c r="D131" i="13"/>
  <c r="J131" i="13" s="1"/>
  <c r="M143" i="13"/>
  <c r="A307" i="13"/>
  <c r="A121" i="13"/>
  <c r="F358" i="13"/>
  <c r="B159" i="13"/>
  <c r="B277" i="13"/>
  <c r="B147" i="13"/>
  <c r="B129" i="13"/>
  <c r="B121" i="13"/>
  <c r="B101" i="13"/>
  <c r="B220" i="13"/>
  <c r="B80" i="13"/>
  <c r="B191" i="13"/>
  <c r="B59" i="13"/>
  <c r="B170" i="13"/>
  <c r="B53" i="13"/>
  <c r="B164" i="13"/>
  <c r="F181" i="13"/>
  <c r="E393" i="13"/>
  <c r="F175" i="13"/>
  <c r="E391" i="13"/>
  <c r="E314" i="13"/>
  <c r="E170" i="13"/>
  <c r="E312" i="13"/>
  <c r="E169" i="13"/>
  <c r="E308" i="13"/>
  <c r="E236" i="13"/>
  <c r="A305" i="13"/>
  <c r="E481" i="13"/>
  <c r="E467" i="13"/>
  <c r="E457" i="13"/>
  <c r="D39" i="13"/>
  <c r="M366" i="13"/>
  <c r="E115" i="13"/>
  <c r="E110" i="13"/>
  <c r="E229" i="13"/>
  <c r="F92" i="13"/>
  <c r="D126" i="13"/>
  <c r="D121" i="13"/>
  <c r="L121" i="13" s="1"/>
  <c r="B333" i="13"/>
  <c r="B14" i="13"/>
  <c r="B6" i="13"/>
  <c r="A159" i="13"/>
  <c r="A147" i="13"/>
  <c r="A135" i="13"/>
  <c r="A124" i="13"/>
  <c r="A101" i="13"/>
  <c r="M309" i="13"/>
  <c r="M167" i="13"/>
  <c r="M304" i="13"/>
  <c r="F191" i="13"/>
  <c r="F371" i="13"/>
  <c r="F184" i="13"/>
  <c r="D205" i="13"/>
  <c r="H205" i="13" s="1"/>
  <c r="D390" i="13"/>
  <c r="H390" i="13" s="1"/>
  <c r="D200" i="13"/>
  <c r="D384" i="13"/>
  <c r="G384" i="13" s="1"/>
  <c r="A196" i="13"/>
  <c r="A174" i="13"/>
  <c r="E532" i="13"/>
  <c r="A244" i="13"/>
  <c r="D352" i="13"/>
  <c r="J352" i="13" s="1"/>
  <c r="D155" i="13"/>
  <c r="G155" i="13" s="1"/>
  <c r="D381" i="13"/>
  <c r="G381" i="13" s="1"/>
  <c r="E310" i="13"/>
  <c r="E333" i="13"/>
  <c r="E57" i="13"/>
  <c r="E10" i="13"/>
  <c r="E9" i="13"/>
  <c r="E8" i="13"/>
  <c r="D5" i="13"/>
  <c r="D13" i="13"/>
  <c r="K13" i="13" s="1"/>
  <c r="E382" i="13"/>
  <c r="E362" i="13"/>
  <c r="E43" i="13"/>
  <c r="E42" i="13"/>
  <c r="E38" i="13"/>
  <c r="M325" i="13"/>
  <c r="J325" i="13" s="1"/>
  <c r="M54" i="13"/>
  <c r="M314" i="13"/>
  <c r="J314" i="13" s="1"/>
  <c r="M106" i="13"/>
  <c r="M104" i="13"/>
  <c r="M100" i="13"/>
  <c r="E90" i="13"/>
  <c r="F80" i="13"/>
  <c r="D74" i="13"/>
  <c r="I74" i="13" s="1"/>
  <c r="D72" i="13"/>
  <c r="G72" i="13" s="1"/>
  <c r="D70" i="13"/>
  <c r="G70" i="13" s="1"/>
  <c r="D179" i="13"/>
  <c r="L179" i="13" s="1"/>
  <c r="M261" i="13"/>
  <c r="E134" i="13"/>
  <c r="E132" i="13"/>
  <c r="E127" i="13"/>
  <c r="F147" i="13"/>
  <c r="F267" i="13"/>
  <c r="F143" i="13"/>
  <c r="F264" i="13"/>
  <c r="B402" i="13"/>
  <c r="B133" i="13"/>
  <c r="B394" i="13"/>
  <c r="B128" i="13"/>
  <c r="B208" i="13"/>
  <c r="M46" i="13"/>
  <c r="F107" i="13"/>
  <c r="F101" i="13"/>
  <c r="M190" i="13"/>
  <c r="E151" i="13"/>
  <c r="A329" i="13"/>
  <c r="A302" i="13"/>
  <c r="F317" i="13"/>
  <c r="B153" i="13"/>
  <c r="B111" i="13"/>
  <c r="B84" i="13"/>
  <c r="B195" i="13"/>
  <c r="B72" i="13"/>
  <c r="B180" i="13"/>
  <c r="E177" i="13"/>
  <c r="E409" i="13"/>
  <c r="E475" i="13"/>
  <c r="E463" i="13"/>
  <c r="E401" i="13"/>
  <c r="E386" i="13"/>
  <c r="E14" i="13"/>
  <c r="E50" i="13"/>
  <c r="E13" i="13"/>
  <c r="E7" i="13"/>
  <c r="D329" i="13"/>
  <c r="G329" i="13" s="1"/>
  <c r="D25" i="13"/>
  <c r="G25" i="13" s="1"/>
  <c r="D23" i="13"/>
  <c r="K23" i="13" s="1"/>
  <c r="E342" i="13"/>
  <c r="M131" i="13"/>
  <c r="M13" i="13"/>
  <c r="D112" i="13"/>
  <c r="G112" i="13" s="1"/>
  <c r="D110" i="13"/>
  <c r="D229" i="13"/>
  <c r="K229" i="13" s="1"/>
  <c r="E86" i="13"/>
  <c r="D66" i="13"/>
  <c r="G66" i="13" s="1"/>
  <c r="D175" i="13"/>
  <c r="H175" i="13" s="1"/>
  <c r="D62" i="13"/>
  <c r="G62" i="13" s="1"/>
  <c r="D59" i="13"/>
  <c r="L59" i="13" s="1"/>
  <c r="D57" i="13"/>
  <c r="G57" i="13" s="1"/>
  <c r="D168" i="13"/>
  <c r="D53" i="13"/>
  <c r="D164" i="13"/>
  <c r="G164" i="13" s="1"/>
  <c r="D50" i="13"/>
  <c r="G50" i="13" s="1"/>
  <c r="M130" i="13"/>
  <c r="F295" i="13"/>
  <c r="E255" i="13"/>
  <c r="D201" i="13"/>
  <c r="G201" i="13" s="1"/>
  <c r="B541" i="13"/>
  <c r="B2" i="13"/>
  <c r="A146" i="13"/>
  <c r="A110" i="13"/>
  <c r="E179" i="13"/>
  <c r="E354" i="13"/>
  <c r="D169" i="13"/>
  <c r="H169" i="13" s="1"/>
  <c r="D165" i="13"/>
  <c r="G165" i="13" s="1"/>
  <c r="E373" i="13"/>
  <c r="E413" i="13"/>
  <c r="D316" i="13"/>
  <c r="D17" i="13"/>
  <c r="K17" i="13" s="1"/>
  <c r="D15" i="13"/>
  <c r="J15" i="13" s="1"/>
  <c r="E32" i="13"/>
  <c r="E30" i="13"/>
  <c r="E28" i="13"/>
  <c r="E27" i="13"/>
  <c r="D41" i="13"/>
  <c r="D313" i="13"/>
  <c r="G313" i="13" s="1"/>
  <c r="E390" i="13"/>
  <c r="M119" i="13"/>
  <c r="M92" i="13"/>
  <c r="M25" i="13"/>
  <c r="M7" i="13"/>
  <c r="M11" i="13"/>
  <c r="M103" i="13"/>
  <c r="M208" i="13"/>
  <c r="E92" i="13"/>
  <c r="E205" i="13"/>
  <c r="F90" i="13"/>
  <c r="D86" i="13"/>
  <c r="J86" i="13" s="1"/>
  <c r="D85" i="13"/>
  <c r="I85" i="13" s="1"/>
  <c r="E67" i="13"/>
  <c r="E65" i="13"/>
  <c r="E174" i="13"/>
  <c r="E64" i="13"/>
  <c r="E63" i="13"/>
  <c r="E61" i="13"/>
  <c r="F50" i="13"/>
  <c r="F142" i="13"/>
  <c r="F263" i="13"/>
  <c r="D140" i="13"/>
  <c r="J140" i="13" s="1"/>
  <c r="M127" i="13"/>
  <c r="M125" i="13"/>
  <c r="E119" i="13"/>
  <c r="E117" i="13"/>
  <c r="E148" i="13"/>
  <c r="F157" i="13"/>
  <c r="F155" i="13"/>
  <c r="F151" i="13"/>
  <c r="F270" i="13"/>
  <c r="D161" i="13"/>
  <c r="A541" i="13"/>
  <c r="A33" i="13"/>
  <c r="A30" i="13"/>
  <c r="A17" i="13"/>
  <c r="A332" i="13"/>
  <c r="F309" i="13"/>
  <c r="F22" i="13"/>
  <c r="F325" i="13"/>
  <c r="F370" i="13"/>
  <c r="F9" i="13"/>
  <c r="B157" i="13"/>
  <c r="B145" i="13"/>
  <c r="B139" i="13"/>
  <c r="B114" i="13"/>
  <c r="B105" i="13"/>
  <c r="B222" i="13"/>
  <c r="B98" i="13"/>
  <c r="B213" i="13"/>
  <c r="B89" i="13"/>
  <c r="B201" i="13"/>
  <c r="B83" i="13"/>
  <c r="B193" i="13"/>
  <c r="B78" i="13"/>
  <c r="B74" i="13"/>
  <c r="B184" i="13"/>
  <c r="B62" i="13"/>
  <c r="B172" i="13"/>
  <c r="B57" i="13"/>
  <c r="B168" i="13"/>
  <c r="B50" i="13"/>
  <c r="F339" i="13"/>
  <c r="M353" i="13"/>
  <c r="F177" i="13"/>
  <c r="F393" i="13"/>
  <c r="F338" i="13"/>
  <c r="D322" i="13"/>
  <c r="D411" i="13"/>
  <c r="D334" i="13"/>
  <c r="H334" i="13" s="1"/>
  <c r="M320" i="13"/>
  <c r="E172" i="13"/>
  <c r="F353" i="13"/>
  <c r="F318" i="13"/>
  <c r="F391" i="13"/>
  <c r="F170" i="13"/>
  <c r="E321" i="13"/>
  <c r="B77" i="13"/>
  <c r="M173" i="13"/>
  <c r="D167" i="13"/>
  <c r="H167" i="13" s="1"/>
  <c r="E190" i="13"/>
  <c r="E183" i="13"/>
  <c r="E208" i="13"/>
  <c r="E206" i="13"/>
  <c r="D308" i="13"/>
  <c r="I308" i="13" s="1"/>
  <c r="E12" i="13"/>
  <c r="E11" i="13"/>
  <c r="E364" i="13"/>
  <c r="E306" i="13"/>
  <c r="E338" i="13"/>
  <c r="D6" i="13"/>
  <c r="D4" i="13"/>
  <c r="D3" i="13"/>
  <c r="G3" i="13" s="1"/>
  <c r="E36" i="13"/>
  <c r="E33" i="13"/>
  <c r="D46" i="13"/>
  <c r="G46" i="13" s="1"/>
  <c r="D148" i="13"/>
  <c r="D44" i="13"/>
  <c r="M35" i="13"/>
  <c r="M29" i="13"/>
  <c r="M24" i="13"/>
  <c r="M20" i="13"/>
  <c r="M59" i="13"/>
  <c r="M3" i="13"/>
  <c r="D116" i="13"/>
  <c r="G116" i="13" s="1"/>
  <c r="D114" i="13"/>
  <c r="L114" i="13" s="1"/>
  <c r="D111" i="13"/>
  <c r="J111" i="13" s="1"/>
  <c r="E91" i="13"/>
  <c r="F87" i="13"/>
  <c r="F199" i="13"/>
  <c r="D82" i="13"/>
  <c r="D81" i="13"/>
  <c r="D79" i="13"/>
  <c r="J79" i="13" s="1"/>
  <c r="D77" i="13"/>
  <c r="I77" i="13" s="1"/>
  <c r="M65" i="13"/>
  <c r="M64" i="13"/>
  <c r="E60" i="13"/>
  <c r="E58" i="13"/>
  <c r="D138" i="13"/>
  <c r="G138" i="13" s="1"/>
  <c r="D136" i="13"/>
  <c r="K136" i="13" s="1"/>
  <c r="D132" i="13"/>
  <c r="K132" i="13" s="1"/>
  <c r="D130" i="13"/>
  <c r="I130" i="13" s="1"/>
  <c r="M236" i="13"/>
  <c r="M148" i="13"/>
  <c r="E146" i="13"/>
  <c r="E144" i="13"/>
  <c r="E158" i="13"/>
  <c r="F161" i="13"/>
  <c r="F281" i="13"/>
  <c r="B330" i="13"/>
  <c r="B38" i="13"/>
  <c r="B356" i="13"/>
  <c r="B104" i="13"/>
  <c r="B22" i="13"/>
  <c r="B325" i="13"/>
  <c r="B16" i="13"/>
  <c r="B505" i="13"/>
  <c r="B33" i="13"/>
  <c r="B349" i="13"/>
  <c r="A157" i="13"/>
  <c r="A89" i="13"/>
  <c r="A201" i="13"/>
  <c r="A78" i="13"/>
  <c r="A189" i="13"/>
  <c r="A70" i="13"/>
  <c r="A62" i="13"/>
  <c r="A57" i="13"/>
  <c r="A168" i="13"/>
  <c r="A50" i="13"/>
  <c r="D305" i="13"/>
  <c r="L305" i="13" s="1"/>
  <c r="M346" i="13"/>
  <c r="M344" i="13"/>
  <c r="J344" i="13" s="1"/>
  <c r="F322" i="13"/>
  <c r="D176" i="13"/>
  <c r="K176" i="13" s="1"/>
  <c r="D174" i="13"/>
  <c r="D173" i="13"/>
  <c r="D542" i="13"/>
  <c r="G542" i="13" s="1"/>
  <c r="M347" i="13"/>
  <c r="E203" i="13"/>
  <c r="F198" i="13"/>
  <c r="A85" i="13"/>
  <c r="B30" i="13"/>
  <c r="B11" i="13"/>
  <c r="F2" i="13"/>
  <c r="A161" i="13"/>
  <c r="A134" i="13"/>
  <c r="A120" i="13"/>
  <c r="A115" i="13"/>
  <c r="A106" i="13"/>
  <c r="A100" i="13"/>
  <c r="A94" i="13"/>
  <c r="A79" i="13"/>
  <c r="A75" i="13"/>
  <c r="A71" i="13"/>
  <c r="A67" i="13"/>
  <c r="A58" i="13"/>
  <c r="A52" i="13"/>
  <c r="A47" i="13"/>
  <c r="F335" i="13"/>
  <c r="D414" i="13"/>
  <c r="K414" i="13" s="1"/>
  <c r="D409" i="13"/>
  <c r="H409" i="13" s="1"/>
  <c r="D340" i="13"/>
  <c r="L340" i="13" s="1"/>
  <c r="D393" i="13"/>
  <c r="F171" i="13"/>
  <c r="D353" i="13"/>
  <c r="I353" i="13" s="1"/>
  <c r="D391" i="13"/>
  <c r="L391" i="13" s="1"/>
  <c r="D170" i="13"/>
  <c r="G170" i="13" s="1"/>
  <c r="D312" i="13"/>
  <c r="K312" i="13" s="1"/>
  <c r="E187" i="13"/>
  <c r="D373" i="13"/>
  <c r="L373" i="13" s="1"/>
  <c r="E407" i="13"/>
  <c r="E73" i="13"/>
  <c r="D389" i="13"/>
  <c r="I389" i="13" s="1"/>
  <c r="D413" i="13"/>
  <c r="I413" i="13" s="1"/>
  <c r="D67" i="13"/>
  <c r="L67" i="13" s="1"/>
  <c r="E16" i="13"/>
  <c r="E318" i="13"/>
  <c r="E370" i="13"/>
  <c r="D32" i="13"/>
  <c r="D30" i="13"/>
  <c r="G30" i="13" s="1"/>
  <c r="D28" i="13"/>
  <c r="D27" i="13"/>
  <c r="G27" i="13" s="1"/>
  <c r="D87" i="13"/>
  <c r="D317" i="13"/>
  <c r="E39" i="13"/>
  <c r="M15" i="13"/>
  <c r="M364" i="13"/>
  <c r="M36" i="13"/>
  <c r="F116" i="13"/>
  <c r="F114" i="13"/>
  <c r="F111" i="13"/>
  <c r="D107" i="13"/>
  <c r="D105" i="13"/>
  <c r="K105" i="13" s="1"/>
  <c r="D103" i="13"/>
  <c r="K103" i="13" s="1"/>
  <c r="D101" i="13"/>
  <c r="L101" i="13" s="1"/>
  <c r="D99" i="13"/>
  <c r="D98" i="13"/>
  <c r="G98" i="13" s="1"/>
  <c r="D96" i="13"/>
  <c r="I96" i="13" s="1"/>
  <c r="E89" i="13"/>
  <c r="E88" i="13"/>
  <c r="E200" i="13"/>
  <c r="F77" i="13"/>
  <c r="F188" i="13"/>
  <c r="D75" i="13"/>
  <c r="D73" i="13"/>
  <c r="D71" i="13"/>
  <c r="J71" i="13" s="1"/>
  <c r="D68" i="13"/>
  <c r="M61" i="13"/>
  <c r="M170" i="13"/>
  <c r="E54" i="13"/>
  <c r="E52" i="13"/>
  <c r="E163" i="13"/>
  <c r="E51" i="13"/>
  <c r="E48" i="13"/>
  <c r="E141" i="13"/>
  <c r="E262" i="13"/>
  <c r="F136" i="13"/>
  <c r="F134" i="13"/>
  <c r="D127" i="13"/>
  <c r="L127" i="13" s="1"/>
  <c r="D125" i="13"/>
  <c r="M146" i="13"/>
  <c r="E156" i="13"/>
  <c r="E152" i="13"/>
  <c r="A38" i="13"/>
  <c r="A356" i="13"/>
  <c r="A104" i="13"/>
  <c r="A303" i="13"/>
  <c r="A309" i="13"/>
  <c r="A325" i="13"/>
  <c r="A16" i="13"/>
  <c r="A349" i="13"/>
  <c r="F390" i="13"/>
  <c r="F538" i="13"/>
  <c r="F32" i="13"/>
  <c r="F368" i="13"/>
  <c r="B156" i="13"/>
  <c r="B150" i="13"/>
  <c r="B144" i="13"/>
  <c r="B132" i="13"/>
  <c r="B119" i="13"/>
  <c r="B108" i="13"/>
  <c r="B97" i="13"/>
  <c r="B93" i="13"/>
  <c r="B85" i="13"/>
  <c r="B82" i="13"/>
  <c r="B69" i="13"/>
  <c r="B65" i="13"/>
  <c r="B61" i="13"/>
  <c r="B171" i="13"/>
  <c r="B56" i="13"/>
  <c r="D351" i="13"/>
  <c r="H351" i="13" s="1"/>
  <c r="E372" i="13"/>
  <c r="E375" i="13"/>
  <c r="E337" i="13"/>
  <c r="M212" i="13"/>
  <c r="E232" i="13"/>
  <c r="E230" i="13"/>
  <c r="E228" i="13"/>
  <c r="A233" i="13"/>
  <c r="A221" i="13"/>
  <c r="A212" i="13"/>
  <c r="A183" i="13"/>
  <c r="A369" i="13"/>
  <c r="E238" i="13"/>
  <c r="F253" i="13"/>
  <c r="F443" i="13"/>
  <c r="F246" i="13"/>
  <c r="F515" i="13"/>
  <c r="F513" i="13"/>
  <c r="F507" i="13"/>
  <c r="F530" i="13"/>
  <c r="A506" i="13"/>
  <c r="A434" i="13"/>
  <c r="F314" i="13"/>
  <c r="A251" i="13"/>
  <c r="B227" i="13"/>
  <c r="B174" i="13"/>
  <c r="A169" i="13"/>
  <c r="A407" i="13"/>
  <c r="A20" i="13"/>
  <c r="A19" i="13"/>
  <c r="A403" i="13"/>
  <c r="F341" i="13"/>
  <c r="F31" i="13"/>
  <c r="F26" i="13"/>
  <c r="F373" i="13"/>
  <c r="F79" i="13"/>
  <c r="F359" i="13"/>
  <c r="B149" i="13"/>
  <c r="B143" i="13"/>
  <c r="B137" i="13"/>
  <c r="B131" i="13"/>
  <c r="B126" i="13"/>
  <c r="B249" i="13"/>
  <c r="B123" i="13"/>
  <c r="B243" i="13"/>
  <c r="B118" i="13"/>
  <c r="B113" i="13"/>
  <c r="B107" i="13"/>
  <c r="B103" i="13"/>
  <c r="B96" i="13"/>
  <c r="B92" i="13"/>
  <c r="B205" i="13"/>
  <c r="B88" i="13"/>
  <c r="B76" i="13"/>
  <c r="B55" i="13"/>
  <c r="B49" i="13"/>
  <c r="M360" i="13"/>
  <c r="E181" i="13"/>
  <c r="D328" i="13"/>
  <c r="H328" i="13" s="1"/>
  <c r="M340" i="13"/>
  <c r="M336" i="13"/>
  <c r="F176" i="13"/>
  <c r="F174" i="13"/>
  <c r="F173" i="13"/>
  <c r="D320" i="13"/>
  <c r="E543" i="13"/>
  <c r="F169" i="13"/>
  <c r="F167" i="13"/>
  <c r="F405" i="13"/>
  <c r="F165" i="13"/>
  <c r="D327" i="13"/>
  <c r="H327" i="13" s="1"/>
  <c r="M185" i="13"/>
  <c r="E204" i="13"/>
  <c r="E202" i="13"/>
  <c r="E199" i="13"/>
  <c r="F213" i="13"/>
  <c r="F209" i="13"/>
  <c r="D231" i="13"/>
  <c r="L231" i="13" s="1"/>
  <c r="A236" i="13"/>
  <c r="A224" i="13"/>
  <c r="A215" i="13"/>
  <c r="A397" i="13"/>
  <c r="A203" i="13"/>
  <c r="B310" i="13"/>
  <c r="B15" i="13"/>
  <c r="B12" i="13"/>
  <c r="F387" i="13"/>
  <c r="F394" i="13"/>
  <c r="F36" i="13"/>
  <c r="F30" i="13"/>
  <c r="F17" i="13"/>
  <c r="F11" i="13"/>
  <c r="A143" i="13"/>
  <c r="A137" i="13"/>
  <c r="A131" i="13"/>
  <c r="A126" i="13"/>
  <c r="A123" i="13"/>
  <c r="A118" i="13"/>
  <c r="A113" i="13"/>
  <c r="A107" i="13"/>
  <c r="A103" i="13"/>
  <c r="A99" i="13"/>
  <c r="A96" i="13"/>
  <c r="A211" i="13"/>
  <c r="A92" i="13"/>
  <c r="A205" i="13"/>
  <c r="A88" i="13"/>
  <c r="A76" i="13"/>
  <c r="A55" i="13"/>
  <c r="A49" i="13"/>
  <c r="E180" i="13"/>
  <c r="M334" i="13"/>
  <c r="F320" i="13"/>
  <c r="D347" i="13"/>
  <c r="D172" i="13"/>
  <c r="M390" i="13"/>
  <c r="M202" i="13"/>
  <c r="M384" i="13"/>
  <c r="E198" i="13"/>
  <c r="E196" i="13"/>
  <c r="E194" i="13"/>
  <c r="E219" i="13"/>
  <c r="E216" i="13"/>
  <c r="E214" i="13"/>
  <c r="F233" i="13"/>
  <c r="F231" i="13"/>
  <c r="F411" i="13"/>
  <c r="D225" i="13"/>
  <c r="L225" i="13" s="1"/>
  <c r="D223" i="13"/>
  <c r="D221" i="13"/>
  <c r="H221" i="13" s="1"/>
  <c r="D236" i="13"/>
  <c r="J236" i="13" s="1"/>
  <c r="E376" i="13"/>
  <c r="B166" i="13"/>
  <c r="A12" i="13"/>
  <c r="A5" i="13"/>
  <c r="F312" i="13"/>
  <c r="F362" i="13"/>
  <c r="F389" i="13"/>
  <c r="F7" i="13"/>
  <c r="B154" i="13"/>
  <c r="B273" i="13"/>
  <c r="B136" i="13"/>
  <c r="B117" i="13"/>
  <c r="B237" i="13"/>
  <c r="B112" i="13"/>
  <c r="B95" i="13"/>
  <c r="B87" i="13"/>
  <c r="B81" i="13"/>
  <c r="B68" i="13"/>
  <c r="B64" i="13"/>
  <c r="B60" i="13"/>
  <c r="B54" i="13"/>
  <c r="B165" i="13"/>
  <c r="B48" i="13"/>
  <c r="F337" i="13"/>
  <c r="M355" i="13"/>
  <c r="M356" i="13"/>
  <c r="J356" i="13" s="1"/>
  <c r="M354" i="13"/>
  <c r="J354" i="13" s="1"/>
  <c r="E360" i="13"/>
  <c r="E178" i="13"/>
  <c r="D374" i="13"/>
  <c r="E175" i="13"/>
  <c r="E324" i="13"/>
  <c r="E404" i="13"/>
  <c r="M312" i="13"/>
  <c r="E166" i="13"/>
  <c r="D371" i="13"/>
  <c r="H371" i="13" s="1"/>
  <c r="D190" i="13"/>
  <c r="G190" i="13" s="1"/>
  <c r="D188" i="13"/>
  <c r="H188" i="13" s="1"/>
  <c r="D187" i="13"/>
  <c r="L187" i="13" s="1"/>
  <c r="D185" i="13"/>
  <c r="J185" i="13" s="1"/>
  <c r="D183" i="13"/>
  <c r="D208" i="13"/>
  <c r="M377" i="13"/>
  <c r="J377" i="13" s="1"/>
  <c r="M373" i="13"/>
  <c r="M216" i="13"/>
  <c r="M395" i="13"/>
  <c r="E212" i="13"/>
  <c r="E210" i="13"/>
  <c r="E234" i="13"/>
  <c r="F227" i="13"/>
  <c r="F407" i="13"/>
  <c r="F225" i="13"/>
  <c r="F221" i="13"/>
  <c r="F403" i="13"/>
  <c r="A234" i="13"/>
  <c r="F345" i="13"/>
  <c r="D339" i="13"/>
  <c r="I339" i="13" s="1"/>
  <c r="F306" i="13"/>
  <c r="B210" i="13"/>
  <c r="A166" i="13"/>
  <c r="F140" i="13"/>
  <c r="A13" i="13"/>
  <c r="A195" i="13"/>
  <c r="A186" i="13"/>
  <c r="A374" i="13"/>
  <c r="A167" i="13"/>
  <c r="A371" i="13"/>
  <c r="D238" i="13"/>
  <c r="L238" i="13" s="1"/>
  <c r="M451" i="13"/>
  <c r="M449" i="13"/>
  <c r="M447" i="13"/>
  <c r="M445" i="13"/>
  <c r="M443" i="13"/>
  <c r="M246" i="13"/>
  <c r="M433" i="13"/>
  <c r="M432" i="13"/>
  <c r="M430" i="13"/>
  <c r="M428" i="13"/>
  <c r="M426" i="13"/>
  <c r="M424" i="13"/>
  <c r="M523" i="13"/>
  <c r="M521" i="13"/>
  <c r="M515" i="13"/>
  <c r="M513" i="13"/>
  <c r="M503" i="13"/>
  <c r="M495" i="13"/>
  <c r="M530" i="13"/>
  <c r="M528" i="13"/>
  <c r="M526" i="13"/>
  <c r="B525" i="13"/>
  <c r="B465" i="13"/>
  <c r="B261" i="13"/>
  <c r="B542" i="13"/>
  <c r="E537" i="13"/>
  <c r="A235" i="13"/>
  <c r="A223" i="13"/>
  <c r="A214" i="13"/>
  <c r="A202" i="13"/>
  <c r="A194" i="13"/>
  <c r="A180" i="13"/>
  <c r="A178" i="13"/>
  <c r="A393" i="13"/>
  <c r="A163" i="13"/>
  <c r="A300" i="13"/>
  <c r="A525" i="13"/>
  <c r="A513" i="13"/>
  <c r="A465" i="13"/>
  <c r="A459" i="13"/>
  <c r="A453" i="13"/>
  <c r="A447" i="13"/>
  <c r="A435" i="13"/>
  <c r="A432" i="13"/>
  <c r="M300" i="13"/>
  <c r="M301" i="13"/>
  <c r="J301" i="13" s="1"/>
  <c r="A222" i="13"/>
  <c r="A213" i="13"/>
  <c r="A193" i="13"/>
  <c r="A328" i="13"/>
  <c r="A375" i="13"/>
  <c r="A324" i="13"/>
  <c r="A339" i="13"/>
  <c r="F491" i="13"/>
  <c r="F475" i="13"/>
  <c r="F473" i="13"/>
  <c r="F467" i="13"/>
  <c r="F465" i="13"/>
  <c r="F463" i="13"/>
  <c r="F461" i="13"/>
  <c r="F457" i="13"/>
  <c r="F453" i="13"/>
  <c r="D443" i="13"/>
  <c r="L443" i="13" s="1"/>
  <c r="D435" i="13"/>
  <c r="G435" i="13" s="1"/>
  <c r="D246" i="13"/>
  <c r="L246" i="13" s="1"/>
  <c r="D424" i="13"/>
  <c r="D523" i="13"/>
  <c r="D515" i="13"/>
  <c r="L515" i="13" s="1"/>
  <c r="D513" i="13"/>
  <c r="G513" i="13" s="1"/>
  <c r="D511" i="13"/>
  <c r="D505" i="13"/>
  <c r="L505" i="13" s="1"/>
  <c r="D497" i="13"/>
  <c r="I497" i="13" s="1"/>
  <c r="D530" i="13"/>
  <c r="H530" i="13" s="1"/>
  <c r="D526" i="13"/>
  <c r="J526" i="13" s="1"/>
  <c r="B476" i="13"/>
  <c r="B458" i="13"/>
  <c r="B425" i="13"/>
  <c r="B46" i="13"/>
  <c r="M537" i="13"/>
  <c r="E220" i="13"/>
  <c r="E218" i="13"/>
  <c r="E215" i="13"/>
  <c r="E213" i="13"/>
  <c r="F234" i="13"/>
  <c r="F232" i="13"/>
  <c r="F230" i="13"/>
  <c r="D228" i="13"/>
  <c r="K228" i="13" s="1"/>
  <c r="D226" i="13"/>
  <c r="G226" i="13" s="1"/>
  <c r="D224" i="13"/>
  <c r="J224" i="13" s="1"/>
  <c r="D222" i="13"/>
  <c r="J222" i="13" s="1"/>
  <c r="D235" i="13"/>
  <c r="G235" i="13" s="1"/>
  <c r="A219" i="13"/>
  <c r="A208" i="13"/>
  <c r="A198" i="13"/>
  <c r="A190" i="13"/>
  <c r="A410" i="13"/>
  <c r="A177" i="13"/>
  <c r="A411" i="13"/>
  <c r="A172" i="13"/>
  <c r="D277" i="13"/>
  <c r="D480" i="13"/>
  <c r="I480" i="13" s="1"/>
  <c r="D478" i="13"/>
  <c r="D468" i="13"/>
  <c r="I468" i="13" s="1"/>
  <c r="B498" i="13"/>
  <c r="B486" i="13"/>
  <c r="B480" i="13"/>
  <c r="B444" i="13"/>
  <c r="B245" i="13"/>
  <c r="B423" i="13"/>
  <c r="B417" i="13"/>
  <c r="B301" i="13"/>
  <c r="M376" i="13"/>
  <c r="M195" i="13"/>
  <c r="F450" i="13"/>
  <c r="F257" i="13"/>
  <c r="F438" i="13"/>
  <c r="F249" i="13"/>
  <c r="F425" i="13"/>
  <c r="F242" i="13"/>
  <c r="F522" i="13"/>
  <c r="F297" i="13"/>
  <c r="F520" i="13"/>
  <c r="F540" i="13"/>
  <c r="F504" i="13"/>
  <c r="F287" i="13"/>
  <c r="F496" i="13"/>
  <c r="F282" i="13"/>
  <c r="E459" i="13"/>
  <c r="E261" i="13"/>
  <c r="B496" i="13"/>
  <c r="B282" i="13"/>
  <c r="B472" i="13"/>
  <c r="B388" i="13"/>
  <c r="B466" i="13"/>
  <c r="B266" i="13"/>
  <c r="M437" i="13"/>
  <c r="M248" i="13"/>
  <c r="M422" i="13"/>
  <c r="M420" i="13"/>
  <c r="M519" i="13"/>
  <c r="M323" i="13"/>
  <c r="M511" i="13"/>
  <c r="K511" i="13" s="1"/>
  <c r="M293" i="13"/>
  <c r="M505" i="13"/>
  <c r="M288" i="13"/>
  <c r="M499" i="13"/>
  <c r="M497" i="13"/>
  <c r="M539" i="13"/>
  <c r="A514" i="13"/>
  <c r="A379" i="13"/>
  <c r="A454" i="13"/>
  <c r="A400" i="13"/>
  <c r="A448" i="13"/>
  <c r="A255" i="13"/>
  <c r="A421" i="13"/>
  <c r="A380" i="13"/>
  <c r="F298" i="13"/>
  <c r="M286" i="13"/>
  <c r="M332" i="13"/>
  <c r="M383" i="13"/>
  <c r="D493" i="13"/>
  <c r="D280" i="13"/>
  <c r="D485" i="13"/>
  <c r="D483" i="13"/>
  <c r="H483" i="13" s="1"/>
  <c r="D276" i="13"/>
  <c r="D481" i="13"/>
  <c r="H481" i="13" s="1"/>
  <c r="D274" i="13"/>
  <c r="G274" i="13" s="1"/>
  <c r="D479" i="13"/>
  <c r="J479" i="13" s="1"/>
  <c r="D477" i="13"/>
  <c r="D272" i="13"/>
  <c r="H272" i="13" s="1"/>
  <c r="D475" i="13"/>
  <c r="G475" i="13" s="1"/>
  <c r="D270" i="13"/>
  <c r="G270" i="13" s="1"/>
  <c r="D473" i="13"/>
  <c r="D326" i="13"/>
  <c r="D471" i="13"/>
  <c r="G471" i="13" s="1"/>
  <c r="D361" i="13"/>
  <c r="D469" i="13"/>
  <c r="L469" i="13" s="1"/>
  <c r="D268" i="13"/>
  <c r="D465" i="13"/>
  <c r="D265" i="13"/>
  <c r="D463" i="13"/>
  <c r="I463" i="13" s="1"/>
  <c r="D263" i="13"/>
  <c r="G263" i="13" s="1"/>
  <c r="D459" i="13"/>
  <c r="D261" i="13"/>
  <c r="D455" i="13"/>
  <c r="I455" i="13" s="1"/>
  <c r="D260" i="13"/>
  <c r="D453" i="13"/>
  <c r="L453" i="13" s="1"/>
  <c r="D259" i="13"/>
  <c r="J259" i="13" s="1"/>
  <c r="M180" i="13"/>
  <c r="M73" i="13"/>
  <c r="D525" i="13"/>
  <c r="D298" i="13"/>
  <c r="K298" i="13" s="1"/>
  <c r="A522" i="13"/>
  <c r="M264" i="13"/>
  <c r="M144" i="13"/>
  <c r="M307" i="13"/>
  <c r="M405" i="13"/>
  <c r="J405" i="13" s="1"/>
  <c r="M410" i="13"/>
  <c r="M231" i="13"/>
  <c r="E493" i="13"/>
  <c r="E280" i="13"/>
  <c r="E477" i="13"/>
  <c r="E272" i="13"/>
  <c r="E473" i="13"/>
  <c r="E326" i="13"/>
  <c r="M342" i="13"/>
  <c r="M372" i="13"/>
  <c r="M338" i="13"/>
  <c r="M374" i="13"/>
  <c r="B448" i="13"/>
  <c r="B255" i="13"/>
  <c r="M507" i="13"/>
  <c r="M290" i="13"/>
  <c r="M205" i="13"/>
  <c r="M93" i="13"/>
  <c r="M183" i="13"/>
  <c r="M74" i="13"/>
  <c r="M203" i="13"/>
  <c r="M328" i="13"/>
  <c r="M404" i="13"/>
  <c r="J404" i="13" s="1"/>
  <c r="M141" i="13"/>
  <c r="F292" i="13"/>
  <c r="M140" i="13"/>
  <c r="M365" i="13"/>
  <c r="K365" i="13" s="1"/>
  <c r="M69" i="13"/>
  <c r="M275" i="13"/>
  <c r="M157" i="13"/>
  <c r="M273" i="13"/>
  <c r="M155" i="13"/>
  <c r="M271" i="13"/>
  <c r="M153" i="13"/>
  <c r="H153" i="13" s="1"/>
  <c r="M343" i="13"/>
  <c r="H343" i="13" s="1"/>
  <c r="M335" i="13"/>
  <c r="J335" i="13" s="1"/>
  <c r="E265" i="13"/>
  <c r="M253" i="13"/>
  <c r="M330" i="13"/>
  <c r="M324" i="13"/>
  <c r="M375" i="13"/>
  <c r="M194" i="13"/>
  <c r="M258" i="13"/>
  <c r="E274" i="13"/>
  <c r="E270" i="13"/>
  <c r="M139" i="13"/>
  <c r="M235" i="13"/>
  <c r="M116" i="13"/>
  <c r="M233" i="13"/>
  <c r="M229" i="13"/>
  <c r="M227" i="13"/>
  <c r="M109" i="13"/>
  <c r="E531" i="13"/>
  <c r="E527" i="13"/>
  <c r="E525" i="13"/>
  <c r="B529" i="13"/>
  <c r="B517" i="13"/>
  <c r="B376" i="13"/>
  <c r="B511" i="13"/>
  <c r="B293" i="13"/>
  <c r="B481" i="13"/>
  <c r="B274" i="13"/>
  <c r="B469" i="13"/>
  <c r="B268" i="13"/>
  <c r="B451" i="13"/>
  <c r="B258" i="13"/>
  <c r="B439" i="13"/>
  <c r="B250" i="13"/>
  <c r="B424" i="13"/>
  <c r="B241" i="13"/>
  <c r="F380" i="13"/>
  <c r="D273" i="13"/>
  <c r="B270" i="13"/>
  <c r="F251" i="13"/>
  <c r="M184" i="13"/>
  <c r="M75" i="13"/>
  <c r="M179" i="13"/>
  <c r="M71" i="13"/>
  <c r="M400" i="13"/>
  <c r="M218" i="13"/>
  <c r="M276" i="13"/>
  <c r="M158" i="13"/>
  <c r="M302" i="13"/>
  <c r="M425" i="13"/>
  <c r="F446" i="13"/>
  <c r="F254" i="13"/>
  <c r="F431" i="13"/>
  <c r="F419" i="13"/>
  <c r="F512" i="13"/>
  <c r="F294" i="13"/>
  <c r="F506" i="13"/>
  <c r="F289" i="13"/>
  <c r="F498" i="13"/>
  <c r="F283" i="13"/>
  <c r="B509" i="13"/>
  <c r="B291" i="13"/>
  <c r="B503" i="13"/>
  <c r="B286" i="13"/>
  <c r="B497" i="13"/>
  <c r="B539" i="13"/>
  <c r="E491" i="13"/>
  <c r="E485" i="13"/>
  <c r="E483" i="13"/>
  <c r="E276" i="13"/>
  <c r="E479" i="13"/>
  <c r="E273" i="13"/>
  <c r="E471" i="13"/>
  <c r="E361" i="13"/>
  <c r="E469" i="13"/>
  <c r="E268" i="13"/>
  <c r="E455" i="13"/>
  <c r="E260" i="13"/>
  <c r="E453" i="13"/>
  <c r="E259" i="13"/>
  <c r="M279" i="13"/>
  <c r="M160" i="13"/>
  <c r="M318" i="13"/>
  <c r="H318" i="13" s="1"/>
  <c r="E528" i="13"/>
  <c r="E524" i="13"/>
  <c r="B520" i="13"/>
  <c r="B540" i="13"/>
  <c r="B421" i="13"/>
  <c r="B380" i="13"/>
  <c r="M207" i="13"/>
  <c r="M94" i="13"/>
  <c r="M187" i="13"/>
  <c r="M76" i="13"/>
  <c r="M316" i="13"/>
  <c r="M543" i="13"/>
  <c r="M441" i="13"/>
  <c r="M252" i="13"/>
  <c r="M439" i="13"/>
  <c r="M250" i="13"/>
  <c r="M435" i="13"/>
  <c r="M418" i="13"/>
  <c r="M509" i="13"/>
  <c r="M291" i="13"/>
  <c r="M501" i="13"/>
  <c r="M285" i="13"/>
  <c r="M524" i="13"/>
  <c r="A532" i="13"/>
  <c r="A520" i="13"/>
  <c r="A540" i="13"/>
  <c r="A490" i="13"/>
  <c r="A340" i="13"/>
  <c r="A472" i="13"/>
  <c r="A388" i="13"/>
  <c r="A466" i="13"/>
  <c r="A266" i="13"/>
  <c r="M63" i="13"/>
  <c r="M321" i="13"/>
  <c r="J321" i="13" s="1"/>
  <c r="M241" i="13"/>
  <c r="M121" i="13"/>
  <c r="M239" i="13"/>
  <c r="M86" i="13"/>
  <c r="M406" i="13"/>
  <c r="H406" i="13" s="1"/>
  <c r="M70" i="13"/>
  <c r="M138" i="13"/>
  <c r="M387" i="13"/>
  <c r="M99" i="13"/>
  <c r="M362" i="13"/>
  <c r="H362" i="13" s="1"/>
  <c r="M68" i="13"/>
  <c r="M60" i="13"/>
  <c r="M350" i="13"/>
  <c r="M225" i="13"/>
  <c r="M107" i="13"/>
  <c r="M221" i="13"/>
  <c r="M105" i="13"/>
  <c r="M452" i="13"/>
  <c r="M446" i="13"/>
  <c r="K446" i="13" s="1"/>
  <c r="M254" i="13"/>
  <c r="M444" i="13"/>
  <c r="M440" i="13"/>
  <c r="M251" i="13"/>
  <c r="M438" i="13"/>
  <c r="M249" i="13"/>
  <c r="M434" i="13"/>
  <c r="M247" i="13"/>
  <c r="M431" i="13"/>
  <c r="M429" i="13"/>
  <c r="M423" i="13"/>
  <c r="M421" i="13"/>
  <c r="M380" i="13"/>
  <c r="J380" i="13" s="1"/>
  <c r="M419" i="13"/>
  <c r="M522" i="13"/>
  <c r="M297" i="13"/>
  <c r="M520" i="13"/>
  <c r="M540" i="13"/>
  <c r="M518" i="13"/>
  <c r="M516" i="13"/>
  <c r="M514" i="13"/>
  <c r="M379" i="13"/>
  <c r="M512" i="13"/>
  <c r="M294" i="13"/>
  <c r="M510" i="13"/>
  <c r="M292" i="13"/>
  <c r="M508" i="13"/>
  <c r="M506" i="13"/>
  <c r="M289" i="13"/>
  <c r="M504" i="13"/>
  <c r="M287" i="13"/>
  <c r="M502" i="13"/>
  <c r="M500" i="13"/>
  <c r="M284" i="13"/>
  <c r="M498" i="13"/>
  <c r="M283" i="13"/>
  <c r="M496" i="13"/>
  <c r="M282" i="13"/>
  <c r="K282" i="13" s="1"/>
  <c r="F255" i="13"/>
  <c r="M339" i="13"/>
  <c r="F477" i="13"/>
  <c r="F469" i="13"/>
  <c r="D449" i="13"/>
  <c r="H449" i="13" s="1"/>
  <c r="D256" i="13"/>
  <c r="D445" i="13"/>
  <c r="I445" i="13" s="1"/>
  <c r="D253" i="13"/>
  <c r="D439" i="13"/>
  <c r="J439" i="13" s="1"/>
  <c r="D250" i="13"/>
  <c r="D437" i="13"/>
  <c r="D248" i="13"/>
  <c r="D432" i="13"/>
  <c r="D430" i="13"/>
  <c r="D428" i="13"/>
  <c r="L428" i="13" s="1"/>
  <c r="D243" i="13"/>
  <c r="D422" i="13"/>
  <c r="G422" i="13" s="1"/>
  <c r="D240" i="13"/>
  <c r="L240" i="13" s="1"/>
  <c r="D420" i="13"/>
  <c r="L420" i="13" s="1"/>
  <c r="D296" i="13"/>
  <c r="G296" i="13" s="1"/>
  <c r="D519" i="13"/>
  <c r="H519" i="13" s="1"/>
  <c r="D323" i="13"/>
  <c r="D507" i="13"/>
  <c r="D501" i="13"/>
  <c r="G501" i="13" s="1"/>
  <c r="D285" i="13"/>
  <c r="B432" i="13"/>
  <c r="F272" i="13"/>
  <c r="I153" i="13"/>
  <c r="M114" i="13"/>
  <c r="M97" i="13"/>
  <c r="M82" i="13"/>
  <c r="M381" i="13"/>
  <c r="F15" i="13"/>
  <c r="M256" i="13"/>
  <c r="M134" i="13"/>
  <c r="M341" i="13"/>
  <c r="F487" i="13"/>
  <c r="F483" i="13"/>
  <c r="F479" i="13"/>
  <c r="F273" i="13"/>
  <c r="F471" i="13"/>
  <c r="F361" i="13"/>
  <c r="D447" i="13"/>
  <c r="J447" i="13" s="1"/>
  <c r="D426" i="13"/>
  <c r="I426" i="13" s="1"/>
  <c r="D517" i="13"/>
  <c r="D503" i="13"/>
  <c r="B519" i="13"/>
  <c r="B501" i="13"/>
  <c r="B285" i="13"/>
  <c r="B489" i="13"/>
  <c r="B483" i="13"/>
  <c r="B276" i="13"/>
  <c r="B435" i="13"/>
  <c r="M55" i="13"/>
  <c r="A426" i="13"/>
  <c r="F268" i="13"/>
  <c r="B265" i="13"/>
  <c r="D239" i="13"/>
  <c r="M132" i="13"/>
  <c r="M402" i="13"/>
  <c r="M96" i="13"/>
  <c r="M363" i="13"/>
  <c r="M40" i="13"/>
  <c r="M401" i="13"/>
  <c r="J401" i="13" s="1"/>
  <c r="M196" i="13"/>
  <c r="M164" i="13"/>
  <c r="M240" i="13"/>
  <c r="M238" i="13"/>
  <c r="M357" i="13"/>
  <c r="M368" i="13"/>
  <c r="M367" i="13"/>
  <c r="M407" i="13"/>
  <c r="H407" i="13" s="1"/>
  <c r="M228" i="13"/>
  <c r="E494" i="13"/>
  <c r="E281" i="13"/>
  <c r="E492" i="13"/>
  <c r="E490" i="13"/>
  <c r="E340" i="13"/>
  <c r="E488" i="13"/>
  <c r="E278" i="13"/>
  <c r="E484" i="13"/>
  <c r="E476" i="13"/>
  <c r="E271" i="13"/>
  <c r="E474" i="13"/>
  <c r="E472" i="13"/>
  <c r="E470" i="13"/>
  <c r="E269" i="13"/>
  <c r="E468" i="13"/>
  <c r="E466" i="13"/>
  <c r="E266" i="13"/>
  <c r="E464" i="13"/>
  <c r="E264" i="13"/>
  <c r="E462" i="13"/>
  <c r="E458" i="13"/>
  <c r="E456" i="13"/>
  <c r="E454" i="13"/>
  <c r="E452" i="13"/>
  <c r="F532" i="13"/>
  <c r="F528" i="13"/>
  <c r="F526" i="13"/>
  <c r="F524" i="13"/>
  <c r="B530" i="13"/>
  <c r="B524" i="13"/>
  <c r="B512" i="13"/>
  <c r="B294" i="13"/>
  <c r="B506" i="13"/>
  <c r="B500" i="13"/>
  <c r="B284" i="13"/>
  <c r="B494" i="13"/>
  <c r="B281" i="13"/>
  <c r="B488" i="13"/>
  <c r="B278" i="13"/>
  <c r="B482" i="13"/>
  <c r="B470" i="13"/>
  <c r="B269" i="13"/>
  <c r="B464" i="13"/>
  <c r="B264" i="13"/>
  <c r="B452" i="13"/>
  <c r="B446" i="13"/>
  <c r="B254" i="13"/>
  <c r="B440" i="13"/>
  <c r="B434" i="13"/>
  <c r="B431" i="13"/>
  <c r="B419" i="13"/>
  <c r="A298" i="13"/>
  <c r="D293" i="13"/>
  <c r="D288" i="13"/>
  <c r="I288" i="13" s="1"/>
  <c r="E275" i="13"/>
  <c r="B272" i="13"/>
  <c r="A265" i="13"/>
  <c r="A247" i="13"/>
  <c r="M34" i="13"/>
  <c r="M204" i="13"/>
  <c r="M172" i="13"/>
  <c r="M337" i="13"/>
  <c r="J337" i="13" s="1"/>
  <c r="M393" i="13"/>
  <c r="F493" i="13"/>
  <c r="F489" i="13"/>
  <c r="F481" i="13"/>
  <c r="F274" i="13"/>
  <c r="F459" i="13"/>
  <c r="F261" i="13"/>
  <c r="F455" i="13"/>
  <c r="D451" i="13"/>
  <c r="I451" i="13" s="1"/>
  <c r="D258" i="13"/>
  <c r="G258" i="13" s="1"/>
  <c r="D441" i="13"/>
  <c r="D252" i="13"/>
  <c r="J252" i="13" s="1"/>
  <c r="D433" i="13"/>
  <c r="G433" i="13" s="1"/>
  <c r="D418" i="13"/>
  <c r="I418" i="13" s="1"/>
  <c r="D509" i="13"/>
  <c r="L509" i="13" s="1"/>
  <c r="D291" i="13"/>
  <c r="G291" i="13" s="1"/>
  <c r="D499" i="13"/>
  <c r="H499" i="13" s="1"/>
  <c r="D535" i="13"/>
  <c r="D495" i="13"/>
  <c r="J495" i="13" s="1"/>
  <c r="B531" i="13"/>
  <c r="B507" i="13"/>
  <c r="B290" i="13"/>
  <c r="B495" i="13"/>
  <c r="B441" i="13"/>
  <c r="B252" i="13"/>
  <c r="M33" i="13"/>
  <c r="M168" i="13"/>
  <c r="M58" i="13"/>
  <c r="M243" i="13"/>
  <c r="M359" i="13"/>
  <c r="M413" i="13"/>
  <c r="M411" i="13"/>
  <c r="M232" i="13"/>
  <c r="M409" i="13"/>
  <c r="M230" i="13"/>
  <c r="F451" i="13"/>
  <c r="F449" i="13"/>
  <c r="F447" i="13"/>
  <c r="F445" i="13"/>
  <c r="F441" i="13"/>
  <c r="F439" i="13"/>
  <c r="F250" i="13"/>
  <c r="F437" i="13"/>
  <c r="F435" i="13"/>
  <c r="F433" i="13"/>
  <c r="F432" i="13"/>
  <c r="F430" i="13"/>
  <c r="F428" i="13"/>
  <c r="F426" i="13"/>
  <c r="F424" i="13"/>
  <c r="F241" i="13"/>
  <c r="F422" i="13"/>
  <c r="F420" i="13"/>
  <c r="F418" i="13"/>
  <c r="F523" i="13"/>
  <c r="F521" i="13"/>
  <c r="F519" i="13"/>
  <c r="F517" i="13"/>
  <c r="F376" i="13"/>
  <c r="F511" i="13"/>
  <c r="F293" i="13"/>
  <c r="F509" i="13"/>
  <c r="F505" i="13"/>
  <c r="F288" i="13"/>
  <c r="F503" i="13"/>
  <c r="F501" i="13"/>
  <c r="F285" i="13"/>
  <c r="F499" i="13"/>
  <c r="F497" i="13"/>
  <c r="F539" i="13"/>
  <c r="F495" i="13"/>
  <c r="D532" i="13"/>
  <c r="K532" i="13" s="1"/>
  <c r="D528" i="13"/>
  <c r="L528" i="13" s="1"/>
  <c r="D524" i="13"/>
  <c r="J524" i="13" s="1"/>
  <c r="A531" i="13"/>
  <c r="A519" i="13"/>
  <c r="A323" i="13"/>
  <c r="A507" i="13"/>
  <c r="A501" i="13"/>
  <c r="A495" i="13"/>
  <c r="A489" i="13"/>
  <c r="A483" i="13"/>
  <c r="A276" i="13"/>
  <c r="A477" i="13"/>
  <c r="A272" i="13"/>
  <c r="A471" i="13"/>
  <c r="A441" i="13"/>
  <c r="A252" i="13"/>
  <c r="A420" i="13"/>
  <c r="A239" i="13"/>
  <c r="F243" i="13"/>
  <c r="M123" i="13"/>
  <c r="M95" i="13"/>
  <c r="M398" i="13"/>
  <c r="M87" i="13"/>
  <c r="M81" i="13"/>
  <c r="M53" i="13"/>
  <c r="M386" i="13"/>
  <c r="M39" i="13"/>
  <c r="M403" i="13"/>
  <c r="J403" i="13" s="1"/>
  <c r="M31" i="13"/>
  <c r="M220" i="13"/>
  <c r="M102" i="13"/>
  <c r="M215" i="13"/>
  <c r="F13" i="13"/>
  <c r="M311" i="13"/>
  <c r="J311" i="13" s="1"/>
  <c r="M416" i="13"/>
  <c r="M237" i="13"/>
  <c r="M414" i="13"/>
  <c r="M494" i="13"/>
  <c r="M281" i="13"/>
  <c r="M492" i="13"/>
  <c r="M488" i="13"/>
  <c r="M484" i="13"/>
  <c r="M482" i="13"/>
  <c r="M480" i="13"/>
  <c r="M474" i="13"/>
  <c r="M472" i="13"/>
  <c r="M388" i="13"/>
  <c r="M470" i="13"/>
  <c r="M269" i="13"/>
  <c r="M468" i="13"/>
  <c r="M267" i="13"/>
  <c r="M466" i="13"/>
  <c r="M266" i="13"/>
  <c r="M464" i="13"/>
  <c r="M462" i="13"/>
  <c r="M262" i="13"/>
  <c r="M458" i="13"/>
  <c r="E450" i="13"/>
  <c r="E257" i="13"/>
  <c r="E446" i="13"/>
  <c r="E254" i="13"/>
  <c r="E444" i="13"/>
  <c r="E438" i="13"/>
  <c r="E249" i="13"/>
  <c r="E436" i="13"/>
  <c r="E434" i="13"/>
  <c r="E247" i="13"/>
  <c r="E425" i="13"/>
  <c r="E242" i="13"/>
  <c r="E423" i="13"/>
  <c r="E421" i="13"/>
  <c r="E380" i="13"/>
  <c r="E419" i="13"/>
  <c r="E297" i="13"/>
  <c r="E520" i="13"/>
  <c r="E540" i="13"/>
  <c r="E518" i="13"/>
  <c r="E516" i="13"/>
  <c r="E514" i="13"/>
  <c r="E512" i="13"/>
  <c r="E294" i="13"/>
  <c r="E510" i="13"/>
  <c r="E506" i="13"/>
  <c r="E504" i="13"/>
  <c r="E287" i="13"/>
  <c r="E502" i="13"/>
  <c r="E500" i="13"/>
  <c r="E498" i="13"/>
  <c r="A530" i="13"/>
  <c r="A524" i="13"/>
  <c r="A518" i="13"/>
  <c r="A512" i="13"/>
  <c r="A294" i="13"/>
  <c r="A500" i="13"/>
  <c r="A494" i="13"/>
  <c r="A281" i="13"/>
  <c r="A488" i="13"/>
  <c r="A278" i="13"/>
  <c r="A482" i="13"/>
  <c r="A476" i="13"/>
  <c r="A470" i="13"/>
  <c r="A269" i="13"/>
  <c r="A464" i="13"/>
  <c r="A264" i="13"/>
  <c r="A458" i="13"/>
  <c r="A452" i="13"/>
  <c r="A446" i="13"/>
  <c r="A254" i="13"/>
  <c r="A440" i="13"/>
  <c r="A425" i="13"/>
  <c r="A242" i="13"/>
  <c r="D376" i="13"/>
  <c r="K376" i="13" s="1"/>
  <c r="A261" i="13"/>
  <c r="B239" i="13"/>
  <c r="M358" i="13"/>
  <c r="M329" i="13"/>
  <c r="M327" i="13"/>
  <c r="M542" i="13"/>
  <c r="M313" i="13"/>
  <c r="M391" i="13"/>
  <c r="M382" i="13"/>
  <c r="J382" i="13" s="1"/>
  <c r="M199" i="13"/>
  <c r="M415" i="13"/>
  <c r="M493" i="13"/>
  <c r="M280" i="13"/>
  <c r="M491" i="13"/>
  <c r="M487" i="13"/>
  <c r="M485" i="13"/>
  <c r="M483" i="13"/>
  <c r="M481" i="13"/>
  <c r="M479" i="13"/>
  <c r="M477" i="13"/>
  <c r="M475" i="13"/>
  <c r="M270" i="13"/>
  <c r="M473" i="13"/>
  <c r="M326" i="13"/>
  <c r="M471" i="13"/>
  <c r="M361" i="13"/>
  <c r="M469" i="13"/>
  <c r="M268" i="13"/>
  <c r="M467" i="13"/>
  <c r="M465" i="13"/>
  <c r="M265" i="13"/>
  <c r="M463" i="13"/>
  <c r="M263" i="13"/>
  <c r="M459" i="13"/>
  <c r="M457" i="13"/>
  <c r="M455" i="13"/>
  <c r="M260" i="13"/>
  <c r="M453" i="13"/>
  <c r="E451" i="13"/>
  <c r="E449" i="13"/>
  <c r="E447" i="13"/>
  <c r="E445" i="13"/>
  <c r="E443" i="13"/>
  <c r="E441" i="13"/>
  <c r="E252" i="13"/>
  <c r="E439" i="13"/>
  <c r="E437" i="13"/>
  <c r="E435" i="13"/>
  <c r="E433" i="13"/>
  <c r="E432" i="13"/>
  <c r="E430" i="13"/>
  <c r="E428" i="13"/>
  <c r="E426" i="13"/>
  <c r="E424" i="13"/>
  <c r="E422" i="13"/>
  <c r="E240" i="13"/>
  <c r="E420" i="13"/>
  <c r="E418" i="13"/>
  <c r="E523" i="13"/>
  <c r="E519" i="13"/>
  <c r="E517" i="13"/>
  <c r="E515" i="13"/>
  <c r="E513" i="13"/>
  <c r="E511" i="13"/>
  <c r="E509" i="13"/>
  <c r="E291" i="13"/>
  <c r="E507" i="13"/>
  <c r="E505" i="13"/>
  <c r="E288" i="13"/>
  <c r="E503" i="13"/>
  <c r="E501" i="13"/>
  <c r="E499" i="13"/>
  <c r="E497" i="13"/>
  <c r="E539" i="13"/>
  <c r="E495" i="13"/>
  <c r="A527" i="13"/>
  <c r="A521" i="13"/>
  <c r="A515" i="13"/>
  <c r="A509" i="13"/>
  <c r="A503" i="13"/>
  <c r="A497" i="13"/>
  <c r="A539" i="13"/>
  <c r="A491" i="13"/>
  <c r="E256" i="13"/>
  <c r="M118" i="13"/>
  <c r="M18" i="13"/>
  <c r="M219" i="13"/>
  <c r="M217" i="13"/>
  <c r="M214" i="13"/>
  <c r="M255" i="13"/>
  <c r="M351" i="13"/>
  <c r="M349" i="13"/>
  <c r="H349" i="13" s="1"/>
  <c r="M310" i="13"/>
  <c r="D494" i="13"/>
  <c r="J494" i="13" s="1"/>
  <c r="D492" i="13"/>
  <c r="I492" i="13" s="1"/>
  <c r="D488" i="13"/>
  <c r="L488" i="13" s="1"/>
  <c r="D278" i="13"/>
  <c r="J278" i="13" s="1"/>
  <c r="D486" i="13"/>
  <c r="G486" i="13" s="1"/>
  <c r="D484" i="13"/>
  <c r="D482" i="13"/>
  <c r="H482" i="13" s="1"/>
  <c r="D476" i="13"/>
  <c r="L476" i="13" s="1"/>
  <c r="D271" i="13"/>
  <c r="K271" i="13" s="1"/>
  <c r="D474" i="13"/>
  <c r="J474" i="13" s="1"/>
  <c r="D472" i="13"/>
  <c r="D470" i="13"/>
  <c r="D466" i="13"/>
  <c r="L466" i="13" s="1"/>
  <c r="D266" i="13"/>
  <c r="G266" i="13" s="1"/>
  <c r="D464" i="13"/>
  <c r="J464" i="13" s="1"/>
  <c r="D264" i="13"/>
  <c r="D462" i="13"/>
  <c r="D262" i="13"/>
  <c r="D460" i="13"/>
  <c r="D458" i="13"/>
  <c r="L458" i="13" s="1"/>
  <c r="D456" i="13"/>
  <c r="D454" i="13"/>
  <c r="D400" i="13"/>
  <c r="L400" i="13" s="1"/>
  <c r="M533" i="13"/>
  <c r="M531" i="13"/>
  <c r="M529" i="13"/>
  <c r="M527" i="13"/>
  <c r="M525" i="13"/>
  <c r="M298" i="13"/>
  <c r="A529" i="13"/>
  <c r="A517" i="13"/>
  <c r="A511" i="13"/>
  <c r="A505" i="13"/>
  <c r="A493" i="13"/>
  <c r="A280" i="13"/>
  <c r="A487" i="13"/>
  <c r="A481" i="13"/>
  <c r="A274" i="13"/>
  <c r="A475" i="13"/>
  <c r="A270" i="13"/>
  <c r="A469" i="13"/>
  <c r="A268" i="13"/>
  <c r="A457" i="13"/>
  <c r="A451" i="13"/>
  <c r="A258" i="13"/>
  <c r="A445" i="13"/>
  <c r="A439" i="13"/>
  <c r="A250" i="13"/>
  <c r="A424" i="13"/>
  <c r="D275" i="13"/>
  <c r="E248" i="13"/>
  <c r="M136" i="13"/>
  <c r="M378" i="13"/>
  <c r="M117" i="13"/>
  <c r="M91" i="13"/>
  <c r="M84" i="13"/>
  <c r="M67" i="13"/>
  <c r="M42" i="13"/>
  <c r="M210" i="13"/>
  <c r="M206" i="13"/>
  <c r="M274" i="13"/>
  <c r="M156" i="13"/>
  <c r="M333" i="13"/>
  <c r="M308" i="13"/>
  <c r="M306" i="13"/>
  <c r="H306" i="13" s="1"/>
  <c r="M369" i="13"/>
  <c r="M371" i="13"/>
  <c r="M370" i="13"/>
  <c r="M392" i="13"/>
  <c r="J392" i="13" s="1"/>
  <c r="F494" i="13"/>
  <c r="F492" i="13"/>
  <c r="F490" i="13"/>
  <c r="F488" i="13"/>
  <c r="F278" i="13"/>
  <c r="F486" i="13"/>
  <c r="F484" i="13"/>
  <c r="F482" i="13"/>
  <c r="F480" i="13"/>
  <c r="F476" i="13"/>
  <c r="F474" i="13"/>
  <c r="F472" i="13"/>
  <c r="F470" i="13"/>
  <c r="F468" i="13"/>
  <c r="F466" i="13"/>
  <c r="F266" i="13"/>
  <c r="F464" i="13"/>
  <c r="F462" i="13"/>
  <c r="F460" i="13"/>
  <c r="F458" i="13"/>
  <c r="F315" i="13"/>
  <c r="F456" i="13"/>
  <c r="F454" i="13"/>
  <c r="D452" i="13"/>
  <c r="D448" i="13"/>
  <c r="I448" i="13" s="1"/>
  <c r="D444" i="13"/>
  <c r="D442" i="13"/>
  <c r="D440" i="13"/>
  <c r="D438" i="13"/>
  <c r="I438" i="13" s="1"/>
  <c r="D436" i="13"/>
  <c r="D434" i="13"/>
  <c r="I434" i="13" s="1"/>
  <c r="D247" i="13"/>
  <c r="H247" i="13" s="1"/>
  <c r="D431" i="13"/>
  <c r="D429" i="13"/>
  <c r="I429" i="13" s="1"/>
  <c r="D425" i="13"/>
  <c r="L425" i="13" s="1"/>
  <c r="D242" i="13"/>
  <c r="D423" i="13"/>
  <c r="H423" i="13" s="1"/>
  <c r="D421" i="13"/>
  <c r="D419" i="13"/>
  <c r="G419" i="13" s="1"/>
  <c r="D417" i="13"/>
  <c r="H417" i="13" s="1"/>
  <c r="D297" i="13"/>
  <c r="D520" i="13"/>
  <c r="D540" i="13"/>
  <c r="D518" i="13"/>
  <c r="G518" i="13" s="1"/>
  <c r="D516" i="13"/>
  <c r="G516" i="13" s="1"/>
  <c r="D514" i="13"/>
  <c r="H514" i="13" s="1"/>
  <c r="D379" i="13"/>
  <c r="D512" i="13"/>
  <c r="L512" i="13" s="1"/>
  <c r="D294" i="13"/>
  <c r="D510" i="13"/>
  <c r="H510" i="13" s="1"/>
  <c r="D292" i="13"/>
  <c r="L292" i="13" s="1"/>
  <c r="D508" i="13"/>
  <c r="D506" i="13"/>
  <c r="J506" i="13" s="1"/>
  <c r="D289" i="13"/>
  <c r="G289" i="13" s="1"/>
  <c r="D504" i="13"/>
  <c r="J504" i="13" s="1"/>
  <c r="D502" i="13"/>
  <c r="J502" i="13" s="1"/>
  <c r="D500" i="13"/>
  <c r="G500" i="13" s="1"/>
  <c r="D284" i="13"/>
  <c r="H284" i="13" s="1"/>
  <c r="D498" i="13"/>
  <c r="D496" i="13"/>
  <c r="L496" i="13" s="1"/>
  <c r="B528" i="13"/>
  <c r="B522" i="13"/>
  <c r="B516" i="13"/>
  <c r="B510" i="13"/>
  <c r="B292" i="13"/>
  <c r="B504" i="13"/>
  <c r="B287" i="13"/>
  <c r="B492" i="13"/>
  <c r="B468" i="13"/>
  <c r="B462" i="13"/>
  <c r="B262" i="13"/>
  <c r="B456" i="13"/>
  <c r="B450" i="13"/>
  <c r="B257" i="13"/>
  <c r="B438" i="13"/>
  <c r="B429" i="13"/>
  <c r="B297" i="13"/>
  <c r="D281" i="13"/>
  <c r="D269" i="13"/>
  <c r="D257" i="13"/>
  <c r="J257" i="13" s="1"/>
  <c r="E241" i="13"/>
  <c r="A492" i="13"/>
  <c r="A486" i="13"/>
  <c r="A480" i="13"/>
  <c r="A474" i="13"/>
  <c r="A468" i="13"/>
  <c r="A462" i="13"/>
  <c r="A262" i="13"/>
  <c r="A456" i="13"/>
  <c r="A450" i="13"/>
  <c r="A444" i="13"/>
  <c r="A438" i="13"/>
  <c r="A429" i="13"/>
  <c r="A423" i="13"/>
  <c r="A279" i="13"/>
  <c r="A267" i="13"/>
  <c r="B314" i="13"/>
  <c r="B479" i="13"/>
  <c r="B467" i="13"/>
  <c r="B455" i="13"/>
  <c r="B433" i="13"/>
  <c r="B422" i="13"/>
  <c r="A485" i="13"/>
  <c r="A479" i="13"/>
  <c r="A473" i="13"/>
  <c r="A467" i="13"/>
  <c r="A461" i="13"/>
  <c r="A455" i="13"/>
  <c r="A260" i="13"/>
  <c r="A449" i="13"/>
  <c r="A256" i="13"/>
  <c r="A443" i="13"/>
  <c r="A437" i="13"/>
  <c r="A248" i="13"/>
  <c r="A433" i="13"/>
  <c r="A428" i="13"/>
  <c r="A422" i="13"/>
  <c r="A240" i="13"/>
  <c r="A257" i="13"/>
  <c r="B240" i="13"/>
  <c r="B535" i="13"/>
  <c r="F536" i="13"/>
  <c r="E534" i="13"/>
  <c r="M536" i="13"/>
  <c r="B321" i="13"/>
  <c r="B298" i="13"/>
  <c r="D536" i="13"/>
  <c r="A535" i="13"/>
  <c r="D539" i="13"/>
  <c r="B377" i="13"/>
  <c r="B358" i="13"/>
  <c r="B323" i="13"/>
  <c r="B396" i="13"/>
  <c r="B387" i="13"/>
  <c r="B367" i="13"/>
  <c r="B338" i="13"/>
  <c r="B316" i="13"/>
  <c r="B536" i="13"/>
  <c r="M534" i="13"/>
  <c r="D541" i="13"/>
  <c r="G541" i="13" s="1"/>
  <c r="A536" i="13"/>
  <c r="D538" i="13"/>
  <c r="B400" i="13"/>
  <c r="B391" i="13"/>
  <c r="B379" i="13"/>
  <c r="B361" i="13"/>
  <c r="B342" i="13"/>
  <c r="B332" i="13"/>
  <c r="B324" i="13"/>
  <c r="B309" i="13"/>
  <c r="B302" i="13"/>
  <c r="B295" i="13"/>
  <c r="E535" i="13"/>
  <c r="D534" i="13"/>
  <c r="L534" i="13" s="1"/>
  <c r="B369" i="13"/>
  <c r="B360" i="13"/>
  <c r="B350" i="13"/>
  <c r="B308" i="13"/>
  <c r="M535" i="13"/>
  <c r="F534" i="13"/>
  <c r="B406" i="13"/>
  <c r="B398" i="13"/>
  <c r="B389" i="13"/>
  <c r="B340" i="13"/>
  <c r="B317" i="13"/>
  <c r="E15" i="10"/>
  <c r="I403" i="13"/>
  <c r="G20" i="13"/>
  <c r="G406" i="13"/>
  <c r="I406" i="13"/>
  <c r="K406" i="13"/>
  <c r="G337" i="13"/>
  <c r="H337" i="13"/>
  <c r="I337" i="13"/>
  <c r="K337" i="13"/>
  <c r="L337" i="13"/>
  <c r="G335" i="13"/>
  <c r="H335" i="13"/>
  <c r="I335" i="13"/>
  <c r="K335" i="13"/>
  <c r="L335" i="13"/>
  <c r="G287" i="13"/>
  <c r="G404" i="13"/>
  <c r="H404" i="13"/>
  <c r="I404" i="13"/>
  <c r="L404" i="13"/>
  <c r="K404" i="13"/>
  <c r="K386" i="13"/>
  <c r="L386" i="13"/>
  <c r="G386" i="13"/>
  <c r="I386" i="13"/>
  <c r="I382" i="13"/>
  <c r="H382" i="13"/>
  <c r="G380" i="13"/>
  <c r="H380" i="13"/>
  <c r="L380" i="13"/>
  <c r="I380" i="13"/>
  <c r="G356" i="13"/>
  <c r="K356" i="13"/>
  <c r="L356" i="13"/>
  <c r="H356" i="13"/>
  <c r="I356" i="13"/>
  <c r="I354" i="13"/>
  <c r="G365" i="13"/>
  <c r="I365" i="13"/>
  <c r="L365" i="13"/>
  <c r="G301" i="13"/>
  <c r="H301" i="13"/>
  <c r="I301" i="13"/>
  <c r="K301" i="13"/>
  <c r="L301" i="13"/>
  <c r="G405" i="13"/>
  <c r="K405" i="13"/>
  <c r="H405" i="13"/>
  <c r="I405" i="13"/>
  <c r="L405" i="13"/>
  <c r="L403" i="13"/>
  <c r="H403" i="13"/>
  <c r="H401" i="13"/>
  <c r="I401" i="13"/>
  <c r="L401" i="13"/>
  <c r="G401" i="13"/>
  <c r="H197" i="13"/>
  <c r="L153" i="13"/>
  <c r="I392" i="13"/>
  <c r="G392" i="13"/>
  <c r="K392" i="13"/>
  <c r="L392" i="13"/>
  <c r="G412" i="13"/>
  <c r="H412" i="13"/>
  <c r="I412" i="13"/>
  <c r="L412" i="13"/>
  <c r="G321" i="13"/>
  <c r="H321" i="13"/>
  <c r="I321" i="13"/>
  <c r="K321" i="13"/>
  <c r="L321" i="13"/>
  <c r="G311" i="13"/>
  <c r="H311" i="13"/>
  <c r="I311" i="13"/>
  <c r="K311" i="13"/>
  <c r="L311" i="13"/>
  <c r="G282" i="13"/>
  <c r="H282" i="13"/>
  <c r="I282" i="13"/>
  <c r="L282" i="13"/>
  <c r="J181" i="13"/>
  <c r="J153" i="13"/>
  <c r="L382" i="13"/>
  <c r="H166" i="13"/>
  <c r="J166" i="13"/>
  <c r="K166" i="13"/>
  <c r="L166" i="13"/>
  <c r="G349" i="13"/>
  <c r="I349" i="13"/>
  <c r="K349" i="13"/>
  <c r="L349" i="13"/>
  <c r="G166" i="13"/>
  <c r="G446" i="13"/>
  <c r="I446" i="13"/>
  <c r="J446" i="13"/>
  <c r="H446" i="13"/>
  <c r="I407" i="13"/>
  <c r="G407" i="13"/>
  <c r="L407" i="13"/>
  <c r="K382" i="13"/>
  <c r="G408" i="13"/>
  <c r="H408" i="13"/>
  <c r="I408" i="13"/>
  <c r="K408" i="13"/>
  <c r="L408" i="13"/>
  <c r="G343" i="13"/>
  <c r="K343" i="13"/>
  <c r="L343" i="13"/>
  <c r="K362" i="13"/>
  <c r="L362" i="13"/>
  <c r="G362" i="13"/>
  <c r="I362" i="13"/>
  <c r="G303" i="13"/>
  <c r="H303" i="13"/>
  <c r="I303" i="13"/>
  <c r="K303" i="13"/>
  <c r="L303" i="13"/>
  <c r="K368" i="13"/>
  <c r="G368" i="13"/>
  <c r="I368" i="13"/>
  <c r="L368" i="13"/>
  <c r="G325" i="13"/>
  <c r="L325" i="13"/>
  <c r="I318" i="13"/>
  <c r="L318" i="13"/>
  <c r="G318" i="13"/>
  <c r="G153" i="13"/>
  <c r="K153" i="13"/>
  <c r="G151" i="13"/>
  <c r="G89" i="13"/>
  <c r="K234" i="13"/>
  <c r="G382" i="13"/>
  <c r="L178" i="13"/>
  <c r="H399" i="13"/>
  <c r="I399" i="13"/>
  <c r="G399" i="13"/>
  <c r="K399" i="13"/>
  <c r="L399" i="13"/>
  <c r="I377" i="13"/>
  <c r="L377" i="13"/>
  <c r="G372" i="13"/>
  <c r="I372" i="13"/>
  <c r="G344" i="13"/>
  <c r="K344" i="13"/>
  <c r="L344" i="13"/>
  <c r="H344" i="13"/>
  <c r="I344" i="13"/>
  <c r="I314" i="13"/>
  <c r="G314" i="13"/>
  <c r="H314" i="13"/>
  <c r="K314" i="13"/>
  <c r="L314" i="13"/>
  <c r="J348" i="13"/>
  <c r="G348" i="13"/>
  <c r="K348" i="13"/>
  <c r="L348" i="13"/>
  <c r="H348" i="13"/>
  <c r="I348" i="13"/>
  <c r="I306" i="13"/>
  <c r="G306" i="13"/>
  <c r="K306" i="13"/>
  <c r="L306" i="13"/>
  <c r="G215" i="13"/>
  <c r="H215" i="13"/>
  <c r="L199" i="13"/>
  <c r="J197" i="13"/>
  <c r="K197" i="13"/>
  <c r="L197" i="13"/>
  <c r="G84" i="13"/>
  <c r="I84" i="13"/>
  <c r="J43" i="13"/>
  <c r="L20" i="13"/>
  <c r="J20" i="13"/>
  <c r="D10" i="10"/>
  <c r="J2" i="12"/>
  <c r="G2" i="12"/>
  <c r="I2" i="12" s="1"/>
  <c r="F2" i="12"/>
  <c r="D2" i="12"/>
  <c r="D490" i="13"/>
  <c r="M490" i="13"/>
  <c r="E522" i="13"/>
  <c r="E489" i="13"/>
  <c r="M489" i="13"/>
  <c r="D489" i="13"/>
  <c r="A824" i="7"/>
  <c r="A836" i="7"/>
  <c r="A840" i="7"/>
  <c r="A855" i="7"/>
  <c r="A856" i="7"/>
  <c r="C849" i="7"/>
  <c r="C833" i="7"/>
  <c r="C820" i="7"/>
  <c r="C816" i="7"/>
  <c r="C817" i="7"/>
  <c r="C818" i="7"/>
  <c r="C819" i="7"/>
  <c r="C899" i="7"/>
  <c r="C889" i="7"/>
  <c r="C814" i="7"/>
  <c r="C815" i="7"/>
  <c r="C811" i="7"/>
  <c r="C812" i="7"/>
  <c r="C831" i="7"/>
  <c r="C888" i="7"/>
  <c r="C826" i="7"/>
  <c r="C880" i="7"/>
  <c r="C813" i="7"/>
  <c r="C858" i="7"/>
  <c r="C789" i="7"/>
  <c r="C906" i="7"/>
  <c r="C790" i="7"/>
  <c r="C903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22" i="7"/>
  <c r="C807" i="7"/>
  <c r="C808" i="7"/>
  <c r="C907" i="7"/>
  <c r="C809" i="7"/>
  <c r="C810" i="7"/>
  <c r="C852" i="7"/>
  <c r="C912" i="7"/>
  <c r="A401" i="7"/>
  <c r="C401" i="7"/>
  <c r="A402" i="7"/>
  <c r="C402" i="7"/>
  <c r="A403" i="7"/>
  <c r="C403" i="7"/>
  <c r="C404" i="7"/>
  <c r="A405" i="7"/>
  <c r="C405" i="7"/>
  <c r="C844" i="7"/>
  <c r="C875" i="7"/>
  <c r="C895" i="7"/>
  <c r="C406" i="7"/>
  <c r="A407" i="7"/>
  <c r="C407" i="7"/>
  <c r="C408" i="7"/>
  <c r="A409" i="7"/>
  <c r="C409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A100" i="7"/>
  <c r="C100" i="7"/>
  <c r="C101" i="7"/>
  <c r="C102" i="7"/>
  <c r="C103" i="7"/>
  <c r="A104" i="7"/>
  <c r="C104" i="7"/>
  <c r="C105" i="7"/>
  <c r="A106" i="7"/>
  <c r="C106" i="7"/>
  <c r="A107" i="7"/>
  <c r="C107" i="7"/>
  <c r="A108" i="7"/>
  <c r="C108" i="7"/>
  <c r="C109" i="7"/>
  <c r="C110" i="7"/>
  <c r="A111" i="7"/>
  <c r="C111" i="7"/>
  <c r="A112" i="7"/>
  <c r="C112" i="7"/>
  <c r="A113" i="7"/>
  <c r="C113" i="7"/>
  <c r="C114" i="7"/>
  <c r="A115" i="7"/>
  <c r="C115" i="7"/>
  <c r="C116" i="7"/>
  <c r="A117" i="7"/>
  <c r="C117" i="7"/>
  <c r="A118" i="7"/>
  <c r="C118" i="7"/>
  <c r="A119" i="7"/>
  <c r="C119" i="7"/>
  <c r="A120" i="7"/>
  <c r="C120" i="7"/>
  <c r="A121" i="7"/>
  <c r="C121" i="7"/>
  <c r="A122" i="7"/>
  <c r="C122" i="7"/>
  <c r="A123" i="7"/>
  <c r="C123" i="7"/>
  <c r="A124" i="7"/>
  <c r="C124" i="7"/>
  <c r="A125" i="7"/>
  <c r="C125" i="7"/>
  <c r="C126" i="7"/>
  <c r="C127" i="7"/>
  <c r="A128" i="7"/>
  <c r="C128" i="7"/>
  <c r="A129" i="7"/>
  <c r="C129" i="7"/>
  <c r="A130" i="7"/>
  <c r="C130" i="7"/>
  <c r="C131" i="7"/>
  <c r="C132" i="7"/>
  <c r="A133" i="7"/>
  <c r="C133" i="7"/>
  <c r="C134" i="7"/>
  <c r="C135" i="7"/>
  <c r="A136" i="7"/>
  <c r="C136" i="7"/>
  <c r="A137" i="7"/>
  <c r="C137" i="7"/>
  <c r="A138" i="7"/>
  <c r="C138" i="7"/>
  <c r="A139" i="7"/>
  <c r="C139" i="7"/>
  <c r="A140" i="7"/>
  <c r="C140" i="7"/>
  <c r="C141" i="7"/>
  <c r="A142" i="7"/>
  <c r="C142" i="7"/>
  <c r="A143" i="7"/>
  <c r="C143" i="7"/>
  <c r="A144" i="7"/>
  <c r="C144" i="7"/>
  <c r="A145" i="7"/>
  <c r="C145" i="7"/>
  <c r="C146" i="7"/>
  <c r="A147" i="7"/>
  <c r="C147" i="7"/>
  <c r="A148" i="7"/>
  <c r="C148" i="7"/>
  <c r="A149" i="7"/>
  <c r="C149" i="7"/>
  <c r="A150" i="7"/>
  <c r="C150" i="7"/>
  <c r="A151" i="7"/>
  <c r="C151" i="7"/>
  <c r="C152" i="7"/>
  <c r="A153" i="7"/>
  <c r="C153" i="7"/>
  <c r="A154" i="7"/>
  <c r="C154" i="7"/>
  <c r="A155" i="7"/>
  <c r="C155" i="7"/>
  <c r="A156" i="7"/>
  <c r="C156" i="7"/>
  <c r="C157" i="7"/>
  <c r="C158" i="7"/>
  <c r="C159" i="7"/>
  <c r="A160" i="7"/>
  <c r="C160" i="7"/>
  <c r="C161" i="7"/>
  <c r="A162" i="7"/>
  <c r="C162" i="7"/>
  <c r="C163" i="7"/>
  <c r="A164" i="7"/>
  <c r="C164" i="7"/>
  <c r="C165" i="7"/>
  <c r="A166" i="7"/>
  <c r="C166" i="7"/>
  <c r="A167" i="7"/>
  <c r="C167" i="7"/>
  <c r="A168" i="7"/>
  <c r="C168" i="7"/>
  <c r="A169" i="7"/>
  <c r="C169" i="7"/>
  <c r="A170" i="7"/>
  <c r="C170" i="7"/>
  <c r="C171" i="7"/>
  <c r="C172" i="7"/>
  <c r="A173" i="7"/>
  <c r="C173" i="7"/>
  <c r="A174" i="7"/>
  <c r="C174" i="7"/>
  <c r="A175" i="7"/>
  <c r="C175" i="7"/>
  <c r="A176" i="7"/>
  <c r="C176" i="7"/>
  <c r="A177" i="7"/>
  <c r="C177" i="7"/>
  <c r="C178" i="7"/>
  <c r="A179" i="7"/>
  <c r="C179" i="7"/>
  <c r="A180" i="7"/>
  <c r="C180" i="7"/>
  <c r="A181" i="7"/>
  <c r="C181" i="7"/>
  <c r="A182" i="7"/>
  <c r="C182" i="7"/>
  <c r="C183" i="7"/>
  <c r="C184" i="7"/>
  <c r="A185" i="7"/>
  <c r="C185" i="7"/>
  <c r="C186" i="7"/>
  <c r="A187" i="7"/>
  <c r="C187" i="7"/>
  <c r="A188" i="7"/>
  <c r="C188" i="7"/>
  <c r="C189" i="7"/>
  <c r="C190" i="7"/>
  <c r="A191" i="7"/>
  <c r="C191" i="7"/>
  <c r="A192" i="7"/>
  <c r="C192" i="7"/>
  <c r="A193" i="7"/>
  <c r="C193" i="7"/>
  <c r="A194" i="7"/>
  <c r="C194" i="7"/>
  <c r="C195" i="7"/>
  <c r="A196" i="7"/>
  <c r="C196" i="7"/>
  <c r="A197" i="7"/>
  <c r="C197" i="7"/>
  <c r="A198" i="7"/>
  <c r="C198" i="7"/>
  <c r="A199" i="7"/>
  <c r="C199" i="7"/>
  <c r="A200" i="7"/>
  <c r="C200" i="7"/>
  <c r="A201" i="7"/>
  <c r="C201" i="7"/>
  <c r="A202" i="7"/>
  <c r="C202" i="7"/>
  <c r="A203" i="7"/>
  <c r="C203" i="7"/>
  <c r="A204" i="7"/>
  <c r="C204" i="7"/>
  <c r="C205" i="7"/>
  <c r="A206" i="7"/>
  <c r="C206" i="7"/>
  <c r="A207" i="7"/>
  <c r="C207" i="7"/>
  <c r="A208" i="7"/>
  <c r="C208" i="7"/>
  <c r="A209" i="7"/>
  <c r="C209" i="7"/>
  <c r="A210" i="7"/>
  <c r="C210" i="7"/>
  <c r="A211" i="7"/>
  <c r="C211" i="7"/>
  <c r="A212" i="7"/>
  <c r="C212" i="7"/>
  <c r="A213" i="7"/>
  <c r="C213" i="7"/>
  <c r="A214" i="7"/>
  <c r="C214" i="7"/>
  <c r="A215" i="7"/>
  <c r="C215" i="7"/>
  <c r="C216" i="7"/>
  <c r="A217" i="7"/>
  <c r="C217" i="7"/>
  <c r="A218" i="7"/>
  <c r="C218" i="7"/>
  <c r="A219" i="7"/>
  <c r="C219" i="7"/>
  <c r="C220" i="7"/>
  <c r="A221" i="7"/>
  <c r="C221" i="7"/>
  <c r="A222" i="7"/>
  <c r="C222" i="7"/>
  <c r="A223" i="7"/>
  <c r="C223" i="7"/>
  <c r="A224" i="7"/>
  <c r="C224" i="7"/>
  <c r="A225" i="7"/>
  <c r="C225" i="7"/>
  <c r="A226" i="7"/>
  <c r="C226" i="7"/>
  <c r="A227" i="7"/>
  <c r="C227" i="7"/>
  <c r="A228" i="7"/>
  <c r="C228" i="7"/>
  <c r="A229" i="7"/>
  <c r="C229" i="7"/>
  <c r="A230" i="7"/>
  <c r="C230" i="7"/>
  <c r="A231" i="7"/>
  <c r="C231" i="7"/>
  <c r="A232" i="7"/>
  <c r="C232" i="7"/>
  <c r="C233" i="7"/>
  <c r="A861" i="7"/>
  <c r="C861" i="7"/>
  <c r="A857" i="7"/>
  <c r="C857" i="7"/>
  <c r="D857" i="7"/>
  <c r="A862" i="7"/>
  <c r="C862" i="7"/>
  <c r="A823" i="7"/>
  <c r="C823" i="7"/>
  <c r="A234" i="7"/>
  <c r="C234" i="7"/>
  <c r="A835" i="7"/>
  <c r="C835" i="7"/>
  <c r="D835" i="7"/>
  <c r="C878" i="7"/>
  <c r="C235" i="7"/>
  <c r="A883" i="7"/>
  <c r="C883" i="7"/>
  <c r="A236" i="7"/>
  <c r="C236" i="7"/>
  <c r="A237" i="7"/>
  <c r="C237" i="7"/>
  <c r="A238" i="7"/>
  <c r="C238" i="7"/>
  <c r="A850" i="7"/>
  <c r="C850" i="7"/>
  <c r="A239" i="7"/>
  <c r="C239" i="7"/>
  <c r="A240" i="7"/>
  <c r="C240" i="7"/>
  <c r="A854" i="7"/>
  <c r="C854" i="7"/>
  <c r="A241" i="7"/>
  <c r="C241" i="7"/>
  <c r="A242" i="7"/>
  <c r="C242" i="7"/>
  <c r="A243" i="7"/>
  <c r="C243" i="7"/>
  <c r="A244" i="7"/>
  <c r="C244" i="7"/>
  <c r="A245" i="7"/>
  <c r="C245" i="7"/>
  <c r="D245" i="7"/>
  <c r="A246" i="7"/>
  <c r="C246" i="7"/>
  <c r="A247" i="7"/>
  <c r="C247" i="7"/>
  <c r="A248" i="7"/>
  <c r="C248" i="7"/>
  <c r="A834" i="7"/>
  <c r="C834" i="7"/>
  <c r="D834" i="7"/>
  <c r="A249" i="7"/>
  <c r="C249" i="7"/>
  <c r="A250" i="7"/>
  <c r="C250" i="7"/>
  <c r="A251" i="7"/>
  <c r="C251" i="7"/>
  <c r="A872" i="7"/>
  <c r="C872" i="7"/>
  <c r="A252" i="7"/>
  <c r="C252" i="7"/>
  <c r="A253" i="7"/>
  <c r="C253" i="7"/>
  <c r="A900" i="7"/>
  <c r="C900" i="7"/>
  <c r="D900" i="7"/>
  <c r="A254" i="7"/>
  <c r="C254" i="7"/>
  <c r="A255" i="7"/>
  <c r="C255" i="7"/>
  <c r="A256" i="7"/>
  <c r="C256" i="7"/>
  <c r="A257" i="7"/>
  <c r="C257" i="7"/>
  <c r="A874" i="7"/>
  <c r="C874" i="7"/>
  <c r="C258" i="7"/>
  <c r="C259" i="7"/>
  <c r="C913" i="7"/>
  <c r="C260" i="7"/>
  <c r="A886" i="7"/>
  <c r="C886" i="7"/>
  <c r="A261" i="7"/>
  <c r="C261" i="7"/>
  <c r="A262" i="7"/>
  <c r="C262" i="7"/>
  <c r="A873" i="7"/>
  <c r="C873" i="7"/>
  <c r="D873" i="7"/>
  <c r="A263" i="7"/>
  <c r="C263" i="7"/>
  <c r="A264" i="7"/>
  <c r="C264" i="7"/>
  <c r="A265" i="7"/>
  <c r="C265" i="7"/>
  <c r="C266" i="7"/>
  <c r="A267" i="7"/>
  <c r="C267" i="7"/>
  <c r="A268" i="7"/>
  <c r="C268" i="7"/>
  <c r="A269" i="7"/>
  <c r="C269" i="7"/>
  <c r="A270" i="7"/>
  <c r="C270" i="7"/>
  <c r="A271" i="7"/>
  <c r="C271" i="7"/>
  <c r="D271" i="7"/>
  <c r="A272" i="7"/>
  <c r="C272" i="7"/>
  <c r="A273" i="7"/>
  <c r="C273" i="7"/>
  <c r="A274" i="7"/>
  <c r="C274" i="7"/>
  <c r="A275" i="7"/>
  <c r="C275" i="7"/>
  <c r="A276" i="7"/>
  <c r="C276" i="7"/>
  <c r="A904" i="7"/>
  <c r="C904" i="7"/>
  <c r="A277" i="7"/>
  <c r="C277" i="7"/>
  <c r="A863" i="7"/>
  <c r="C863" i="7"/>
  <c r="A864" i="7"/>
  <c r="C864" i="7"/>
  <c r="A278" i="7"/>
  <c r="C278" i="7"/>
  <c r="A279" i="7"/>
  <c r="C279" i="7"/>
  <c r="A882" i="7"/>
  <c r="C882" i="7"/>
  <c r="A280" i="7"/>
  <c r="C280" i="7"/>
  <c r="A281" i="7"/>
  <c r="C281" i="7"/>
  <c r="A282" i="7"/>
  <c r="C282" i="7"/>
  <c r="A283" i="7"/>
  <c r="C283" i="7"/>
  <c r="A284" i="7"/>
  <c r="C284" i="7"/>
  <c r="A285" i="7"/>
  <c r="C285" i="7"/>
  <c r="A286" i="7"/>
  <c r="C286" i="7"/>
  <c r="D286" i="7"/>
  <c r="A287" i="7"/>
  <c r="C287" i="7"/>
  <c r="A288" i="7"/>
  <c r="C288" i="7"/>
  <c r="A289" i="7"/>
  <c r="C289" i="7"/>
  <c r="A290" i="7"/>
  <c r="C290" i="7"/>
  <c r="A291" i="7"/>
  <c r="C291" i="7"/>
  <c r="D291" i="7"/>
  <c r="A292" i="7"/>
  <c r="C292" i="7"/>
  <c r="A293" i="7"/>
  <c r="C293" i="7"/>
  <c r="D293" i="7"/>
  <c r="C294" i="7"/>
  <c r="A295" i="7"/>
  <c r="C295" i="7"/>
  <c r="A296" i="7"/>
  <c r="C296" i="7"/>
  <c r="A297" i="7"/>
  <c r="C297" i="7"/>
  <c r="A298" i="7"/>
  <c r="C298" i="7"/>
  <c r="A299" i="7"/>
  <c r="C299" i="7"/>
  <c r="A300" i="7"/>
  <c r="C300" i="7"/>
  <c r="C892" i="7"/>
  <c r="A881" i="7"/>
  <c r="C881" i="7"/>
  <c r="A301" i="7"/>
  <c r="C301" i="7"/>
  <c r="A302" i="7"/>
  <c r="C302" i="7"/>
  <c r="A837" i="7"/>
  <c r="C837" i="7"/>
  <c r="A303" i="7"/>
  <c r="C303" i="7"/>
  <c r="D303" i="7"/>
  <c r="A304" i="7"/>
  <c r="C304" i="7"/>
  <c r="A305" i="7"/>
  <c r="C305" i="7"/>
  <c r="A306" i="7"/>
  <c r="C306" i="7"/>
  <c r="A307" i="7"/>
  <c r="C307" i="7"/>
  <c r="A308" i="7"/>
  <c r="C308" i="7"/>
  <c r="A309" i="7"/>
  <c r="C309" i="7"/>
  <c r="A310" i="7"/>
  <c r="C310" i="7"/>
  <c r="A311" i="7"/>
  <c r="C311" i="7"/>
  <c r="A312" i="7"/>
  <c r="C312" i="7"/>
  <c r="A313" i="7"/>
  <c r="C313" i="7"/>
  <c r="A314" i="7"/>
  <c r="C314" i="7"/>
  <c r="D314" i="7"/>
  <c r="A315" i="7"/>
  <c r="C315" i="7"/>
  <c r="A316" i="7"/>
  <c r="C316" i="7"/>
  <c r="A317" i="7"/>
  <c r="C317" i="7"/>
  <c r="D317" i="7"/>
  <c r="A318" i="7"/>
  <c r="C318" i="7"/>
  <c r="A319" i="7"/>
  <c r="C319" i="7"/>
  <c r="A320" i="7"/>
  <c r="C320" i="7"/>
  <c r="A321" i="7"/>
  <c r="C321" i="7"/>
  <c r="C322" i="7"/>
  <c r="C323" i="7"/>
  <c r="C324" i="7"/>
  <c r="A325" i="7"/>
  <c r="C325" i="7"/>
  <c r="A326" i="7"/>
  <c r="C326" i="7"/>
  <c r="A327" i="7"/>
  <c r="C327" i="7"/>
  <c r="A328" i="7"/>
  <c r="C328" i="7"/>
  <c r="D328" i="7"/>
  <c r="A329" i="7"/>
  <c r="C329" i="7"/>
  <c r="A330" i="7"/>
  <c r="C330" i="7"/>
  <c r="C331" i="7"/>
  <c r="A332" i="7"/>
  <c r="C332" i="7"/>
  <c r="A333" i="7"/>
  <c r="C333" i="7"/>
  <c r="A334" i="7"/>
  <c r="C334" i="7"/>
  <c r="A335" i="7"/>
  <c r="C335" i="7"/>
  <c r="D335" i="7"/>
  <c r="A336" i="7"/>
  <c r="C336" i="7"/>
  <c r="C337" i="7"/>
  <c r="A338" i="7"/>
  <c r="C338" i="7"/>
  <c r="A339" i="7"/>
  <c r="C339" i="7"/>
  <c r="D339" i="7"/>
  <c r="A914" i="7"/>
  <c r="C914" i="7"/>
  <c r="C340" i="7"/>
  <c r="A341" i="7"/>
  <c r="C341" i="7"/>
  <c r="A342" i="7"/>
  <c r="C342" i="7"/>
  <c r="A343" i="7"/>
  <c r="C343" i="7"/>
  <c r="A344" i="7"/>
  <c r="C344" i="7"/>
  <c r="A345" i="7"/>
  <c r="C345" i="7"/>
  <c r="A346" i="7"/>
  <c r="C346" i="7"/>
  <c r="A347" i="7"/>
  <c r="C347" i="7"/>
  <c r="A348" i="7"/>
  <c r="C348" i="7"/>
  <c r="A349" i="7"/>
  <c r="C349" i="7"/>
  <c r="A350" i="7"/>
  <c r="C350" i="7"/>
  <c r="A351" i="7"/>
  <c r="C351" i="7"/>
  <c r="D351" i="7"/>
  <c r="A352" i="7"/>
  <c r="C352" i="7"/>
  <c r="C353" i="7"/>
  <c r="C354" i="7"/>
  <c r="C355" i="7"/>
  <c r="A356" i="7"/>
  <c r="C356" i="7"/>
  <c r="A357" i="7"/>
  <c r="C357" i="7"/>
  <c r="A358" i="7"/>
  <c r="C358" i="7"/>
  <c r="A359" i="7"/>
  <c r="C359" i="7"/>
  <c r="A360" i="7"/>
  <c r="C360" i="7"/>
  <c r="A361" i="7"/>
  <c r="C361" i="7"/>
  <c r="A908" i="7"/>
  <c r="C908" i="7"/>
  <c r="A362" i="7"/>
  <c r="C362" i="7"/>
  <c r="A363" i="7"/>
  <c r="C363" i="7"/>
  <c r="A364" i="7"/>
  <c r="C364" i="7"/>
  <c r="C365" i="7"/>
  <c r="A366" i="7"/>
  <c r="C366" i="7"/>
  <c r="D366" i="7"/>
  <c r="C887" i="7"/>
  <c r="A367" i="7"/>
  <c r="C367" i="7"/>
  <c r="A368" i="7"/>
  <c r="C368" i="7"/>
  <c r="A898" i="7"/>
  <c r="C898" i="7"/>
  <c r="A369" i="7"/>
  <c r="C369" i="7"/>
  <c r="A890" i="7"/>
  <c r="C890" i="7"/>
  <c r="C370" i="7"/>
  <c r="A371" i="7"/>
  <c r="C371" i="7"/>
  <c r="A372" i="7"/>
  <c r="C372" i="7"/>
  <c r="A373" i="7"/>
  <c r="C373" i="7"/>
  <c r="D373" i="7"/>
  <c r="A374" i="7"/>
  <c r="C374" i="7"/>
  <c r="D374" i="7"/>
  <c r="A375" i="7"/>
  <c r="C375" i="7"/>
  <c r="D375" i="7"/>
  <c r="A376" i="7"/>
  <c r="C376" i="7"/>
  <c r="A377" i="7"/>
  <c r="C377" i="7"/>
  <c r="A378" i="7"/>
  <c r="C378" i="7"/>
  <c r="D378" i="7"/>
  <c r="A905" i="7"/>
  <c r="C905" i="7"/>
  <c r="A379" i="7"/>
  <c r="C379" i="7"/>
  <c r="A380" i="7"/>
  <c r="C380" i="7"/>
  <c r="A381" i="7"/>
  <c r="C381" i="7"/>
  <c r="A382" i="7"/>
  <c r="C382" i="7"/>
  <c r="A383" i="7"/>
  <c r="C383" i="7"/>
  <c r="A384" i="7"/>
  <c r="C384" i="7"/>
  <c r="A385" i="7"/>
  <c r="C385" i="7"/>
  <c r="D385" i="7"/>
  <c r="A386" i="7"/>
  <c r="C386" i="7"/>
  <c r="C387" i="7"/>
  <c r="A388" i="7"/>
  <c r="C388" i="7"/>
  <c r="A389" i="7"/>
  <c r="C389" i="7"/>
  <c r="A894" i="7"/>
  <c r="C894" i="7"/>
  <c r="A915" i="7"/>
  <c r="C915" i="7"/>
  <c r="D915" i="7"/>
  <c r="A390" i="7"/>
  <c r="C390" i="7"/>
  <c r="A391" i="7"/>
  <c r="C391" i="7"/>
  <c r="A896" i="7"/>
  <c r="C896" i="7"/>
  <c r="A392" i="7"/>
  <c r="C392" i="7"/>
  <c r="A393" i="7"/>
  <c r="C393" i="7"/>
  <c r="A394" i="7"/>
  <c r="C394" i="7"/>
  <c r="A395" i="7"/>
  <c r="C395" i="7"/>
  <c r="A396" i="7"/>
  <c r="C396" i="7"/>
  <c r="C397" i="7"/>
  <c r="A398" i="7"/>
  <c r="C398" i="7"/>
  <c r="A399" i="7"/>
  <c r="C399" i="7"/>
  <c r="A400" i="7"/>
  <c r="C400" i="7"/>
  <c r="D400" i="7"/>
  <c r="A410" i="7"/>
  <c r="C410" i="7"/>
  <c r="A411" i="7"/>
  <c r="C411" i="7"/>
  <c r="A412" i="7"/>
  <c r="C412" i="7"/>
  <c r="A413" i="7"/>
  <c r="C413" i="7"/>
  <c r="A414" i="7"/>
  <c r="C414" i="7"/>
  <c r="A415" i="7"/>
  <c r="C415" i="7"/>
  <c r="A416" i="7"/>
  <c r="C416" i="7"/>
  <c r="A417" i="7"/>
  <c r="C417" i="7"/>
  <c r="A418" i="7"/>
  <c r="C418" i="7"/>
  <c r="C419" i="7"/>
  <c r="A420" i="7"/>
  <c r="C420" i="7"/>
  <c r="A421" i="7"/>
  <c r="C421" i="7"/>
  <c r="A422" i="7"/>
  <c r="C422" i="7"/>
  <c r="A423" i="7"/>
  <c r="C423" i="7"/>
  <c r="A424" i="7"/>
  <c r="C424" i="7"/>
  <c r="A425" i="7"/>
  <c r="C425" i="7"/>
  <c r="A426" i="7"/>
  <c r="C426" i="7"/>
  <c r="A427" i="7"/>
  <c r="C427" i="7"/>
  <c r="A428" i="7"/>
  <c r="C428" i="7"/>
  <c r="C429" i="7"/>
  <c r="C430" i="7"/>
  <c r="A431" i="7"/>
  <c r="C431" i="7"/>
  <c r="A432" i="7"/>
  <c r="C432" i="7"/>
  <c r="A433" i="7"/>
  <c r="C433" i="7"/>
  <c r="A434" i="7"/>
  <c r="C434" i="7"/>
  <c r="A435" i="7"/>
  <c r="C435" i="7"/>
  <c r="A436" i="7"/>
  <c r="C436" i="7"/>
  <c r="C437" i="7"/>
  <c r="A438" i="7"/>
  <c r="C438" i="7"/>
  <c r="A439" i="7"/>
  <c r="C439" i="7"/>
  <c r="A440" i="7"/>
  <c r="C440" i="7"/>
  <c r="C441" i="7"/>
  <c r="A442" i="7"/>
  <c r="C442" i="7"/>
  <c r="A443" i="7"/>
  <c r="C443" i="7"/>
  <c r="A444" i="7"/>
  <c r="C444" i="7"/>
  <c r="C445" i="7"/>
  <c r="C446" i="7"/>
  <c r="A447" i="7"/>
  <c r="C447" i="7"/>
  <c r="A448" i="7"/>
  <c r="C448" i="7"/>
  <c r="A449" i="7"/>
  <c r="C449" i="7"/>
  <c r="A450" i="7"/>
  <c r="C450" i="7"/>
  <c r="A451" i="7"/>
  <c r="C451" i="7"/>
  <c r="A452" i="7"/>
  <c r="C452" i="7"/>
  <c r="A453" i="7"/>
  <c r="C453" i="7"/>
  <c r="C855" i="7"/>
  <c r="A454" i="7"/>
  <c r="C454" i="7"/>
  <c r="A455" i="7"/>
  <c r="C455" i="7"/>
  <c r="A456" i="7"/>
  <c r="C456" i="7"/>
  <c r="A457" i="7"/>
  <c r="C457" i="7"/>
  <c r="A458" i="7"/>
  <c r="C458" i="7"/>
  <c r="A459" i="7"/>
  <c r="C459" i="7"/>
  <c r="A460" i="7"/>
  <c r="C460" i="7"/>
  <c r="A461" i="7"/>
  <c r="C461" i="7"/>
  <c r="A462" i="7"/>
  <c r="C462" i="7"/>
  <c r="A463" i="7"/>
  <c r="C463" i="7"/>
  <c r="A464" i="7"/>
  <c r="C464" i="7"/>
  <c r="C465" i="7"/>
  <c r="A466" i="7"/>
  <c r="C466" i="7"/>
  <c r="A467" i="7"/>
  <c r="C467" i="7"/>
  <c r="A468" i="7"/>
  <c r="C468" i="7"/>
  <c r="A469" i="7"/>
  <c r="C469" i="7"/>
  <c r="A470" i="7"/>
  <c r="C470" i="7"/>
  <c r="C471" i="7"/>
  <c r="A472" i="7"/>
  <c r="C472" i="7"/>
  <c r="A473" i="7"/>
  <c r="C473" i="7"/>
  <c r="A474" i="7"/>
  <c r="C474" i="7"/>
  <c r="A475" i="7"/>
  <c r="C475" i="7"/>
  <c r="A476" i="7"/>
  <c r="C476" i="7"/>
  <c r="A477" i="7"/>
  <c r="C477" i="7"/>
  <c r="A478" i="7"/>
  <c r="C478" i="7"/>
  <c r="A479" i="7"/>
  <c r="C479" i="7"/>
  <c r="A480" i="7"/>
  <c r="C480" i="7"/>
  <c r="A481" i="7"/>
  <c r="C481" i="7"/>
  <c r="A482" i="7"/>
  <c r="C482" i="7"/>
  <c r="A483" i="7"/>
  <c r="C483" i="7"/>
  <c r="A484" i="7"/>
  <c r="C484" i="7"/>
  <c r="C485" i="7"/>
  <c r="A486" i="7"/>
  <c r="C486" i="7"/>
  <c r="A487" i="7"/>
  <c r="C487" i="7"/>
  <c r="A488" i="7"/>
  <c r="C488" i="7"/>
  <c r="A489" i="7"/>
  <c r="C489" i="7"/>
  <c r="A490" i="7"/>
  <c r="C490" i="7"/>
  <c r="A491" i="7"/>
  <c r="C491" i="7"/>
  <c r="A492" i="7"/>
  <c r="C492" i="7"/>
  <c r="A493" i="7"/>
  <c r="C493" i="7"/>
  <c r="A494" i="7"/>
  <c r="C494" i="7"/>
  <c r="A495" i="7"/>
  <c r="C495" i="7"/>
  <c r="A496" i="7"/>
  <c r="C496" i="7"/>
  <c r="A497" i="7"/>
  <c r="C497" i="7"/>
  <c r="A498" i="7"/>
  <c r="C498" i="7"/>
  <c r="A499" i="7"/>
  <c r="C499" i="7"/>
  <c r="A500" i="7"/>
  <c r="C500" i="7"/>
  <c r="A501" i="7"/>
  <c r="C501" i="7"/>
  <c r="A502" i="7"/>
  <c r="C502" i="7"/>
  <c r="A503" i="7"/>
  <c r="C503" i="7"/>
  <c r="A504" i="7"/>
  <c r="C504" i="7"/>
  <c r="A505" i="7"/>
  <c r="C505" i="7"/>
  <c r="A506" i="7"/>
  <c r="C506" i="7"/>
  <c r="C507" i="7"/>
  <c r="A508" i="7"/>
  <c r="C508" i="7"/>
  <c r="C509" i="7"/>
  <c r="A510" i="7"/>
  <c r="C510" i="7"/>
  <c r="A511" i="7"/>
  <c r="C511" i="7"/>
  <c r="A512" i="7"/>
  <c r="C512" i="7"/>
  <c r="A513" i="7"/>
  <c r="C513" i="7"/>
  <c r="A514" i="7"/>
  <c r="C514" i="7"/>
  <c r="A515" i="7"/>
  <c r="C515" i="7"/>
  <c r="A516" i="7"/>
  <c r="C516" i="7"/>
  <c r="A517" i="7"/>
  <c r="C517" i="7"/>
  <c r="A518" i="7"/>
  <c r="C518" i="7"/>
  <c r="A519" i="7"/>
  <c r="C519" i="7"/>
  <c r="A520" i="7"/>
  <c r="C520" i="7"/>
  <c r="A521" i="7"/>
  <c r="C521" i="7"/>
  <c r="A522" i="7"/>
  <c r="C522" i="7"/>
  <c r="A523" i="7"/>
  <c r="C523" i="7"/>
  <c r="A524" i="7"/>
  <c r="C524" i="7"/>
  <c r="A525" i="7"/>
  <c r="C525" i="7"/>
  <c r="A526" i="7"/>
  <c r="C526" i="7"/>
  <c r="A527" i="7"/>
  <c r="C527" i="7"/>
  <c r="A528" i="7"/>
  <c r="C528" i="7"/>
  <c r="A529" i="7"/>
  <c r="C529" i="7"/>
  <c r="A530" i="7"/>
  <c r="C530" i="7"/>
  <c r="A531" i="7"/>
  <c r="C531" i="7"/>
  <c r="A532" i="7"/>
  <c r="C532" i="7"/>
  <c r="A533" i="7"/>
  <c r="C533" i="7"/>
  <c r="A534" i="7"/>
  <c r="C534" i="7"/>
  <c r="A535" i="7"/>
  <c r="C535" i="7"/>
  <c r="A536" i="7"/>
  <c r="C536" i="7"/>
  <c r="A537" i="7"/>
  <c r="C537" i="7"/>
  <c r="A538" i="7"/>
  <c r="C538" i="7"/>
  <c r="A539" i="7"/>
  <c r="C539" i="7"/>
  <c r="A540" i="7"/>
  <c r="C540" i="7"/>
  <c r="A541" i="7"/>
  <c r="C541" i="7"/>
  <c r="A542" i="7"/>
  <c r="C542" i="7"/>
  <c r="A543" i="7"/>
  <c r="C543" i="7"/>
  <c r="A544" i="7"/>
  <c r="C544" i="7"/>
  <c r="A545" i="7"/>
  <c r="C545" i="7"/>
  <c r="A546" i="7"/>
  <c r="C546" i="7"/>
  <c r="A547" i="7"/>
  <c r="C547" i="7"/>
  <c r="A548" i="7"/>
  <c r="C548" i="7"/>
  <c r="A549" i="7"/>
  <c r="C549" i="7"/>
  <c r="A550" i="7"/>
  <c r="C550" i="7"/>
  <c r="A551" i="7"/>
  <c r="C551" i="7"/>
  <c r="A552" i="7"/>
  <c r="C552" i="7"/>
  <c r="A553" i="7"/>
  <c r="C553" i="7"/>
  <c r="A554" i="7"/>
  <c r="C554" i="7"/>
  <c r="C555" i="7"/>
  <c r="A556" i="7"/>
  <c r="C556" i="7"/>
  <c r="A557" i="7"/>
  <c r="C557" i="7"/>
  <c r="A558" i="7"/>
  <c r="C558" i="7"/>
  <c r="A559" i="7"/>
  <c r="C559" i="7"/>
  <c r="A560" i="7"/>
  <c r="C560" i="7"/>
  <c r="A561" i="7"/>
  <c r="C561" i="7"/>
  <c r="D561" i="7"/>
  <c r="A562" i="7"/>
  <c r="C562" i="7"/>
  <c r="A563" i="7"/>
  <c r="C563" i="7"/>
  <c r="A564" i="7"/>
  <c r="C564" i="7"/>
  <c r="C565" i="7"/>
  <c r="C836" i="7"/>
  <c r="A566" i="7"/>
  <c r="C566" i="7"/>
  <c r="A845" i="7"/>
  <c r="C845" i="7"/>
  <c r="A851" i="7"/>
  <c r="C851" i="7"/>
  <c r="A567" i="7"/>
  <c r="C567" i="7"/>
  <c r="A865" i="7"/>
  <c r="C865" i="7"/>
  <c r="A866" i="7"/>
  <c r="C866" i="7"/>
  <c r="A876" i="7"/>
  <c r="C876" i="7"/>
  <c r="A568" i="7"/>
  <c r="C568" i="7"/>
  <c r="C843" i="7"/>
  <c r="A569" i="7"/>
  <c r="C569" i="7"/>
  <c r="C824" i="7"/>
  <c r="A841" i="7"/>
  <c r="C841" i="7"/>
  <c r="A570" i="7"/>
  <c r="C570" i="7"/>
  <c r="A571" i="7"/>
  <c r="C571" i="7"/>
  <c r="A867" i="7"/>
  <c r="C867" i="7"/>
  <c r="A868" i="7"/>
  <c r="C868" i="7"/>
  <c r="A572" i="7"/>
  <c r="C572" i="7"/>
  <c r="D572" i="7"/>
  <c r="A573" i="7"/>
  <c r="C573" i="7"/>
  <c r="A846" i="7"/>
  <c r="C846" i="7"/>
  <c r="A574" i="7"/>
  <c r="C574" i="7"/>
  <c r="A575" i="7"/>
  <c r="C575" i="7"/>
  <c r="A576" i="7"/>
  <c r="C576" i="7"/>
  <c r="A577" i="7"/>
  <c r="C577" i="7"/>
  <c r="A578" i="7"/>
  <c r="C578" i="7"/>
  <c r="A828" i="7"/>
  <c r="C828" i="7"/>
  <c r="A579" i="7"/>
  <c r="C579" i="7"/>
  <c r="A580" i="7"/>
  <c r="C580" i="7"/>
  <c r="A581" i="7"/>
  <c r="C581" i="7"/>
  <c r="A582" i="7"/>
  <c r="C582" i="7"/>
  <c r="A583" i="7"/>
  <c r="C583" i="7"/>
  <c r="A584" i="7"/>
  <c r="C584" i="7"/>
  <c r="A585" i="7"/>
  <c r="C585" i="7"/>
  <c r="A586" i="7"/>
  <c r="C586" i="7"/>
  <c r="A587" i="7"/>
  <c r="C587" i="7"/>
  <c r="A588" i="7"/>
  <c r="C588" i="7"/>
  <c r="A589" i="7"/>
  <c r="C589" i="7"/>
  <c r="A590" i="7"/>
  <c r="C590" i="7"/>
  <c r="A591" i="7"/>
  <c r="C591" i="7"/>
  <c r="A592" i="7"/>
  <c r="C592" i="7"/>
  <c r="A593" i="7"/>
  <c r="C593" i="7"/>
  <c r="C594" i="7"/>
  <c r="C595" i="7"/>
  <c r="C596" i="7"/>
  <c r="A891" i="7"/>
  <c r="C891" i="7"/>
  <c r="A910" i="7"/>
  <c r="C910" i="7"/>
  <c r="A597" i="7"/>
  <c r="C597" i="7"/>
  <c r="D597" i="7"/>
  <c r="A598" i="7"/>
  <c r="C598" i="7"/>
  <c r="A599" i="7"/>
  <c r="C599" i="7"/>
  <c r="A902" i="7"/>
  <c r="C902" i="7"/>
  <c r="A600" i="7"/>
  <c r="C600" i="7"/>
  <c r="A601" i="7"/>
  <c r="C601" i="7"/>
  <c r="A602" i="7"/>
  <c r="C602" i="7"/>
  <c r="A916" i="7"/>
  <c r="C916" i="7"/>
  <c r="C856" i="7"/>
  <c r="C603" i="7"/>
  <c r="A884" i="7"/>
  <c r="C884" i="7"/>
  <c r="A604" i="7"/>
  <c r="C604" i="7"/>
  <c r="A605" i="7"/>
  <c r="C605" i="7"/>
  <c r="C606" i="7"/>
  <c r="A847" i="7"/>
  <c r="C847" i="7"/>
  <c r="A607" i="7"/>
  <c r="C607" i="7"/>
  <c r="A608" i="7"/>
  <c r="C608" i="7"/>
  <c r="C609" i="7"/>
  <c r="A610" i="7"/>
  <c r="C610" i="7"/>
  <c r="A909" i="7"/>
  <c r="C909" i="7"/>
  <c r="A611" i="7"/>
  <c r="C611" i="7"/>
  <c r="A612" i="7"/>
  <c r="C612" i="7"/>
  <c r="A613" i="7"/>
  <c r="C613" i="7"/>
  <c r="A614" i="7"/>
  <c r="C614" i="7"/>
  <c r="A615" i="7"/>
  <c r="C615" i="7"/>
  <c r="A616" i="7"/>
  <c r="C616" i="7"/>
  <c r="D616" i="7"/>
  <c r="A617" i="7"/>
  <c r="C617" i="7"/>
  <c r="A618" i="7"/>
  <c r="C618" i="7"/>
  <c r="A619" i="7"/>
  <c r="C619" i="7"/>
  <c r="A620" i="7"/>
  <c r="C620" i="7"/>
  <c r="A621" i="7"/>
  <c r="C621" i="7"/>
  <c r="A622" i="7"/>
  <c r="C622" i="7"/>
  <c r="A829" i="7"/>
  <c r="C829" i="7"/>
  <c r="A623" i="7"/>
  <c r="C623" i="7"/>
  <c r="C624" i="7"/>
  <c r="A625" i="7"/>
  <c r="C625" i="7"/>
  <c r="A626" i="7"/>
  <c r="C626" i="7"/>
  <c r="A627" i="7"/>
  <c r="C627" i="7"/>
  <c r="D627" i="7"/>
  <c r="A628" i="7"/>
  <c r="C628" i="7"/>
  <c r="A629" i="7"/>
  <c r="C629" i="7"/>
  <c r="A630" i="7"/>
  <c r="C630" i="7"/>
  <c r="A631" i="7"/>
  <c r="C631" i="7"/>
  <c r="A632" i="7"/>
  <c r="C632" i="7"/>
  <c r="A633" i="7"/>
  <c r="C633" i="7"/>
  <c r="A634" i="7"/>
  <c r="C634" i="7"/>
  <c r="C635" i="7"/>
  <c r="A636" i="7"/>
  <c r="C636" i="7"/>
  <c r="A637" i="7"/>
  <c r="C637" i="7"/>
  <c r="A638" i="7"/>
  <c r="C638" i="7"/>
  <c r="A639" i="7"/>
  <c r="C639" i="7"/>
  <c r="A640" i="7"/>
  <c r="C640" i="7"/>
  <c r="A641" i="7"/>
  <c r="C641" i="7"/>
  <c r="A642" i="7"/>
  <c r="C642" i="7"/>
  <c r="A643" i="7"/>
  <c r="C643" i="7"/>
  <c r="C644" i="7"/>
  <c r="A645" i="7"/>
  <c r="C645" i="7"/>
  <c r="A646" i="7"/>
  <c r="C646" i="7"/>
  <c r="D646" i="7"/>
  <c r="A647" i="7"/>
  <c r="C647" i="7"/>
  <c r="A648" i="7"/>
  <c r="C648" i="7"/>
  <c r="C649" i="7"/>
  <c r="A650" i="7"/>
  <c r="C650" i="7"/>
  <c r="C651" i="7"/>
  <c r="A652" i="7"/>
  <c r="C652" i="7"/>
  <c r="A653" i="7"/>
  <c r="C653" i="7"/>
  <c r="A654" i="7"/>
  <c r="C654" i="7"/>
  <c r="D654" i="7"/>
  <c r="A825" i="7"/>
  <c r="C825" i="7"/>
  <c r="A842" i="7"/>
  <c r="C842" i="7"/>
  <c r="A832" i="7"/>
  <c r="C832" i="7"/>
  <c r="A655" i="7"/>
  <c r="C655" i="7"/>
  <c r="C656" i="7"/>
  <c r="A657" i="7"/>
  <c r="C657" i="7"/>
  <c r="A658" i="7"/>
  <c r="C658" i="7"/>
  <c r="A659" i="7"/>
  <c r="C659" i="7"/>
  <c r="A660" i="7"/>
  <c r="C660" i="7"/>
  <c r="A661" i="7"/>
  <c r="C661" i="7"/>
  <c r="C662" i="7"/>
  <c r="A663" i="7"/>
  <c r="C663" i="7"/>
  <c r="A664" i="7"/>
  <c r="C664" i="7"/>
  <c r="A665" i="7"/>
  <c r="C665" i="7"/>
  <c r="A666" i="7"/>
  <c r="C666" i="7"/>
  <c r="A667" i="7"/>
  <c r="C667" i="7"/>
  <c r="A877" i="7"/>
  <c r="C877" i="7"/>
  <c r="A668" i="7"/>
  <c r="C668" i="7"/>
  <c r="A669" i="7"/>
  <c r="C669" i="7"/>
  <c r="A838" i="7"/>
  <c r="C838" i="7"/>
  <c r="A670" i="7"/>
  <c r="C670" i="7"/>
  <c r="C671" i="7"/>
  <c r="A821" i="7"/>
  <c r="C821" i="7"/>
  <c r="A672" i="7"/>
  <c r="C672" i="7"/>
  <c r="A673" i="7"/>
  <c r="C673" i="7"/>
  <c r="A674" i="7"/>
  <c r="C674" i="7"/>
  <c r="A675" i="7"/>
  <c r="C675" i="7"/>
  <c r="C676" i="7"/>
  <c r="A677" i="7"/>
  <c r="C677" i="7"/>
  <c r="A678" i="7"/>
  <c r="C678" i="7"/>
  <c r="A879" i="7"/>
  <c r="C879" i="7"/>
  <c r="A679" i="7"/>
  <c r="C679" i="7"/>
  <c r="D679" i="7"/>
  <c r="A893" i="7"/>
  <c r="C893" i="7"/>
  <c r="A680" i="7"/>
  <c r="C680" i="7"/>
  <c r="A681" i="7"/>
  <c r="C681" i="7"/>
  <c r="A682" i="7"/>
  <c r="C682" i="7"/>
  <c r="A830" i="7"/>
  <c r="C830" i="7"/>
  <c r="A683" i="7"/>
  <c r="C683" i="7"/>
  <c r="A684" i="7"/>
  <c r="C684" i="7"/>
  <c r="A685" i="7"/>
  <c r="C685" i="7"/>
  <c r="D685" i="7"/>
  <c r="C686" i="7"/>
  <c r="A885" i="7"/>
  <c r="C885" i="7"/>
  <c r="A687" i="7"/>
  <c r="C687" i="7"/>
  <c r="A688" i="7"/>
  <c r="C688" i="7"/>
  <c r="A897" i="7"/>
  <c r="C897" i="7"/>
  <c r="C689" i="7"/>
  <c r="A690" i="7"/>
  <c r="C690" i="7"/>
  <c r="C691" i="7"/>
  <c r="C692" i="7"/>
  <c r="A693" i="7"/>
  <c r="C693" i="7"/>
  <c r="A694" i="7"/>
  <c r="C694" i="7"/>
  <c r="C840" i="7"/>
  <c r="A695" i="7"/>
  <c r="C695" i="7"/>
  <c r="A696" i="7"/>
  <c r="C696" i="7"/>
  <c r="A697" i="7"/>
  <c r="C697" i="7"/>
  <c r="A698" i="7"/>
  <c r="C698" i="7"/>
  <c r="A699" i="7"/>
  <c r="C699" i="7"/>
  <c r="D699" i="7"/>
  <c r="A700" i="7"/>
  <c r="C700" i="7"/>
  <c r="A701" i="7"/>
  <c r="C701" i="7"/>
  <c r="A702" i="7"/>
  <c r="C702" i="7"/>
  <c r="A703" i="7"/>
  <c r="C703" i="7"/>
  <c r="A704" i="7"/>
  <c r="C704" i="7"/>
  <c r="A705" i="7"/>
  <c r="C705" i="7"/>
  <c r="C911" i="7"/>
  <c r="A869" i="7"/>
  <c r="C869" i="7"/>
  <c r="A706" i="7"/>
  <c r="C706" i="7"/>
  <c r="D706" i="7"/>
  <c r="A707" i="7"/>
  <c r="C707" i="7"/>
  <c r="A708" i="7"/>
  <c r="C708" i="7"/>
  <c r="D708" i="7"/>
  <c r="A709" i="7"/>
  <c r="C709" i="7"/>
  <c r="A710" i="7"/>
  <c r="C710" i="7"/>
  <c r="A711" i="7"/>
  <c r="C711" i="7"/>
  <c r="A712" i="7"/>
  <c r="C712" i="7"/>
  <c r="C713" i="7"/>
  <c r="C714" i="7"/>
  <c r="A870" i="7"/>
  <c r="C870" i="7"/>
  <c r="A871" i="7"/>
  <c r="C871" i="7"/>
  <c r="C848" i="7"/>
  <c r="C715" i="7"/>
  <c r="C716" i="7"/>
  <c r="C717" i="7"/>
  <c r="C718" i="7"/>
  <c r="C719" i="7"/>
  <c r="C720" i="7"/>
  <c r="C721" i="7"/>
  <c r="C722" i="7"/>
  <c r="C723" i="7"/>
  <c r="C724" i="7"/>
  <c r="C725" i="7"/>
  <c r="C839" i="7"/>
  <c r="C726" i="7"/>
  <c r="C727" i="7"/>
  <c r="A901" i="7"/>
  <c r="C901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A853" i="7"/>
  <c r="C853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827" i="7"/>
  <c r="C784" i="7"/>
  <c r="C785" i="7"/>
  <c r="C786" i="7"/>
  <c r="C787" i="7"/>
  <c r="C788" i="7"/>
  <c r="C860" i="7"/>
  <c r="C2" i="7"/>
  <c r="C3" i="7"/>
  <c r="C4" i="7"/>
  <c r="C5" i="7"/>
  <c r="A907" i="9"/>
  <c r="A813" i="7" s="1"/>
  <c r="B907" i="9"/>
  <c r="D907" i="9"/>
  <c r="F907" i="9"/>
  <c r="G907" i="9"/>
  <c r="I907" i="9" s="1"/>
  <c r="H907" i="9"/>
  <c r="J907" i="9"/>
  <c r="A908" i="9"/>
  <c r="B908" i="9"/>
  <c r="D908" i="9"/>
  <c r="F908" i="9"/>
  <c r="G908" i="9"/>
  <c r="I908" i="9" s="1"/>
  <c r="H908" i="9"/>
  <c r="J908" i="9"/>
  <c r="A909" i="9"/>
  <c r="A172" i="7" s="1"/>
  <c r="B909" i="9"/>
  <c r="D909" i="9"/>
  <c r="F909" i="9"/>
  <c r="G909" i="9"/>
  <c r="I909" i="9" s="1"/>
  <c r="H909" i="9"/>
  <c r="J909" i="9"/>
  <c r="A910" i="9"/>
  <c r="B910" i="9"/>
  <c r="D910" i="9"/>
  <c r="F910" i="9"/>
  <c r="G910" i="9"/>
  <c r="I910" i="9" s="1"/>
  <c r="H910" i="9"/>
  <c r="J910" i="9"/>
  <c r="A911" i="9"/>
  <c r="B911" i="9"/>
  <c r="D911" i="9"/>
  <c r="F911" i="9"/>
  <c r="G911" i="9"/>
  <c r="I911" i="9" s="1"/>
  <c r="H911" i="9"/>
  <c r="J911" i="9"/>
  <c r="A912" i="9"/>
  <c r="B912" i="9"/>
  <c r="D912" i="9"/>
  <c r="F912" i="9"/>
  <c r="G912" i="9"/>
  <c r="I912" i="9" s="1"/>
  <c r="H912" i="9"/>
  <c r="J912" i="9"/>
  <c r="A913" i="9"/>
  <c r="A849" i="7" s="1"/>
  <c r="B913" i="9"/>
  <c r="D913" i="9"/>
  <c r="F913" i="9"/>
  <c r="G913" i="9"/>
  <c r="I913" i="9" s="1"/>
  <c r="H913" i="9"/>
  <c r="J913" i="9"/>
  <c r="A914" i="9"/>
  <c r="B914" i="9"/>
  <c r="D914" i="9"/>
  <c r="F914" i="9"/>
  <c r="G914" i="9"/>
  <c r="I914" i="9" s="1"/>
  <c r="H914" i="9"/>
  <c r="D833" i="7" s="1"/>
  <c r="J914" i="9"/>
  <c r="A915" i="9"/>
  <c r="A820" i="7" s="1"/>
  <c r="B915" i="9"/>
  <c r="D915" i="9"/>
  <c r="F915" i="9"/>
  <c r="G915" i="9"/>
  <c r="I915" i="9" s="1"/>
  <c r="H915" i="9"/>
  <c r="J915" i="9"/>
  <c r="L69" i="13" l="1"/>
  <c r="L375" i="13"/>
  <c r="K232" i="13"/>
  <c r="K45" i="13"/>
  <c r="H184" i="13"/>
  <c r="H213" i="13"/>
  <c r="J45" i="13"/>
  <c r="L211" i="13"/>
  <c r="K375" i="13"/>
  <c r="L215" i="13"/>
  <c r="I45" i="13"/>
  <c r="L345" i="13"/>
  <c r="L63" i="13"/>
  <c r="J189" i="13"/>
  <c r="L184" i="13"/>
  <c r="K20" i="13"/>
  <c r="K184" i="13"/>
  <c r="G45" i="13"/>
  <c r="G234" i="13"/>
  <c r="K84" i="13"/>
  <c r="H377" i="13"/>
  <c r="G375" i="13"/>
  <c r="K325" i="13"/>
  <c r="G395" i="13"/>
  <c r="H345" i="13"/>
  <c r="K213" i="13"/>
  <c r="J199" i="13"/>
  <c r="I232" i="13"/>
  <c r="I197" i="13"/>
  <c r="K65" i="13"/>
  <c r="G213" i="13"/>
  <c r="J395" i="13"/>
  <c r="I375" i="13"/>
  <c r="H110" i="13"/>
  <c r="H15" i="10"/>
  <c r="J375" i="13"/>
  <c r="L84" i="13"/>
  <c r="I325" i="13"/>
  <c r="I395" i="13"/>
  <c r="G345" i="13"/>
  <c r="I100" i="13"/>
  <c r="I215" i="13"/>
  <c r="J65" i="13"/>
  <c r="K345" i="13"/>
  <c r="J345" i="13"/>
  <c r="L395" i="13"/>
  <c r="H84" i="13"/>
  <c r="K215" i="13"/>
  <c r="H287" i="13"/>
  <c r="J202" i="13"/>
  <c r="J89" i="13"/>
  <c r="K290" i="13"/>
  <c r="I178" i="13"/>
  <c r="G100" i="13"/>
  <c r="H100" i="13"/>
  <c r="G545" i="13"/>
  <c r="G290" i="13"/>
  <c r="H152" i="13"/>
  <c r="L233" i="13"/>
  <c r="I89" i="13"/>
  <c r="G129" i="13"/>
  <c r="L290" i="13"/>
  <c r="H290" i="13"/>
  <c r="I10" i="13"/>
  <c r="K244" i="13"/>
  <c r="I233" i="13"/>
  <c r="J281" i="13"/>
  <c r="L244" i="13"/>
  <c r="J283" i="13"/>
  <c r="L134" i="13"/>
  <c r="J63" i="13"/>
  <c r="K211" i="13"/>
  <c r="H18" i="13"/>
  <c r="H102" i="13"/>
  <c r="J367" i="13"/>
  <c r="I245" i="13"/>
  <c r="K354" i="13"/>
  <c r="L416" i="13"/>
  <c r="G14" i="13"/>
  <c r="K324" i="13"/>
  <c r="H354" i="13"/>
  <c r="J244" i="13"/>
  <c r="K61" i="13"/>
  <c r="G354" i="13"/>
  <c r="J134" i="13"/>
  <c r="J233" i="13"/>
  <c r="L283" i="13"/>
  <c r="I14" i="13"/>
  <c r="L249" i="13"/>
  <c r="H154" i="13"/>
  <c r="H286" i="13"/>
  <c r="H367" i="13"/>
  <c r="L196" i="13"/>
  <c r="G97" i="13"/>
  <c r="J182" i="13"/>
  <c r="K350" i="13"/>
  <c r="K287" i="13"/>
  <c r="L192" i="13"/>
  <c r="H63" i="13"/>
  <c r="I213" i="13"/>
  <c r="I182" i="13"/>
  <c r="J61" i="13"/>
  <c r="I61" i="13"/>
  <c r="L189" i="13"/>
  <c r="L47" i="13"/>
  <c r="J157" i="13"/>
  <c r="I63" i="13"/>
  <c r="L209" i="13"/>
  <c r="G286" i="13"/>
  <c r="G367" i="13"/>
  <c r="H211" i="13"/>
  <c r="L61" i="13"/>
  <c r="K129" i="13"/>
  <c r="H182" i="13"/>
  <c r="I287" i="13"/>
  <c r="H151" i="13"/>
  <c r="I181" i="13"/>
  <c r="H45" i="13"/>
  <c r="I189" i="13"/>
  <c r="K189" i="13"/>
  <c r="L100" i="13"/>
  <c r="K47" i="13"/>
  <c r="G363" i="13"/>
  <c r="K545" i="13"/>
  <c r="K233" i="13"/>
  <c r="L342" i="13"/>
  <c r="H283" i="13"/>
  <c r="G69" i="13"/>
  <c r="H129" i="13"/>
  <c r="L245" i="13"/>
  <c r="H342" i="13"/>
  <c r="L182" i="13"/>
  <c r="J211" i="13"/>
  <c r="J100" i="13"/>
  <c r="H245" i="13"/>
  <c r="J287" i="13"/>
  <c r="K157" i="13"/>
  <c r="H372" i="13"/>
  <c r="K342" i="13"/>
  <c r="K8" i="13"/>
  <c r="K245" i="13"/>
  <c r="G342" i="13"/>
  <c r="H244" i="13"/>
  <c r="H158" i="13"/>
  <c r="L367" i="13"/>
  <c r="K97" i="13"/>
  <c r="G182" i="13"/>
  <c r="K332" i="13"/>
  <c r="G102" i="13"/>
  <c r="H233" i="13"/>
  <c r="J350" i="13"/>
  <c r="L8" i="13"/>
  <c r="H104" i="13"/>
  <c r="G283" i="13"/>
  <c r="I283" i="13"/>
  <c r="K134" i="13"/>
  <c r="G189" i="13"/>
  <c r="K95" i="13"/>
  <c r="J372" i="13"/>
  <c r="K63" i="13"/>
  <c r="J232" i="13"/>
  <c r="J95" i="13"/>
  <c r="I47" i="13"/>
  <c r="J245" i="13"/>
  <c r="H196" i="13"/>
  <c r="I286" i="13"/>
  <c r="J97" i="13"/>
  <c r="G332" i="13"/>
  <c r="L350" i="13"/>
  <c r="L213" i="13"/>
  <c r="J416" i="13"/>
  <c r="J552" i="13"/>
  <c r="L552" i="13"/>
  <c r="I211" i="13"/>
  <c r="H397" i="13"/>
  <c r="I244" i="13"/>
  <c r="J385" i="13"/>
  <c r="G139" i="13"/>
  <c r="K115" i="13"/>
  <c r="L385" i="13"/>
  <c r="I158" i="13"/>
  <c r="I552" i="13"/>
  <c r="G202" i="13"/>
  <c r="L338" i="13"/>
  <c r="K385" i="13"/>
  <c r="L104" i="13"/>
  <c r="D7" i="10"/>
  <c r="B19" i="10" s="1"/>
  <c r="K202" i="13"/>
  <c r="G9" i="13"/>
  <c r="I141" i="13"/>
  <c r="H319" i="13"/>
  <c r="L324" i="13"/>
  <c r="L115" i="13"/>
  <c r="G319" i="13"/>
  <c r="K220" i="13"/>
  <c r="J26" i="13"/>
  <c r="J332" i="13"/>
  <c r="I220" i="13"/>
  <c r="K309" i="13"/>
  <c r="L359" i="13"/>
  <c r="J342" i="13"/>
  <c r="I223" i="13"/>
  <c r="I202" i="13"/>
  <c r="J360" i="13"/>
  <c r="H61" i="13"/>
  <c r="H11" i="13"/>
  <c r="K552" i="13"/>
  <c r="L22" i="13"/>
  <c r="L141" i="13"/>
  <c r="I309" i="13"/>
  <c r="K22" i="13"/>
  <c r="J141" i="13"/>
  <c r="G220" i="13"/>
  <c r="L42" i="13"/>
  <c r="I346" i="13"/>
  <c r="L286" i="13"/>
  <c r="I26" i="13"/>
  <c r="H332" i="13"/>
  <c r="K319" i="13"/>
  <c r="L300" i="13"/>
  <c r="H95" i="13"/>
  <c r="K42" i="13"/>
  <c r="L255" i="13"/>
  <c r="I154" i="13"/>
  <c r="G26" i="13"/>
  <c r="L309" i="13"/>
  <c r="L332" i="13"/>
  <c r="I319" i="13"/>
  <c r="I109" i="13"/>
  <c r="J217" i="13"/>
  <c r="I295" i="13"/>
  <c r="L224" i="13"/>
  <c r="J295" i="13"/>
  <c r="H115" i="13"/>
  <c r="H545" i="13"/>
  <c r="H26" i="13"/>
  <c r="L144" i="13"/>
  <c r="J286" i="13"/>
  <c r="J319" i="13"/>
  <c r="I11" i="13"/>
  <c r="G157" i="13"/>
  <c r="K158" i="13"/>
  <c r="I366" i="13"/>
  <c r="G397" i="13"/>
  <c r="I95" i="13"/>
  <c r="H255" i="13"/>
  <c r="L363" i="13"/>
  <c r="J249" i="13"/>
  <c r="H47" i="13"/>
  <c r="G324" i="13"/>
  <c r="K366" i="13"/>
  <c r="H346" i="13"/>
  <c r="H144" i="13"/>
  <c r="G366" i="13"/>
  <c r="L26" i="13"/>
  <c r="I8" i="13"/>
  <c r="H315" i="13"/>
  <c r="L346" i="13"/>
  <c r="J158" i="13"/>
  <c r="H366" i="13"/>
  <c r="I397" i="13"/>
  <c r="G95" i="13"/>
  <c r="H279" i="13"/>
  <c r="K363" i="13"/>
  <c r="I22" i="13"/>
  <c r="G218" i="13"/>
  <c r="J115" i="13"/>
  <c r="H22" i="13"/>
  <c r="G315" i="13"/>
  <c r="K346" i="13"/>
  <c r="H157" i="13"/>
  <c r="H363" i="13"/>
  <c r="I157" i="13"/>
  <c r="I165" i="13"/>
  <c r="G43" i="13"/>
  <c r="K251" i="13"/>
  <c r="J397" i="13"/>
  <c r="K29" i="13"/>
  <c r="L43" i="13"/>
  <c r="J29" i="13"/>
  <c r="H217" i="13"/>
  <c r="K255" i="13"/>
  <c r="H220" i="13"/>
  <c r="J220" i="13"/>
  <c r="K43" i="13"/>
  <c r="L93" i="13"/>
  <c r="H309" i="13"/>
  <c r="G385" i="13"/>
  <c r="L218" i="13"/>
  <c r="G29" i="13"/>
  <c r="G217" i="13"/>
  <c r="L279" i="13"/>
  <c r="J9" i="13"/>
  <c r="L186" i="13"/>
  <c r="K141" i="13"/>
  <c r="G93" i="13"/>
  <c r="I115" i="13"/>
  <c r="G104" i="13"/>
  <c r="H29" i="13"/>
  <c r="L251" i="13"/>
  <c r="H385" i="13"/>
  <c r="K279" i="13"/>
  <c r="I218" i="13"/>
  <c r="I55" i="13"/>
  <c r="J279" i="13"/>
  <c r="K218" i="13"/>
  <c r="J186" i="13"/>
  <c r="K355" i="13"/>
  <c r="K144" i="13"/>
  <c r="G94" i="13"/>
  <c r="K104" i="13"/>
  <c r="K217" i="13"/>
  <c r="I255" i="13"/>
  <c r="I279" i="13"/>
  <c r="K69" i="13"/>
  <c r="J218" i="13"/>
  <c r="H171" i="13"/>
  <c r="H186" i="13"/>
  <c r="I355" i="13"/>
  <c r="L94" i="13"/>
  <c r="J104" i="13"/>
  <c r="I251" i="13"/>
  <c r="J194" i="13"/>
  <c r="I93" i="13"/>
  <c r="D16" i="10"/>
  <c r="K549" i="13"/>
  <c r="I94" i="13"/>
  <c r="I29" i="13"/>
  <c r="K171" i="13"/>
  <c r="I324" i="13"/>
  <c r="L397" i="13"/>
  <c r="H355" i="13"/>
  <c r="K94" i="13"/>
  <c r="H91" i="13"/>
  <c r="I217" i="13"/>
  <c r="H94" i="13"/>
  <c r="I545" i="13"/>
  <c r="K93" i="13"/>
  <c r="I186" i="13"/>
  <c r="G187" i="13"/>
  <c r="L355" i="13"/>
  <c r="J42" i="13"/>
  <c r="G171" i="13"/>
  <c r="H251" i="13"/>
  <c r="J402" i="13"/>
  <c r="J324" i="13"/>
  <c r="I69" i="13"/>
  <c r="K372" i="13"/>
  <c r="K395" i="13"/>
  <c r="K177" i="13"/>
  <c r="H123" i="13"/>
  <c r="J341" i="13"/>
  <c r="K407" i="13"/>
  <c r="H300" i="13"/>
  <c r="K10" i="13"/>
  <c r="H299" i="13"/>
  <c r="H8" i="13"/>
  <c r="G152" i="13"/>
  <c r="G299" i="13"/>
  <c r="L106" i="13"/>
  <c r="J47" i="13"/>
  <c r="J10" i="13"/>
  <c r="H207" i="13"/>
  <c r="K196" i="13"/>
  <c r="J154" i="13"/>
  <c r="I315" i="13"/>
  <c r="H178" i="13"/>
  <c r="K151" i="13"/>
  <c r="H202" i="13"/>
  <c r="L158" i="13"/>
  <c r="G295" i="13"/>
  <c r="H150" i="13"/>
  <c r="J198" i="13"/>
  <c r="G369" i="13"/>
  <c r="G109" i="13"/>
  <c r="L181" i="13"/>
  <c r="J299" i="13"/>
  <c r="K403" i="13"/>
  <c r="I350" i="13"/>
  <c r="G402" i="13"/>
  <c r="J177" i="13"/>
  <c r="I310" i="13"/>
  <c r="I358" i="13"/>
  <c r="G199" i="13"/>
  <c r="J498" i="13"/>
  <c r="L456" i="13"/>
  <c r="J196" i="13"/>
  <c r="J338" i="13"/>
  <c r="H20" i="13"/>
  <c r="K398" i="13"/>
  <c r="I171" i="13"/>
  <c r="I126" i="13"/>
  <c r="J369" i="13"/>
  <c r="K300" i="13"/>
  <c r="K412" i="13"/>
  <c r="K401" i="13"/>
  <c r="L152" i="13"/>
  <c r="I300" i="13"/>
  <c r="K180" i="13"/>
  <c r="K152" i="13"/>
  <c r="I207" i="13"/>
  <c r="J251" i="13"/>
  <c r="K415" i="13"/>
  <c r="G150" i="13"/>
  <c r="J152" i="13"/>
  <c r="H177" i="13"/>
  <c r="D522" i="13"/>
  <c r="H522" i="13" s="1"/>
  <c r="I180" i="13"/>
  <c r="J366" i="13"/>
  <c r="L150" i="13"/>
  <c r="H360" i="13"/>
  <c r="I416" i="13"/>
  <c r="J415" i="13"/>
  <c r="J309" i="13"/>
  <c r="H10" i="13"/>
  <c r="J171" i="13"/>
  <c r="J315" i="13"/>
  <c r="L295" i="13"/>
  <c r="L10" i="13"/>
  <c r="H338" i="13"/>
  <c r="K369" i="13"/>
  <c r="L299" i="13"/>
  <c r="K360" i="13"/>
  <c r="H416" i="13"/>
  <c r="H523" i="13"/>
  <c r="L89" i="13"/>
  <c r="L14" i="13"/>
  <c r="I42" i="13"/>
  <c r="L151" i="13"/>
  <c r="K207" i="13"/>
  <c r="J255" i="13"/>
  <c r="L154" i="13"/>
  <c r="L315" i="13"/>
  <c r="K377" i="13"/>
  <c r="K178" i="13"/>
  <c r="J151" i="13"/>
  <c r="K194" i="13"/>
  <c r="G415" i="13"/>
  <c r="K295" i="13"/>
  <c r="J150" i="13"/>
  <c r="G338" i="13"/>
  <c r="I369" i="13"/>
  <c r="K109" i="13"/>
  <c r="K402" i="13"/>
  <c r="G144" i="13"/>
  <c r="K299" i="13"/>
  <c r="G358" i="13"/>
  <c r="I360" i="13"/>
  <c r="H350" i="13"/>
  <c r="I402" i="13"/>
  <c r="G416" i="13"/>
  <c r="J106" i="13"/>
  <c r="K310" i="13"/>
  <c r="I65" i="13"/>
  <c r="D521" i="13"/>
  <c r="H521" i="13" s="1"/>
  <c r="J253" i="13"/>
  <c r="H89" i="13"/>
  <c r="J545" i="13"/>
  <c r="J156" i="13"/>
  <c r="I177" i="13"/>
  <c r="H156" i="13"/>
  <c r="G177" i="13"/>
  <c r="L415" i="13"/>
  <c r="J144" i="13"/>
  <c r="I106" i="13"/>
  <c r="J180" i="13"/>
  <c r="K181" i="13"/>
  <c r="G106" i="13"/>
  <c r="E521" i="13"/>
  <c r="J300" i="13"/>
  <c r="J346" i="13"/>
  <c r="G558" i="13"/>
  <c r="J558" i="13"/>
  <c r="H558" i="13"/>
  <c r="I558" i="13"/>
  <c r="L558" i="13"/>
  <c r="K558" i="13"/>
  <c r="L65" i="13"/>
  <c r="K380" i="13"/>
  <c r="H180" i="13"/>
  <c r="G181" i="13"/>
  <c r="H192" i="13"/>
  <c r="I415" i="13"/>
  <c r="K338" i="13"/>
  <c r="L369" i="13"/>
  <c r="I152" i="13"/>
  <c r="I570" i="13"/>
  <c r="J570" i="13"/>
  <c r="K570" i="13"/>
  <c r="G570" i="13"/>
  <c r="H570" i="13"/>
  <c r="K199" i="13"/>
  <c r="G154" i="13"/>
  <c r="G178" i="13"/>
  <c r="L194" i="13"/>
  <c r="K150" i="13"/>
  <c r="L109" i="13"/>
  <c r="L402" i="13"/>
  <c r="L310" i="13"/>
  <c r="H310" i="13"/>
  <c r="I199" i="13"/>
  <c r="I129" i="13"/>
  <c r="H14" i="13"/>
  <c r="K14" i="13"/>
  <c r="J8" i="13"/>
  <c r="G180" i="13"/>
  <c r="J207" i="13"/>
  <c r="K367" i="13"/>
  <c r="K198" i="13"/>
  <c r="L49" i="13"/>
  <c r="L232" i="13"/>
  <c r="J129" i="13"/>
  <c r="I122" i="13"/>
  <c r="K358" i="13"/>
  <c r="H232" i="13"/>
  <c r="J22" i="13"/>
  <c r="H249" i="13"/>
  <c r="H42" i="13"/>
  <c r="I97" i="13"/>
  <c r="J355" i="13"/>
  <c r="K393" i="13"/>
  <c r="H65" i="13"/>
  <c r="H106" i="13"/>
  <c r="G552" i="13"/>
  <c r="G56" i="13"/>
  <c r="G207" i="13"/>
  <c r="G194" i="13"/>
  <c r="L234" i="13"/>
  <c r="I359" i="13"/>
  <c r="H122" i="13"/>
  <c r="K18" i="13"/>
  <c r="K55" i="13"/>
  <c r="K209" i="13"/>
  <c r="J142" i="13"/>
  <c r="J16" i="13"/>
  <c r="H56" i="13"/>
  <c r="K51" i="13"/>
  <c r="K142" i="13"/>
  <c r="I209" i="13"/>
  <c r="J11" i="13"/>
  <c r="K11" i="13"/>
  <c r="I31" i="13"/>
  <c r="J55" i="13"/>
  <c r="I18" i="13"/>
  <c r="H198" i="13"/>
  <c r="G31" i="13"/>
  <c r="I139" i="13"/>
  <c r="L58" i="13"/>
  <c r="I34" i="13"/>
  <c r="G198" i="13"/>
  <c r="L341" i="13"/>
  <c r="I156" i="13"/>
  <c r="I254" i="13"/>
  <c r="I51" i="13"/>
  <c r="J58" i="13"/>
  <c r="L90" i="13"/>
  <c r="J209" i="13"/>
  <c r="L145" i="13"/>
  <c r="H234" i="13"/>
  <c r="K341" i="13"/>
  <c r="K359" i="13"/>
  <c r="J49" i="13"/>
  <c r="I102" i="13"/>
  <c r="J359" i="13"/>
  <c r="I234" i="13"/>
  <c r="I198" i="13"/>
  <c r="H34" i="13"/>
  <c r="J123" i="13"/>
  <c r="K90" i="13"/>
  <c r="K49" i="13"/>
  <c r="L64" i="13"/>
  <c r="K254" i="13"/>
  <c r="I330" i="13"/>
  <c r="H254" i="13"/>
  <c r="H341" i="13"/>
  <c r="H359" i="13"/>
  <c r="L102" i="13"/>
  <c r="G122" i="13"/>
  <c r="H209" i="13"/>
  <c r="G7" i="13"/>
  <c r="J51" i="13"/>
  <c r="K58" i="13"/>
  <c r="G11" i="13"/>
  <c r="H330" i="13"/>
  <c r="H142" i="13"/>
  <c r="I49" i="13"/>
  <c r="J145" i="13"/>
  <c r="K381" i="13"/>
  <c r="L55" i="13"/>
  <c r="J64" i="13"/>
  <c r="H133" i="13"/>
  <c r="K192" i="13"/>
  <c r="L133" i="13"/>
  <c r="G254" i="13"/>
  <c r="G341" i="13"/>
  <c r="K102" i="13"/>
  <c r="L122" i="13"/>
  <c r="H55" i="13"/>
  <c r="H141" i="13"/>
  <c r="H64" i="13"/>
  <c r="L16" i="13"/>
  <c r="I64" i="13"/>
  <c r="L139" i="13"/>
  <c r="G360" i="13"/>
  <c r="K122" i="13"/>
  <c r="H118" i="13"/>
  <c r="I142" i="13"/>
  <c r="I16" i="13"/>
  <c r="G142" i="13"/>
  <c r="J192" i="13"/>
  <c r="L18" i="13"/>
  <c r="J18" i="13"/>
  <c r="J31" i="13"/>
  <c r="G64" i="13"/>
  <c r="K156" i="13"/>
  <c r="I192" i="13"/>
  <c r="K139" i="13"/>
  <c r="H139" i="13"/>
  <c r="K34" i="13"/>
  <c r="K16" i="13"/>
  <c r="L31" i="13"/>
  <c r="I9" i="13"/>
  <c r="I90" i="13"/>
  <c r="J331" i="13"/>
  <c r="I133" i="13"/>
  <c r="K307" i="13"/>
  <c r="H38" i="13"/>
  <c r="H145" i="13"/>
  <c r="K204" i="13"/>
  <c r="K123" i="13"/>
  <c r="L37" i="13"/>
  <c r="J118" i="13"/>
  <c r="K128" i="13"/>
  <c r="H31" i="13"/>
  <c r="J330" i="13"/>
  <c r="I204" i="13"/>
  <c r="G37" i="13"/>
  <c r="G34" i="13"/>
  <c r="I7" i="13"/>
  <c r="I145" i="13"/>
  <c r="L204" i="13"/>
  <c r="L38" i="13"/>
  <c r="I38" i="13"/>
  <c r="H90" i="13"/>
  <c r="H9" i="13"/>
  <c r="L331" i="13"/>
  <c r="I307" i="13"/>
  <c r="K145" i="13"/>
  <c r="J204" i="13"/>
  <c r="G123" i="13"/>
  <c r="I336" i="13"/>
  <c r="K7" i="13"/>
  <c r="I118" i="13"/>
  <c r="J128" i="13"/>
  <c r="J113" i="13"/>
  <c r="I174" i="13"/>
  <c r="G38" i="13"/>
  <c r="J37" i="13"/>
  <c r="L91" i="13"/>
  <c r="H113" i="13"/>
  <c r="H37" i="13"/>
  <c r="K113" i="13"/>
  <c r="H7" i="13"/>
  <c r="G91" i="13"/>
  <c r="L34" i="13"/>
  <c r="J38" i="13"/>
  <c r="L51" i="13"/>
  <c r="L56" i="13"/>
  <c r="G90" i="13"/>
  <c r="K331" i="13"/>
  <c r="H307" i="13"/>
  <c r="H336" i="13"/>
  <c r="G118" i="13"/>
  <c r="I128" i="13"/>
  <c r="H204" i="13"/>
  <c r="H16" i="13"/>
  <c r="J336" i="13"/>
  <c r="K9" i="13"/>
  <c r="K91" i="13"/>
  <c r="L307" i="13"/>
  <c r="L128" i="13"/>
  <c r="K56" i="13"/>
  <c r="I331" i="13"/>
  <c r="L123" i="13"/>
  <c r="L336" i="13"/>
  <c r="L118" i="13"/>
  <c r="H128" i="13"/>
  <c r="J56" i="13"/>
  <c r="H331" i="13"/>
  <c r="G156" i="13"/>
  <c r="J133" i="13"/>
  <c r="K330" i="13"/>
  <c r="L254" i="13"/>
  <c r="I113" i="13"/>
  <c r="K133" i="13"/>
  <c r="K336" i="13"/>
  <c r="K37" i="13"/>
  <c r="J307" i="13"/>
  <c r="H49" i="13"/>
  <c r="H51" i="13"/>
  <c r="I91" i="13"/>
  <c r="L330" i="13"/>
  <c r="G113" i="13"/>
  <c r="J7" i="13"/>
  <c r="H206" i="13"/>
  <c r="K219" i="13"/>
  <c r="L219" i="13"/>
  <c r="I302" i="13"/>
  <c r="G302" i="13"/>
  <c r="G130" i="13"/>
  <c r="J487" i="13"/>
  <c r="H543" i="13"/>
  <c r="K441" i="13"/>
  <c r="I487" i="13"/>
  <c r="K454" i="13"/>
  <c r="L537" i="13"/>
  <c r="H537" i="13"/>
  <c r="L52" i="13"/>
  <c r="K537" i="13"/>
  <c r="I531" i="13"/>
  <c r="J543" i="13"/>
  <c r="L487" i="13"/>
  <c r="G543" i="13"/>
  <c r="K543" i="13"/>
  <c r="I543" i="13"/>
  <c r="G223" i="13"/>
  <c r="G396" i="13"/>
  <c r="L531" i="13"/>
  <c r="I537" i="13"/>
  <c r="G531" i="13"/>
  <c r="I111" i="13"/>
  <c r="J201" i="13"/>
  <c r="J531" i="13"/>
  <c r="J537" i="13"/>
  <c r="K21" i="13"/>
  <c r="L271" i="13"/>
  <c r="J162" i="13"/>
  <c r="G179" i="13"/>
  <c r="L527" i="13"/>
  <c r="H235" i="13"/>
  <c r="K36" i="13"/>
  <c r="J21" i="13"/>
  <c r="H162" i="13"/>
  <c r="J527" i="13"/>
  <c r="I541" i="13"/>
  <c r="H15" i="13"/>
  <c r="K461" i="13"/>
  <c r="K450" i="13"/>
  <c r="H487" i="13"/>
  <c r="K460" i="13"/>
  <c r="J302" i="13"/>
  <c r="K35" i="13"/>
  <c r="G35" i="13"/>
  <c r="H201" i="13"/>
  <c r="L206" i="13"/>
  <c r="L132" i="13"/>
  <c r="K467" i="13"/>
  <c r="I175" i="13"/>
  <c r="J130" i="13"/>
  <c r="H76" i="13"/>
  <c r="K162" i="13"/>
  <c r="J78" i="13"/>
  <c r="J66" i="13"/>
  <c r="J206" i="13"/>
  <c r="G467" i="13"/>
  <c r="K119" i="13"/>
  <c r="G527" i="13"/>
  <c r="K531" i="13"/>
  <c r="J381" i="13"/>
  <c r="J390" i="13"/>
  <c r="L21" i="13"/>
  <c r="I391" i="13"/>
  <c r="H529" i="13"/>
  <c r="L170" i="13"/>
  <c r="I467" i="13"/>
  <c r="H527" i="13"/>
  <c r="I66" i="13"/>
  <c r="L302" i="13"/>
  <c r="L467" i="13"/>
  <c r="G119" i="13"/>
  <c r="I206" i="13"/>
  <c r="H33" i="13"/>
  <c r="I240" i="13"/>
  <c r="H21" i="13"/>
  <c r="H35" i="13"/>
  <c r="G21" i="13"/>
  <c r="K206" i="13"/>
  <c r="I33" i="13"/>
  <c r="H48" i="13"/>
  <c r="G185" i="13"/>
  <c r="J461" i="13"/>
  <c r="I396" i="13"/>
  <c r="L529" i="13"/>
  <c r="J467" i="13"/>
  <c r="K487" i="13"/>
  <c r="I162" i="13"/>
  <c r="L40" i="13"/>
  <c r="L457" i="13"/>
  <c r="K143" i="13"/>
  <c r="L120" i="13"/>
  <c r="H121" i="13"/>
  <c r="L461" i="13"/>
  <c r="K270" i="13"/>
  <c r="L364" i="13"/>
  <c r="G426" i="13"/>
  <c r="H83" i="13"/>
  <c r="I461" i="13"/>
  <c r="L474" i="13"/>
  <c r="L70" i="13"/>
  <c r="K188" i="13"/>
  <c r="G461" i="13"/>
  <c r="K396" i="13"/>
  <c r="J529" i="13"/>
  <c r="I121" i="13"/>
  <c r="H119" i="13"/>
  <c r="L162" i="13"/>
  <c r="J396" i="13"/>
  <c r="H270" i="13"/>
  <c r="I529" i="13"/>
  <c r="H174" i="13"/>
  <c r="H308" i="13"/>
  <c r="J445" i="13"/>
  <c r="I532" i="13"/>
  <c r="J457" i="13"/>
  <c r="H450" i="13"/>
  <c r="I457" i="13"/>
  <c r="H457" i="13"/>
  <c r="J450" i="13"/>
  <c r="I427" i="13"/>
  <c r="G443" i="13"/>
  <c r="K538" i="13"/>
  <c r="I533" i="13"/>
  <c r="J533" i="13"/>
  <c r="G450" i="13"/>
  <c r="L506" i="13"/>
  <c r="H533" i="13"/>
  <c r="L450" i="13"/>
  <c r="I450" i="13"/>
  <c r="G533" i="13"/>
  <c r="G448" i="13"/>
  <c r="G523" i="13"/>
  <c r="I496" i="13"/>
  <c r="K448" i="13"/>
  <c r="K527" i="13"/>
  <c r="G427" i="13"/>
  <c r="L427" i="13"/>
  <c r="K529" i="13"/>
  <c r="J423" i="13"/>
  <c r="J427" i="13"/>
  <c r="K533" i="13"/>
  <c r="H474" i="13"/>
  <c r="K427" i="13"/>
  <c r="K352" i="13"/>
  <c r="I191" i="13"/>
  <c r="G163" i="13"/>
  <c r="H357" i="13"/>
  <c r="L226" i="13"/>
  <c r="J497" i="13"/>
  <c r="G131" i="13"/>
  <c r="I138" i="13"/>
  <c r="H80" i="13"/>
  <c r="J229" i="13"/>
  <c r="J155" i="13"/>
  <c r="J466" i="13"/>
  <c r="K137" i="13"/>
  <c r="K190" i="13"/>
  <c r="K226" i="13"/>
  <c r="H101" i="13"/>
  <c r="I357" i="13"/>
  <c r="H410" i="13"/>
  <c r="H138" i="13"/>
  <c r="H433" i="13"/>
  <c r="L163" i="13"/>
  <c r="J191" i="13"/>
  <c r="K163" i="13"/>
  <c r="K305" i="13"/>
  <c r="L138" i="13"/>
  <c r="I265" i="13"/>
  <c r="H191" i="13"/>
  <c r="K138" i="13"/>
  <c r="L72" i="13"/>
  <c r="K191" i="13"/>
  <c r="I131" i="13"/>
  <c r="L357" i="13"/>
  <c r="K410" i="13"/>
  <c r="J138" i="13"/>
  <c r="H339" i="13"/>
  <c r="H12" i="13"/>
  <c r="H229" i="13"/>
  <c r="I155" i="13"/>
  <c r="G409" i="13"/>
  <c r="I420" i="13"/>
  <c r="G357" i="13"/>
  <c r="G410" i="13"/>
  <c r="K474" i="13"/>
  <c r="I229" i="13"/>
  <c r="H46" i="13"/>
  <c r="I188" i="13"/>
  <c r="H74" i="13"/>
  <c r="H155" i="13"/>
  <c r="H72" i="13"/>
  <c r="L230" i="13"/>
  <c r="J333" i="13"/>
  <c r="K72" i="13"/>
  <c r="H131" i="13"/>
  <c r="J72" i="13"/>
  <c r="G191" i="13"/>
  <c r="L155" i="13"/>
  <c r="H497" i="13"/>
  <c r="I410" i="13"/>
  <c r="H87" i="13"/>
  <c r="H13" i="13"/>
  <c r="H454" i="13"/>
  <c r="K155" i="13"/>
  <c r="G474" i="13"/>
  <c r="I98" i="13"/>
  <c r="J163" i="13"/>
  <c r="L334" i="13"/>
  <c r="K443" i="13"/>
  <c r="I108" i="13"/>
  <c r="J409" i="13"/>
  <c r="J410" i="13"/>
  <c r="H66" i="13"/>
  <c r="J282" i="13"/>
  <c r="K334" i="13"/>
  <c r="J443" i="13"/>
  <c r="G108" i="13"/>
  <c r="K505" i="13"/>
  <c r="K135" i="13"/>
  <c r="I163" i="13"/>
  <c r="G339" i="13"/>
  <c r="I443" i="13"/>
  <c r="L110" i="13"/>
  <c r="K263" i="13"/>
  <c r="H475" i="13"/>
  <c r="J52" i="13"/>
  <c r="I393" i="13"/>
  <c r="K71" i="13"/>
  <c r="H137" i="13"/>
  <c r="I447" i="13"/>
  <c r="J67" i="13"/>
  <c r="I523" i="13"/>
  <c r="I439" i="13"/>
  <c r="J110" i="13"/>
  <c r="J406" i="13"/>
  <c r="K423" i="13"/>
  <c r="I205" i="13"/>
  <c r="H505" i="13"/>
  <c r="I216" i="13"/>
  <c r="H5" i="13"/>
  <c r="G135" i="13"/>
  <c r="I253" i="13"/>
  <c r="I161" i="13"/>
  <c r="J296" i="13"/>
  <c r="H396" i="13"/>
  <c r="L498" i="13"/>
  <c r="L236" i="13"/>
  <c r="K413" i="13"/>
  <c r="K114" i="13"/>
  <c r="K539" i="13"/>
  <c r="J289" i="13"/>
  <c r="J374" i="13"/>
  <c r="K52" i="13"/>
  <c r="G74" i="13"/>
  <c r="K67" i="13"/>
  <c r="K110" i="13"/>
  <c r="I378" i="13"/>
  <c r="J463" i="13"/>
  <c r="G252" i="13"/>
  <c r="J230" i="13"/>
  <c r="G114" i="13"/>
  <c r="J290" i="13"/>
  <c r="J114" i="13"/>
  <c r="L539" i="13"/>
  <c r="G80" i="13"/>
  <c r="G352" i="13"/>
  <c r="I52" i="13"/>
  <c r="I114" i="13"/>
  <c r="L216" i="13"/>
  <c r="L418" i="13"/>
  <c r="H378" i="13"/>
  <c r="J13" i="10" s="1"/>
  <c r="K80" i="13"/>
  <c r="L74" i="13"/>
  <c r="L80" i="13"/>
  <c r="J161" i="13"/>
  <c r="L253" i="13"/>
  <c r="I196" i="13"/>
  <c r="L409" i="13"/>
  <c r="G512" i="13"/>
  <c r="J216" i="13"/>
  <c r="L387" i="13"/>
  <c r="G298" i="13"/>
  <c r="I352" i="13"/>
  <c r="H492" i="13"/>
  <c r="I261" i="13"/>
  <c r="L426" i="13"/>
  <c r="H107" i="13"/>
  <c r="H82" i="13"/>
  <c r="K216" i="13"/>
  <c r="L116" i="13"/>
  <c r="K252" i="13"/>
  <c r="L35" i="13"/>
  <c r="J33" i="13"/>
  <c r="J74" i="13"/>
  <c r="L15" i="13"/>
  <c r="J80" i="13"/>
  <c r="I516" i="13"/>
  <c r="H97" i="13"/>
  <c r="H387" i="13"/>
  <c r="H352" i="13"/>
  <c r="I110" i="13"/>
  <c r="J3" i="13"/>
  <c r="K256" i="13"/>
  <c r="J496" i="13"/>
  <c r="I203" i="13"/>
  <c r="K230" i="13"/>
  <c r="G67" i="13"/>
  <c r="H135" i="13"/>
  <c r="H52" i="13"/>
  <c r="H69" i="13"/>
  <c r="H114" i="13"/>
  <c r="I236" i="13"/>
  <c r="H67" i="13"/>
  <c r="K74" i="13"/>
  <c r="J35" i="13"/>
  <c r="H532" i="13"/>
  <c r="H230" i="13"/>
  <c r="H216" i="13"/>
  <c r="K33" i="13"/>
  <c r="L352" i="13"/>
  <c r="G110" i="13"/>
  <c r="I351" i="13"/>
  <c r="K50" i="13"/>
  <c r="H86" i="13"/>
  <c r="H506" i="13"/>
  <c r="I313" i="13"/>
  <c r="I449" i="13"/>
  <c r="J87" i="13"/>
  <c r="J25" i="13"/>
  <c r="J50" i="13"/>
  <c r="K3" i="13"/>
  <c r="G86" i="13"/>
  <c r="K223" i="13"/>
  <c r="I257" i="13"/>
  <c r="G284" i="13"/>
  <c r="I327" i="13"/>
  <c r="J481" i="13"/>
  <c r="H161" i="13"/>
  <c r="I458" i="13"/>
  <c r="K486" i="13"/>
  <c r="I194" i="13"/>
  <c r="H85" i="13"/>
  <c r="H313" i="13"/>
  <c r="G351" i="13"/>
  <c r="L146" i="13"/>
  <c r="J308" i="13"/>
  <c r="I515" i="13"/>
  <c r="L98" i="13"/>
  <c r="K120" i="13"/>
  <c r="I193" i="13"/>
  <c r="H422" i="13"/>
  <c r="K433" i="13"/>
  <c r="J334" i="13"/>
  <c r="K165" i="13"/>
  <c r="J530" i="13"/>
  <c r="G96" i="13"/>
  <c r="H112" i="13"/>
  <c r="H125" i="13"/>
  <c r="K86" i="13"/>
  <c r="J149" i="13"/>
  <c r="L351" i="13"/>
  <c r="J193" i="13"/>
  <c r="L96" i="13"/>
  <c r="H541" i="13"/>
  <c r="J298" i="13"/>
  <c r="J351" i="13"/>
  <c r="H96" i="13"/>
  <c r="K221" i="13"/>
  <c r="J169" i="13"/>
  <c r="H98" i="13"/>
  <c r="I127" i="13"/>
  <c r="L313" i="13"/>
  <c r="K96" i="13"/>
  <c r="L112" i="13"/>
  <c r="L50" i="13"/>
  <c r="I86" i="13"/>
  <c r="J221" i="13"/>
  <c r="J306" i="13"/>
  <c r="G328" i="13"/>
  <c r="H458" i="13"/>
  <c r="J476" i="13"/>
  <c r="I534" i="13"/>
  <c r="J85" i="13"/>
  <c r="L103" i="13"/>
  <c r="K313" i="13"/>
  <c r="K327" i="13"/>
  <c r="K536" i="13"/>
  <c r="H116" i="13"/>
  <c r="J27" i="13"/>
  <c r="I50" i="13"/>
  <c r="I3" i="13"/>
  <c r="K265" i="13"/>
  <c r="J284" i="13"/>
  <c r="K161" i="13"/>
  <c r="G458" i="13"/>
  <c r="G488" i="13"/>
  <c r="L514" i="13"/>
  <c r="L389" i="13"/>
  <c r="J349" i="13"/>
  <c r="L479" i="13"/>
  <c r="H429" i="13"/>
  <c r="H515" i="13"/>
  <c r="K98" i="13"/>
  <c r="J120" i="13"/>
  <c r="I53" i="13"/>
  <c r="I201" i="13"/>
  <c r="I409" i="13"/>
  <c r="L500" i="13"/>
  <c r="I479" i="13"/>
  <c r="J500" i="13"/>
  <c r="K504" i="13"/>
  <c r="J339" i="13"/>
  <c r="L86" i="13"/>
  <c r="K328" i="13"/>
  <c r="G101" i="13"/>
  <c r="K351" i="13"/>
  <c r="H50" i="13"/>
  <c r="L284" i="13"/>
  <c r="H28" i="13"/>
  <c r="I241" i="13"/>
  <c r="I284" i="13"/>
  <c r="G482" i="13"/>
  <c r="I230" i="13"/>
  <c r="J363" i="13"/>
  <c r="H27" i="13"/>
  <c r="L3" i="13"/>
  <c r="L85" i="13"/>
  <c r="J265" i="13"/>
  <c r="I329" i="13"/>
  <c r="H212" i="13"/>
  <c r="I500" i="13"/>
  <c r="I71" i="13"/>
  <c r="I340" i="13"/>
  <c r="J460" i="13"/>
  <c r="G492" i="13"/>
  <c r="I514" i="13"/>
  <c r="J389" i="13"/>
  <c r="K174" i="13"/>
  <c r="L339" i="13"/>
  <c r="G429" i="13"/>
  <c r="G515" i="13"/>
  <c r="J98" i="13"/>
  <c r="I538" i="13"/>
  <c r="K457" i="13"/>
  <c r="H165" i="13"/>
  <c r="H93" i="13"/>
  <c r="G413" i="13"/>
  <c r="I112" i="13"/>
  <c r="J96" i="13"/>
  <c r="K458" i="13"/>
  <c r="H329" i="13"/>
  <c r="I464" i="13"/>
  <c r="K492" i="13"/>
  <c r="K514" i="13"/>
  <c r="L501" i="13"/>
  <c r="K389" i="13"/>
  <c r="H109" i="13"/>
  <c r="J174" i="13"/>
  <c r="J505" i="13"/>
  <c r="I23" i="13"/>
  <c r="K339" i="13"/>
  <c r="K429" i="13"/>
  <c r="I298" i="13"/>
  <c r="I116" i="13"/>
  <c r="I227" i="13"/>
  <c r="H3" i="13"/>
  <c r="J539" i="13"/>
  <c r="K497" i="13"/>
  <c r="H36" i="13"/>
  <c r="I328" i="13"/>
  <c r="L328" i="13"/>
  <c r="J313" i="13"/>
  <c r="L223" i="13"/>
  <c r="J328" i="13"/>
  <c r="K231" i="13"/>
  <c r="K409" i="13"/>
  <c r="J514" i="13"/>
  <c r="J121" i="13"/>
  <c r="L413" i="13"/>
  <c r="J429" i="13"/>
  <c r="H298" i="13"/>
  <c r="H241" i="13"/>
  <c r="I539" i="13"/>
  <c r="I252" i="13"/>
  <c r="J340" i="13"/>
  <c r="I169" i="13"/>
  <c r="J523" i="13"/>
  <c r="K297" i="13"/>
  <c r="L297" i="13"/>
  <c r="H297" i="13"/>
  <c r="I297" i="13"/>
  <c r="G436" i="13"/>
  <c r="K436" i="13"/>
  <c r="J432" i="13"/>
  <c r="G432" i="13"/>
  <c r="I361" i="13"/>
  <c r="H361" i="13"/>
  <c r="L361" i="13"/>
  <c r="K361" i="13"/>
  <c r="J361" i="13"/>
  <c r="J483" i="13"/>
  <c r="L483" i="13"/>
  <c r="L172" i="13"/>
  <c r="I172" i="13"/>
  <c r="G172" i="13"/>
  <c r="J172" i="13"/>
  <c r="K172" i="13"/>
  <c r="G68" i="13"/>
  <c r="I68" i="13"/>
  <c r="H68" i="13"/>
  <c r="K68" i="13"/>
  <c r="J68" i="13"/>
  <c r="L68" i="13"/>
  <c r="K173" i="13"/>
  <c r="J173" i="13"/>
  <c r="K77" i="13"/>
  <c r="G77" i="13"/>
  <c r="L77" i="13"/>
  <c r="J77" i="13"/>
  <c r="I6" i="13"/>
  <c r="L6" i="13"/>
  <c r="H322" i="13"/>
  <c r="K322" i="13"/>
  <c r="H53" i="13"/>
  <c r="G53" i="13"/>
  <c r="L5" i="13"/>
  <c r="I5" i="13"/>
  <c r="G5" i="13"/>
  <c r="H30" i="13"/>
  <c r="K53" i="13"/>
  <c r="I488" i="13"/>
  <c r="J407" i="13"/>
  <c r="I101" i="13"/>
  <c r="K508" i="13"/>
  <c r="H508" i="13"/>
  <c r="I508" i="13"/>
  <c r="L508" i="13"/>
  <c r="G508" i="13"/>
  <c r="K275" i="13"/>
  <c r="I275" i="13"/>
  <c r="L275" i="13"/>
  <c r="H275" i="13"/>
  <c r="G535" i="13"/>
  <c r="L535" i="13"/>
  <c r="H535" i="13"/>
  <c r="I535" i="13"/>
  <c r="J535" i="13"/>
  <c r="I134" i="13"/>
  <c r="H134" i="13"/>
  <c r="J444" i="13"/>
  <c r="I99" i="13"/>
  <c r="I471" i="13"/>
  <c r="H471" i="13"/>
  <c r="K515" i="13"/>
  <c r="J515" i="13"/>
  <c r="G208" i="13"/>
  <c r="H208" i="13"/>
  <c r="J208" i="13"/>
  <c r="K208" i="13"/>
  <c r="I208" i="13"/>
  <c r="L208" i="13"/>
  <c r="G71" i="13"/>
  <c r="L71" i="13"/>
  <c r="H71" i="13"/>
  <c r="G103" i="13"/>
  <c r="H103" i="13"/>
  <c r="J103" i="13"/>
  <c r="I103" i="13"/>
  <c r="I27" i="13"/>
  <c r="L27" i="13"/>
  <c r="K27" i="13"/>
  <c r="H373" i="13"/>
  <c r="G373" i="13"/>
  <c r="I373" i="13"/>
  <c r="K373" i="13"/>
  <c r="J373" i="13"/>
  <c r="L174" i="13"/>
  <c r="G174" i="13"/>
  <c r="G79" i="13"/>
  <c r="K79" i="13"/>
  <c r="L79" i="13"/>
  <c r="H79" i="13"/>
  <c r="I79" i="13"/>
  <c r="G161" i="13"/>
  <c r="L161" i="13"/>
  <c r="G168" i="13"/>
  <c r="L168" i="13"/>
  <c r="H168" i="13"/>
  <c r="K168" i="13"/>
  <c r="L143" i="13"/>
  <c r="J143" i="13"/>
  <c r="H143" i="13"/>
  <c r="I143" i="13"/>
  <c r="L259" i="13"/>
  <c r="I494" i="13"/>
  <c r="H127" i="13"/>
  <c r="G297" i="13"/>
  <c r="K501" i="13"/>
  <c r="J384" i="13"/>
  <c r="L92" i="13"/>
  <c r="I294" i="13"/>
  <c r="G294" i="13"/>
  <c r="H294" i="13"/>
  <c r="L421" i="13"/>
  <c r="G421" i="13"/>
  <c r="K421" i="13"/>
  <c r="H444" i="13"/>
  <c r="K444" i="13"/>
  <c r="L444" i="13"/>
  <c r="L472" i="13"/>
  <c r="J472" i="13"/>
  <c r="G472" i="13"/>
  <c r="I81" i="13"/>
  <c r="I210" i="13"/>
  <c r="J362" i="13"/>
  <c r="K5" i="13"/>
  <c r="K127" i="13"/>
  <c r="I501" i="13"/>
  <c r="I173" i="13"/>
  <c r="J92" i="13"/>
  <c r="J317" i="13"/>
  <c r="G317" i="13"/>
  <c r="K317" i="13"/>
  <c r="I317" i="13"/>
  <c r="G88" i="13"/>
  <c r="I88" i="13"/>
  <c r="H88" i="13"/>
  <c r="K88" i="13"/>
  <c r="J88" i="13"/>
  <c r="L88" i="13"/>
  <c r="L417" i="13"/>
  <c r="K417" i="13"/>
  <c r="H326" i="13"/>
  <c r="I326" i="13"/>
  <c r="G326" i="13"/>
  <c r="G183" i="13"/>
  <c r="H183" i="13"/>
  <c r="K183" i="13"/>
  <c r="L183" i="13"/>
  <c r="G28" i="13"/>
  <c r="L28" i="13"/>
  <c r="I28" i="13"/>
  <c r="K28" i="13"/>
  <c r="H285" i="13"/>
  <c r="J285" i="13"/>
  <c r="I4" i="13"/>
  <c r="J4" i="13"/>
  <c r="I164" i="13"/>
  <c r="L164" i="13"/>
  <c r="H164" i="13"/>
  <c r="K164" i="13"/>
  <c r="H39" i="13"/>
  <c r="G39" i="13"/>
  <c r="J39" i="13"/>
  <c r="I39" i="13"/>
  <c r="G124" i="13"/>
  <c r="H124" i="13"/>
  <c r="I124" i="13"/>
  <c r="L437" i="13"/>
  <c r="G437" i="13"/>
  <c r="J273" i="13"/>
  <c r="K273" i="13"/>
  <c r="G260" i="13"/>
  <c r="L260" i="13"/>
  <c r="H374" i="13"/>
  <c r="I374" i="13"/>
  <c r="K374" i="13"/>
  <c r="G374" i="13"/>
  <c r="L374" i="13"/>
  <c r="I347" i="13"/>
  <c r="K347" i="13"/>
  <c r="J347" i="13"/>
  <c r="L347" i="13"/>
  <c r="G231" i="13"/>
  <c r="J231" i="13"/>
  <c r="H231" i="13"/>
  <c r="I231" i="13"/>
  <c r="J105" i="13"/>
  <c r="G105" i="13"/>
  <c r="L105" i="13"/>
  <c r="L176" i="13"/>
  <c r="G176" i="13"/>
  <c r="G81" i="13"/>
  <c r="J81" i="13"/>
  <c r="K81" i="13"/>
  <c r="H81" i="13"/>
  <c r="G23" i="13"/>
  <c r="H23" i="13"/>
  <c r="J23" i="13"/>
  <c r="K250" i="13"/>
  <c r="G250" i="13"/>
  <c r="I59" i="13"/>
  <c r="K59" i="13"/>
  <c r="J176" i="13"/>
  <c r="J436" i="13"/>
  <c r="L235" i="13"/>
  <c r="H347" i="13"/>
  <c r="I528" i="13"/>
  <c r="H6" i="13"/>
  <c r="K4" i="13"/>
  <c r="K235" i="13"/>
  <c r="G347" i="13"/>
  <c r="I469" i="13"/>
  <c r="K266" i="13"/>
  <c r="H528" i="13"/>
  <c r="H176" i="13"/>
  <c r="J343" i="13"/>
  <c r="I436" i="13"/>
  <c r="K528" i="13"/>
  <c r="H386" i="13"/>
  <c r="J386" i="13"/>
  <c r="J414" i="13"/>
  <c r="H517" i="13"/>
  <c r="J517" i="13"/>
  <c r="K517" i="13"/>
  <c r="K39" i="13"/>
  <c r="G127" i="13"/>
  <c r="H501" i="13"/>
  <c r="I176" i="13"/>
  <c r="H105" i="13"/>
  <c r="I87" i="13"/>
  <c r="J235" i="13"/>
  <c r="K167" i="13"/>
  <c r="G361" i="13"/>
  <c r="L438" i="13"/>
  <c r="I509" i="13"/>
  <c r="L81" i="13"/>
  <c r="H430" i="13"/>
  <c r="K430" i="13"/>
  <c r="J430" i="13"/>
  <c r="L430" i="13"/>
  <c r="H365" i="13"/>
  <c r="J365" i="13"/>
  <c r="J276" i="13"/>
  <c r="K276" i="13"/>
  <c r="J511" i="13"/>
  <c r="L511" i="13"/>
  <c r="J125" i="13"/>
  <c r="L125" i="13"/>
  <c r="H41" i="13"/>
  <c r="G41" i="13"/>
  <c r="I83" i="13"/>
  <c r="J83" i="13"/>
  <c r="G333" i="13"/>
  <c r="H333" i="13"/>
  <c r="I333" i="13"/>
  <c r="K333" i="13"/>
  <c r="L333" i="13"/>
  <c r="K124" i="13"/>
  <c r="I58" i="13"/>
  <c r="H58" i="13"/>
  <c r="H368" i="13"/>
  <c r="J368" i="13"/>
  <c r="J485" i="13"/>
  <c r="G485" i="13"/>
  <c r="L468" i="13"/>
  <c r="J468" i="13"/>
  <c r="H468" i="13"/>
  <c r="K468" i="13"/>
  <c r="G468" i="13"/>
  <c r="K523" i="13"/>
  <c r="L523" i="13"/>
  <c r="G73" i="13"/>
  <c r="K73" i="13"/>
  <c r="H73" i="13"/>
  <c r="L73" i="13"/>
  <c r="J57" i="13"/>
  <c r="K57" i="13"/>
  <c r="I57" i="13"/>
  <c r="L57" i="13"/>
  <c r="H4" i="13"/>
  <c r="J28" i="13"/>
  <c r="G92" i="13"/>
  <c r="J124" i="13"/>
  <c r="H57" i="13"/>
  <c r="J73" i="13"/>
  <c r="H259" i="13"/>
  <c r="H77" i="13"/>
  <c r="L436" i="13"/>
  <c r="I13" i="13"/>
  <c r="I235" i="13"/>
  <c r="J238" i="13"/>
  <c r="L169" i="13"/>
  <c r="L53" i="13"/>
  <c r="J5" i="13"/>
  <c r="K438" i="13"/>
  <c r="H172" i="13"/>
  <c r="G509" i="13"/>
  <c r="J417" i="13"/>
  <c r="L23" i="13"/>
  <c r="K260" i="13"/>
  <c r="K54" i="13"/>
  <c r="H500" i="13"/>
  <c r="J448" i="13"/>
  <c r="L482" i="13"/>
  <c r="G496" i="13"/>
  <c r="J532" i="13"/>
  <c r="K121" i="13"/>
  <c r="I381" i="13"/>
  <c r="I105" i="13"/>
  <c r="J322" i="13"/>
  <c r="K70" i="13"/>
  <c r="L78" i="13"/>
  <c r="I15" i="13"/>
  <c r="I482" i="13"/>
  <c r="G439" i="13"/>
  <c r="K500" i="13"/>
  <c r="K516" i="13"/>
  <c r="J70" i="13"/>
  <c r="I78" i="13"/>
  <c r="G15" i="13"/>
  <c r="J329" i="13"/>
  <c r="J318" i="13"/>
  <c r="G460" i="13"/>
  <c r="J482" i="13"/>
  <c r="I526" i="13"/>
  <c r="K364" i="13"/>
  <c r="I262" i="13"/>
  <c r="K482" i="13"/>
  <c r="I258" i="13"/>
  <c r="K513" i="13"/>
  <c r="H78" i="13"/>
  <c r="L329" i="13"/>
  <c r="H460" i="13"/>
  <c r="H526" i="13"/>
  <c r="I364" i="13"/>
  <c r="L423" i="13"/>
  <c r="L538" i="13"/>
  <c r="K464" i="13"/>
  <c r="H70" i="13"/>
  <c r="G78" i="13"/>
  <c r="K329" i="13"/>
  <c r="L381" i="13"/>
  <c r="I474" i="13"/>
  <c r="I281" i="13"/>
  <c r="I266" i="13"/>
  <c r="J228" i="13"/>
  <c r="I73" i="13"/>
  <c r="K60" i="13"/>
  <c r="L383" i="13"/>
  <c r="I510" i="13"/>
  <c r="J510" i="13"/>
  <c r="K419" i="13"/>
  <c r="H419" i="13"/>
  <c r="L419" i="13"/>
  <c r="I470" i="13"/>
  <c r="G470" i="13"/>
  <c r="H470" i="13"/>
  <c r="G239" i="13"/>
  <c r="I239" i="13"/>
  <c r="L503" i="13"/>
  <c r="I503" i="13"/>
  <c r="J455" i="13"/>
  <c r="K455" i="13"/>
  <c r="G478" i="13"/>
  <c r="L478" i="13"/>
  <c r="J478" i="13"/>
  <c r="K478" i="13"/>
  <c r="G424" i="13"/>
  <c r="I424" i="13"/>
  <c r="J424" i="13"/>
  <c r="H424" i="13"/>
  <c r="K424" i="13"/>
  <c r="J320" i="13"/>
  <c r="G320" i="13"/>
  <c r="L320" i="13"/>
  <c r="G75" i="13"/>
  <c r="J75" i="13"/>
  <c r="K75" i="13"/>
  <c r="L75" i="13"/>
  <c r="J493" i="13"/>
  <c r="K493" i="13"/>
  <c r="G493" i="13"/>
  <c r="J32" i="13"/>
  <c r="I32" i="13"/>
  <c r="H32" i="13"/>
  <c r="H170" i="13"/>
  <c r="I170" i="13"/>
  <c r="J170" i="13"/>
  <c r="K170" i="13"/>
  <c r="K130" i="13"/>
  <c r="L130" i="13"/>
  <c r="H130" i="13"/>
  <c r="I200" i="13"/>
  <c r="L200" i="13"/>
  <c r="G200" i="13"/>
  <c r="H200" i="13"/>
  <c r="H147" i="13"/>
  <c r="G147" i="13"/>
  <c r="I147" i="13"/>
  <c r="J147" i="13"/>
  <c r="L195" i="13"/>
  <c r="G195" i="13"/>
  <c r="H195" i="13"/>
  <c r="I195" i="13"/>
  <c r="G40" i="13"/>
  <c r="H40" i="13"/>
  <c r="I40" i="13"/>
  <c r="L24" i="13"/>
  <c r="I24" i="13"/>
  <c r="G24" i="13"/>
  <c r="K24" i="13"/>
  <c r="K117" i="13"/>
  <c r="L117" i="13"/>
  <c r="H117" i="13"/>
  <c r="J117" i="13"/>
  <c r="I489" i="13"/>
  <c r="H489" i="13"/>
  <c r="H490" i="13"/>
  <c r="J490" i="13"/>
  <c r="L490" i="13"/>
  <c r="L32" i="13"/>
  <c r="L62" i="13"/>
  <c r="J82" i="13"/>
  <c r="K261" i="13"/>
  <c r="H246" i="13"/>
  <c r="L394" i="13"/>
  <c r="H478" i="13"/>
  <c r="K224" i="13"/>
  <c r="G32" i="13"/>
  <c r="G210" i="13"/>
  <c r="G455" i="13"/>
  <c r="K107" i="13"/>
  <c r="J357" i="13"/>
  <c r="J459" i="13"/>
  <c r="I459" i="13"/>
  <c r="K459" i="13"/>
  <c r="L459" i="13"/>
  <c r="I475" i="13"/>
  <c r="K475" i="13"/>
  <c r="J475" i="13"/>
  <c r="L475" i="13"/>
  <c r="G277" i="13"/>
  <c r="I277" i="13"/>
  <c r="J277" i="13"/>
  <c r="H277" i="13"/>
  <c r="H226" i="13"/>
  <c r="I226" i="13"/>
  <c r="J226" i="13"/>
  <c r="I435" i="13"/>
  <c r="J435" i="13"/>
  <c r="L188" i="13"/>
  <c r="J188" i="13"/>
  <c r="G188" i="13"/>
  <c r="G391" i="13"/>
  <c r="H391" i="13"/>
  <c r="J391" i="13"/>
  <c r="K391" i="13"/>
  <c r="J132" i="13"/>
  <c r="H132" i="13"/>
  <c r="G132" i="13"/>
  <c r="H148" i="13"/>
  <c r="G148" i="13"/>
  <c r="I148" i="13"/>
  <c r="J148" i="13"/>
  <c r="L17" i="13"/>
  <c r="H17" i="13"/>
  <c r="J17" i="13"/>
  <c r="L175" i="13"/>
  <c r="G175" i="13"/>
  <c r="K175" i="13"/>
  <c r="J175" i="13"/>
  <c r="I390" i="13"/>
  <c r="G390" i="13"/>
  <c r="K390" i="13"/>
  <c r="L390" i="13"/>
  <c r="J370" i="13"/>
  <c r="I370" i="13"/>
  <c r="K370" i="13"/>
  <c r="L370" i="13"/>
  <c r="G388" i="13"/>
  <c r="H388" i="13"/>
  <c r="I388" i="13"/>
  <c r="J388" i="13"/>
  <c r="I387" i="13"/>
  <c r="K387" i="13"/>
  <c r="J387" i="13"/>
  <c r="J398" i="13"/>
  <c r="G398" i="13"/>
  <c r="I398" i="13"/>
  <c r="I146" i="13"/>
  <c r="G146" i="13"/>
  <c r="H146" i="13"/>
  <c r="J146" i="13"/>
  <c r="G241" i="13"/>
  <c r="L241" i="13"/>
  <c r="L227" i="13"/>
  <c r="K227" i="13"/>
  <c r="E2" i="13"/>
  <c r="D491" i="13"/>
  <c r="H491" i="13" s="1"/>
  <c r="K32" i="13"/>
  <c r="H59" i="13"/>
  <c r="J62" i="13"/>
  <c r="G17" i="13"/>
  <c r="J261" i="13"/>
  <c r="L277" i="13"/>
  <c r="I320" i="13"/>
  <c r="G246" i="13"/>
  <c r="G370" i="13"/>
  <c r="J394" i="13"/>
  <c r="K470" i="13"/>
  <c r="L480" i="13"/>
  <c r="G214" i="13"/>
  <c r="L455" i="13"/>
  <c r="I107" i="13"/>
  <c r="G121" i="13"/>
  <c r="L148" i="13"/>
  <c r="H75" i="13"/>
  <c r="G228" i="13"/>
  <c r="H228" i="13"/>
  <c r="I228" i="13"/>
  <c r="L228" i="13"/>
  <c r="L190" i="13"/>
  <c r="H190" i="13"/>
  <c r="I190" i="13"/>
  <c r="G353" i="13"/>
  <c r="H353" i="13"/>
  <c r="L353" i="13"/>
  <c r="J353" i="13"/>
  <c r="H305" i="13"/>
  <c r="G305" i="13"/>
  <c r="I305" i="13"/>
  <c r="L136" i="13"/>
  <c r="G136" i="13"/>
  <c r="J136" i="13"/>
  <c r="H136" i="13"/>
  <c r="I136" i="13"/>
  <c r="I46" i="13"/>
  <c r="K46" i="13"/>
  <c r="L46" i="13"/>
  <c r="K308" i="13"/>
  <c r="G308" i="13"/>
  <c r="L308" i="13"/>
  <c r="G316" i="13"/>
  <c r="K316" i="13"/>
  <c r="I316" i="13"/>
  <c r="J316" i="13"/>
  <c r="L316" i="13"/>
  <c r="L66" i="13"/>
  <c r="K66" i="13"/>
  <c r="H179" i="13"/>
  <c r="K179" i="13"/>
  <c r="I179" i="13"/>
  <c r="L205" i="13"/>
  <c r="G205" i="13"/>
  <c r="J205" i="13"/>
  <c r="L126" i="13"/>
  <c r="G126" i="13"/>
  <c r="J126" i="13"/>
  <c r="K126" i="13"/>
  <c r="L203" i="13"/>
  <c r="J203" i="13"/>
  <c r="G203" i="13"/>
  <c r="K203" i="13"/>
  <c r="M2" i="13"/>
  <c r="J46" i="13"/>
  <c r="I62" i="13"/>
  <c r="I17" i="13"/>
  <c r="H203" i="13"/>
  <c r="J239" i="13"/>
  <c r="K277" i="13"/>
  <c r="H320" i="13"/>
  <c r="L398" i="13"/>
  <c r="K200" i="13"/>
  <c r="J179" i="13"/>
  <c r="K394" i="13"/>
  <c r="K428" i="13"/>
  <c r="J190" i="13"/>
  <c r="G160" i="13"/>
  <c r="G459" i="13"/>
  <c r="K201" i="13"/>
  <c r="L201" i="13"/>
  <c r="H263" i="13"/>
  <c r="L33" i="13"/>
  <c r="K148" i="13"/>
  <c r="H443" i="13"/>
  <c r="H126" i="13"/>
  <c r="L441" i="13"/>
  <c r="G441" i="13"/>
  <c r="J441" i="13"/>
  <c r="I441" i="13"/>
  <c r="J240" i="13"/>
  <c r="G240" i="13"/>
  <c r="H240" i="13"/>
  <c r="K240" i="13"/>
  <c r="L256" i="13"/>
  <c r="J256" i="13"/>
  <c r="G256" i="13"/>
  <c r="H256" i="13"/>
  <c r="I256" i="13"/>
  <c r="K400" i="13"/>
  <c r="J400" i="13"/>
  <c r="K258" i="13"/>
  <c r="J183" i="13"/>
  <c r="I183" i="13"/>
  <c r="L477" i="13"/>
  <c r="G477" i="13"/>
  <c r="L526" i="13"/>
  <c r="K526" i="13"/>
  <c r="G526" i="13"/>
  <c r="J371" i="13"/>
  <c r="L371" i="13"/>
  <c r="G371" i="13"/>
  <c r="I371" i="13"/>
  <c r="K371" i="13"/>
  <c r="G111" i="13"/>
  <c r="L111" i="13"/>
  <c r="H111" i="13"/>
  <c r="K111" i="13"/>
  <c r="G76" i="13"/>
  <c r="L76" i="13"/>
  <c r="K76" i="13"/>
  <c r="H383" i="13"/>
  <c r="I383" i="13"/>
  <c r="G304" i="13"/>
  <c r="K304" i="13"/>
  <c r="H304" i="13"/>
  <c r="J304" i="13"/>
  <c r="L304" i="13"/>
  <c r="K288" i="13"/>
  <c r="H288" i="13"/>
  <c r="L137" i="13"/>
  <c r="I137" i="13"/>
  <c r="K159" i="13"/>
  <c r="I280" i="13"/>
  <c r="H280" i="13"/>
  <c r="L280" i="13"/>
  <c r="J30" i="13"/>
  <c r="K30" i="13"/>
  <c r="I30" i="13"/>
  <c r="G82" i="13"/>
  <c r="L82" i="13"/>
  <c r="G59" i="13"/>
  <c r="J59" i="13"/>
  <c r="I478" i="13"/>
  <c r="K383" i="13"/>
  <c r="K480" i="13"/>
  <c r="G480" i="13"/>
  <c r="H480" i="13"/>
  <c r="J246" i="13"/>
  <c r="I246" i="13"/>
  <c r="K320" i="13"/>
  <c r="L160" i="13"/>
  <c r="J310" i="13"/>
  <c r="L449" i="13"/>
  <c r="K449" i="13"/>
  <c r="G449" i="13"/>
  <c r="J449" i="13"/>
  <c r="G19" i="13"/>
  <c r="J19" i="13"/>
  <c r="I19" i="13"/>
  <c r="H214" i="13"/>
  <c r="I214" i="13"/>
  <c r="J214" i="13"/>
  <c r="L214" i="13"/>
  <c r="G60" i="13"/>
  <c r="L60" i="13"/>
  <c r="G442" i="13"/>
  <c r="K442" i="13"/>
  <c r="J168" i="13"/>
  <c r="I168" i="13"/>
  <c r="J212" i="13"/>
  <c r="K212" i="13"/>
  <c r="L212" i="13"/>
  <c r="H159" i="13"/>
  <c r="J159" i="13"/>
  <c r="L159" i="13"/>
  <c r="I159" i="13"/>
  <c r="G137" i="13"/>
  <c r="J383" i="13"/>
  <c r="K473" i="13"/>
  <c r="L473" i="13"/>
  <c r="I473" i="13"/>
  <c r="H473" i="13"/>
  <c r="G222" i="13"/>
  <c r="I222" i="13"/>
  <c r="L222" i="13"/>
  <c r="I185" i="13"/>
  <c r="L185" i="13"/>
  <c r="H185" i="13"/>
  <c r="K185" i="13"/>
  <c r="J107" i="13"/>
  <c r="L107" i="13"/>
  <c r="J312" i="13"/>
  <c r="G312" i="13"/>
  <c r="I25" i="13"/>
  <c r="I384" i="13"/>
  <c r="K384" i="13"/>
  <c r="G267" i="13"/>
  <c r="I267" i="13"/>
  <c r="H267" i="13"/>
  <c r="L267" i="13"/>
  <c r="J267" i="13"/>
  <c r="G237" i="13"/>
  <c r="I237" i="13"/>
  <c r="H237" i="13"/>
  <c r="L237" i="13"/>
  <c r="H54" i="13"/>
  <c r="G54" i="13"/>
  <c r="I54" i="13"/>
  <c r="L54" i="13"/>
  <c r="L30" i="13"/>
  <c r="H60" i="13"/>
  <c r="L424" i="13"/>
  <c r="H210" i="13"/>
  <c r="H455" i="13"/>
  <c r="G261" i="13"/>
  <c r="H261" i="13"/>
  <c r="L261" i="13"/>
  <c r="L270" i="13"/>
  <c r="I270" i="13"/>
  <c r="J270" i="13"/>
  <c r="G224" i="13"/>
  <c r="H224" i="13"/>
  <c r="I224" i="13"/>
  <c r="I187" i="13"/>
  <c r="K187" i="13"/>
  <c r="H187" i="13"/>
  <c r="H62" i="13"/>
  <c r="J200" i="13"/>
  <c r="I394" i="13"/>
  <c r="G107" i="13"/>
  <c r="I117" i="13"/>
  <c r="L484" i="13"/>
  <c r="I484" i="13"/>
  <c r="L258" i="13"/>
  <c r="H258" i="13"/>
  <c r="J258" i="13"/>
  <c r="I422" i="13"/>
  <c r="J422" i="13"/>
  <c r="K422" i="13"/>
  <c r="L422" i="13"/>
  <c r="L19" i="13"/>
  <c r="L210" i="13"/>
  <c r="K246" i="13"/>
  <c r="H394" i="13"/>
  <c r="J40" i="13"/>
  <c r="K147" i="13"/>
  <c r="G262" i="13"/>
  <c r="K160" i="13"/>
  <c r="G473" i="13"/>
  <c r="L435" i="13"/>
  <c r="H312" i="13"/>
  <c r="K388" i="13"/>
  <c r="L536" i="13"/>
  <c r="J536" i="13"/>
  <c r="I269" i="13"/>
  <c r="K269" i="13"/>
  <c r="I540" i="13"/>
  <c r="K540" i="13"/>
  <c r="G247" i="13"/>
  <c r="I247" i="13"/>
  <c r="L247" i="13"/>
  <c r="I462" i="13"/>
  <c r="K462" i="13"/>
  <c r="H451" i="13"/>
  <c r="L451" i="13"/>
  <c r="G451" i="13"/>
  <c r="K451" i="13"/>
  <c r="J243" i="13"/>
  <c r="K243" i="13"/>
  <c r="K249" i="13"/>
  <c r="I249" i="13"/>
  <c r="K241" i="13"/>
  <c r="I48" i="13"/>
  <c r="G48" i="13"/>
  <c r="G219" i="13"/>
  <c r="I219" i="13"/>
  <c r="H219" i="13"/>
  <c r="K62" i="13"/>
  <c r="L25" i="13"/>
  <c r="L48" i="13"/>
  <c r="K82" i="13"/>
  <c r="K19" i="13"/>
  <c r="K195" i="13"/>
  <c r="L243" i="13"/>
  <c r="H442" i="13"/>
  <c r="H222" i="13"/>
  <c r="J160" i="13"/>
  <c r="K435" i="13"/>
  <c r="L384" i="13"/>
  <c r="I312" i="13"/>
  <c r="K280" i="13"/>
  <c r="H289" i="13"/>
  <c r="I289" i="13"/>
  <c r="K289" i="13"/>
  <c r="L289" i="13"/>
  <c r="H520" i="13"/>
  <c r="J520" i="13"/>
  <c r="K520" i="13"/>
  <c r="K434" i="13"/>
  <c r="L434" i="13"/>
  <c r="J434" i="13"/>
  <c r="J264" i="13"/>
  <c r="L264" i="13"/>
  <c r="H278" i="13"/>
  <c r="K278" i="13"/>
  <c r="H413" i="13"/>
  <c r="J413" i="13"/>
  <c r="J378" i="13"/>
  <c r="K25" i="13"/>
  <c r="K48" i="13"/>
  <c r="H19" i="13"/>
  <c r="K205" i="13"/>
  <c r="H227" i="13"/>
  <c r="K267" i="13"/>
  <c r="G281" i="13"/>
  <c r="I212" i="13"/>
  <c r="J451" i="13"/>
  <c r="H459" i="13"/>
  <c r="J419" i="13"/>
  <c r="K222" i="13"/>
  <c r="J305" i="13"/>
  <c r="I160" i="13"/>
  <c r="G117" i="13"/>
  <c r="L504" i="13"/>
  <c r="K353" i="13"/>
  <c r="K437" i="13"/>
  <c r="H384" i="13"/>
  <c r="L312" i="13"/>
  <c r="J540" i="13"/>
  <c r="J184" i="13"/>
  <c r="I184" i="13"/>
  <c r="J227" i="13"/>
  <c r="L276" i="13"/>
  <c r="G276" i="13"/>
  <c r="I276" i="13"/>
  <c r="G511" i="13"/>
  <c r="H511" i="13"/>
  <c r="I511" i="13"/>
  <c r="H238" i="13"/>
  <c r="K238" i="13"/>
  <c r="G238" i="13"/>
  <c r="I238" i="13"/>
  <c r="G225" i="13"/>
  <c r="H225" i="13"/>
  <c r="K225" i="13"/>
  <c r="J225" i="13"/>
  <c r="I225" i="13"/>
  <c r="I125" i="13"/>
  <c r="K125" i="13"/>
  <c r="G125" i="13"/>
  <c r="J99" i="13"/>
  <c r="H99" i="13"/>
  <c r="L99" i="13"/>
  <c r="G99" i="13"/>
  <c r="K99" i="13"/>
  <c r="L317" i="13"/>
  <c r="H317" i="13"/>
  <c r="L414" i="13"/>
  <c r="H414" i="13"/>
  <c r="G414" i="13"/>
  <c r="I414" i="13"/>
  <c r="L542" i="13"/>
  <c r="I542" i="13"/>
  <c r="H542" i="13"/>
  <c r="K542" i="13"/>
  <c r="G4" i="13"/>
  <c r="L4" i="13"/>
  <c r="J167" i="13"/>
  <c r="I167" i="13"/>
  <c r="G167" i="13"/>
  <c r="L167" i="13"/>
  <c r="G411" i="13"/>
  <c r="K411" i="13"/>
  <c r="L411" i="13"/>
  <c r="I411" i="13"/>
  <c r="H411" i="13"/>
  <c r="J411" i="13"/>
  <c r="K140" i="13"/>
  <c r="L140" i="13"/>
  <c r="G140" i="13"/>
  <c r="H140" i="13"/>
  <c r="I41" i="13"/>
  <c r="L41" i="13"/>
  <c r="J41" i="13"/>
  <c r="K41" i="13"/>
  <c r="G169" i="13"/>
  <c r="K169" i="13"/>
  <c r="D2" i="13"/>
  <c r="L193" i="13"/>
  <c r="G193" i="13"/>
  <c r="H193" i="13"/>
  <c r="K506" i="13"/>
  <c r="G506" i="13"/>
  <c r="I506" i="13"/>
  <c r="H464" i="13"/>
  <c r="L464" i="13"/>
  <c r="G464" i="13"/>
  <c r="J488" i="13"/>
  <c r="K488" i="13"/>
  <c r="K495" i="13"/>
  <c r="I60" i="13"/>
  <c r="H316" i="13"/>
  <c r="G265" i="13"/>
  <c r="L265" i="13"/>
  <c r="H479" i="13"/>
  <c r="K479" i="13"/>
  <c r="K530" i="13"/>
  <c r="L530" i="13"/>
  <c r="I530" i="13"/>
  <c r="K236" i="13"/>
  <c r="H236" i="13"/>
  <c r="G393" i="13"/>
  <c r="L393" i="13"/>
  <c r="L229" i="13"/>
  <c r="G229" i="13"/>
  <c r="I36" i="13"/>
  <c r="L36" i="13"/>
  <c r="G120" i="13"/>
  <c r="H120" i="13"/>
  <c r="J108" i="13"/>
  <c r="K108" i="13"/>
  <c r="H108" i="13"/>
  <c r="I72" i="13"/>
  <c r="G236" i="13"/>
  <c r="K472" i="13"/>
  <c r="H488" i="13"/>
  <c r="G530" i="13"/>
  <c r="I495" i="13"/>
  <c r="G36" i="13"/>
  <c r="J297" i="13"/>
  <c r="H438" i="13"/>
  <c r="J438" i="13"/>
  <c r="G438" i="13"/>
  <c r="G275" i="13"/>
  <c r="J275" i="13"/>
  <c r="J266" i="13"/>
  <c r="L266" i="13"/>
  <c r="H266" i="13"/>
  <c r="J542" i="13"/>
  <c r="I432" i="13"/>
  <c r="H432" i="13"/>
  <c r="L432" i="13"/>
  <c r="G497" i="13"/>
  <c r="L497" i="13"/>
  <c r="G221" i="13"/>
  <c r="L221" i="13"/>
  <c r="I221" i="13"/>
  <c r="G327" i="13"/>
  <c r="L327" i="13"/>
  <c r="G340" i="13"/>
  <c r="K340" i="13"/>
  <c r="H340" i="13"/>
  <c r="J116" i="13"/>
  <c r="K116" i="13"/>
  <c r="G85" i="13"/>
  <c r="K85" i="13"/>
  <c r="L131" i="13"/>
  <c r="K131" i="13"/>
  <c r="H421" i="13"/>
  <c r="I421" i="13"/>
  <c r="J421" i="13"/>
  <c r="G444" i="13"/>
  <c r="I444" i="13"/>
  <c r="J210" i="13"/>
  <c r="H358" i="13"/>
  <c r="J358" i="13"/>
  <c r="J237" i="13"/>
  <c r="H509" i="13"/>
  <c r="J509" i="13"/>
  <c r="K509" i="13"/>
  <c r="I293" i="13"/>
  <c r="G293" i="13"/>
  <c r="L519" i="13"/>
  <c r="I519" i="13"/>
  <c r="L250" i="13"/>
  <c r="I250" i="13"/>
  <c r="I140" i="13"/>
  <c r="L513" i="13"/>
  <c r="H513" i="13"/>
  <c r="I513" i="13"/>
  <c r="J101" i="13"/>
  <c r="K101" i="13"/>
  <c r="G87" i="13"/>
  <c r="K87" i="13"/>
  <c r="H173" i="13"/>
  <c r="L173" i="13"/>
  <c r="G6" i="13"/>
  <c r="K6" i="13"/>
  <c r="J6" i="13"/>
  <c r="I322" i="13"/>
  <c r="G322" i="13"/>
  <c r="L322" i="13"/>
  <c r="J13" i="13"/>
  <c r="G13" i="13"/>
  <c r="H92" i="13"/>
  <c r="G83" i="13"/>
  <c r="L83" i="13"/>
  <c r="I149" i="13"/>
  <c r="G149" i="13"/>
  <c r="H149" i="13"/>
  <c r="L149" i="13"/>
  <c r="K378" i="13"/>
  <c r="G378" i="13"/>
  <c r="G489" i="13"/>
  <c r="L13" i="13"/>
  <c r="L39" i="13"/>
  <c r="J53" i="13"/>
  <c r="K259" i="13"/>
  <c r="L87" i="13"/>
  <c r="G173" i="13"/>
  <c r="J513" i="13"/>
  <c r="H393" i="13"/>
  <c r="J294" i="13"/>
  <c r="H436" i="13"/>
  <c r="J127" i="13"/>
  <c r="G479" i="13"/>
  <c r="L298" i="13"/>
  <c r="G400" i="13"/>
  <c r="K92" i="13"/>
  <c r="H265" i="13"/>
  <c r="K496" i="13"/>
  <c r="H496" i="13"/>
  <c r="I512" i="13"/>
  <c r="J512" i="13"/>
  <c r="K512" i="13"/>
  <c r="I423" i="13"/>
  <c r="G423" i="13"/>
  <c r="L448" i="13"/>
  <c r="H448" i="13"/>
  <c r="G454" i="13"/>
  <c r="I454" i="13"/>
  <c r="L454" i="13"/>
  <c r="J454" i="13"/>
  <c r="G532" i="13"/>
  <c r="L532" i="13"/>
  <c r="J418" i="13"/>
  <c r="G418" i="13"/>
  <c r="H418" i="13"/>
  <c r="K418" i="13"/>
  <c r="K426" i="13"/>
  <c r="H381" i="13"/>
  <c r="L296" i="13"/>
  <c r="I296" i="13"/>
  <c r="K296" i="13"/>
  <c r="H296" i="13"/>
  <c r="K535" i="13"/>
  <c r="H292" i="13"/>
  <c r="J292" i="13"/>
  <c r="J327" i="13"/>
  <c r="I132" i="13"/>
  <c r="J508" i="13"/>
  <c r="H440" i="13"/>
  <c r="J501" i="13"/>
  <c r="I75" i="13"/>
  <c r="K293" i="13"/>
  <c r="G505" i="13"/>
  <c r="I505" i="13"/>
  <c r="H223" i="13"/>
  <c r="J223" i="13"/>
  <c r="G389" i="13"/>
  <c r="H389" i="13"/>
  <c r="I334" i="13"/>
  <c r="G334" i="13"/>
  <c r="J165" i="13"/>
  <c r="L165" i="13"/>
  <c r="J112" i="13"/>
  <c r="K112" i="13"/>
  <c r="I135" i="13"/>
  <c r="J135" i="13"/>
  <c r="J364" i="13"/>
  <c r="G364" i="13"/>
  <c r="J119" i="13"/>
  <c r="L119" i="13"/>
  <c r="H379" i="13"/>
  <c r="L379" i="13"/>
  <c r="I67" i="13"/>
  <c r="H370" i="13"/>
  <c r="H398" i="13"/>
  <c r="J393" i="13"/>
  <c r="J164" i="13"/>
  <c r="I82" i="13"/>
  <c r="H512" i="13"/>
  <c r="I70" i="13"/>
  <c r="H435" i="13"/>
  <c r="I76" i="13"/>
  <c r="J480" i="13"/>
  <c r="K445" i="13"/>
  <c r="J187" i="13"/>
  <c r="H302" i="13"/>
  <c r="J326" i="13"/>
  <c r="K485" i="13"/>
  <c r="L499" i="13"/>
  <c r="H13" i="10"/>
  <c r="J499" i="13"/>
  <c r="E13" i="10"/>
  <c r="D17" i="10"/>
  <c r="K498" i="13"/>
  <c r="I498" i="13"/>
  <c r="G498" i="13"/>
  <c r="H498" i="13"/>
  <c r="J379" i="13"/>
  <c r="G379" i="13"/>
  <c r="I379" i="13"/>
  <c r="K379" i="13"/>
  <c r="H242" i="13"/>
  <c r="L242" i="13"/>
  <c r="I242" i="13"/>
  <c r="J242" i="13"/>
  <c r="K242" i="13"/>
  <c r="G242" i="13"/>
  <c r="I452" i="13"/>
  <c r="L452" i="13"/>
  <c r="K452" i="13"/>
  <c r="G452" i="13"/>
  <c r="H452" i="13"/>
  <c r="J452" i="13"/>
  <c r="J456" i="13"/>
  <c r="G456" i="13"/>
  <c r="I456" i="13"/>
  <c r="H456" i="13"/>
  <c r="K456" i="13"/>
  <c r="I507" i="13"/>
  <c r="K507" i="13"/>
  <c r="L507" i="13"/>
  <c r="G507" i="13"/>
  <c r="H507" i="13"/>
  <c r="J507" i="13"/>
  <c r="L525" i="13"/>
  <c r="I525" i="13"/>
  <c r="K525" i="13"/>
  <c r="J525" i="13"/>
  <c r="G525" i="13"/>
  <c r="H525" i="13"/>
  <c r="H17" i="10"/>
  <c r="E17" i="10"/>
  <c r="G499" i="13"/>
  <c r="I499" i="13"/>
  <c r="K499" i="13"/>
  <c r="I248" i="13"/>
  <c r="G248" i="13"/>
  <c r="J248" i="13"/>
  <c r="L248" i="13"/>
  <c r="K248" i="13"/>
  <c r="H248" i="13"/>
  <c r="H465" i="13"/>
  <c r="L465" i="13"/>
  <c r="G465" i="13"/>
  <c r="J465" i="13"/>
  <c r="K465" i="13"/>
  <c r="I465" i="13"/>
  <c r="J274" i="13"/>
  <c r="K274" i="13"/>
  <c r="H274" i="13"/>
  <c r="L274" i="13"/>
  <c r="I274" i="13"/>
  <c r="L257" i="13"/>
  <c r="J376" i="13"/>
  <c r="K518" i="13"/>
  <c r="G453" i="13"/>
  <c r="L471" i="13"/>
  <c r="L433" i="13"/>
  <c r="J437" i="13"/>
  <c r="L541" i="13"/>
  <c r="L440" i="13"/>
  <c r="G440" i="13"/>
  <c r="K494" i="13"/>
  <c r="L494" i="13"/>
  <c r="I428" i="13"/>
  <c r="H428" i="13"/>
  <c r="L272" i="13"/>
  <c r="K272" i="13"/>
  <c r="L239" i="13"/>
  <c r="K257" i="13"/>
  <c r="J263" i="13"/>
  <c r="J269" i="13"/>
  <c r="I485" i="13"/>
  <c r="J262" i="13"/>
  <c r="G288" i="13"/>
  <c r="J462" i="13"/>
  <c r="J486" i="13"/>
  <c r="G504" i="13"/>
  <c r="J518" i="13"/>
  <c r="H536" i="13"/>
  <c r="I440" i="13"/>
  <c r="K420" i="13"/>
  <c r="L447" i="13"/>
  <c r="K471" i="13"/>
  <c r="J433" i="13"/>
  <c r="I437" i="13"/>
  <c r="J272" i="13"/>
  <c r="H273" i="13"/>
  <c r="K541" i="13"/>
  <c r="K510" i="13"/>
  <c r="L510" i="13"/>
  <c r="I442" i="13"/>
  <c r="L442" i="13"/>
  <c r="G495" i="13"/>
  <c r="H495" i="13"/>
  <c r="G285" i="13"/>
  <c r="L285" i="13"/>
  <c r="I285" i="13"/>
  <c r="G463" i="13"/>
  <c r="K463" i="13"/>
  <c r="L463" i="13"/>
  <c r="H477" i="13"/>
  <c r="I477" i="13"/>
  <c r="G520" i="13"/>
  <c r="K239" i="13"/>
  <c r="I263" i="13"/>
  <c r="K284" i="13"/>
  <c r="H485" i="13"/>
  <c r="J458" i="13"/>
  <c r="G514" i="13"/>
  <c r="G536" i="13"/>
  <c r="H276" i="13"/>
  <c r="L262" i="13"/>
  <c r="J442" i="13"/>
  <c r="J420" i="13"/>
  <c r="H463" i="13"/>
  <c r="G519" i="13"/>
  <c r="I433" i="13"/>
  <c r="H437" i="13"/>
  <c r="J293" i="13"/>
  <c r="K264" i="13"/>
  <c r="H281" i="13"/>
  <c r="G540" i="13"/>
  <c r="J541" i="13"/>
  <c r="I264" i="13"/>
  <c r="K294" i="13"/>
  <c r="L294" i="13"/>
  <c r="H400" i="13"/>
  <c r="I400" i="13"/>
  <c r="H472" i="13"/>
  <c r="I472" i="13"/>
  <c r="G271" i="13"/>
  <c r="I271" i="13"/>
  <c r="H271" i="13"/>
  <c r="H524" i="13"/>
  <c r="L524" i="13"/>
  <c r="G524" i="13"/>
  <c r="L291" i="13"/>
  <c r="K291" i="13"/>
  <c r="J288" i="13"/>
  <c r="L288" i="13"/>
  <c r="K323" i="13"/>
  <c r="L323" i="13"/>
  <c r="I268" i="13"/>
  <c r="K268" i="13"/>
  <c r="J268" i="13"/>
  <c r="G268" i="13"/>
  <c r="L268" i="13"/>
  <c r="H268" i="13"/>
  <c r="D13" i="10"/>
  <c r="K247" i="13"/>
  <c r="K253" i="13"/>
  <c r="J271" i="13"/>
  <c r="L326" i="13"/>
  <c r="J291" i="13"/>
  <c r="G484" i="13"/>
  <c r="H494" i="13"/>
  <c r="J428" i="13"/>
  <c r="G417" i="13"/>
  <c r="H534" i="13"/>
  <c r="K534" i="13"/>
  <c r="G538" i="13"/>
  <c r="H538" i="13"/>
  <c r="K425" i="13"/>
  <c r="H425" i="13"/>
  <c r="G476" i="13"/>
  <c r="H476" i="13"/>
  <c r="J528" i="13"/>
  <c r="G528" i="13"/>
  <c r="L517" i="13"/>
  <c r="I517" i="13"/>
  <c r="H469" i="13"/>
  <c r="J469" i="13"/>
  <c r="K469" i="13"/>
  <c r="O13" i="10"/>
  <c r="G13" i="10"/>
  <c r="I278" i="13"/>
  <c r="J247" i="13"/>
  <c r="L273" i="13"/>
  <c r="G280" i="13"/>
  <c r="G469" i="13"/>
  <c r="K481" i="13"/>
  <c r="K326" i="13"/>
  <c r="K262" i="13"/>
  <c r="I291" i="13"/>
  <c r="I419" i="13"/>
  <c r="L470" i="13"/>
  <c r="G494" i="13"/>
  <c r="G510" i="13"/>
  <c r="H250" i="13"/>
  <c r="L495" i="13"/>
  <c r="G517" i="13"/>
  <c r="G428" i="13"/>
  <c r="H434" i="13"/>
  <c r="H262" i="13"/>
  <c r="I417" i="13"/>
  <c r="L252" i="13"/>
  <c r="L445" i="13"/>
  <c r="J538" i="13"/>
  <c r="H539" i="13"/>
  <c r="G539" i="13"/>
  <c r="J516" i="13"/>
  <c r="H516" i="13"/>
  <c r="L516" i="13"/>
  <c r="I460" i="13"/>
  <c r="L460" i="13"/>
  <c r="H426" i="13"/>
  <c r="J426" i="13"/>
  <c r="H439" i="13"/>
  <c r="K439" i="13"/>
  <c r="L439" i="13"/>
  <c r="G259" i="13"/>
  <c r="I259" i="13"/>
  <c r="I483" i="13"/>
  <c r="K13" i="10" s="1"/>
  <c r="G483" i="13"/>
  <c r="K483" i="13"/>
  <c r="H502" i="13"/>
  <c r="I502" i="13"/>
  <c r="L431" i="13"/>
  <c r="H431" i="13"/>
  <c r="J431" i="13"/>
  <c r="J453" i="13"/>
  <c r="K453" i="13"/>
  <c r="H503" i="13"/>
  <c r="I466" i="13"/>
  <c r="L518" i="13"/>
  <c r="J323" i="13"/>
  <c r="G269" i="13"/>
  <c r="H269" i="13"/>
  <c r="H540" i="13"/>
  <c r="L540" i="13"/>
  <c r="I260" i="13"/>
  <c r="H260" i="13"/>
  <c r="K292" i="13"/>
  <c r="G503" i="13"/>
  <c r="H376" i="13"/>
  <c r="H466" i="13"/>
  <c r="I490" i="13"/>
  <c r="I518" i="13"/>
  <c r="G534" i="13"/>
  <c r="I323" i="13"/>
  <c r="J425" i="13"/>
  <c r="I520" i="13"/>
  <c r="L520" i="13"/>
  <c r="L281" i="13"/>
  <c r="I292" i="13"/>
  <c r="L481" i="13"/>
  <c r="K503" i="13"/>
  <c r="J250" i="13"/>
  <c r="G376" i="13"/>
  <c r="G462" i="13"/>
  <c r="G466" i="13"/>
  <c r="J470" i="13"/>
  <c r="I476" i="13"/>
  <c r="H486" i="13"/>
  <c r="G490" i="13"/>
  <c r="G502" i="13"/>
  <c r="H518" i="13"/>
  <c r="K524" i="13"/>
  <c r="J534" i="13"/>
  <c r="H264" i="13"/>
  <c r="I453" i="13"/>
  <c r="K477" i="13"/>
  <c r="H323" i="13"/>
  <c r="I430" i="13"/>
  <c r="G434" i="13"/>
  <c r="K489" i="13"/>
  <c r="K519" i="13"/>
  <c r="I425" i="13"/>
  <c r="K431" i="13"/>
  <c r="G445" i="13"/>
  <c r="H293" i="13"/>
  <c r="I493" i="13"/>
  <c r="H493" i="13"/>
  <c r="L493" i="13"/>
  <c r="G257" i="13"/>
  <c r="H257" i="13"/>
  <c r="K484" i="13"/>
  <c r="H484" i="13"/>
  <c r="G447" i="13"/>
  <c r="H447" i="13"/>
  <c r="K447" i="13"/>
  <c r="G253" i="13"/>
  <c r="H253" i="13"/>
  <c r="G273" i="13"/>
  <c r="I273" i="13"/>
  <c r="J471" i="13"/>
  <c r="I481" i="13"/>
  <c r="L376" i="13"/>
  <c r="J484" i="13"/>
  <c r="H504" i="13"/>
  <c r="I504" i="13"/>
  <c r="G420" i="13"/>
  <c r="H420" i="13"/>
  <c r="G481" i="13"/>
  <c r="H462" i="13"/>
  <c r="I486" i="13"/>
  <c r="L502" i="13"/>
  <c r="I272" i="13"/>
  <c r="G272" i="13"/>
  <c r="L489" i="13"/>
  <c r="G431" i="13"/>
  <c r="H445" i="13"/>
  <c r="G278" i="13"/>
  <c r="L278" i="13"/>
  <c r="L263" i="13"/>
  <c r="L269" i="13"/>
  <c r="K281" i="13"/>
  <c r="H252" i="13"/>
  <c r="G292" i="13"/>
  <c r="L485" i="13"/>
  <c r="J503" i="13"/>
  <c r="I376" i="13"/>
  <c r="L462" i="13"/>
  <c r="K466" i="13"/>
  <c r="K476" i="13"/>
  <c r="L486" i="13"/>
  <c r="K490" i="13"/>
  <c r="K502" i="13"/>
  <c r="I524" i="13"/>
  <c r="I536" i="13"/>
  <c r="G264" i="13"/>
  <c r="H453" i="13"/>
  <c r="J477" i="13"/>
  <c r="G323" i="13"/>
  <c r="G430" i="13"/>
  <c r="J440" i="13"/>
  <c r="J489" i="13"/>
  <c r="J519" i="13"/>
  <c r="K285" i="13"/>
  <c r="H239" i="13"/>
  <c r="G425" i="13"/>
  <c r="I431" i="13"/>
  <c r="L293" i="13"/>
  <c r="J280" i="13"/>
  <c r="J260" i="13"/>
  <c r="K440" i="13"/>
  <c r="L492" i="13"/>
  <c r="J492" i="13"/>
  <c r="F13" i="10"/>
  <c r="G243" i="13"/>
  <c r="H243" i="13"/>
  <c r="I243" i="13"/>
  <c r="H441" i="13"/>
  <c r="J473" i="13"/>
  <c r="E819" i="7"/>
  <c r="D814" i="7"/>
  <c r="D819" i="7"/>
  <c r="A818" i="7"/>
  <c r="D815" i="7"/>
  <c r="A814" i="7"/>
  <c r="D816" i="7"/>
  <c r="A815" i="7"/>
  <c r="E814" i="7"/>
  <c r="A819" i="7"/>
  <c r="A817" i="7"/>
  <c r="A816" i="7"/>
  <c r="D817" i="7"/>
  <c r="A99" i="7"/>
  <c r="E817" i="7"/>
  <c r="A833" i="7"/>
  <c r="A102" i="7"/>
  <c r="A103" i="7"/>
  <c r="A98" i="7"/>
  <c r="N17" i="10" l="1"/>
  <c r="I13" i="10"/>
  <c r="D15" i="10"/>
  <c r="N13" i="10"/>
  <c r="L522" i="13"/>
  <c r="G522" i="13"/>
  <c r="K521" i="13"/>
  <c r="I522" i="13"/>
  <c r="O17" i="10"/>
  <c r="J522" i="13"/>
  <c r="K522" i="13"/>
  <c r="M13" i="10"/>
  <c r="I17" i="10"/>
  <c r="G15" i="10"/>
  <c r="G17" i="10"/>
  <c r="G521" i="13"/>
  <c r="M15" i="10"/>
  <c r="O15" i="10"/>
  <c r="I521" i="13"/>
  <c r="J521" i="13"/>
  <c r="L521" i="13"/>
  <c r="D19" i="10"/>
  <c r="F15" i="10"/>
  <c r="F17" i="10"/>
  <c r="L13" i="10"/>
  <c r="K17" i="10"/>
  <c r="J17" i="10"/>
  <c r="L17" i="10"/>
  <c r="J491" i="13"/>
  <c r="G491" i="13"/>
  <c r="I491" i="13"/>
  <c r="K491" i="13"/>
  <c r="L491" i="13"/>
  <c r="L2" i="13"/>
  <c r="J2" i="13"/>
  <c r="L15" i="10" s="1"/>
  <c r="I2" i="13"/>
  <c r="H2" i="13"/>
  <c r="G2" i="13"/>
  <c r="K2" i="13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E649" i="7" s="1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E554" i="11" s="1"/>
  <c r="J832" i="9"/>
  <c r="J833" i="9"/>
  <c r="J834" i="9"/>
  <c r="J835" i="9"/>
  <c r="J836" i="9"/>
  <c r="E97" i="7" s="1"/>
  <c r="J837" i="9"/>
  <c r="E18" i="7" s="1"/>
  <c r="J838" i="9"/>
  <c r="J839" i="9"/>
  <c r="J840" i="9"/>
  <c r="J841" i="9"/>
  <c r="J842" i="9"/>
  <c r="J843" i="9"/>
  <c r="J844" i="9"/>
  <c r="J845" i="9"/>
  <c r="E509" i="7" s="1"/>
  <c r="J846" i="9"/>
  <c r="J847" i="9"/>
  <c r="J848" i="9"/>
  <c r="J849" i="9"/>
  <c r="E843" i="7" s="1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E6" i="7" s="1"/>
  <c r="J870" i="9"/>
  <c r="J871" i="9"/>
  <c r="J872" i="9"/>
  <c r="E429" i="7" s="1"/>
  <c r="J873" i="9"/>
  <c r="J874" i="9"/>
  <c r="J875" i="9"/>
  <c r="J876" i="9"/>
  <c r="J877" i="9"/>
  <c r="J878" i="9"/>
  <c r="E427" i="11" s="1"/>
  <c r="J879" i="9"/>
  <c r="J880" i="9"/>
  <c r="J881" i="9"/>
  <c r="J882" i="9"/>
  <c r="J883" i="9"/>
  <c r="J884" i="9"/>
  <c r="J885" i="9"/>
  <c r="E134" i="7" s="1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790" i="9"/>
  <c r="J607" i="9"/>
  <c r="J608" i="9"/>
  <c r="J609" i="9"/>
  <c r="J610" i="9"/>
  <c r="J611" i="9"/>
  <c r="J612" i="9"/>
  <c r="J613" i="9"/>
  <c r="J614" i="9"/>
  <c r="J615" i="9"/>
  <c r="J616" i="9"/>
  <c r="J617" i="9"/>
  <c r="E711" i="7" s="1"/>
  <c r="J618" i="9"/>
  <c r="J619" i="9"/>
  <c r="J620" i="9"/>
  <c r="J621" i="9"/>
  <c r="J622" i="9"/>
  <c r="J623" i="9"/>
  <c r="J624" i="9"/>
  <c r="J625" i="9"/>
  <c r="E350" i="7" s="1"/>
  <c r="J626" i="9"/>
  <c r="J627" i="9"/>
  <c r="J628" i="9"/>
  <c r="J629" i="9"/>
  <c r="E510" i="7" s="1"/>
  <c r="J630" i="9"/>
  <c r="J631" i="9"/>
  <c r="J632" i="9"/>
  <c r="E593" i="7" s="1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E554" i="7" s="1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E661" i="7" s="1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E685" i="7" s="1"/>
  <c r="J700" i="9"/>
  <c r="J701" i="9"/>
  <c r="E435" i="7" s="1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E109" i="7" s="1"/>
  <c r="J717" i="9"/>
  <c r="J718" i="9"/>
  <c r="J719" i="9"/>
  <c r="J720" i="9"/>
  <c r="J721" i="9"/>
  <c r="J722" i="9"/>
  <c r="J723" i="9"/>
  <c r="J724" i="9"/>
  <c r="J725" i="9"/>
  <c r="J726" i="9"/>
  <c r="J727" i="9"/>
  <c r="J728" i="9"/>
  <c r="E712" i="7" s="1"/>
  <c r="J729" i="9"/>
  <c r="J730" i="9"/>
  <c r="J731" i="9"/>
  <c r="J732" i="9"/>
  <c r="J733" i="9"/>
  <c r="J734" i="9"/>
  <c r="J735" i="9"/>
  <c r="J736" i="9"/>
  <c r="J737" i="9"/>
  <c r="J738" i="9"/>
  <c r="J739" i="9"/>
  <c r="E508" i="7" s="1"/>
  <c r="J740" i="9"/>
  <c r="E37" i="7" s="1"/>
  <c r="J741" i="9"/>
  <c r="J742" i="9"/>
  <c r="J743" i="9"/>
  <c r="J744" i="9"/>
  <c r="J745" i="9"/>
  <c r="J746" i="9"/>
  <c r="J747" i="9"/>
  <c r="J748" i="9"/>
  <c r="J749" i="9"/>
  <c r="E583" i="7" s="1"/>
  <c r="J750" i="9"/>
  <c r="J751" i="9"/>
  <c r="J752" i="9"/>
  <c r="J753" i="9"/>
  <c r="J754" i="9"/>
  <c r="J755" i="9"/>
  <c r="J756" i="9"/>
  <c r="J757" i="9"/>
  <c r="J3" i="9"/>
  <c r="J758" i="9"/>
  <c r="J759" i="9"/>
  <c r="J760" i="9"/>
  <c r="E605" i="7" s="1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86" i="9"/>
  <c r="J779" i="9"/>
  <c r="J780" i="9"/>
  <c r="J787" i="9"/>
  <c r="J789" i="9"/>
  <c r="J781" i="9"/>
  <c r="E154" i="7" s="1"/>
  <c r="J788" i="9"/>
  <c r="J782" i="9"/>
  <c r="J783" i="9"/>
  <c r="J784" i="9"/>
  <c r="J785" i="9"/>
  <c r="J606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E884" i="7" s="1"/>
  <c r="J466" i="9"/>
  <c r="J467" i="9"/>
  <c r="J468" i="9"/>
  <c r="J469" i="9"/>
  <c r="E517" i="7" s="1"/>
  <c r="J470" i="9"/>
  <c r="J471" i="9"/>
  <c r="J472" i="9"/>
  <c r="J473" i="9"/>
  <c r="J474" i="9"/>
  <c r="J475" i="9"/>
  <c r="J476" i="9"/>
  <c r="J477" i="9"/>
  <c r="E704" i="7" s="1"/>
  <c r="J478" i="9"/>
  <c r="J479" i="9"/>
  <c r="J480" i="9"/>
  <c r="J481" i="9"/>
  <c r="J482" i="9"/>
  <c r="E102" i="7" s="1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E34" i="7" s="1"/>
  <c r="J515" i="9"/>
  <c r="J516" i="9"/>
  <c r="J517" i="9"/>
  <c r="E602" i="7" s="1"/>
  <c r="J518" i="9"/>
  <c r="E297" i="7" s="1"/>
  <c r="J519" i="9"/>
  <c r="J520" i="9"/>
  <c r="J521" i="9"/>
  <c r="J522" i="9"/>
  <c r="J523" i="9"/>
  <c r="J524" i="9"/>
  <c r="J525" i="9"/>
  <c r="J526" i="9"/>
  <c r="J527" i="9"/>
  <c r="J528" i="9"/>
  <c r="J529" i="9"/>
  <c r="J530" i="9"/>
  <c r="E388" i="7" s="1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E866" i="7" s="1"/>
  <c r="J552" i="9"/>
  <c r="J553" i="9"/>
  <c r="J554" i="9"/>
  <c r="E564" i="7" s="1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E876" i="7" s="1"/>
  <c r="J572" i="9"/>
  <c r="J573" i="9"/>
  <c r="J574" i="9"/>
  <c r="J575" i="9"/>
  <c r="E535" i="7" s="1"/>
  <c r="J576" i="9"/>
  <c r="J577" i="9"/>
  <c r="J578" i="9"/>
  <c r="E612" i="7" s="1"/>
  <c r="J579" i="9"/>
  <c r="J580" i="9"/>
  <c r="J581" i="9"/>
  <c r="J582" i="9"/>
  <c r="J583" i="9"/>
  <c r="J584" i="9"/>
  <c r="J585" i="9"/>
  <c r="J586" i="9"/>
  <c r="J587" i="9"/>
  <c r="J588" i="9"/>
  <c r="J589" i="9"/>
  <c r="E680" i="7" s="1"/>
  <c r="J590" i="9"/>
  <c r="E443" i="7" s="1"/>
  <c r="J591" i="9"/>
  <c r="J592" i="9"/>
  <c r="J593" i="9"/>
  <c r="J594" i="9"/>
  <c r="J595" i="9"/>
  <c r="J596" i="9"/>
  <c r="J597" i="9"/>
  <c r="J598" i="9"/>
  <c r="J599" i="9"/>
  <c r="E369" i="7" s="1"/>
  <c r="J600" i="9"/>
  <c r="E209" i="11" s="1"/>
  <c r="J601" i="9"/>
  <c r="E669" i="7" s="1"/>
  <c r="J602" i="9"/>
  <c r="J603" i="9"/>
  <c r="J604" i="9"/>
  <c r="J605" i="9"/>
  <c r="J449" i="9"/>
  <c r="K264" i="7"/>
  <c r="K265" i="7"/>
  <c r="K266" i="7"/>
  <c r="K267" i="7"/>
  <c r="K268" i="7"/>
  <c r="K269" i="7"/>
  <c r="K270" i="7"/>
  <c r="K271" i="7"/>
  <c r="K272" i="7"/>
  <c r="K273" i="7"/>
  <c r="K275" i="7"/>
  <c r="K276" i="7"/>
  <c r="K277" i="7"/>
  <c r="K864" i="7"/>
  <c r="K278" i="7"/>
  <c r="K882" i="7"/>
  <c r="K280" i="7"/>
  <c r="K281" i="7"/>
  <c r="K282" i="7"/>
  <c r="K283" i="7"/>
  <c r="K284" i="7"/>
  <c r="K287" i="7"/>
  <c r="K291" i="7"/>
  <c r="K292" i="7"/>
  <c r="K295" i="7"/>
  <c r="K296" i="7"/>
  <c r="K297" i="7"/>
  <c r="K298" i="7"/>
  <c r="K299" i="7"/>
  <c r="K300" i="7"/>
  <c r="K892" i="7"/>
  <c r="K881" i="7"/>
  <c r="K301" i="7"/>
  <c r="K302" i="7"/>
  <c r="K837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914" i="7"/>
  <c r="K340" i="7"/>
  <c r="K341" i="7"/>
  <c r="K255" i="7"/>
  <c r="K257" i="7"/>
  <c r="K874" i="7"/>
  <c r="K913" i="7"/>
  <c r="K262" i="7"/>
  <c r="K873" i="7"/>
  <c r="K263" i="7"/>
  <c r="K249" i="7"/>
  <c r="K250" i="7"/>
  <c r="K251" i="7"/>
  <c r="K872" i="7"/>
  <c r="K252" i="7"/>
  <c r="K253" i="7"/>
  <c r="K900" i="7"/>
  <c r="K254" i="7"/>
  <c r="K240" i="7"/>
  <c r="K854" i="7"/>
  <c r="K241" i="7"/>
  <c r="K242" i="7"/>
  <c r="K243" i="7"/>
  <c r="K244" i="7"/>
  <c r="K245" i="7"/>
  <c r="K246" i="7"/>
  <c r="K247" i="7"/>
  <c r="K248" i="7"/>
  <c r="K834" i="7"/>
  <c r="K850" i="7"/>
  <c r="K239" i="7"/>
  <c r="K861" i="7"/>
  <c r="K823" i="7"/>
  <c r="K234" i="7"/>
  <c r="K233" i="7"/>
  <c r="K79" i="7"/>
  <c r="C429" i="11"/>
  <c r="C814" i="11"/>
  <c r="C430" i="11"/>
  <c r="C431" i="11"/>
  <c r="C680" i="11"/>
  <c r="C432" i="11"/>
  <c r="C862" i="11"/>
  <c r="C433" i="11"/>
  <c r="C837" i="11"/>
  <c r="C434" i="11"/>
  <c r="C435" i="11"/>
  <c r="C436" i="11"/>
  <c r="C772" i="11"/>
  <c r="C437" i="11"/>
  <c r="C867" i="11"/>
  <c r="C438" i="11"/>
  <c r="C439" i="11"/>
  <c r="C440" i="11"/>
  <c r="C441" i="11"/>
  <c r="C848" i="11"/>
  <c r="C735" i="11"/>
  <c r="C731" i="11"/>
  <c r="C442" i="11"/>
  <c r="C443" i="11"/>
  <c r="C685" i="11"/>
  <c r="C593" i="11"/>
  <c r="A460" i="11"/>
  <c r="C460" i="11"/>
  <c r="D460" i="11"/>
  <c r="J460" i="11" s="1"/>
  <c r="E460" i="11"/>
  <c r="A487" i="11"/>
  <c r="C487" i="11"/>
  <c r="C895" i="11"/>
  <c r="C375" i="11"/>
  <c r="C791" i="11"/>
  <c r="C376" i="11"/>
  <c r="C377" i="11"/>
  <c r="C378" i="11"/>
  <c r="C379" i="11"/>
  <c r="C380" i="11"/>
  <c r="C381" i="11"/>
  <c r="C382" i="11"/>
  <c r="C643" i="11"/>
  <c r="C383" i="11"/>
  <c r="C384" i="11"/>
  <c r="C385" i="11"/>
  <c r="C386" i="11"/>
  <c r="C387" i="11"/>
  <c r="C388" i="11"/>
  <c r="C389" i="11"/>
  <c r="C390" i="11"/>
  <c r="C644" i="11"/>
  <c r="C789" i="11"/>
  <c r="C391" i="11"/>
  <c r="C392" i="11"/>
  <c r="C393" i="11"/>
  <c r="C394" i="11"/>
  <c r="C395" i="11"/>
  <c r="C396" i="11"/>
  <c r="C823" i="11"/>
  <c r="C397" i="11"/>
  <c r="C554" i="11"/>
  <c r="C398" i="11"/>
  <c r="C399" i="11"/>
  <c r="C400" i="11"/>
  <c r="C736" i="11"/>
  <c r="C697" i="11"/>
  <c r="C696" i="11"/>
  <c r="C401" i="11"/>
  <c r="C402" i="11"/>
  <c r="C403" i="11"/>
  <c r="C404" i="11"/>
  <c r="C687" i="11"/>
  <c r="C824" i="11"/>
  <c r="C698" i="11"/>
  <c r="C405" i="11"/>
  <c r="C801" i="11"/>
  <c r="C406" i="11"/>
  <c r="C798" i="11"/>
  <c r="C407" i="11"/>
  <c r="C803" i="11"/>
  <c r="C408" i="11"/>
  <c r="C409" i="11"/>
  <c r="C410" i="11"/>
  <c r="C411" i="11"/>
  <c r="C412" i="11"/>
  <c r="C656" i="11"/>
  <c r="C614" i="11"/>
  <c r="C413" i="11"/>
  <c r="C828" i="11"/>
  <c r="C414" i="11"/>
  <c r="C415" i="11"/>
  <c r="C416" i="11"/>
  <c r="C700" i="11"/>
  <c r="C417" i="11"/>
  <c r="C418" i="11"/>
  <c r="C746" i="11"/>
  <c r="C419" i="11"/>
  <c r="C420" i="11"/>
  <c r="C421" i="11"/>
  <c r="C422" i="11"/>
  <c r="C753" i="11"/>
  <c r="C423" i="11"/>
  <c r="C424" i="11"/>
  <c r="C425" i="11"/>
  <c r="C664" i="11"/>
  <c r="C843" i="11"/>
  <c r="C426" i="11"/>
  <c r="C427" i="11"/>
  <c r="C428" i="11"/>
  <c r="C623" i="11"/>
  <c r="C853" i="11"/>
  <c r="C368" i="11"/>
  <c r="C369" i="11"/>
  <c r="C370" i="11"/>
  <c r="C371" i="11"/>
  <c r="C372" i="11"/>
  <c r="C373" i="11"/>
  <c r="C851" i="11"/>
  <c r="C374" i="11"/>
  <c r="C811" i="11"/>
  <c r="A793" i="11"/>
  <c r="C793" i="11"/>
  <c r="C365" i="11"/>
  <c r="C366" i="11"/>
  <c r="A849" i="11"/>
  <c r="C849" i="11"/>
  <c r="A785" i="11"/>
  <c r="C785" i="11"/>
  <c r="A790" i="11"/>
  <c r="C790" i="11"/>
  <c r="A367" i="11"/>
  <c r="C367" i="11"/>
  <c r="A546" i="11"/>
  <c r="C546" i="11"/>
  <c r="A807" i="11"/>
  <c r="C807" i="11"/>
  <c r="A711" i="11"/>
  <c r="C711" i="11"/>
  <c r="A557" i="11"/>
  <c r="C557" i="11"/>
  <c r="A871" i="11"/>
  <c r="C871" i="11"/>
  <c r="A586" i="11"/>
  <c r="C586" i="11"/>
  <c r="D586" i="11"/>
  <c r="I586" i="11" s="1"/>
  <c r="C548" i="11"/>
  <c r="A489" i="11"/>
  <c r="C489" i="11"/>
  <c r="A619" i="11"/>
  <c r="C619" i="11"/>
  <c r="C579" i="11"/>
  <c r="A456" i="11"/>
  <c r="C456" i="11"/>
  <c r="A544" i="11"/>
  <c r="C544" i="11"/>
  <c r="A485" i="11"/>
  <c r="C485" i="11"/>
  <c r="A761" i="11"/>
  <c r="C761" i="11"/>
  <c r="A760" i="11"/>
  <c r="C760" i="11"/>
  <c r="C518" i="11"/>
  <c r="C758" i="11"/>
  <c r="C759" i="11"/>
  <c r="A840" i="11"/>
  <c r="C840" i="11"/>
  <c r="A504" i="11"/>
  <c r="C504" i="11"/>
  <c r="A541" i="11"/>
  <c r="C541" i="11"/>
  <c r="A819" i="11"/>
  <c r="C819" i="11"/>
  <c r="A361" i="11"/>
  <c r="C361" i="11"/>
  <c r="A538" i="11"/>
  <c r="C538" i="11"/>
  <c r="A648" i="11"/>
  <c r="C648" i="11"/>
  <c r="D648" i="11"/>
  <c r="I648" i="11" s="1"/>
  <c r="C362" i="11"/>
  <c r="A674" i="11"/>
  <c r="C674" i="11"/>
  <c r="C363" i="11"/>
  <c r="A597" i="11"/>
  <c r="C597" i="11"/>
  <c r="A553" i="11"/>
  <c r="C553" i="11"/>
  <c r="C768" i="11"/>
  <c r="A857" i="11"/>
  <c r="C857" i="11"/>
  <c r="C364" i="11"/>
  <c r="C519" i="11"/>
  <c r="A354" i="11"/>
  <c r="C354" i="11"/>
  <c r="A483" i="11"/>
  <c r="C483" i="11"/>
  <c r="A815" i="11"/>
  <c r="C815" i="11"/>
  <c r="C591" i="11"/>
  <c r="C355" i="11"/>
  <c r="A581" i="11"/>
  <c r="C581" i="11"/>
  <c r="D581" i="11"/>
  <c r="I581" i="11" s="1"/>
  <c r="C356" i="11"/>
  <c r="A603" i="11"/>
  <c r="C603" i="11"/>
  <c r="A444" i="11"/>
  <c r="C444" i="11"/>
  <c r="A600" i="11"/>
  <c r="C600" i="11"/>
  <c r="A640" i="11"/>
  <c r="C640" i="11"/>
  <c r="A604" i="11"/>
  <c r="C604" i="11"/>
  <c r="A357" i="11"/>
  <c r="C357" i="11"/>
  <c r="C886" i="11"/>
  <c r="A447" i="11"/>
  <c r="C447" i="11"/>
  <c r="C358" i="11"/>
  <c r="A470" i="11"/>
  <c r="C470" i="11"/>
  <c r="A359" i="11"/>
  <c r="C359" i="11"/>
  <c r="A625" i="11"/>
  <c r="C625" i="11"/>
  <c r="C585" i="11"/>
  <c r="A780" i="11"/>
  <c r="C780" i="11"/>
  <c r="C779" i="11"/>
  <c r="A475" i="11"/>
  <c r="C475" i="11"/>
  <c r="A599" i="11"/>
  <c r="C599" i="11"/>
  <c r="D599" i="11"/>
  <c r="I599" i="11" s="1"/>
  <c r="A360" i="11"/>
  <c r="C360" i="11"/>
  <c r="C340" i="11"/>
  <c r="A690" i="11"/>
  <c r="C690" i="11"/>
  <c r="C692" i="11"/>
  <c r="A831" i="11"/>
  <c r="C831" i="11"/>
  <c r="A341" i="11"/>
  <c r="C341" i="11"/>
  <c r="A691" i="11"/>
  <c r="C691" i="11"/>
  <c r="A500" i="11"/>
  <c r="C500" i="11"/>
  <c r="C616" i="11"/>
  <c r="A622" i="11"/>
  <c r="C622" i="11"/>
  <c r="C342" i="11"/>
  <c r="A343" i="11"/>
  <c r="C343" i="11"/>
  <c r="C344" i="11"/>
  <c r="A802" i="11"/>
  <c r="C802" i="11"/>
  <c r="C345" i="11"/>
  <c r="A346" i="11"/>
  <c r="C346" i="11"/>
  <c r="C508" i="11"/>
  <c r="A466" i="11"/>
  <c r="C466" i="11"/>
  <c r="C563" i="11"/>
  <c r="A618" i="11"/>
  <c r="C618" i="11"/>
  <c r="A764" i="11"/>
  <c r="C764" i="11"/>
  <c r="A601" i="11"/>
  <c r="C601" i="11"/>
  <c r="A477" i="11"/>
  <c r="C477" i="11"/>
  <c r="A347" i="11"/>
  <c r="C347" i="11"/>
  <c r="A558" i="11"/>
  <c r="C558" i="11"/>
  <c r="D558" i="11"/>
  <c r="I558" i="11" s="1"/>
  <c r="A631" i="11"/>
  <c r="C631" i="11"/>
  <c r="A707" i="11"/>
  <c r="C707" i="11"/>
  <c r="A348" i="11"/>
  <c r="C348" i="11"/>
  <c r="A545" i="11"/>
  <c r="C545" i="11"/>
  <c r="A582" i="11"/>
  <c r="C582" i="11"/>
  <c r="A596" i="11"/>
  <c r="C596" i="11"/>
  <c r="A469" i="11"/>
  <c r="C469" i="11"/>
  <c r="A632" i="11"/>
  <c r="C632" i="11"/>
  <c r="C708" i="11"/>
  <c r="A738" i="11"/>
  <c r="C738" i="11"/>
  <c r="C559" i="11"/>
  <c r="A533" i="11"/>
  <c r="C533" i="11"/>
  <c r="D533" i="11"/>
  <c r="I533" i="11" s="1"/>
  <c r="A578" i="11"/>
  <c r="C578" i="11"/>
  <c r="A881" i="11"/>
  <c r="C881" i="11"/>
  <c r="A587" i="11"/>
  <c r="C587" i="11"/>
  <c r="A531" i="11"/>
  <c r="C531" i="11"/>
  <c r="A854" i="11"/>
  <c r="C854" i="11"/>
  <c r="A349" i="11"/>
  <c r="C349" i="11"/>
  <c r="A493" i="11"/>
  <c r="C493" i="11"/>
  <c r="C667" i="11"/>
  <c r="A890" i="11"/>
  <c r="C890" i="11"/>
  <c r="C479" i="11"/>
  <c r="A350" i="11"/>
  <c r="C350" i="11"/>
  <c r="A829" i="11"/>
  <c r="C829" i="11"/>
  <c r="D829" i="11"/>
  <c r="I829" i="11" s="1"/>
  <c r="A515" i="11"/>
  <c r="C515" i="11"/>
  <c r="A763" i="11"/>
  <c r="C763" i="11"/>
  <c r="A556" i="11"/>
  <c r="C556" i="11"/>
  <c r="A865" i="11"/>
  <c r="C865" i="11"/>
  <c r="C748" i="11"/>
  <c r="C351" i="11"/>
  <c r="C620" i="11"/>
  <c r="A734" i="11"/>
  <c r="C734" i="11"/>
  <c r="A621" i="11"/>
  <c r="C621" i="11"/>
  <c r="C628" i="11"/>
  <c r="A797" i="11"/>
  <c r="C797" i="11"/>
  <c r="C449" i="11"/>
  <c r="A352" i="11"/>
  <c r="C352" i="11"/>
  <c r="C448" i="11"/>
  <c r="A588" i="11"/>
  <c r="C588" i="11"/>
  <c r="A494" i="11"/>
  <c r="C494" i="11"/>
  <c r="A689" i="11"/>
  <c r="C689" i="11"/>
  <c r="A749" i="11"/>
  <c r="C749" i="11"/>
  <c r="A610" i="11"/>
  <c r="C610" i="11"/>
  <c r="C353" i="11"/>
  <c r="A852" i="11"/>
  <c r="C852" i="11"/>
  <c r="A825" i="11"/>
  <c r="C825" i="11"/>
  <c r="A654" i="11"/>
  <c r="C654" i="11"/>
  <c r="C498" i="11"/>
  <c r="A332" i="11"/>
  <c r="C332" i="11"/>
  <c r="A810" i="11"/>
  <c r="C810" i="11"/>
  <c r="A453" i="11"/>
  <c r="C453" i="11"/>
  <c r="A583" i="11"/>
  <c r="C583" i="11"/>
  <c r="A333" i="11"/>
  <c r="C333" i="11"/>
  <c r="C334" i="11"/>
  <c r="A608" i="11"/>
  <c r="C608" i="11"/>
  <c r="D608" i="11"/>
  <c r="I608" i="11" s="1"/>
  <c r="C826" i="11"/>
  <c r="A718" i="11"/>
  <c r="C718" i="11"/>
  <c r="A335" i="11"/>
  <c r="C335" i="11"/>
  <c r="A739" i="11"/>
  <c r="C739" i="11"/>
  <c r="A743" i="11"/>
  <c r="C743" i="11"/>
  <c r="A693" i="11"/>
  <c r="C693" i="11"/>
  <c r="A336" i="11"/>
  <c r="C336" i="11"/>
  <c r="A594" i="11"/>
  <c r="C594" i="11"/>
  <c r="A520" i="11"/>
  <c r="C520" i="11"/>
  <c r="A629" i="11"/>
  <c r="C629" i="11"/>
  <c r="A796" i="11"/>
  <c r="C796" i="11"/>
  <c r="D796" i="11"/>
  <c r="I796" i="11" s="1"/>
  <c r="A774" i="11"/>
  <c r="C774" i="11"/>
  <c r="A747" i="11"/>
  <c r="C747" i="11"/>
  <c r="A710" i="11"/>
  <c r="C710" i="11"/>
  <c r="A528" i="11"/>
  <c r="C528" i="11"/>
  <c r="A573" i="11"/>
  <c r="C573" i="11"/>
  <c r="A337" i="11"/>
  <c r="C337" i="11"/>
  <c r="A713" i="11"/>
  <c r="C713" i="11"/>
  <c r="A781" i="11"/>
  <c r="C781" i="11"/>
  <c r="A338" i="11"/>
  <c r="C338" i="11"/>
  <c r="A592" i="11"/>
  <c r="C592" i="11"/>
  <c r="A812" i="11"/>
  <c r="C812" i="11"/>
  <c r="A605" i="11"/>
  <c r="C605" i="11"/>
  <c r="C673" i="11"/>
  <c r="C744" i="11"/>
  <c r="C555" i="11"/>
  <c r="C502" i="11"/>
  <c r="C524" i="11"/>
  <c r="A602" i="11"/>
  <c r="C602" i="11"/>
  <c r="A339" i="11"/>
  <c r="C339" i="11"/>
  <c r="D339" i="11"/>
  <c r="I339" i="11" s="1"/>
  <c r="C782" i="11"/>
  <c r="C496" i="11"/>
  <c r="C885" i="11"/>
  <c r="A855" i="11"/>
  <c r="C855" i="11"/>
  <c r="A331" i="11"/>
  <c r="C331" i="11"/>
  <c r="A322" i="11"/>
  <c r="C322" i="11"/>
  <c r="C323" i="11"/>
  <c r="A712" i="11"/>
  <c r="C712" i="11"/>
  <c r="C324" i="11"/>
  <c r="A325" i="11"/>
  <c r="C325" i="11"/>
  <c r="A326" i="11"/>
  <c r="C326" i="11"/>
  <c r="A327" i="11"/>
  <c r="C327" i="11"/>
  <c r="A703" i="11"/>
  <c r="C703" i="11"/>
  <c r="A328" i="11"/>
  <c r="C328" i="11"/>
  <c r="A757" i="11"/>
  <c r="C757" i="11"/>
  <c r="A329" i="11"/>
  <c r="C329" i="11"/>
  <c r="A330" i="11"/>
  <c r="C330" i="11"/>
  <c r="C595" i="11"/>
  <c r="A319" i="11"/>
  <c r="C319" i="11"/>
  <c r="A320" i="11"/>
  <c r="C320" i="11"/>
  <c r="A321" i="11"/>
  <c r="C321" i="11"/>
  <c r="A311" i="11"/>
  <c r="C311" i="11"/>
  <c r="A312" i="11"/>
  <c r="C312" i="11"/>
  <c r="A313" i="11"/>
  <c r="C313" i="11"/>
  <c r="A314" i="11"/>
  <c r="C314" i="11"/>
  <c r="A315" i="11"/>
  <c r="C315" i="11"/>
  <c r="A316" i="11"/>
  <c r="C316" i="11"/>
  <c r="A695" i="11"/>
  <c r="C695" i="11"/>
  <c r="A317" i="11"/>
  <c r="C317" i="11"/>
  <c r="A318" i="11"/>
  <c r="C318" i="11"/>
  <c r="A827" i="11"/>
  <c r="C827" i="11"/>
  <c r="A653" i="11"/>
  <c r="C653" i="11"/>
  <c r="A737" i="11"/>
  <c r="C737" i="11"/>
  <c r="A834" i="11"/>
  <c r="C834" i="11"/>
  <c r="A309" i="11"/>
  <c r="C309" i="11"/>
  <c r="A310" i="11"/>
  <c r="C310" i="11"/>
  <c r="A296" i="11"/>
  <c r="C296" i="11"/>
  <c r="A297" i="11"/>
  <c r="C297" i="11"/>
  <c r="A298" i="11"/>
  <c r="C298" i="11"/>
  <c r="A655" i="11"/>
  <c r="C655" i="11"/>
  <c r="A299" i="11"/>
  <c r="C299" i="11"/>
  <c r="A300" i="11"/>
  <c r="C300" i="11"/>
  <c r="A301" i="11"/>
  <c r="C301" i="11"/>
  <c r="A302" i="11"/>
  <c r="C302" i="11"/>
  <c r="A303" i="11"/>
  <c r="C303" i="11"/>
  <c r="A304" i="11"/>
  <c r="C304" i="11"/>
  <c r="A305" i="11"/>
  <c r="C305" i="11"/>
  <c r="A306" i="11"/>
  <c r="C306" i="11"/>
  <c r="A307" i="11"/>
  <c r="C307" i="11"/>
  <c r="A308" i="11"/>
  <c r="C308" i="11"/>
  <c r="A727" i="11"/>
  <c r="C727" i="11"/>
  <c r="A729" i="11"/>
  <c r="C729" i="11"/>
  <c r="A839" i="11"/>
  <c r="C839" i="11"/>
  <c r="C258" i="11"/>
  <c r="A756" i="11"/>
  <c r="C756" i="11"/>
  <c r="C259" i="11"/>
  <c r="A260" i="11"/>
  <c r="C260" i="11"/>
  <c r="A261" i="11"/>
  <c r="C261" i="11"/>
  <c r="A637" i="11"/>
  <c r="C637" i="11"/>
  <c r="C262" i="11"/>
  <c r="A263" i="11"/>
  <c r="C263" i="11"/>
  <c r="C264" i="11"/>
  <c r="A265" i="11"/>
  <c r="C265" i="11"/>
  <c r="A266" i="11"/>
  <c r="C266" i="11"/>
  <c r="A267" i="11"/>
  <c r="C267" i="11"/>
  <c r="A268" i="11"/>
  <c r="C268" i="11"/>
  <c r="A269" i="11"/>
  <c r="C269" i="11"/>
  <c r="A270" i="11"/>
  <c r="C270" i="11"/>
  <c r="A271" i="11"/>
  <c r="C271" i="11"/>
  <c r="A876" i="11"/>
  <c r="C876" i="11"/>
  <c r="A844" i="11"/>
  <c r="C844" i="11"/>
  <c r="A272" i="11"/>
  <c r="C272" i="11"/>
  <c r="A273" i="11"/>
  <c r="C273" i="11"/>
  <c r="C274" i="11"/>
  <c r="A878" i="11"/>
  <c r="C878" i="11"/>
  <c r="C869" i="11"/>
  <c r="A275" i="11"/>
  <c r="C275" i="11"/>
  <c r="A740" i="11"/>
  <c r="C740" i="11"/>
  <c r="A684" i="11"/>
  <c r="C684" i="11"/>
  <c r="A276" i="11"/>
  <c r="C276" i="11"/>
  <c r="A742" i="11"/>
  <c r="C742" i="11"/>
  <c r="A277" i="11"/>
  <c r="C277" i="11"/>
  <c r="A278" i="11"/>
  <c r="C278" i="11"/>
  <c r="A279" i="11"/>
  <c r="C279" i="11"/>
  <c r="A280" i="11"/>
  <c r="C280" i="11"/>
  <c r="A678" i="11"/>
  <c r="C678" i="11"/>
  <c r="A281" i="11"/>
  <c r="C281" i="11"/>
  <c r="A282" i="11"/>
  <c r="C282" i="11"/>
  <c r="A283" i="11"/>
  <c r="C283" i="11"/>
  <c r="A284" i="11"/>
  <c r="C284" i="11"/>
  <c r="A860" i="11"/>
  <c r="C860" i="11"/>
  <c r="A894" i="11"/>
  <c r="C894" i="11"/>
  <c r="A285" i="11"/>
  <c r="C285" i="11"/>
  <c r="A892" i="11"/>
  <c r="C892" i="11"/>
  <c r="A286" i="11"/>
  <c r="C286" i="11"/>
  <c r="C287" i="11"/>
  <c r="A755" i="11"/>
  <c r="C755" i="11"/>
  <c r="C288" i="11"/>
  <c r="A626" i="11"/>
  <c r="C626" i="11"/>
  <c r="C289" i="11"/>
  <c r="A884" i="11"/>
  <c r="C884" i="11"/>
  <c r="A290" i="11"/>
  <c r="C290" i="11"/>
  <c r="A291" i="11"/>
  <c r="C291" i="11"/>
  <c r="A292" i="11"/>
  <c r="C292" i="11"/>
  <c r="A882" i="11"/>
  <c r="C882" i="11"/>
  <c r="A293" i="11"/>
  <c r="C293" i="11"/>
  <c r="A294" i="11"/>
  <c r="C294" i="11"/>
  <c r="A295" i="11"/>
  <c r="C295" i="11"/>
  <c r="C221" i="11"/>
  <c r="A888" i="11"/>
  <c r="C888" i="11"/>
  <c r="A222" i="11"/>
  <c r="C222" i="11"/>
  <c r="C635" i="11"/>
  <c r="C223" i="11"/>
  <c r="A224" i="11"/>
  <c r="C224" i="11"/>
  <c r="A225" i="11"/>
  <c r="C225" i="11"/>
  <c r="A226" i="11"/>
  <c r="C226" i="11"/>
  <c r="C227" i="11"/>
  <c r="A893" i="11"/>
  <c r="C893" i="11"/>
  <c r="C228" i="11"/>
  <c r="A229" i="11"/>
  <c r="C229" i="11"/>
  <c r="E229" i="11"/>
  <c r="A230" i="11"/>
  <c r="C230" i="11"/>
  <c r="A231" i="11"/>
  <c r="C231" i="11"/>
  <c r="A232" i="11"/>
  <c r="C232" i="11"/>
  <c r="A676" i="11"/>
  <c r="C676" i="11"/>
  <c r="A233" i="11"/>
  <c r="C233" i="11"/>
  <c r="A234" i="11"/>
  <c r="C234" i="11"/>
  <c r="C719" i="11"/>
  <c r="C835" i="11"/>
  <c r="C235" i="11"/>
  <c r="C236" i="11"/>
  <c r="A646" i="11"/>
  <c r="C646" i="11"/>
  <c r="A237" i="11"/>
  <c r="C237" i="11"/>
  <c r="A238" i="11"/>
  <c r="C238" i="11"/>
  <c r="A239" i="11"/>
  <c r="C239" i="11"/>
  <c r="C861" i="11"/>
  <c r="A240" i="11"/>
  <c r="C240" i="11"/>
  <c r="C241" i="11"/>
  <c r="A652" i="11"/>
  <c r="C652" i="11"/>
  <c r="C804" i="11"/>
  <c r="A242" i="11"/>
  <c r="C242" i="11"/>
  <c r="C243" i="11"/>
  <c r="A244" i="11"/>
  <c r="C244" i="11"/>
  <c r="C245" i="11"/>
  <c r="C246" i="11"/>
  <c r="C247" i="11"/>
  <c r="C248" i="11"/>
  <c r="A859" i="11"/>
  <c r="C859" i="11"/>
  <c r="A641" i="11"/>
  <c r="C641" i="11"/>
  <c r="A249" i="11"/>
  <c r="C249" i="11"/>
  <c r="A250" i="11"/>
  <c r="C250" i="11"/>
  <c r="A624" i="11"/>
  <c r="C624" i="11"/>
  <c r="C863" i="11"/>
  <c r="A806" i="11"/>
  <c r="C806" i="11"/>
  <c r="C251" i="11"/>
  <c r="A252" i="11"/>
  <c r="C252" i="11"/>
  <c r="A253" i="11"/>
  <c r="C253" i="11"/>
  <c r="A254" i="11"/>
  <c r="C254" i="11"/>
  <c r="A255" i="11"/>
  <c r="C255" i="11"/>
  <c r="A256" i="11"/>
  <c r="C256" i="11"/>
  <c r="A659" i="11"/>
  <c r="C659" i="11"/>
  <c r="A639" i="11"/>
  <c r="C639" i="11"/>
  <c r="A257" i="11"/>
  <c r="C257" i="11"/>
  <c r="C167" i="11"/>
  <c r="A705" i="11"/>
  <c r="C705" i="11"/>
  <c r="C530" i="11"/>
  <c r="A168" i="11"/>
  <c r="C168" i="11"/>
  <c r="A870" i="11"/>
  <c r="C870" i="11"/>
  <c r="A492" i="11"/>
  <c r="C492" i="11"/>
  <c r="A169" i="11"/>
  <c r="C169" i="11"/>
  <c r="C467" i="11"/>
  <c r="C170" i="11"/>
  <c r="C452" i="11"/>
  <c r="C171" i="11"/>
  <c r="A609" i="11"/>
  <c r="C609" i="11"/>
  <c r="A172" i="11"/>
  <c r="C172" i="11"/>
  <c r="A611" i="11"/>
  <c r="C611" i="11"/>
  <c r="A499" i="11"/>
  <c r="C499" i="11"/>
  <c r="D499" i="11"/>
  <c r="G499" i="11" s="1"/>
  <c r="A173" i="11"/>
  <c r="C173" i="11"/>
  <c r="A174" i="11"/>
  <c r="C174" i="11"/>
  <c r="A175" i="11"/>
  <c r="C175" i="11"/>
  <c r="A514" i="11"/>
  <c r="C514" i="11"/>
  <c r="C462" i="11"/>
  <c r="A773" i="11"/>
  <c r="C773" i="11"/>
  <c r="A176" i="11"/>
  <c r="C176" i="11"/>
  <c r="D176" i="11"/>
  <c r="G176" i="11" s="1"/>
  <c r="A666" i="11"/>
  <c r="C666" i="11"/>
  <c r="A675" i="11"/>
  <c r="C675" i="11"/>
  <c r="A842" i="11"/>
  <c r="C842" i="11"/>
  <c r="D842" i="11"/>
  <c r="G842" i="11" s="1"/>
  <c r="A681" i="11"/>
  <c r="C681" i="11"/>
  <c r="D681" i="11"/>
  <c r="G681" i="11" s="1"/>
  <c r="A510" i="11"/>
  <c r="C510" i="11"/>
  <c r="C809" i="11"/>
  <c r="A706" i="11"/>
  <c r="C706" i="11"/>
  <c r="A838" i="11"/>
  <c r="C838" i="11"/>
  <c r="A535" i="11"/>
  <c r="C535" i="11"/>
  <c r="A177" i="11"/>
  <c r="C177" i="11"/>
  <c r="A178" i="11"/>
  <c r="C178" i="11"/>
  <c r="A523" i="11"/>
  <c r="C523" i="11"/>
  <c r="A459" i="11"/>
  <c r="C459" i="11"/>
  <c r="A540" i="11"/>
  <c r="C540" i="11"/>
  <c r="A720" i="11"/>
  <c r="C720" i="11"/>
  <c r="A671" i="11"/>
  <c r="C671" i="11"/>
  <c r="C762" i="11"/>
  <c r="C787" i="11"/>
  <c r="C516" i="11"/>
  <c r="C570" i="11"/>
  <c r="C450" i="11"/>
  <c r="C507" i="11"/>
  <c r="A527" i="11"/>
  <c r="C527" i="11"/>
  <c r="A536" i="11"/>
  <c r="C536" i="11"/>
  <c r="D536" i="11"/>
  <c r="G536" i="11" s="1"/>
  <c r="A880" i="11"/>
  <c r="C880" i="11"/>
  <c r="A847" i="11"/>
  <c r="C847" i="11"/>
  <c r="C505" i="11"/>
  <c r="A179" i="11"/>
  <c r="C179" i="11"/>
  <c r="C180" i="11"/>
  <c r="A606" i="11"/>
  <c r="C606" i="11"/>
  <c r="A511" i="11"/>
  <c r="C511" i="11"/>
  <c r="A181" i="11"/>
  <c r="C181" i="11"/>
  <c r="D181" i="11"/>
  <c r="G181" i="11" s="1"/>
  <c r="A572" i="11"/>
  <c r="C572" i="11"/>
  <c r="A568" i="11"/>
  <c r="C568" i="11"/>
  <c r="A182" i="11"/>
  <c r="C182" i="11"/>
  <c r="C183" i="11"/>
  <c r="C521" i="11"/>
  <c r="C613" i="11"/>
  <c r="C184" i="11"/>
  <c r="A185" i="11"/>
  <c r="C185" i="11"/>
  <c r="D185" i="11"/>
  <c r="G185" i="11" s="1"/>
  <c r="A186" i="11"/>
  <c r="C186" i="11"/>
  <c r="A688" i="11"/>
  <c r="C688" i="11"/>
  <c r="A474" i="11"/>
  <c r="C474" i="11"/>
  <c r="A526" i="11"/>
  <c r="C526" i="11"/>
  <c r="A187" i="11"/>
  <c r="C187" i="11"/>
  <c r="A529" i="11"/>
  <c r="C529" i="11"/>
  <c r="A490" i="11"/>
  <c r="C490" i="11"/>
  <c r="A188" i="11"/>
  <c r="C188" i="11"/>
  <c r="A702" i="11"/>
  <c r="C702" i="11"/>
  <c r="A189" i="11"/>
  <c r="C189" i="11"/>
  <c r="A190" i="11"/>
  <c r="C190" i="11"/>
  <c r="A191" i="11"/>
  <c r="C191" i="11"/>
  <c r="A771" i="11"/>
  <c r="C771" i="11"/>
  <c r="A864" i="11"/>
  <c r="C864" i="11"/>
  <c r="A883" i="11"/>
  <c r="C883" i="11"/>
  <c r="A463" i="11"/>
  <c r="C463" i="11"/>
  <c r="D463" i="11"/>
  <c r="G463" i="11" s="1"/>
  <c r="A549" i="11"/>
  <c r="C549" i="11"/>
  <c r="A497" i="11"/>
  <c r="C497" i="11"/>
  <c r="D497" i="11"/>
  <c r="G497" i="11" s="1"/>
  <c r="C776" i="11"/>
  <c r="A491" i="11"/>
  <c r="C491" i="11"/>
  <c r="A486" i="11"/>
  <c r="C486" i="11"/>
  <c r="A446" i="11"/>
  <c r="C446" i="11"/>
  <c r="A473" i="11"/>
  <c r="C473" i="11"/>
  <c r="A509" i="11"/>
  <c r="C509" i="11"/>
  <c r="C192" i="11"/>
  <c r="A522" i="11"/>
  <c r="C522" i="11"/>
  <c r="A454" i="11"/>
  <c r="C454" i="11"/>
  <c r="C468" i="11"/>
  <c r="A193" i="11"/>
  <c r="C193" i="11"/>
  <c r="A480" i="11"/>
  <c r="C480" i="11"/>
  <c r="A194" i="11"/>
  <c r="C194" i="11"/>
  <c r="A195" i="11"/>
  <c r="C195" i="11"/>
  <c r="D195" i="11"/>
  <c r="G195" i="11" s="1"/>
  <c r="A584" i="11"/>
  <c r="C584" i="11"/>
  <c r="A730" i="11"/>
  <c r="C730" i="11"/>
  <c r="A196" i="11"/>
  <c r="C196" i="11"/>
  <c r="A551" i="11"/>
  <c r="C551" i="11"/>
  <c r="A683" i="11"/>
  <c r="C683" i="11"/>
  <c r="A472" i="11"/>
  <c r="C472" i="11"/>
  <c r="A476" i="11"/>
  <c r="C476" i="11"/>
  <c r="A503" i="11"/>
  <c r="C503" i="11"/>
  <c r="A576" i="11"/>
  <c r="C576" i="11"/>
  <c r="D576" i="11"/>
  <c r="G576" i="11" s="1"/>
  <c r="A478" i="11"/>
  <c r="C478" i="11"/>
  <c r="A197" i="11"/>
  <c r="C197" i="11"/>
  <c r="A741" i="11"/>
  <c r="C741" i="11"/>
  <c r="D741" i="11"/>
  <c r="G741" i="11" s="1"/>
  <c r="A783" i="11"/>
  <c r="C783" i="11"/>
  <c r="A458" i="11"/>
  <c r="C458" i="11"/>
  <c r="A198" i="11"/>
  <c r="C198" i="11"/>
  <c r="A465" i="11"/>
  <c r="C465" i="11"/>
  <c r="C199" i="11"/>
  <c r="C532" i="11"/>
  <c r="C792" i="11"/>
  <c r="C482" i="11"/>
  <c r="C484" i="11"/>
  <c r="C200" i="11"/>
  <c r="A542" i="11"/>
  <c r="C542" i="11"/>
  <c r="D542" i="11"/>
  <c r="G542" i="11" s="1"/>
  <c r="A562" i="11"/>
  <c r="C562" i="11"/>
  <c r="A201" i="11"/>
  <c r="C201" i="11"/>
  <c r="C832" i="11"/>
  <c r="A660" i="11"/>
  <c r="C660" i="11"/>
  <c r="A202" i="11"/>
  <c r="C202" i="11"/>
  <c r="C575" i="11"/>
  <c r="A203" i="11"/>
  <c r="C203" i="11"/>
  <c r="A574" i="11"/>
  <c r="C574" i="11"/>
  <c r="C204" i="11"/>
  <c r="A723" i="11"/>
  <c r="C723" i="11"/>
  <c r="A457" i="11"/>
  <c r="C457" i="11"/>
  <c r="C205" i="11"/>
  <c r="A670" i="11"/>
  <c r="C670" i="11"/>
  <c r="D670" i="11"/>
  <c r="G670" i="11" s="1"/>
  <c r="A607" i="11"/>
  <c r="C607" i="11"/>
  <c r="A778" i="11"/>
  <c r="C778" i="11"/>
  <c r="A445" i="11"/>
  <c r="C445" i="11"/>
  <c r="A206" i="11"/>
  <c r="C206" i="11"/>
  <c r="A207" i="11"/>
  <c r="C207" i="11"/>
  <c r="A481" i="11"/>
  <c r="C481" i="11"/>
  <c r="D481" i="11"/>
  <c r="G481" i="11" s="1"/>
  <c r="A208" i="11"/>
  <c r="C208" i="11"/>
  <c r="A564" i="11"/>
  <c r="C564" i="11"/>
  <c r="A699" i="11"/>
  <c r="C699" i="11"/>
  <c r="D699" i="11"/>
  <c r="G699" i="11" s="1"/>
  <c r="A209" i="11"/>
  <c r="C209" i="11"/>
  <c r="D209" i="11"/>
  <c r="G209" i="11" s="1"/>
  <c r="A464" i="11"/>
  <c r="C464" i="11"/>
  <c r="C210" i="11"/>
  <c r="C745" i="11"/>
  <c r="A766" i="11"/>
  <c r="C766" i="11"/>
  <c r="C517" i="11"/>
  <c r="C767" i="11"/>
  <c r="A211" i="11"/>
  <c r="C211" i="11"/>
  <c r="A543" i="11"/>
  <c r="C543" i="11"/>
  <c r="A565" i="11"/>
  <c r="C565" i="11"/>
  <c r="A589" i="11"/>
  <c r="C589" i="11"/>
  <c r="A512" i="11"/>
  <c r="C512" i="11"/>
  <c r="A590" i="11"/>
  <c r="C590" i="11"/>
  <c r="D590" i="11"/>
  <c r="G590" i="11" s="1"/>
  <c r="A506" i="11"/>
  <c r="C506" i="11"/>
  <c r="D506" i="11"/>
  <c r="G506" i="11" s="1"/>
  <c r="A566" i="11"/>
  <c r="C566" i="11"/>
  <c r="C889" i="11"/>
  <c r="A212" i="11"/>
  <c r="C212" i="11"/>
  <c r="D212" i="11"/>
  <c r="G212" i="11" s="1"/>
  <c r="C794" i="11"/>
  <c r="A765" i="11"/>
  <c r="C765" i="11"/>
  <c r="C567" i="11"/>
  <c r="A213" i="11"/>
  <c r="C213" i="11"/>
  <c r="A830" i="11"/>
  <c r="C830" i="11"/>
  <c r="D830" i="11"/>
  <c r="G830" i="11" s="1"/>
  <c r="A495" i="11"/>
  <c r="C495" i="11"/>
  <c r="C534" i="11"/>
  <c r="A816" i="11"/>
  <c r="C816" i="11"/>
  <c r="C488" i="11"/>
  <c r="A577" i="11"/>
  <c r="C577" i="11"/>
  <c r="A214" i="11"/>
  <c r="C214" i="11"/>
  <c r="A461" i="11"/>
  <c r="C461" i="11"/>
  <c r="D461" i="11"/>
  <c r="G461" i="11" s="1"/>
  <c r="A638" i="11"/>
  <c r="C638" i="11"/>
  <c r="A627" i="11"/>
  <c r="C627" i="11"/>
  <c r="A215" i="11"/>
  <c r="C215" i="11"/>
  <c r="A451" i="11"/>
  <c r="C451" i="11"/>
  <c r="A721" i="11"/>
  <c r="C721" i="11"/>
  <c r="D721" i="11"/>
  <c r="G721" i="11" s="1"/>
  <c r="A513" i="11"/>
  <c r="C513" i="11"/>
  <c r="A872" i="11"/>
  <c r="C872" i="11"/>
  <c r="A216" i="11"/>
  <c r="C216" i="11"/>
  <c r="A217" i="11"/>
  <c r="C217" i="11"/>
  <c r="A218" i="11"/>
  <c r="C218" i="11"/>
  <c r="A612" i="11"/>
  <c r="C612" i="11"/>
  <c r="A525" i="11"/>
  <c r="C525" i="11"/>
  <c r="C658" i="11"/>
  <c r="A560" i="11"/>
  <c r="C560" i="11"/>
  <c r="C561" i="11"/>
  <c r="A219" i="11"/>
  <c r="C219" i="11"/>
  <c r="A455" i="11"/>
  <c r="C455" i="11"/>
  <c r="A879" i="11"/>
  <c r="C879" i="11"/>
  <c r="A799" i="11"/>
  <c r="C799" i="11"/>
  <c r="A569" i="11"/>
  <c r="C569" i="11"/>
  <c r="A471" i="11"/>
  <c r="C471" i="11"/>
  <c r="A650" i="11"/>
  <c r="C650" i="11"/>
  <c r="A598" i="11"/>
  <c r="C598" i="11"/>
  <c r="C537" i="11"/>
  <c r="A617" i="11"/>
  <c r="C617" i="11"/>
  <c r="C550" i="11"/>
  <c r="A501" i="11"/>
  <c r="C501" i="11"/>
  <c r="C715" i="11"/>
  <c r="C552" i="11"/>
  <c r="A665" i="11"/>
  <c r="C665" i="11"/>
  <c r="C615" i="11"/>
  <c r="C820" i="11"/>
  <c r="C580" i="11"/>
  <c r="C833" i="11"/>
  <c r="C571" i="11"/>
  <c r="C547" i="11"/>
  <c r="C539" i="11"/>
  <c r="A220" i="11"/>
  <c r="C220" i="11"/>
  <c r="A164" i="11"/>
  <c r="C164" i="11"/>
  <c r="A165" i="11"/>
  <c r="C165" i="11"/>
  <c r="A166" i="11"/>
  <c r="C166" i="11"/>
  <c r="A704" i="11"/>
  <c r="C704" i="11"/>
  <c r="C3" i="11"/>
  <c r="C817" i="11"/>
  <c r="C4" i="11"/>
  <c r="C5" i="11"/>
  <c r="C661" i="11"/>
  <c r="C784" i="11"/>
  <c r="C6" i="11"/>
  <c r="C7" i="11"/>
  <c r="C8" i="11"/>
  <c r="C9" i="11"/>
  <c r="C10" i="11"/>
  <c r="C649" i="11"/>
  <c r="C11" i="11"/>
  <c r="C821" i="11"/>
  <c r="C813" i="11"/>
  <c r="C12" i="11"/>
  <c r="C725" i="11"/>
  <c r="C636" i="11"/>
  <c r="C836" i="11"/>
  <c r="C822" i="11"/>
  <c r="C13" i="11"/>
  <c r="C14" i="11"/>
  <c r="C15" i="11"/>
  <c r="C850" i="11"/>
  <c r="C858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642" i="11"/>
  <c r="C868" i="11"/>
  <c r="C32" i="11"/>
  <c r="C751" i="11"/>
  <c r="C750" i="11"/>
  <c r="C33" i="11"/>
  <c r="C724" i="11"/>
  <c r="C34" i="11"/>
  <c r="C795" i="11"/>
  <c r="C856" i="11"/>
  <c r="C35" i="11"/>
  <c r="C36" i="11"/>
  <c r="C37" i="11"/>
  <c r="C733" i="11"/>
  <c r="C38" i="11"/>
  <c r="C694" i="11"/>
  <c r="C39" i="11"/>
  <c r="C800" i="11"/>
  <c r="C887" i="11"/>
  <c r="C651" i="11"/>
  <c r="C40" i="11"/>
  <c r="C41" i="11"/>
  <c r="C682" i="11"/>
  <c r="A42" i="11"/>
  <c r="C42" i="11"/>
  <c r="C818" i="11"/>
  <c r="C43" i="11"/>
  <c r="C44" i="11"/>
  <c r="C45" i="11"/>
  <c r="C732" i="11"/>
  <c r="C46" i="11"/>
  <c r="C47" i="11"/>
  <c r="C48" i="11"/>
  <c r="C49" i="11"/>
  <c r="C50" i="11"/>
  <c r="C51" i="11"/>
  <c r="C645" i="11"/>
  <c r="C686" i="11"/>
  <c r="C52" i="11"/>
  <c r="C845" i="11"/>
  <c r="C53" i="11"/>
  <c r="C54" i="11"/>
  <c r="C55" i="11"/>
  <c r="C841" i="11"/>
  <c r="C56" i="11"/>
  <c r="C57" i="11"/>
  <c r="C58" i="11"/>
  <c r="C59" i="11"/>
  <c r="C60" i="11"/>
  <c r="C61" i="11"/>
  <c r="C647" i="11"/>
  <c r="C62" i="11"/>
  <c r="C63" i="11"/>
  <c r="C64" i="11"/>
  <c r="C65" i="11"/>
  <c r="C66" i="11"/>
  <c r="C67" i="11"/>
  <c r="C68" i="11"/>
  <c r="C69" i="11"/>
  <c r="A70" i="11"/>
  <c r="C70" i="11"/>
  <c r="C71" i="11"/>
  <c r="A72" i="11"/>
  <c r="C72" i="11"/>
  <c r="C73" i="11"/>
  <c r="A74" i="11"/>
  <c r="C74" i="11"/>
  <c r="C75" i="11"/>
  <c r="A76" i="11"/>
  <c r="C76" i="11"/>
  <c r="C77" i="11"/>
  <c r="A663" i="11"/>
  <c r="C663" i="11"/>
  <c r="A78" i="11"/>
  <c r="C78" i="11"/>
  <c r="A79" i="11"/>
  <c r="C79" i="11"/>
  <c r="A80" i="11"/>
  <c r="C80" i="11"/>
  <c r="C81" i="11"/>
  <c r="A846" i="11"/>
  <c r="C846" i="11"/>
  <c r="A82" i="11"/>
  <c r="C82" i="11"/>
  <c r="A83" i="11"/>
  <c r="C83" i="11"/>
  <c r="C84" i="11"/>
  <c r="A85" i="11"/>
  <c r="C85" i="11"/>
  <c r="C86" i="11"/>
  <c r="A728" i="11"/>
  <c r="C728" i="11"/>
  <c r="C87" i="11"/>
  <c r="A88" i="11"/>
  <c r="C88" i="11"/>
  <c r="A89" i="11"/>
  <c r="C89" i="11"/>
  <c r="A90" i="11"/>
  <c r="C90" i="11"/>
  <c r="C91" i="11"/>
  <c r="A634" i="11"/>
  <c r="C634" i="11"/>
  <c r="A92" i="11"/>
  <c r="C92" i="11"/>
  <c r="A93" i="11"/>
  <c r="C93" i="11"/>
  <c r="C775" i="11"/>
  <c r="C94" i="11"/>
  <c r="C95" i="11"/>
  <c r="A96" i="11"/>
  <c r="C96" i="11"/>
  <c r="A754" i="11"/>
  <c r="C754" i="11"/>
  <c r="C97" i="11"/>
  <c r="C98" i="11"/>
  <c r="A99" i="11"/>
  <c r="C99" i="11"/>
  <c r="C100" i="11"/>
  <c r="C101" i="11"/>
  <c r="C102" i="11"/>
  <c r="A103" i="11"/>
  <c r="C103" i="11"/>
  <c r="A104" i="11"/>
  <c r="C104" i="11"/>
  <c r="A866" i="11"/>
  <c r="C866" i="11"/>
  <c r="A105" i="11"/>
  <c r="C105" i="11"/>
  <c r="C633" i="11"/>
  <c r="A106" i="11"/>
  <c r="C106" i="11"/>
  <c r="C107" i="11"/>
  <c r="C769" i="11"/>
  <c r="C722" i="11"/>
  <c r="C108" i="11"/>
  <c r="A875" i="11"/>
  <c r="C875" i="11"/>
  <c r="C109" i="11"/>
  <c r="A110" i="11"/>
  <c r="C110" i="11"/>
  <c r="A873" i="11"/>
  <c r="C873" i="11"/>
  <c r="A874" i="11"/>
  <c r="C874" i="11"/>
  <c r="C111" i="11"/>
  <c r="A777" i="11"/>
  <c r="C777" i="11"/>
  <c r="C112" i="11"/>
  <c r="A113" i="11"/>
  <c r="C113" i="11"/>
  <c r="A717" i="11"/>
  <c r="C717" i="11"/>
  <c r="C714" i="11"/>
  <c r="A114" i="11"/>
  <c r="C114" i="11"/>
  <c r="C115" i="11"/>
  <c r="A116" i="11"/>
  <c r="C116" i="11"/>
  <c r="C117" i="11"/>
  <c r="A118" i="11"/>
  <c r="C118" i="11"/>
  <c r="C119" i="11"/>
  <c r="A120" i="11"/>
  <c r="C120" i="11"/>
  <c r="C877" i="11"/>
  <c r="A121" i="11"/>
  <c r="C121" i="11"/>
  <c r="C122" i="11"/>
  <c r="A123" i="11"/>
  <c r="C123" i="11"/>
  <c r="A716" i="11"/>
  <c r="C716" i="11"/>
  <c r="A124" i="11"/>
  <c r="C124" i="11"/>
  <c r="C125" i="11"/>
  <c r="A752" i="11"/>
  <c r="C752" i="11"/>
  <c r="C126" i="11"/>
  <c r="A701" i="11"/>
  <c r="C701" i="11"/>
  <c r="A127" i="11"/>
  <c r="C127" i="11"/>
  <c r="A128" i="11"/>
  <c r="C128" i="11"/>
  <c r="A129" i="11"/>
  <c r="C129" i="11"/>
  <c r="C130" i="11"/>
  <c r="A662" i="11"/>
  <c r="C662" i="11"/>
  <c r="A131" i="11"/>
  <c r="C131" i="11"/>
  <c r="A709" i="11"/>
  <c r="C709" i="11"/>
  <c r="A132" i="11"/>
  <c r="C132" i="11"/>
  <c r="C726" i="11"/>
  <c r="C133" i="11"/>
  <c r="C134" i="11"/>
  <c r="C135" i="11"/>
  <c r="A136" i="11"/>
  <c r="C136" i="11"/>
  <c r="A137" i="11"/>
  <c r="C137" i="11"/>
  <c r="C138" i="11"/>
  <c r="C808" i="11"/>
  <c r="A677" i="11"/>
  <c r="C677" i="11"/>
  <c r="A139" i="11"/>
  <c r="C139" i="11"/>
  <c r="A140" i="11"/>
  <c r="C140" i="11"/>
  <c r="A630" i="11"/>
  <c r="C630" i="11"/>
  <c r="C141" i="11"/>
  <c r="A786" i="11"/>
  <c r="C786" i="11"/>
  <c r="A805" i="11"/>
  <c r="C805" i="11"/>
  <c r="A770" i="11"/>
  <c r="C770" i="11"/>
  <c r="A142" i="11"/>
  <c r="C142" i="11"/>
  <c r="A679" i="11"/>
  <c r="C679" i="11"/>
  <c r="A143" i="11"/>
  <c r="C143" i="11"/>
  <c r="A144" i="11"/>
  <c r="C144" i="11"/>
  <c r="A145" i="11"/>
  <c r="C145" i="11"/>
  <c r="A146" i="11"/>
  <c r="C146" i="11"/>
  <c r="C147" i="11"/>
  <c r="A657" i="11"/>
  <c r="C657" i="11"/>
  <c r="C148" i="11"/>
  <c r="A672" i="11"/>
  <c r="C672" i="11"/>
  <c r="A896" i="11"/>
  <c r="C896" i="11"/>
  <c r="A149" i="11"/>
  <c r="C149" i="11"/>
  <c r="A150" i="11"/>
  <c r="C150" i="11"/>
  <c r="A669" i="11"/>
  <c r="C669" i="11"/>
  <c r="A151" i="11"/>
  <c r="C151" i="11"/>
  <c r="A152" i="11"/>
  <c r="C152" i="11"/>
  <c r="A153" i="11"/>
  <c r="C153" i="11"/>
  <c r="C154" i="11"/>
  <c r="A891" i="11"/>
  <c r="C891" i="11"/>
  <c r="C155" i="11"/>
  <c r="A156" i="11"/>
  <c r="C156" i="11"/>
  <c r="C157" i="11"/>
  <c r="A788" i="11"/>
  <c r="C788" i="11"/>
  <c r="C158" i="11"/>
  <c r="A159" i="11"/>
  <c r="C159" i="11"/>
  <c r="A668" i="11"/>
  <c r="C668" i="11"/>
  <c r="A160" i="11"/>
  <c r="C160" i="11"/>
  <c r="A161" i="11"/>
  <c r="C161" i="11"/>
  <c r="A162" i="11"/>
  <c r="C162" i="11"/>
  <c r="A163" i="11"/>
  <c r="C163" i="11"/>
  <c r="C2" i="11"/>
  <c r="H607" i="9"/>
  <c r="D219" i="7" s="1"/>
  <c r="H608" i="9"/>
  <c r="H609" i="9"/>
  <c r="H610" i="9"/>
  <c r="H611" i="9"/>
  <c r="H612" i="9"/>
  <c r="H613" i="9"/>
  <c r="H614" i="9"/>
  <c r="H615" i="9"/>
  <c r="D326" i="11" s="1"/>
  <c r="H326" i="11" s="1"/>
  <c r="H616" i="9"/>
  <c r="H617" i="9"/>
  <c r="D711" i="7" s="1"/>
  <c r="H618" i="9"/>
  <c r="H619" i="9"/>
  <c r="H620" i="9"/>
  <c r="H621" i="9"/>
  <c r="H622" i="9"/>
  <c r="H624" i="9"/>
  <c r="H625" i="9"/>
  <c r="D846" i="7" s="1"/>
  <c r="H626" i="9"/>
  <c r="H628" i="9"/>
  <c r="H630" i="9"/>
  <c r="H631" i="9"/>
  <c r="H637" i="9"/>
  <c r="H640" i="9"/>
  <c r="H641" i="9"/>
  <c r="H642" i="9"/>
  <c r="H643" i="9"/>
  <c r="H647" i="9"/>
  <c r="H650" i="9"/>
  <c r="D582" i="7" s="1"/>
  <c r="H651" i="9"/>
  <c r="H654" i="9"/>
  <c r="H655" i="9"/>
  <c r="H657" i="9"/>
  <c r="H658" i="9"/>
  <c r="H659" i="9"/>
  <c r="H660" i="9"/>
  <c r="H662" i="9"/>
  <c r="H663" i="9"/>
  <c r="H606" i="9"/>
  <c r="F905" i="9"/>
  <c r="G905" i="9"/>
  <c r="I905" i="9" s="1"/>
  <c r="H905" i="9"/>
  <c r="F906" i="9"/>
  <c r="G906" i="9"/>
  <c r="I906" i="9" s="1"/>
  <c r="H906" i="9"/>
  <c r="D905" i="9"/>
  <c r="D906" i="9"/>
  <c r="B905" i="9"/>
  <c r="B906" i="9"/>
  <c r="A593" i="11" s="1"/>
  <c r="A906" i="9"/>
  <c r="A880" i="7" s="1"/>
  <c r="A905" i="9"/>
  <c r="A826" i="7" s="1"/>
  <c r="G245" i="7"/>
  <c r="G900" i="7"/>
  <c r="G873" i="7"/>
  <c r="G373" i="7"/>
  <c r="G378" i="7"/>
  <c r="G385" i="7"/>
  <c r="G915" i="7"/>
  <c r="I679" i="7"/>
  <c r="I685" i="7"/>
  <c r="C859" i="7"/>
  <c r="J239" i="9"/>
  <c r="J240" i="9"/>
  <c r="E270" i="7" s="1"/>
  <c r="J241" i="9"/>
  <c r="E708" i="7" s="1"/>
  <c r="J243" i="9"/>
  <c r="J244" i="9"/>
  <c r="J245" i="9"/>
  <c r="E516" i="7" s="1"/>
  <c r="J246" i="9"/>
  <c r="J248" i="9"/>
  <c r="J250" i="9"/>
  <c r="J252" i="9"/>
  <c r="J253" i="9"/>
  <c r="J257" i="9"/>
  <c r="J258" i="9"/>
  <c r="J259" i="9"/>
  <c r="J261" i="9"/>
  <c r="J262" i="9"/>
  <c r="J263" i="9"/>
  <c r="J265" i="9"/>
  <c r="J266" i="9"/>
  <c r="J269" i="9"/>
  <c r="J272" i="9"/>
  <c r="J273" i="9"/>
  <c r="J274" i="9"/>
  <c r="J275" i="9"/>
  <c r="J276" i="9"/>
  <c r="J277" i="9"/>
  <c r="J278" i="9"/>
  <c r="J279" i="9"/>
  <c r="J445" i="9"/>
  <c r="J280" i="9"/>
  <c r="J281" i="9"/>
  <c r="J282" i="9"/>
  <c r="J283" i="9"/>
  <c r="J285" i="9"/>
  <c r="J286" i="9"/>
  <c r="J289" i="9"/>
  <c r="J290" i="9"/>
  <c r="J292" i="9"/>
  <c r="J293" i="9"/>
  <c r="J296" i="9"/>
  <c r="J297" i="9"/>
  <c r="J298" i="9"/>
  <c r="J299" i="9"/>
  <c r="J301" i="9"/>
  <c r="J302" i="9"/>
  <c r="J303" i="9"/>
  <c r="E222" i="7" s="1"/>
  <c r="J305" i="9"/>
  <c r="J306" i="9"/>
  <c r="J308" i="9"/>
  <c r="J313" i="9"/>
  <c r="E613" i="7" s="1"/>
  <c r="J2" i="9"/>
  <c r="J315" i="9"/>
  <c r="J316" i="9"/>
  <c r="J317" i="9"/>
  <c r="J318" i="9"/>
  <c r="J319" i="9"/>
  <c r="J320" i="9"/>
  <c r="J446" i="9"/>
  <c r="J321" i="9"/>
  <c r="J323" i="9"/>
  <c r="J324" i="9"/>
  <c r="E25" i="7" s="1"/>
  <c r="J325" i="9"/>
  <c r="J327" i="9"/>
  <c r="J329" i="9"/>
  <c r="J330" i="9"/>
  <c r="J331" i="9"/>
  <c r="E271" i="7" s="1"/>
  <c r="J333" i="9"/>
  <c r="J335" i="9"/>
  <c r="J336" i="9"/>
  <c r="J337" i="9"/>
  <c r="J338" i="9"/>
  <c r="J339" i="9"/>
  <c r="E699" i="7" s="1"/>
  <c r="J342" i="9"/>
  <c r="J343" i="9"/>
  <c r="J345" i="9"/>
  <c r="J346" i="9"/>
  <c r="J347" i="9"/>
  <c r="J348" i="9"/>
  <c r="J349" i="9"/>
  <c r="J350" i="9"/>
  <c r="J352" i="9"/>
  <c r="E247" i="7" s="1"/>
  <c r="J353" i="9"/>
  <c r="E150" i="7" s="1"/>
  <c r="J355" i="9"/>
  <c r="J358" i="9"/>
  <c r="J360" i="9"/>
  <c r="J362" i="9"/>
  <c r="J363" i="9"/>
  <c r="J365" i="9"/>
  <c r="J366" i="9"/>
  <c r="J367" i="9"/>
  <c r="J369" i="9"/>
  <c r="J370" i="9"/>
  <c r="J372" i="9"/>
  <c r="J374" i="9"/>
  <c r="J375" i="9"/>
  <c r="J376" i="9"/>
  <c r="J377" i="9"/>
  <c r="J381" i="9"/>
  <c r="J384" i="9"/>
  <c r="J385" i="9"/>
  <c r="J386" i="9"/>
  <c r="J387" i="9"/>
  <c r="J388" i="9"/>
  <c r="J389" i="9"/>
  <c r="J390" i="9"/>
  <c r="J393" i="9"/>
  <c r="J394" i="9"/>
  <c r="J395" i="9"/>
  <c r="J396" i="9"/>
  <c r="E834" i="7" s="1"/>
  <c r="J397" i="9"/>
  <c r="J398" i="9"/>
  <c r="J399" i="9"/>
  <c r="J401" i="9"/>
  <c r="J402" i="9"/>
  <c r="J403" i="9"/>
  <c r="J404" i="9"/>
  <c r="J405" i="9"/>
  <c r="E693" i="7" s="1"/>
  <c r="J406" i="9"/>
  <c r="J408" i="9"/>
  <c r="E307" i="7" s="1"/>
  <c r="J409" i="9"/>
  <c r="J410" i="9"/>
  <c r="J411" i="9"/>
  <c r="J415" i="9"/>
  <c r="J416" i="9"/>
  <c r="J417" i="9"/>
  <c r="J418" i="9"/>
  <c r="J419" i="9"/>
  <c r="J421" i="9"/>
  <c r="J447" i="9"/>
  <c r="J422" i="9"/>
  <c r="J423" i="9"/>
  <c r="J424" i="9"/>
  <c r="J425" i="9"/>
  <c r="J426" i="9"/>
  <c r="J427" i="9"/>
  <c r="J448" i="9"/>
  <c r="J428" i="9"/>
  <c r="J429" i="9"/>
  <c r="J430" i="9"/>
  <c r="J431" i="9"/>
  <c r="J432" i="9"/>
  <c r="J433" i="9"/>
  <c r="J434" i="9"/>
  <c r="J435" i="9"/>
  <c r="J436" i="9"/>
  <c r="J437" i="9"/>
  <c r="E566" i="7" s="1"/>
  <c r="J438" i="9"/>
  <c r="E599" i="7" s="1"/>
  <c r="J439" i="9"/>
  <c r="E250" i="7" s="1"/>
  <c r="J440" i="9"/>
  <c r="J441" i="9"/>
  <c r="J442" i="9"/>
  <c r="J443" i="9"/>
  <c r="J444" i="9"/>
  <c r="E340" i="7" s="1"/>
  <c r="J238" i="9"/>
  <c r="J5" i="9"/>
  <c r="J6" i="9"/>
  <c r="J7" i="9"/>
  <c r="J8" i="9"/>
  <c r="J9" i="9"/>
  <c r="E305" i="7" s="1"/>
  <c r="J10" i="9"/>
  <c r="J11" i="9"/>
  <c r="J12" i="9"/>
  <c r="J13" i="9"/>
  <c r="J14" i="9"/>
  <c r="E528" i="7" s="1"/>
  <c r="J15" i="9"/>
  <c r="J16" i="9"/>
  <c r="J17" i="9"/>
  <c r="J18" i="9"/>
  <c r="J19" i="9"/>
  <c r="E236" i="7" s="1"/>
  <c r="J20" i="9"/>
  <c r="J21" i="9"/>
  <c r="E481" i="7" s="1"/>
  <c r="J22" i="9"/>
  <c r="J23" i="9"/>
  <c r="J24" i="9"/>
  <c r="J25" i="9"/>
  <c r="J26" i="9"/>
  <c r="J27" i="9"/>
  <c r="J28" i="9"/>
  <c r="J29" i="9"/>
  <c r="J30" i="9"/>
  <c r="J31" i="9"/>
  <c r="J32" i="9"/>
  <c r="E504" i="7" s="1"/>
  <c r="J33" i="9"/>
  <c r="E842" i="7" s="1"/>
  <c r="J34" i="9"/>
  <c r="J35" i="9"/>
  <c r="J36" i="9"/>
  <c r="J37" i="9"/>
  <c r="J38" i="9"/>
  <c r="J39" i="9"/>
  <c r="J40" i="9"/>
  <c r="J41" i="9"/>
  <c r="J42" i="9"/>
  <c r="J43" i="9"/>
  <c r="J44" i="9"/>
  <c r="E174" i="7" s="1"/>
  <c r="J45" i="9"/>
  <c r="J46" i="9"/>
  <c r="J47" i="9"/>
  <c r="J48" i="9"/>
  <c r="J49" i="9"/>
  <c r="J50" i="9"/>
  <c r="J51" i="9"/>
  <c r="J52" i="9"/>
  <c r="J53" i="9"/>
  <c r="E496" i="7" s="1"/>
  <c r="J54" i="9"/>
  <c r="J55" i="9"/>
  <c r="J56" i="9"/>
  <c r="E653" i="7" s="1"/>
  <c r="J57" i="9"/>
  <c r="J58" i="9"/>
  <c r="J59" i="9"/>
  <c r="J60" i="9"/>
  <c r="J61" i="9"/>
  <c r="J62" i="9"/>
  <c r="J63" i="9"/>
  <c r="E267" i="7" s="1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E563" i="7" s="1"/>
  <c r="J94" i="9"/>
  <c r="E674" i="7" s="1"/>
  <c r="J95" i="9"/>
  <c r="J96" i="9"/>
  <c r="J97" i="9"/>
  <c r="J98" i="9"/>
  <c r="J99" i="9"/>
  <c r="J100" i="9"/>
  <c r="J101" i="9"/>
  <c r="J102" i="9"/>
  <c r="E98" i="7" s="1"/>
  <c r="J103" i="9"/>
  <c r="J104" i="9"/>
  <c r="J105" i="9"/>
  <c r="E77" i="7" s="1"/>
  <c r="J106" i="9"/>
  <c r="J107" i="9"/>
  <c r="J108" i="9"/>
  <c r="J109" i="9"/>
  <c r="J110" i="9"/>
  <c r="J111" i="9"/>
  <c r="E850" i="7" s="1"/>
  <c r="J112" i="9"/>
  <c r="E879" i="7" s="1"/>
  <c r="J113" i="9"/>
  <c r="J114" i="9"/>
  <c r="J115" i="9"/>
  <c r="J116" i="9"/>
  <c r="E457" i="7" s="1"/>
  <c r="J117" i="9"/>
  <c r="J118" i="9"/>
  <c r="E665" i="7" s="1"/>
  <c r="J119" i="9"/>
  <c r="J120" i="9"/>
  <c r="J121" i="9"/>
  <c r="E113" i="7" s="1"/>
  <c r="J122" i="9"/>
  <c r="J123" i="9"/>
  <c r="J124" i="9"/>
  <c r="J125" i="9"/>
  <c r="J126" i="9"/>
  <c r="J127" i="9"/>
  <c r="J128" i="9"/>
  <c r="E309" i="7" s="1"/>
  <c r="J129" i="9"/>
  <c r="J130" i="9"/>
  <c r="J131" i="9"/>
  <c r="J132" i="9"/>
  <c r="J133" i="9"/>
  <c r="J134" i="9"/>
  <c r="J135" i="9"/>
  <c r="E885" i="7" s="1"/>
  <c r="J136" i="9"/>
  <c r="J137" i="9"/>
  <c r="J138" i="9"/>
  <c r="J139" i="9"/>
  <c r="J140" i="9"/>
  <c r="J141" i="9"/>
  <c r="E492" i="7" s="1"/>
  <c r="J142" i="9"/>
  <c r="J143" i="9"/>
  <c r="J144" i="9"/>
  <c r="J145" i="9"/>
  <c r="J146" i="9"/>
  <c r="J147" i="9"/>
  <c r="J148" i="9"/>
  <c r="E296" i="7" s="1"/>
  <c r="J149" i="9"/>
  <c r="J150" i="9"/>
  <c r="J151" i="9"/>
  <c r="J152" i="9"/>
  <c r="J153" i="9"/>
  <c r="E422" i="7" s="1"/>
  <c r="J154" i="9"/>
  <c r="J155" i="9"/>
  <c r="J156" i="9"/>
  <c r="J157" i="9"/>
  <c r="J158" i="9"/>
  <c r="J159" i="9"/>
  <c r="J160" i="9"/>
  <c r="E60" i="7" s="1"/>
  <c r="J161" i="9"/>
  <c r="J162" i="9"/>
  <c r="E234" i="7" s="1"/>
  <c r="J163" i="9"/>
  <c r="J164" i="9"/>
  <c r="J165" i="9"/>
  <c r="E472" i="7" s="1"/>
  <c r="J166" i="9"/>
  <c r="J167" i="9"/>
  <c r="E380" i="7" s="1"/>
  <c r="J168" i="9"/>
  <c r="E164" i="7" s="1"/>
  <c r="J169" i="9"/>
  <c r="J170" i="9"/>
  <c r="E288" i="7" s="1"/>
  <c r="J171" i="9"/>
  <c r="J172" i="9"/>
  <c r="J173" i="9"/>
  <c r="J174" i="9"/>
  <c r="J175" i="9"/>
  <c r="J176" i="9"/>
  <c r="J177" i="9"/>
  <c r="E5" i="7" s="1"/>
  <c r="J178" i="9"/>
  <c r="E241" i="7" s="1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E552" i="7" s="1"/>
  <c r="J192" i="9"/>
  <c r="J193" i="9"/>
  <c r="J194" i="9"/>
  <c r="J195" i="9"/>
  <c r="J196" i="9"/>
  <c r="J197" i="9"/>
  <c r="J198" i="9"/>
  <c r="J199" i="9"/>
  <c r="J200" i="9"/>
  <c r="E325" i="7" s="1"/>
  <c r="J201" i="9"/>
  <c r="J202" i="9"/>
  <c r="J203" i="9"/>
  <c r="J204" i="9"/>
  <c r="J205" i="9"/>
  <c r="J206" i="9"/>
  <c r="J207" i="9"/>
  <c r="J208" i="9"/>
  <c r="J209" i="9"/>
  <c r="E345" i="7" s="1"/>
  <c r="J210" i="9"/>
  <c r="E578" i="7" s="1"/>
  <c r="J211" i="9"/>
  <c r="J212" i="9"/>
  <c r="J213" i="9"/>
  <c r="J214" i="9"/>
  <c r="J215" i="9"/>
  <c r="J216" i="9"/>
  <c r="J217" i="9"/>
  <c r="J218" i="9"/>
  <c r="J219" i="9"/>
  <c r="E334" i="7" s="1"/>
  <c r="J220" i="9"/>
  <c r="J221" i="9"/>
  <c r="J222" i="9"/>
  <c r="J223" i="9"/>
  <c r="J224" i="9"/>
  <c r="E268" i="7" s="1"/>
  <c r="J225" i="9"/>
  <c r="J226" i="9"/>
  <c r="J227" i="9"/>
  <c r="J228" i="9"/>
  <c r="J229" i="9"/>
  <c r="J230" i="9"/>
  <c r="E531" i="7" s="1"/>
  <c r="J231" i="9"/>
  <c r="J232" i="9"/>
  <c r="E837" i="7" s="1"/>
  <c r="J233" i="9"/>
  <c r="E332" i="7" s="1"/>
  <c r="J234" i="9"/>
  <c r="J235" i="9"/>
  <c r="J236" i="9"/>
  <c r="J237" i="9"/>
  <c r="J4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D428" i="7" s="1"/>
  <c r="H468" i="9"/>
  <c r="H469" i="9"/>
  <c r="H470" i="9"/>
  <c r="H471" i="9"/>
  <c r="H472" i="9"/>
  <c r="H473" i="9"/>
  <c r="H474" i="9"/>
  <c r="H475" i="9"/>
  <c r="H476" i="9"/>
  <c r="H477" i="9"/>
  <c r="D704" i="7" s="1"/>
  <c r="H478" i="9"/>
  <c r="D439" i="7" s="1"/>
  <c r="H479" i="9"/>
  <c r="H480" i="9"/>
  <c r="H481" i="9"/>
  <c r="D442" i="7" s="1"/>
  <c r="H482" i="9"/>
  <c r="H483" i="9"/>
  <c r="H484" i="9"/>
  <c r="H485" i="9"/>
  <c r="H486" i="9"/>
  <c r="H487" i="9"/>
  <c r="H488" i="9"/>
  <c r="H489" i="9"/>
  <c r="H490" i="9"/>
  <c r="H491" i="9"/>
  <c r="H492" i="9"/>
  <c r="D319" i="7" s="1"/>
  <c r="H493" i="9"/>
  <c r="H494" i="9"/>
  <c r="D454" i="7" s="1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D469" i="7" s="1"/>
  <c r="H508" i="9"/>
  <c r="H509" i="9"/>
  <c r="D681" i="7" s="1"/>
  <c r="H510" i="9"/>
  <c r="H511" i="9"/>
  <c r="H512" i="9"/>
  <c r="H513" i="9"/>
  <c r="H514" i="9"/>
  <c r="H515" i="9"/>
  <c r="H516" i="9"/>
  <c r="H517" i="9"/>
  <c r="H518" i="9"/>
  <c r="D297" i="7" s="1"/>
  <c r="H519" i="9"/>
  <c r="D479" i="7" s="1"/>
  <c r="H520" i="9"/>
  <c r="D283" i="7" s="1"/>
  <c r="G283" i="7" s="1"/>
  <c r="H521" i="9"/>
  <c r="H522" i="9"/>
  <c r="H523" i="9"/>
  <c r="H524" i="9"/>
  <c r="D484" i="7" s="1"/>
  <c r="H525" i="9"/>
  <c r="H526" i="9"/>
  <c r="H527" i="9"/>
  <c r="H528" i="9"/>
  <c r="D488" i="7" s="1"/>
  <c r="H529" i="9"/>
  <c r="H530" i="9"/>
  <c r="H531" i="9"/>
  <c r="H532" i="9"/>
  <c r="H533" i="9"/>
  <c r="H534" i="9"/>
  <c r="H535" i="9"/>
  <c r="D301" i="7" s="1"/>
  <c r="H536" i="9"/>
  <c r="D519" i="7" s="1"/>
  <c r="H537" i="9"/>
  <c r="H538" i="9"/>
  <c r="H539" i="9"/>
  <c r="H540" i="9"/>
  <c r="D500" i="7" s="1"/>
  <c r="H541" i="9"/>
  <c r="D501" i="7" s="1"/>
  <c r="H542" i="9"/>
  <c r="H543" i="9"/>
  <c r="D525" i="7" s="1"/>
  <c r="H544" i="9"/>
  <c r="H545" i="9"/>
  <c r="H546" i="9"/>
  <c r="H547" i="9"/>
  <c r="H548" i="9"/>
  <c r="H549" i="9"/>
  <c r="H550" i="9"/>
  <c r="D510" i="7" s="1"/>
  <c r="H551" i="9"/>
  <c r="H552" i="9"/>
  <c r="H553" i="9"/>
  <c r="H554" i="9"/>
  <c r="H555" i="9"/>
  <c r="H556" i="9"/>
  <c r="H557" i="9"/>
  <c r="D673" i="7" s="1"/>
  <c r="H558" i="9"/>
  <c r="H559" i="9"/>
  <c r="H560" i="9"/>
  <c r="H561" i="9"/>
  <c r="D905" i="7" s="1"/>
  <c r="G905" i="7" s="1"/>
  <c r="H562" i="9"/>
  <c r="D688" i="7" s="1"/>
  <c r="H563" i="9"/>
  <c r="H564" i="9"/>
  <c r="H565" i="9"/>
  <c r="H566" i="9"/>
  <c r="H567" i="9"/>
  <c r="D217" i="11" s="1"/>
  <c r="G217" i="11" s="1"/>
  <c r="H568" i="9"/>
  <c r="D730" i="11" s="1"/>
  <c r="G730" i="11" s="1"/>
  <c r="H569" i="9"/>
  <c r="H570" i="9"/>
  <c r="H571" i="9"/>
  <c r="D876" i="7" s="1"/>
  <c r="H572" i="9"/>
  <c r="H573" i="9"/>
  <c r="H574" i="9"/>
  <c r="D534" i="7" s="1"/>
  <c r="H575" i="9"/>
  <c r="H576" i="9"/>
  <c r="H577" i="9"/>
  <c r="H578" i="9"/>
  <c r="H579" i="9"/>
  <c r="H580" i="9"/>
  <c r="H581" i="9"/>
  <c r="H582" i="9"/>
  <c r="H583" i="9"/>
  <c r="H584" i="9"/>
  <c r="H585" i="9"/>
  <c r="H586" i="9"/>
  <c r="D592" i="7" s="1"/>
  <c r="H587" i="9"/>
  <c r="H588" i="9"/>
  <c r="H589" i="9"/>
  <c r="H590" i="9"/>
  <c r="H591" i="9"/>
  <c r="D696" i="7" s="1"/>
  <c r="H592" i="9"/>
  <c r="H593" i="9"/>
  <c r="H594" i="9"/>
  <c r="H595" i="9"/>
  <c r="H596" i="9"/>
  <c r="H597" i="9"/>
  <c r="H449" i="9"/>
  <c r="H14" i="9"/>
  <c r="H15" i="9"/>
  <c r="H16" i="9"/>
  <c r="D908" i="7" s="1"/>
  <c r="G908" i="7" s="1"/>
  <c r="H17" i="9"/>
  <c r="H18" i="9"/>
  <c r="H19" i="9"/>
  <c r="H20" i="9"/>
  <c r="H21" i="9"/>
  <c r="D481" i="7" s="1"/>
  <c r="H22" i="9"/>
  <c r="H23" i="9"/>
  <c r="D368" i="7" s="1"/>
  <c r="G368" i="7" s="1"/>
  <c r="H24" i="9"/>
  <c r="H25" i="9"/>
  <c r="H26" i="9"/>
  <c r="D391" i="7" s="1"/>
  <c r="H27" i="9"/>
  <c r="H28" i="9"/>
  <c r="H29" i="9"/>
  <c r="H30" i="9"/>
  <c r="H31" i="9"/>
  <c r="D705" i="7" s="1"/>
  <c r="H32" i="9"/>
  <c r="H33" i="9"/>
  <c r="H34" i="9"/>
  <c r="H35" i="9"/>
  <c r="H36" i="9"/>
  <c r="H37" i="9"/>
  <c r="H38" i="9"/>
  <c r="D396" i="7" s="1"/>
  <c r="H39" i="9"/>
  <c r="H40" i="9"/>
  <c r="H41" i="9"/>
  <c r="H42" i="9"/>
  <c r="H43" i="9"/>
  <c r="H44" i="9"/>
  <c r="H45" i="9"/>
  <c r="H46" i="9"/>
  <c r="D652" i="7" s="1"/>
  <c r="H47" i="9"/>
  <c r="H48" i="9"/>
  <c r="H49" i="9"/>
  <c r="H50" i="9"/>
  <c r="D671" i="11" s="1"/>
  <c r="G671" i="11" s="1"/>
  <c r="H51" i="9"/>
  <c r="H52" i="9"/>
  <c r="D771" i="11" s="1"/>
  <c r="G771" i="11" s="1"/>
  <c r="H53" i="9"/>
  <c r="H54" i="9"/>
  <c r="D677" i="7" s="1"/>
  <c r="H55" i="9"/>
  <c r="D281" i="7" s="1"/>
  <c r="G281" i="7" s="1"/>
  <c r="H56" i="9"/>
  <c r="H57" i="9"/>
  <c r="H58" i="9"/>
  <c r="H59" i="9"/>
  <c r="H60" i="9"/>
  <c r="H61" i="9"/>
  <c r="H62" i="9"/>
  <c r="H63" i="9"/>
  <c r="H64" i="9"/>
  <c r="H65" i="9"/>
  <c r="D238" i="7" s="1"/>
  <c r="H66" i="9"/>
  <c r="H67" i="9"/>
  <c r="H68" i="9"/>
  <c r="D248" i="7" s="1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D227" i="7" s="1"/>
  <c r="H90" i="9"/>
  <c r="H91" i="9"/>
  <c r="H92" i="9"/>
  <c r="H93" i="9"/>
  <c r="D630" i="7" s="1"/>
  <c r="H94" i="9"/>
  <c r="H95" i="9"/>
  <c r="H96" i="9"/>
  <c r="H97" i="9"/>
  <c r="H98" i="9"/>
  <c r="H99" i="9"/>
  <c r="H100" i="9"/>
  <c r="H101" i="9"/>
  <c r="D682" i="7" s="1"/>
  <c r="H102" i="9"/>
  <c r="D98" i="7" s="1"/>
  <c r="H103" i="9"/>
  <c r="H104" i="9"/>
  <c r="H105" i="9"/>
  <c r="H106" i="9"/>
  <c r="H107" i="9"/>
  <c r="D823" i="7" s="1"/>
  <c r="H108" i="9"/>
  <c r="H109" i="9"/>
  <c r="H110" i="9"/>
  <c r="H111" i="9"/>
  <c r="D369" i="7" s="1"/>
  <c r="G369" i="7" s="1"/>
  <c r="H112" i="9"/>
  <c r="H113" i="9"/>
  <c r="H114" i="9"/>
  <c r="H115" i="9"/>
  <c r="D239" i="7" s="1"/>
  <c r="G239" i="7" s="1"/>
  <c r="H116" i="9"/>
  <c r="H117" i="9"/>
  <c r="H118" i="9"/>
  <c r="H119" i="9"/>
  <c r="D636" i="7" s="1"/>
  <c r="H120" i="9"/>
  <c r="H121" i="9"/>
  <c r="H122" i="9"/>
  <c r="H123" i="9"/>
  <c r="H124" i="9"/>
  <c r="H125" i="9"/>
  <c r="H126" i="9"/>
  <c r="H127" i="9"/>
  <c r="H128" i="9"/>
  <c r="D309" i="7" s="1"/>
  <c r="G309" i="7" s="1"/>
  <c r="H129" i="9"/>
  <c r="H130" i="9"/>
  <c r="H131" i="9"/>
  <c r="H132" i="9"/>
  <c r="H133" i="9"/>
  <c r="D556" i="7" s="1"/>
  <c r="H134" i="9"/>
  <c r="H135" i="9"/>
  <c r="H136" i="9"/>
  <c r="H137" i="9"/>
  <c r="H138" i="9"/>
  <c r="H139" i="9"/>
  <c r="H140" i="9"/>
  <c r="D558" i="7" s="1"/>
  <c r="H141" i="9"/>
  <c r="D137" i="7" s="1"/>
  <c r="H142" i="9"/>
  <c r="H143" i="9"/>
  <c r="D627" i="11" s="1"/>
  <c r="G627" i="11" s="1"/>
  <c r="H144" i="9"/>
  <c r="H145" i="9"/>
  <c r="H146" i="9"/>
  <c r="D142" i="7" s="1"/>
  <c r="H147" i="9"/>
  <c r="D143" i="7" s="1"/>
  <c r="H148" i="9"/>
  <c r="H149" i="9"/>
  <c r="H150" i="9"/>
  <c r="H151" i="9"/>
  <c r="H152" i="9"/>
  <c r="D148" i="7" s="1"/>
  <c r="H153" i="9"/>
  <c r="H154" i="9"/>
  <c r="H155" i="9"/>
  <c r="H156" i="9"/>
  <c r="H157" i="9"/>
  <c r="H158" i="9"/>
  <c r="D154" i="7" s="1"/>
  <c r="H159" i="9"/>
  <c r="D155" i="7" s="1"/>
  <c r="H160" i="9"/>
  <c r="H161" i="9"/>
  <c r="H162" i="9"/>
  <c r="H163" i="9"/>
  <c r="H164" i="9"/>
  <c r="H165" i="9"/>
  <c r="H166" i="9"/>
  <c r="D854" i="7" s="1"/>
  <c r="G854" i="7" s="1"/>
  <c r="H167" i="9"/>
  <c r="H168" i="9"/>
  <c r="H169" i="9"/>
  <c r="H170" i="9"/>
  <c r="H171" i="9"/>
  <c r="H172" i="9"/>
  <c r="D478" i="7" s="1"/>
  <c r="H173" i="9"/>
  <c r="D360" i="7" s="1"/>
  <c r="G360" i="7" s="1"/>
  <c r="H174" i="9"/>
  <c r="H175" i="9"/>
  <c r="H176" i="9"/>
  <c r="D172" i="7" s="1"/>
  <c r="H177" i="9"/>
  <c r="H178" i="9"/>
  <c r="H179" i="9"/>
  <c r="H180" i="9"/>
  <c r="H181" i="9"/>
  <c r="D177" i="7" s="1"/>
  <c r="H182" i="9"/>
  <c r="H183" i="9"/>
  <c r="H184" i="9"/>
  <c r="H185" i="9"/>
  <c r="H186" i="9"/>
  <c r="H187" i="9"/>
  <c r="H188" i="9"/>
  <c r="H189" i="9"/>
  <c r="H190" i="9"/>
  <c r="H191" i="9"/>
  <c r="H192" i="9"/>
  <c r="D188" i="7" s="1"/>
  <c r="H193" i="9"/>
  <c r="H194" i="9"/>
  <c r="H195" i="9"/>
  <c r="H196" i="9"/>
  <c r="H197" i="9"/>
  <c r="D502" i="7" s="1"/>
  <c r="H198" i="9"/>
  <c r="D194" i="7" s="1"/>
  <c r="H199" i="9"/>
  <c r="H200" i="9"/>
  <c r="H201" i="9"/>
  <c r="H202" i="9"/>
  <c r="H203" i="9"/>
  <c r="H204" i="9"/>
  <c r="H205" i="9"/>
  <c r="H206" i="9"/>
  <c r="H207" i="9"/>
  <c r="D289" i="7" s="1"/>
  <c r="H208" i="9"/>
  <c r="D473" i="7" s="1"/>
  <c r="H209" i="9"/>
  <c r="D345" i="7" s="1"/>
  <c r="G345" i="7" s="1"/>
  <c r="H210" i="9"/>
  <c r="H211" i="9"/>
  <c r="H212" i="9"/>
  <c r="H213" i="9"/>
  <c r="H214" i="9"/>
  <c r="H215" i="9"/>
  <c r="H216" i="9"/>
  <c r="H217" i="9"/>
  <c r="H218" i="9"/>
  <c r="H219" i="9"/>
  <c r="H220" i="9"/>
  <c r="D476" i="7" s="1"/>
  <c r="H221" i="9"/>
  <c r="D466" i="7" s="1"/>
  <c r="H222" i="9"/>
  <c r="D302" i="7" s="1"/>
  <c r="G302" i="7" s="1"/>
  <c r="H223" i="9"/>
  <c r="H224" i="9"/>
  <c r="D268" i="7" s="1"/>
  <c r="H225" i="9"/>
  <c r="H226" i="9"/>
  <c r="H227" i="9"/>
  <c r="H228" i="9"/>
  <c r="H229" i="9"/>
  <c r="D697" i="7" s="1"/>
  <c r="H230" i="9"/>
  <c r="H231" i="9"/>
  <c r="H232" i="9"/>
  <c r="H233" i="9"/>
  <c r="H234" i="9"/>
  <c r="H235" i="9"/>
  <c r="H236" i="9"/>
  <c r="H237" i="9"/>
  <c r="H6" i="9"/>
  <c r="H7" i="9"/>
  <c r="H8" i="9"/>
  <c r="H9" i="9"/>
  <c r="H10" i="9"/>
  <c r="D695" i="7" s="1"/>
  <c r="H12" i="9"/>
  <c r="H13" i="9"/>
  <c r="I446" i="9"/>
  <c r="I448" i="9"/>
  <c r="B438" i="9"/>
  <c r="D438" i="9"/>
  <c r="F438" i="9"/>
  <c r="G438" i="9"/>
  <c r="I438" i="9" s="1"/>
  <c r="H438" i="9"/>
  <c r="B439" i="9"/>
  <c r="A809" i="11" s="1"/>
  <c r="D439" i="9"/>
  <c r="F439" i="9"/>
  <c r="G439" i="9"/>
  <c r="I439" i="9" s="1"/>
  <c r="H439" i="9"/>
  <c r="D379" i="7" s="1"/>
  <c r="B440" i="9"/>
  <c r="A462" i="11" s="1"/>
  <c r="D440" i="9"/>
  <c r="F440" i="9"/>
  <c r="G440" i="9"/>
  <c r="I440" i="9" s="1"/>
  <c r="H440" i="9"/>
  <c r="B441" i="9"/>
  <c r="A334" i="11" s="1"/>
  <c r="D441" i="9"/>
  <c r="F441" i="9"/>
  <c r="G441" i="9"/>
  <c r="I441" i="9" s="1"/>
  <c r="H441" i="9"/>
  <c r="A442" i="9"/>
  <c r="A844" i="7" s="1"/>
  <c r="B442" i="9"/>
  <c r="A889" i="11" s="1"/>
  <c r="D442" i="9"/>
  <c r="F442" i="9"/>
  <c r="G442" i="9"/>
  <c r="I442" i="9" s="1"/>
  <c r="H442" i="9"/>
  <c r="A443" i="9"/>
  <c r="B443" i="9"/>
  <c r="A779" i="11" s="1"/>
  <c r="D443" i="9"/>
  <c r="F443" i="9"/>
  <c r="G443" i="9"/>
  <c r="I443" i="9" s="1"/>
  <c r="H443" i="9"/>
  <c r="A444" i="9"/>
  <c r="A895" i="7" s="1"/>
  <c r="B444" i="9"/>
  <c r="A130" i="11" s="1"/>
  <c r="D444" i="9"/>
  <c r="F444" i="9"/>
  <c r="G444" i="9"/>
  <c r="I444" i="9" s="1"/>
  <c r="H444" i="9"/>
  <c r="D340" i="7" s="1"/>
  <c r="G340" i="7" s="1"/>
  <c r="G437" i="9"/>
  <c r="I437" i="9" s="1"/>
  <c r="F437" i="9"/>
  <c r="H437" i="9"/>
  <c r="E437" i="9"/>
  <c r="D437" i="9"/>
  <c r="B437" i="9"/>
  <c r="A715" i="11" s="1"/>
  <c r="D250" i="9"/>
  <c r="M17" i="10" l="1"/>
  <c r="N15" i="10"/>
  <c r="J15" i="10"/>
  <c r="K15" i="10"/>
  <c r="I15" i="10"/>
  <c r="E778" i="7"/>
  <c r="E717" i="7"/>
  <c r="E771" i="7"/>
  <c r="E369" i="11"/>
  <c r="E757" i="7"/>
  <c r="E758" i="7"/>
  <c r="E740" i="7"/>
  <c r="E822" i="7"/>
  <c r="E790" i="7"/>
  <c r="E782" i="7"/>
  <c r="E725" i="7"/>
  <c r="E749" i="7"/>
  <c r="E784" i="7"/>
  <c r="E793" i="7"/>
  <c r="E773" i="7"/>
  <c r="E765" i="7"/>
  <c r="E901" i="7"/>
  <c r="E797" i="7"/>
  <c r="E808" i="7"/>
  <c r="E720" i="7"/>
  <c r="E777" i="7"/>
  <c r="E715" i="7"/>
  <c r="E746" i="7"/>
  <c r="E768" i="7"/>
  <c r="E723" i="7"/>
  <c r="E800" i="7"/>
  <c r="E804" i="7"/>
  <c r="D512" i="7"/>
  <c r="D495" i="7"/>
  <c r="D460" i="7"/>
  <c r="D118" i="7"/>
  <c r="E709" i="7"/>
  <c r="E867" i="7"/>
  <c r="E691" i="7"/>
  <c r="E620" i="7"/>
  <c r="E673" i="7"/>
  <c r="E651" i="7"/>
  <c r="E697" i="7"/>
  <c r="E600" i="7"/>
  <c r="E607" i="7"/>
  <c r="E681" i="7"/>
  <c r="E654" i="7"/>
  <c r="E636" i="7"/>
  <c r="E706" i="7"/>
  <c r="E635" i="7"/>
  <c r="E845" i="7"/>
  <c r="E825" i="7"/>
  <c r="E847" i="7"/>
  <c r="E652" i="7"/>
  <c r="E640" i="7"/>
  <c r="D604" i="7"/>
  <c r="I604" i="7" s="1"/>
  <c r="E541" i="7"/>
  <c r="E562" i="7"/>
  <c r="E539" i="7"/>
  <c r="E477" i="7"/>
  <c r="E453" i="7"/>
  <c r="E855" i="7"/>
  <c r="D477" i="7"/>
  <c r="E476" i="7"/>
  <c r="E417" i="7"/>
  <c r="D418" i="7"/>
  <c r="D550" i="7"/>
  <c r="H550" i="7" s="1"/>
  <c r="E455" i="7"/>
  <c r="E512" i="7"/>
  <c r="D491" i="7"/>
  <c r="D450" i="7"/>
  <c r="E556" i="7"/>
  <c r="D415" i="7"/>
  <c r="H415" i="7" s="1"/>
  <c r="D420" i="7"/>
  <c r="H420" i="7" s="1"/>
  <c r="E560" i="7"/>
  <c r="E532" i="7"/>
  <c r="E536" i="7"/>
  <c r="E413" i="7"/>
  <c r="E515" i="7"/>
  <c r="E551" i="7"/>
  <c r="E520" i="7"/>
  <c r="E553" i="7"/>
  <c r="E491" i="7"/>
  <c r="E524" i="7"/>
  <c r="E359" i="7"/>
  <c r="E875" i="7"/>
  <c r="E406" i="7"/>
  <c r="E308" i="7"/>
  <c r="D402" i="7"/>
  <c r="G402" i="7" s="1"/>
  <c r="E383" i="7"/>
  <c r="E273" i="7"/>
  <c r="E356" i="7"/>
  <c r="E259" i="7"/>
  <c r="E349" i="7"/>
  <c r="E367" i="7"/>
  <c r="E364" i="7"/>
  <c r="E376" i="7"/>
  <c r="E311" i="7"/>
  <c r="E203" i="11"/>
  <c r="E638" i="11"/>
  <c r="E874" i="7"/>
  <c r="E408" i="7"/>
  <c r="E905" i="7"/>
  <c r="E299" i="7"/>
  <c r="E365" i="7"/>
  <c r="E284" i="7"/>
  <c r="E295" i="7"/>
  <c r="E266" i="7"/>
  <c r="E310" i="7"/>
  <c r="E854" i="7"/>
  <c r="E342" i="7"/>
  <c r="E857" i="7"/>
  <c r="E245" i="7"/>
  <c r="D99" i="7"/>
  <c r="E200" i="7"/>
  <c r="E223" i="7"/>
  <c r="E89" i="7"/>
  <c r="D127" i="7"/>
  <c r="F127" i="7" s="1"/>
  <c r="D211" i="7"/>
  <c r="F211" i="7" s="1"/>
  <c r="E226" i="7"/>
  <c r="E171" i="7"/>
  <c r="D169" i="7"/>
  <c r="F169" i="7" s="1"/>
  <c r="E3" i="7"/>
  <c r="E156" i="7"/>
  <c r="E229" i="7"/>
  <c r="E86" i="7"/>
  <c r="E100" i="7"/>
  <c r="E129" i="7"/>
  <c r="E122" i="7"/>
  <c r="E13" i="7"/>
  <c r="E161" i="7"/>
  <c r="E101" i="7"/>
  <c r="E146" i="7"/>
  <c r="D182" i="7"/>
  <c r="F182" i="7" s="1"/>
  <c r="E170" i="7"/>
  <c r="E135" i="7"/>
  <c r="D120" i="7"/>
  <c r="F120" i="7" s="1"/>
  <c r="D106" i="7"/>
  <c r="E158" i="7"/>
  <c r="E51" i="7"/>
  <c r="E197" i="7"/>
  <c r="E50" i="7"/>
  <c r="E194" i="7"/>
  <c r="D203" i="7"/>
  <c r="D214" i="7"/>
  <c r="F214" i="7" s="1"/>
  <c r="E203" i="7"/>
  <c r="D191" i="7"/>
  <c r="F191" i="7" s="1"/>
  <c r="D199" i="7"/>
  <c r="F199" i="7" s="1"/>
  <c r="E38" i="7"/>
  <c r="E94" i="7"/>
  <c r="E10" i="7"/>
  <c r="D151" i="7"/>
  <c r="E159" i="7"/>
  <c r="E205" i="7"/>
  <c r="D107" i="7"/>
  <c r="F107" i="7" s="1"/>
  <c r="E182" i="7"/>
  <c r="D321" i="7"/>
  <c r="G321" i="7" s="1"/>
  <c r="D198" i="7"/>
  <c r="D436" i="7"/>
  <c r="H436" i="7" s="1"/>
  <c r="D440" i="7"/>
  <c r="H440" i="7" s="1"/>
  <c r="E96" i="7"/>
  <c r="E872" i="7"/>
  <c r="E394" i="7"/>
  <c r="E587" i="7"/>
  <c r="E439" i="7"/>
  <c r="E80" i="7"/>
  <c r="E95" i="7"/>
  <c r="E795" i="7"/>
  <c r="D422" i="7"/>
  <c r="D149" i="7"/>
  <c r="F149" i="7" s="1"/>
  <c r="E225" i="7"/>
  <c r="D493" i="7"/>
  <c r="H493" i="7" s="1"/>
  <c r="D554" i="7"/>
  <c r="D153" i="7"/>
  <c r="D449" i="7"/>
  <c r="H449" i="7" s="1"/>
  <c r="D164" i="7"/>
  <c r="F164" i="7" s="1"/>
  <c r="D435" i="7"/>
  <c r="D213" i="7"/>
  <c r="E436" i="7"/>
  <c r="E440" i="7"/>
  <c r="E341" i="7"/>
  <c r="D410" i="7"/>
  <c r="H410" i="7" s="1"/>
  <c r="D363" i="7"/>
  <c r="D535" i="7"/>
  <c r="H535" i="7" s="1"/>
  <c r="E775" i="7"/>
  <c r="E588" i="7"/>
  <c r="E33" i="7"/>
  <c r="E475" i="7"/>
  <c r="E522" i="7"/>
  <c r="E763" i="7"/>
  <c r="E92" i="7"/>
  <c r="E914" i="7"/>
  <c r="E68" i="7"/>
  <c r="E272" i="7"/>
  <c r="E638" i="7"/>
  <c r="E482" i="7"/>
  <c r="E21" i="7"/>
  <c r="E719" i="7"/>
  <c r="E655" i="7"/>
  <c r="E210" i="11"/>
  <c r="E404" i="7"/>
  <c r="D527" i="7"/>
  <c r="D552" i="7"/>
  <c r="D187" i="7"/>
  <c r="F187" i="7" s="1"/>
  <c r="D158" i="7"/>
  <c r="D175" i="7"/>
  <c r="F175" i="7" s="1"/>
  <c r="D551" i="7"/>
  <c r="H551" i="7" s="1"/>
  <c r="D421" i="7"/>
  <c r="H421" i="7" s="1"/>
  <c r="D197" i="7"/>
  <c r="D100" i="7"/>
  <c r="F100" i="7" s="1"/>
  <c r="D542" i="7"/>
  <c r="H542" i="7" s="1"/>
  <c r="E907" i="7"/>
  <c r="E69" i="7"/>
  <c r="E114" i="7"/>
  <c r="E625" i="7"/>
  <c r="E396" i="7"/>
  <c r="E391" i="7"/>
  <c r="E676" i="7"/>
  <c r="E409" i="7"/>
  <c r="E537" i="7"/>
  <c r="E390" i="7"/>
  <c r="E142" i="7"/>
  <c r="E139" i="7"/>
  <c r="E700" i="7"/>
  <c r="E41" i="7"/>
  <c r="E319" i="7"/>
  <c r="E549" i="7"/>
  <c r="E488" i="7"/>
  <c r="E514" i="7"/>
  <c r="E137" i="7"/>
  <c r="E687" i="7"/>
  <c r="E261" i="7"/>
  <c r="E428" i="7"/>
  <c r="E416" i="7"/>
  <c r="E29" i="7"/>
  <c r="E487" i="7"/>
  <c r="E55" i="7"/>
  <c r="E913" i="7"/>
  <c r="E331" i="7"/>
  <c r="E686" i="7"/>
  <c r="E836" i="7"/>
  <c r="E882" i="7"/>
  <c r="E45" i="7"/>
  <c r="E256" i="7"/>
  <c r="E43" i="7"/>
  <c r="E184" i="7"/>
  <c r="E132" i="7"/>
  <c r="D463" i="7"/>
  <c r="H463" i="7" s="1"/>
  <c r="D895" i="7"/>
  <c r="G895" i="7" s="1"/>
  <c r="D520" i="7"/>
  <c r="H520" i="7" s="1"/>
  <c r="E346" i="7"/>
  <c r="E180" i="7"/>
  <c r="E240" i="7"/>
  <c r="E786" i="7"/>
  <c r="E450" i="7"/>
  <c r="E538" i="7"/>
  <c r="E115" i="7"/>
  <c r="E764" i="7"/>
  <c r="E9" i="7"/>
  <c r="E175" i="7"/>
  <c r="E750" i="7"/>
  <c r="E198" i="7"/>
  <c r="E791" i="7"/>
  <c r="D109" i="7"/>
  <c r="F109" i="7" s="1"/>
  <c r="D569" i="7"/>
  <c r="I569" i="7" s="1"/>
  <c r="E99" i="7"/>
  <c r="E407" i="7"/>
  <c r="E832" i="7"/>
  <c r="E112" i="7"/>
  <c r="E320" i="7"/>
  <c r="E35" i="7"/>
  <c r="E63" i="7"/>
  <c r="E490" i="7"/>
  <c r="E452" i="7"/>
  <c r="E582" i="7"/>
  <c r="E596" i="11"/>
  <c r="E892" i="7"/>
  <c r="E44" i="7"/>
  <c r="E153" i="7"/>
  <c r="E213" i="7"/>
  <c r="E807" i="7"/>
  <c r="E698" i="7"/>
  <c r="D578" i="7"/>
  <c r="D170" i="7"/>
  <c r="F170" i="7" s="1"/>
  <c r="D468" i="7"/>
  <c r="H468" i="7" s="1"/>
  <c r="E228" i="7"/>
  <c r="E344" i="7"/>
  <c r="E787" i="7"/>
  <c r="E518" i="7"/>
  <c r="E858" i="7"/>
  <c r="E91" i="7"/>
  <c r="E442" i="7"/>
  <c r="E423" i="7"/>
  <c r="E458" i="7"/>
  <c r="E650" i="7"/>
  <c r="E534" i="7"/>
  <c r="E58" i="7"/>
  <c r="E838" i="7"/>
  <c r="E301" i="7"/>
  <c r="E160" i="7"/>
  <c r="E251" i="7"/>
  <c r="E263" i="7"/>
  <c r="E774" i="7"/>
  <c r="E57" i="7"/>
  <c r="E689" i="7"/>
  <c r="E157" i="7"/>
  <c r="E88" i="7"/>
  <c r="E752" i="7"/>
  <c r="D464" i="7"/>
  <c r="D222" i="7"/>
  <c r="F222" i="7" s="1"/>
  <c r="E415" i="7"/>
  <c r="D209" i="7"/>
  <c r="D403" i="7"/>
  <c r="G403" i="7" s="1"/>
  <c r="D150" i="7"/>
  <c r="F150" i="7" s="1"/>
  <c r="D447" i="7"/>
  <c r="H447" i="7" s="1"/>
  <c r="D196" i="7"/>
  <c r="D576" i="7"/>
  <c r="I576" i="7" s="1"/>
  <c r="D133" i="7"/>
  <c r="F133" i="7" s="1"/>
  <c r="D280" i="7"/>
  <c r="G280" i="7" s="1"/>
  <c r="D121" i="7"/>
  <c r="E7" i="7"/>
  <c r="E883" i="7"/>
  <c r="E642" i="7"/>
  <c r="E393" i="7"/>
  <c r="D467" i="7"/>
  <c r="H467" i="7" s="1"/>
  <c r="D388" i="7"/>
  <c r="H388" i="7" s="1"/>
  <c r="D490" i="7"/>
  <c r="H490" i="7" s="1"/>
  <c r="D539" i="7"/>
  <c r="H539" i="7" s="1"/>
  <c r="E895" i="7"/>
  <c r="E776" i="7"/>
  <c r="E616" i="7"/>
  <c r="E400" i="7"/>
  <c r="E192" i="7"/>
  <c r="E378" i="7"/>
  <c r="E597" i="7"/>
  <c r="D567" i="7"/>
  <c r="I567" i="7" s="1"/>
  <c r="E199" i="7"/>
  <c r="E386" i="7"/>
  <c r="E246" i="7"/>
  <c r="E326" i="7"/>
  <c r="E292" i="7"/>
  <c r="E108" i="7"/>
  <c r="D334" i="7"/>
  <c r="D215" i="7"/>
  <c r="F215" i="7" s="1"/>
  <c r="D638" i="11"/>
  <c r="G638" i="11" s="1"/>
  <c r="D179" i="7"/>
  <c r="F179" i="7" s="1"/>
  <c r="D458" i="7"/>
  <c r="E498" i="7"/>
  <c r="E84" i="7"/>
  <c r="E718" i="7"/>
  <c r="E511" i="7"/>
  <c r="E615" i="7"/>
  <c r="D665" i="11"/>
  <c r="G665" i="11" s="1"/>
  <c r="E611" i="7"/>
  <c r="E144" i="7"/>
  <c r="E103" i="7"/>
  <c r="E74" i="7"/>
  <c r="E465" i="7"/>
  <c r="E116" i="7"/>
  <c r="D119" i="7"/>
  <c r="D181" i="7"/>
  <c r="F181" i="7" s="1"/>
  <c r="D140" i="7"/>
  <c r="F140" i="7" s="1"/>
  <c r="E526" i="7"/>
  <c r="E577" i="7"/>
  <c r="E893" i="7"/>
  <c r="E11" i="7"/>
  <c r="E172" i="7"/>
  <c r="D531" i="7"/>
  <c r="H531" i="7" s="1"/>
  <c r="D288" i="7"/>
  <c r="D166" i="7"/>
  <c r="D456" i="7"/>
  <c r="D218" i="7"/>
  <c r="F218" i="7" s="1"/>
  <c r="D549" i="7"/>
  <c r="H549" i="7" s="1"/>
  <c r="E119" i="7"/>
  <c r="E576" i="7"/>
  <c r="E853" i="7"/>
  <c r="E696" i="7"/>
  <c r="E670" i="7"/>
  <c r="E195" i="7"/>
  <c r="E17" i="7"/>
  <c r="D757" i="11"/>
  <c r="H757" i="11" s="1"/>
  <c r="E566" i="11"/>
  <c r="E359" i="11"/>
  <c r="D168" i="11"/>
  <c r="G168" i="11" s="1"/>
  <c r="D458" i="11"/>
  <c r="G458" i="11" s="1"/>
  <c r="D529" i="11"/>
  <c r="G529" i="11" s="1"/>
  <c r="E370" i="11"/>
  <c r="D774" i="11"/>
  <c r="I774" i="11" s="1"/>
  <c r="D617" i="11"/>
  <c r="G617" i="11" s="1"/>
  <c r="D551" i="11"/>
  <c r="G551" i="11" s="1"/>
  <c r="D849" i="11"/>
  <c r="I849" i="11" s="1"/>
  <c r="E345" i="11"/>
  <c r="D780" i="11"/>
  <c r="I780" i="11" s="1"/>
  <c r="D541" i="11"/>
  <c r="I541" i="11" s="1"/>
  <c r="D433" i="7"/>
  <c r="D537" i="7"/>
  <c r="H537" i="7" s="1"/>
  <c r="E864" i="7"/>
  <c r="E403" i="7"/>
  <c r="E173" i="7"/>
  <c r="E315" i="7"/>
  <c r="E155" i="7"/>
  <c r="E303" i="7"/>
  <c r="D498" i="7"/>
  <c r="H498" i="7" s="1"/>
  <c r="D580" i="7"/>
  <c r="D511" i="7"/>
  <c r="H511" i="7" s="1"/>
  <c r="D590" i="7"/>
  <c r="E110" i="7"/>
  <c r="E904" i="7"/>
  <c r="D2" i="7"/>
  <c r="F2" i="7" s="1"/>
  <c r="D204" i="7"/>
  <c r="F204" i="7" s="1"/>
  <c r="E14" i="7"/>
  <c r="E411" i="7"/>
  <c r="E521" i="7"/>
  <c r="A552" i="11"/>
  <c r="A356" i="11"/>
  <c r="D217" i="7"/>
  <c r="F217" i="7" s="1"/>
  <c r="D497" i="7"/>
  <c r="D579" i="7"/>
  <c r="D520" i="11"/>
  <c r="I520" i="11" s="1"/>
  <c r="D880" i="7"/>
  <c r="E117" i="7"/>
  <c r="E707" i="7"/>
  <c r="E805" i="7"/>
  <c r="E136" i="7"/>
  <c r="D332" i="7"/>
  <c r="G332" i="7" s="1"/>
  <c r="D452" i="7"/>
  <c r="H452" i="7" s="1"/>
  <c r="D247" i="7"/>
  <c r="D675" i="11"/>
  <c r="G675" i="11" s="1"/>
  <c r="E8" i="7"/>
  <c r="E209" i="7"/>
  <c r="E316" i="7"/>
  <c r="E827" i="7"/>
  <c r="E802" i="7"/>
  <c r="E321" i="7"/>
  <c r="E690" i="7"/>
  <c r="E912" i="7"/>
  <c r="E816" i="7"/>
  <c r="E485" i="7"/>
  <c r="E387" i="11"/>
  <c r="E377" i="11"/>
  <c r="E290" i="7"/>
  <c r="E414" i="7"/>
  <c r="E73" i="7"/>
  <c r="E801" i="7"/>
  <c r="E888" i="7"/>
  <c r="E40" i="7"/>
  <c r="E111" i="7"/>
  <c r="E210" i="7"/>
  <c r="E574" i="7"/>
  <c r="E196" i="7"/>
  <c r="E220" i="7"/>
  <c r="E555" i="7"/>
  <c r="E446" i="7"/>
  <c r="E633" i="7"/>
  <c r="A899" i="7"/>
  <c r="A109" i="7"/>
  <c r="E767" i="7"/>
  <c r="E519" i="7"/>
  <c r="E384" i="7"/>
  <c r="E495" i="7"/>
  <c r="E745" i="7"/>
  <c r="E32" i="7"/>
  <c r="E26" i="7"/>
  <c r="E348" i="7"/>
  <c r="E634" i="7"/>
  <c r="E494" i="7"/>
  <c r="E447" i="7"/>
  <c r="E547" i="7"/>
  <c r="E207" i="7"/>
  <c r="E418" i="7"/>
  <c r="E277" i="7"/>
  <c r="E427" i="7"/>
  <c r="E167" i="7"/>
  <c r="E506" i="7"/>
  <c r="E622" i="7"/>
  <c r="E354" i="7"/>
  <c r="E19" i="7"/>
  <c r="E595" i="7"/>
  <c r="E294" i="7"/>
  <c r="E662" i="7"/>
  <c r="E565" i="7"/>
  <c r="D540" i="7"/>
  <c r="H540" i="7" s="1"/>
  <c r="D244" i="7"/>
  <c r="G244" i="7" s="1"/>
  <c r="D300" i="7"/>
  <c r="G300" i="7" s="1"/>
  <c r="D423" i="7"/>
  <c r="H423" i="7" s="1"/>
  <c r="D841" i="7"/>
  <c r="I841" i="7" s="1"/>
  <c r="D641" i="7"/>
  <c r="I641" i="7" s="1"/>
  <c r="D763" i="11"/>
  <c r="I763" i="11" s="1"/>
  <c r="D629" i="11"/>
  <c r="I629" i="11" s="1"/>
  <c r="E716" i="7"/>
  <c r="D898" i="7"/>
  <c r="G898" i="7" s="1"/>
  <c r="D480" i="7"/>
  <c r="H480" i="7" s="1"/>
  <c r="E631" i="7"/>
  <c r="E813" i="7"/>
  <c r="E820" i="7"/>
  <c r="E487" i="11"/>
  <c r="E570" i="7"/>
  <c r="E831" i="7"/>
  <c r="E818" i="7"/>
  <c r="E15" i="7"/>
  <c r="E609" i="7"/>
  <c r="D773" i="11"/>
  <c r="G773" i="11" s="1"/>
  <c r="E544" i="7"/>
  <c r="E614" i="7"/>
  <c r="E4" i="7"/>
  <c r="E206" i="7"/>
  <c r="E81" i="7"/>
  <c r="D313" i="7"/>
  <c r="G313" i="7" s="1"/>
  <c r="D438" i="7"/>
  <c r="H438" i="7" s="1"/>
  <c r="D224" i="7"/>
  <c r="F224" i="7" s="1"/>
  <c r="D356" i="7"/>
  <c r="G356" i="7" s="1"/>
  <c r="D426" i="7"/>
  <c r="D533" i="7"/>
  <c r="H533" i="7" s="1"/>
  <c r="D156" i="7"/>
  <c r="F156" i="7" s="1"/>
  <c r="D304" i="7"/>
  <c r="G304" i="7" s="1"/>
  <c r="D194" i="11"/>
  <c r="G194" i="11" s="1"/>
  <c r="D225" i="7"/>
  <c r="F225" i="7" s="1"/>
  <c r="D357" i="7"/>
  <c r="G357" i="7" s="1"/>
  <c r="E756" i="7"/>
  <c r="E785" i="7"/>
  <c r="E278" i="7"/>
  <c r="E306" i="7"/>
  <c r="E431" i="7"/>
  <c r="E335" i="7"/>
  <c r="E454" i="7"/>
  <c r="E694" i="7"/>
  <c r="E880" i="7"/>
  <c r="E833" i="7"/>
  <c r="E242" i="7"/>
  <c r="E373" i="7"/>
  <c r="E145" i="7"/>
  <c r="E133" i="7"/>
  <c r="A889" i="7"/>
  <c r="A163" i="7"/>
  <c r="A351" i="11"/>
  <c r="D515" i="7"/>
  <c r="D593" i="7"/>
  <c r="D444" i="7"/>
  <c r="H444" i="7" s="1"/>
  <c r="D546" i="7"/>
  <c r="H546" i="7" s="1"/>
  <c r="D883" i="11"/>
  <c r="G883" i="11" s="1"/>
  <c r="D414" i="7"/>
  <c r="H414" i="7" s="1"/>
  <c r="D129" i="7"/>
  <c r="F129" i="7" s="1"/>
  <c r="D287" i="7"/>
  <c r="G287" i="7" s="1"/>
  <c r="D882" i="7"/>
  <c r="G882" i="7" s="1"/>
  <c r="D383" i="7"/>
  <c r="D282" i="7"/>
  <c r="G282" i="7" s="1"/>
  <c r="D884" i="7"/>
  <c r="I884" i="7" s="1"/>
  <c r="D838" i="7"/>
  <c r="I838" i="7" s="1"/>
  <c r="E474" i="7"/>
  <c r="E331" i="11"/>
  <c r="E747" i="7"/>
  <c r="E666" i="7"/>
  <c r="E762" i="7"/>
  <c r="E741" i="7"/>
  <c r="E456" i="7"/>
  <c r="E721" i="7"/>
  <c r="E82" i="7"/>
  <c r="E794" i="7"/>
  <c r="E810" i="7"/>
  <c r="E304" i="7"/>
  <c r="E293" i="7"/>
  <c r="E575" i="7"/>
  <c r="E598" i="7"/>
  <c r="E581" i="11"/>
  <c r="E467" i="7"/>
  <c r="E128" i="7"/>
  <c r="D427" i="7"/>
  <c r="H427" i="7" s="1"/>
  <c r="D167" i="7"/>
  <c r="F167" i="7" s="1"/>
  <c r="D910" i="7"/>
  <c r="E531" i="11"/>
  <c r="D64" i="7"/>
  <c r="F64" i="7" s="1"/>
  <c r="D246" i="7"/>
  <c r="G246" i="7" s="1"/>
  <c r="D666" i="11"/>
  <c r="G666" i="11" s="1"/>
  <c r="D545" i="7"/>
  <c r="H545" i="7" s="1"/>
  <c r="E851" i="7"/>
  <c r="E558" i="7"/>
  <c r="E185" i="7"/>
  <c r="D416" i="7"/>
  <c r="E218" i="7"/>
  <c r="E760" i="7"/>
  <c r="E324" i="7"/>
  <c r="E31" i="7"/>
  <c r="E85" i="7"/>
  <c r="E548" i="7"/>
  <c r="E489" i="7"/>
  <c r="E573" i="7"/>
  <c r="D622" i="7"/>
  <c r="I622" i="7" s="1"/>
  <c r="E426" i="7"/>
  <c r="E533" i="7"/>
  <c r="E59" i="7"/>
  <c r="E286" i="7"/>
  <c r="E410" i="7"/>
  <c r="E596" i="7"/>
  <c r="D176" i="7"/>
  <c r="F176" i="7" s="1"/>
  <c r="D783" i="11"/>
  <c r="G783" i="11" s="1"/>
  <c r="D881" i="7"/>
  <c r="G881" i="7" s="1"/>
  <c r="D424" i="7"/>
  <c r="H424" i="7" s="1"/>
  <c r="D34" i="7"/>
  <c r="F34" i="7" s="1"/>
  <c r="D230" i="7"/>
  <c r="F230" i="7" s="1"/>
  <c r="E131" i="7"/>
  <c r="E289" i="7"/>
  <c r="E864" i="11"/>
  <c r="D861" i="7"/>
  <c r="G861" i="7" s="1"/>
  <c r="D407" i="7"/>
  <c r="G407" i="7" s="1"/>
  <c r="D320" i="7"/>
  <c r="D348" i="7"/>
  <c r="E632" i="7"/>
  <c r="E333" i="7"/>
  <c r="E798" i="7"/>
  <c r="E811" i="7"/>
  <c r="E505" i="7"/>
  <c r="E298" i="7"/>
  <c r="E228" i="11"/>
  <c r="E639" i="7"/>
  <c r="E188" i="7"/>
  <c r="E572" i="7"/>
  <c r="E385" i="7"/>
  <c r="E166" i="7"/>
  <c r="E508" i="11"/>
  <c r="A676" i="7"/>
  <c r="A158" i="7"/>
  <c r="D243" i="7"/>
  <c r="G243" i="7" s="1"/>
  <c r="D228" i="7"/>
  <c r="F228" i="7" s="1"/>
  <c r="D462" i="7"/>
  <c r="H462" i="7" s="1"/>
  <c r="D707" i="7"/>
  <c r="D207" i="7"/>
  <c r="F207" i="7" s="1"/>
  <c r="D472" i="7"/>
  <c r="D492" i="7"/>
  <c r="H492" i="7" s="1"/>
  <c r="D575" i="7"/>
  <c r="I575" i="7" s="1"/>
  <c r="D739" i="11"/>
  <c r="I739" i="11" s="1"/>
  <c r="D372" i="7"/>
  <c r="G372" i="7" s="1"/>
  <c r="D254" i="7"/>
  <c r="G254" i="7" s="1"/>
  <c r="D904" i="7"/>
  <c r="G904" i="7" s="1"/>
  <c r="D518" i="7"/>
  <c r="H518" i="7" s="1"/>
  <c r="D2" i="11"/>
  <c r="F2" i="11" s="1"/>
  <c r="D678" i="7"/>
  <c r="D543" i="7"/>
  <c r="D613" i="7"/>
  <c r="D318" i="7"/>
  <c r="D251" i="7"/>
  <c r="G251" i="7" s="1"/>
  <c r="D513" i="11"/>
  <c r="G513" i="11" s="1"/>
  <c r="E169" i="7"/>
  <c r="E120" i="7"/>
  <c r="E571" i="7"/>
  <c r="E313" i="7"/>
  <c r="E438" i="7"/>
  <c r="E176" i="7"/>
  <c r="E703" i="7"/>
  <c r="E190" i="7"/>
  <c r="E214" i="7"/>
  <c r="E550" i="7"/>
  <c r="E796" i="7"/>
  <c r="E868" i="7"/>
  <c r="E645" i="7"/>
  <c r="E48" i="7"/>
  <c r="E282" i="7"/>
  <c r="E627" i="7"/>
  <c r="D880" i="11"/>
  <c r="G880" i="11" s="1"/>
  <c r="D812" i="11"/>
  <c r="I812" i="11" s="1"/>
  <c r="D285" i="7"/>
  <c r="G285" i="7" s="1"/>
  <c r="D409" i="7"/>
  <c r="G409" i="7" s="1"/>
  <c r="D264" i="7"/>
  <c r="G264" i="7" s="1"/>
  <c r="D392" i="7"/>
  <c r="G392" i="7" s="1"/>
  <c r="E330" i="7"/>
  <c r="E451" i="7"/>
  <c r="D434" i="7"/>
  <c r="D538" i="7"/>
  <c r="H538" i="7" s="1"/>
  <c r="D307" i="7"/>
  <c r="G307" i="7" s="1"/>
  <c r="D461" i="7"/>
  <c r="H461" i="7" s="1"/>
  <c r="D560" i="7"/>
  <c r="D425" i="7"/>
  <c r="H425" i="7" s="1"/>
  <c r="D532" i="7"/>
  <c r="H532" i="7" s="1"/>
  <c r="E372" i="7"/>
  <c r="E702" i="7"/>
  <c r="D14" i="7"/>
  <c r="F14" i="7" s="1"/>
  <c r="D185" i="7"/>
  <c r="D496" i="7"/>
  <c r="D828" i="7"/>
  <c r="D263" i="7"/>
  <c r="G263" i="7" s="1"/>
  <c r="D256" i="7"/>
  <c r="E826" i="7"/>
  <c r="E849" i="7"/>
  <c r="E66" i="7"/>
  <c r="E248" i="7"/>
  <c r="E902" i="7"/>
  <c r="E687" i="11"/>
  <c r="E274" i="7"/>
  <c r="E399" i="7"/>
  <c r="E911" i="7"/>
  <c r="E30" i="7"/>
  <c r="E860" i="7"/>
  <c r="E900" i="7"/>
  <c r="E126" i="7"/>
  <c r="E12" i="7"/>
  <c r="D193" i="7"/>
  <c r="F193" i="7" s="1"/>
  <c r="D540" i="11"/>
  <c r="E24" i="7"/>
  <c r="D571" i="7"/>
  <c r="I571" i="7" s="1"/>
  <c r="D341" i="7"/>
  <c r="G341" i="7" s="1"/>
  <c r="D459" i="7"/>
  <c r="H459" i="7" s="1"/>
  <c r="E530" i="7"/>
  <c r="D524" i="7"/>
  <c r="D902" i="7"/>
  <c r="I902" i="7" s="1"/>
  <c r="D32" i="7"/>
  <c r="F32" i="7" s="1"/>
  <c r="E626" i="7"/>
  <c r="E523" i="7"/>
  <c r="E894" i="7"/>
  <c r="E464" i="7"/>
  <c r="E852" i="7"/>
  <c r="E815" i="7"/>
  <c r="E179" i="7"/>
  <c r="D826" i="7"/>
  <c r="D849" i="7"/>
  <c r="D851" i="7"/>
  <c r="I851" i="7" s="1"/>
  <c r="D634" i="7"/>
  <c r="I634" i="7" s="1"/>
  <c r="D526" i="7"/>
  <c r="H526" i="7" s="1"/>
  <c r="D601" i="7"/>
  <c r="I601" i="7" s="1"/>
  <c r="D562" i="7"/>
  <c r="D820" i="7"/>
  <c r="D653" i="7"/>
  <c r="D174" i="7"/>
  <c r="D316" i="7"/>
  <c r="D504" i="7"/>
  <c r="H504" i="7" s="1"/>
  <c r="D586" i="7"/>
  <c r="I586" i="7" s="1"/>
  <c r="D432" i="7"/>
  <c r="H432" i="7" s="1"/>
  <c r="D536" i="7"/>
  <c r="D684" i="7"/>
  <c r="I684" i="7" s="1"/>
  <c r="D844" i="7"/>
  <c r="G844" i="7" s="1"/>
  <c r="D516" i="7"/>
  <c r="H516" i="7" s="1"/>
  <c r="E381" i="7"/>
  <c r="E377" i="7"/>
  <c r="E823" i="7"/>
  <c r="E421" i="7"/>
  <c r="E663" i="7"/>
  <c r="E221" i="7"/>
  <c r="E72" i="7"/>
  <c r="E444" i="7"/>
  <c r="E237" i="7"/>
  <c r="E138" i="7"/>
  <c r="E61" i="7"/>
  <c r="E121" i="7"/>
  <c r="E873" i="7"/>
  <c r="E840" i="7"/>
  <c r="E861" i="7"/>
  <c r="E781" i="7"/>
  <c r="E187" i="7"/>
  <c r="E865" i="7"/>
  <c r="E637" i="7"/>
  <c r="E601" i="7"/>
  <c r="E870" i="7"/>
  <c r="E732" i="7"/>
  <c r="E618" i="7"/>
  <c r="E736" i="7"/>
  <c r="E183" i="7"/>
  <c r="E603" i="7"/>
  <c r="E594" i="7"/>
  <c r="E671" i="7"/>
  <c r="D600" i="7"/>
  <c r="D499" i="7"/>
  <c r="D581" i="7"/>
  <c r="I581" i="7" s="1"/>
  <c r="D60" i="7"/>
  <c r="F60" i="7" s="1"/>
  <c r="D242" i="7"/>
  <c r="G242" i="7" s="1"/>
  <c r="D296" i="7"/>
  <c r="G296" i="7" s="1"/>
  <c r="D265" i="7"/>
  <c r="G265" i="7" s="1"/>
  <c r="D393" i="7"/>
  <c r="G393" i="7" s="1"/>
  <c r="D371" i="7"/>
  <c r="G371" i="7" s="1"/>
  <c r="D279" i="7"/>
  <c r="D405" i="7"/>
  <c r="G405" i="7" s="1"/>
  <c r="D643" i="7"/>
  <c r="D212" i="7"/>
  <c r="F212" i="7" s="1"/>
  <c r="D347" i="7"/>
  <c r="D443" i="7"/>
  <c r="H443" i="7" s="1"/>
  <c r="D564" i="7"/>
  <c r="I564" i="7" s="1"/>
  <c r="D96" i="7"/>
  <c r="D173" i="7"/>
  <c r="F173" i="7" s="1"/>
  <c r="D315" i="7"/>
  <c r="G315" i="7" s="1"/>
  <c r="D872" i="7"/>
  <c r="D102" i="7"/>
  <c r="D269" i="7"/>
  <c r="G269" i="7" s="1"/>
  <c r="D394" i="7"/>
  <c r="G394" i="7" s="1"/>
  <c r="D506" i="7"/>
  <c r="H506" i="7" s="1"/>
  <c r="E584" i="7"/>
  <c r="E285" i="7"/>
  <c r="E191" i="7"/>
  <c r="E433" i="7"/>
  <c r="E264" i="7"/>
  <c r="E343" i="7"/>
  <c r="E529" i="7"/>
  <c r="E463" i="7"/>
  <c r="E589" i="7"/>
  <c r="E49" i="7"/>
  <c r="E664" i="7"/>
  <c r="E742" i="7"/>
  <c r="E660" i="7"/>
  <c r="E281" i="7"/>
  <c r="E705" i="7"/>
  <c r="E527" i="7"/>
  <c r="E163" i="7"/>
  <c r="E846" i="7"/>
  <c r="E657" i="7"/>
  <c r="E473" i="7"/>
  <c r="E567" i="7"/>
  <c r="E379" i="7"/>
  <c r="E683" i="7"/>
  <c r="D232" i="7"/>
  <c r="G232" i="7" s="1"/>
  <c r="D139" i="7"/>
  <c r="F139" i="7" s="1"/>
  <c r="D54" i="7"/>
  <c r="F54" i="7" s="1"/>
  <c r="A94" i="11"/>
  <c r="D864" i="11"/>
  <c r="G864" i="11" s="1"/>
  <c r="E28" i="7"/>
  <c r="E382" i="7"/>
  <c r="E493" i="7"/>
  <c r="E754" i="7"/>
  <c r="E252" i="7"/>
  <c r="E106" i="7"/>
  <c r="E53" i="7"/>
  <c r="E684" i="7"/>
  <c r="E730" i="7"/>
  <c r="E844" i="7"/>
  <c r="E789" i="7"/>
  <c r="E641" i="7"/>
  <c r="E501" i="7"/>
  <c r="E546" i="7"/>
  <c r="E363" i="7"/>
  <c r="E232" i="7"/>
  <c r="E688" i="7"/>
  <c r="E734" i="7"/>
  <c r="E430" i="7"/>
  <c r="E70" i="7"/>
  <c r="E769" i="7"/>
  <c r="E323" i="7"/>
  <c r="E46" i="7"/>
  <c r="E419" i="7"/>
  <c r="E761" i="7"/>
  <c r="E420" i="7"/>
  <c r="E147" i="7"/>
  <c r="A340" i="7"/>
  <c r="A178" i="7"/>
  <c r="A365" i="7"/>
  <c r="A127" i="7"/>
  <c r="D688" i="11"/>
  <c r="G688" i="11" s="1"/>
  <c r="D584" i="11"/>
  <c r="G584" i="11" s="1"/>
  <c r="D431" i="7"/>
  <c r="H431" i="7" s="1"/>
  <c r="D588" i="7"/>
  <c r="I588" i="7" s="1"/>
  <c r="D455" i="7"/>
  <c r="H455" i="7" s="1"/>
  <c r="D475" i="7"/>
  <c r="H475" i="7" s="1"/>
  <c r="D522" i="7"/>
  <c r="H522" i="7" s="1"/>
  <c r="D598" i="7"/>
  <c r="I598" i="7" s="1"/>
  <c r="D680" i="7"/>
  <c r="D338" i="7"/>
  <c r="G338" i="7" s="1"/>
  <c r="D486" i="7"/>
  <c r="H486" i="7" s="1"/>
  <c r="D602" i="7"/>
  <c r="D249" i="7"/>
  <c r="G249" i="7" s="1"/>
  <c r="D231" i="7"/>
  <c r="D138" i="7"/>
  <c r="F138" i="7" s="1"/>
  <c r="E20" i="7"/>
  <c r="E302" i="7"/>
  <c r="E830" i="7"/>
  <c r="E62" i="7"/>
  <c r="E244" i="7"/>
  <c r="E871" i="7"/>
  <c r="E557" i="7"/>
  <c r="E809" i="7"/>
  <c r="E211" i="7"/>
  <c r="E300" i="7"/>
  <c r="E107" i="7"/>
  <c r="E677" i="7"/>
  <c r="E714" i="7"/>
  <c r="E434" i="7"/>
  <c r="E672" i="7"/>
  <c r="E56" i="7"/>
  <c r="E753" i="7"/>
  <c r="E835" i="7"/>
  <c r="E903" i="7"/>
  <c r="E143" i="7"/>
  <c r="E243" i="7"/>
  <c r="E374" i="7"/>
  <c r="E104" i="7"/>
  <c r="E67" i="7"/>
  <c r="D257" i="7"/>
  <c r="D128" i="7"/>
  <c r="F128" i="7" s="1"/>
  <c r="D606" i="11"/>
  <c r="G606" i="11" s="1"/>
  <c r="D514" i="11"/>
  <c r="G514" i="11" s="1"/>
  <c r="E770" i="7"/>
  <c r="E75" i="7"/>
  <c r="E362" i="7"/>
  <c r="E608" i="7"/>
  <c r="E336" i="7"/>
  <c r="E619" i="7"/>
  <c r="E540" i="7"/>
  <c r="E743" i="7"/>
  <c r="E792" i="7"/>
  <c r="E480" i="7"/>
  <c r="E821" i="7"/>
  <c r="E124" i="7"/>
  <c r="E780" i="7"/>
  <c r="E648" i="7"/>
  <c r="E788" i="7"/>
  <c r="E630" i="7"/>
  <c r="E890" i="7"/>
  <c r="E722" i="7"/>
  <c r="E869" i="7"/>
  <c r="E291" i="7"/>
  <c r="E149" i="7"/>
  <c r="E733" i="7"/>
  <c r="E397" i="7"/>
  <c r="E165" i="7"/>
  <c r="E186" i="7"/>
  <c r="E322" i="7"/>
  <c r="E739" i="7"/>
  <c r="E507" i="7"/>
  <c r="E387" i="7"/>
  <c r="E370" i="7"/>
  <c r="E233" i="7"/>
  <c r="E276" i="7"/>
  <c r="E629" i="7"/>
  <c r="E318" i="7"/>
  <c r="E412" i="7"/>
  <c r="E479" i="7"/>
  <c r="D585" i="11"/>
  <c r="I585" i="11" s="1"/>
  <c r="D868" i="7"/>
  <c r="I868" i="7" s="1"/>
  <c r="D474" i="7"/>
  <c r="H474" i="7" s="1"/>
  <c r="D865" i="7"/>
  <c r="I865" i="7" s="1"/>
  <c r="D625" i="7"/>
  <c r="D82" i="7"/>
  <c r="D874" i="7"/>
  <c r="D528" i="7"/>
  <c r="H528" i="7" s="1"/>
  <c r="D916" i="7"/>
  <c r="D568" i="7"/>
  <c r="I568" i="7" s="1"/>
  <c r="D639" i="7"/>
  <c r="D274" i="7"/>
  <c r="D399" i="7"/>
  <c r="D621" i="7"/>
  <c r="D41" i="7"/>
  <c r="F41" i="7" s="1"/>
  <c r="D642" i="7"/>
  <c r="E466" i="7"/>
  <c r="E502" i="7"/>
  <c r="E360" i="7"/>
  <c r="E398" i="7"/>
  <c r="E280" i="7"/>
  <c r="E118" i="7"/>
  <c r="E682" i="7"/>
  <c r="E227" i="7"/>
  <c r="E36" i="7"/>
  <c r="E238" i="7"/>
  <c r="E168" i="7"/>
  <c r="E93" i="7"/>
  <c r="E610" i="7"/>
  <c r="E727" i="7"/>
  <c r="E581" i="7"/>
  <c r="E459" i="7"/>
  <c r="E317" i="7"/>
  <c r="E357" i="7"/>
  <c r="E659" i="7"/>
  <c r="E339" i="7"/>
  <c r="E646" i="7"/>
  <c r="E314" i="7"/>
  <c r="E675" i="7"/>
  <c r="E230" i="7"/>
  <c r="D411" i="7"/>
  <c r="H411" i="7" s="1"/>
  <c r="D521" i="7"/>
  <c r="H521" i="7" s="1"/>
  <c r="D510" i="11"/>
  <c r="G510" i="11" s="1"/>
  <c r="E254" i="7"/>
  <c r="E841" i="7"/>
  <c r="E497" i="7"/>
  <c r="E461" i="7"/>
  <c r="E283" i="7"/>
  <c r="E591" i="7"/>
  <c r="E803" i="7"/>
  <c r="E425" i="7"/>
  <c r="E202" i="7"/>
  <c r="E208" i="7"/>
  <c r="E178" i="7"/>
  <c r="E462" i="7"/>
  <c r="E16" i="7"/>
  <c r="E679" i="7"/>
  <c r="E204" i="7"/>
  <c r="E724" i="7"/>
  <c r="E701" i="7"/>
  <c r="E744" i="7"/>
  <c r="E215" i="7"/>
  <c r="E910" i="7"/>
  <c r="E751" i="7"/>
  <c r="E692" i="7"/>
  <c r="E216" i="7"/>
  <c r="E783" i="7"/>
  <c r="E353" i="7"/>
  <c r="E42" i="7"/>
  <c r="E337" i="7"/>
  <c r="E906" i="7"/>
  <c r="E275" i="7"/>
  <c r="E731" i="7"/>
  <c r="E606" i="7"/>
  <c r="D305" i="7"/>
  <c r="G305" i="7" s="1"/>
  <c r="D626" i="7"/>
  <c r="D200" i="7"/>
  <c r="F200" i="7" s="1"/>
  <c r="D312" i="7"/>
  <c r="G312" i="7" s="1"/>
  <c r="D523" i="7"/>
  <c r="H523" i="7" s="1"/>
  <c r="D863" i="7"/>
  <c r="G863" i="7" s="1"/>
  <c r="D223" i="7"/>
  <c r="F223" i="7" s="1"/>
  <c r="D333" i="7"/>
  <c r="G333" i="7" s="1"/>
  <c r="D453" i="7"/>
  <c r="D505" i="7"/>
  <c r="H505" i="7" s="1"/>
  <c r="D587" i="7"/>
  <c r="I587" i="7" s="1"/>
  <c r="D446" i="11"/>
  <c r="G446" i="11" s="1"/>
  <c r="D866" i="7"/>
  <c r="D637" i="7"/>
  <c r="D544" i="7"/>
  <c r="H544" i="7" s="1"/>
  <c r="D614" i="7"/>
  <c r="E361" i="7"/>
  <c r="E499" i="7"/>
  <c r="E265" i="7"/>
  <c r="E371" i="7"/>
  <c r="E279" i="7"/>
  <c r="E405" i="7"/>
  <c r="E358" i="7"/>
  <c r="E643" i="7"/>
  <c r="E130" i="7"/>
  <c r="E766" i="7"/>
  <c r="E212" i="7"/>
  <c r="E347" i="7"/>
  <c r="E908" i="7"/>
  <c r="E269" i="7"/>
  <c r="E249" i="7"/>
  <c r="E897" i="7"/>
  <c r="E87" i="7"/>
  <c r="E424" i="7"/>
  <c r="E401" i="7"/>
  <c r="E460" i="7"/>
  <c r="E193" i="7"/>
  <c r="E728" i="7"/>
  <c r="E915" i="7"/>
  <c r="D889" i="7"/>
  <c r="D163" i="7"/>
  <c r="F163" i="7" s="1"/>
  <c r="D90" i="7"/>
  <c r="F90" i="7" s="1"/>
  <c r="D261" i="7"/>
  <c r="G261" i="7" s="1"/>
  <c r="D610" i="11"/>
  <c r="I610" i="11" s="1"/>
  <c r="D487" i="7"/>
  <c r="H487" i="7" s="1"/>
  <c r="D124" i="7"/>
  <c r="F124" i="7" s="1"/>
  <c r="D720" i="11"/>
  <c r="G720" i="11" s="1"/>
  <c r="E127" i="7"/>
  <c r="E253" i="7"/>
  <c r="E79" i="7"/>
  <c r="E525" i="7"/>
  <c r="E545" i="7"/>
  <c r="E389" i="7"/>
  <c r="E469" i="7"/>
  <c r="E65" i="7"/>
  <c r="E898" i="7"/>
  <c r="E617" i="7"/>
  <c r="E140" i="7"/>
  <c r="E623" i="7"/>
  <c r="E352" i="7"/>
  <c r="E177" i="7"/>
  <c r="E262" i="7"/>
  <c r="E759" i="7"/>
  <c r="E351" i="7"/>
  <c r="E468" i="7"/>
  <c r="E257" i="7"/>
  <c r="E695" i="7"/>
  <c r="E255" i="7"/>
  <c r="E90" i="7"/>
  <c r="E503" i="7"/>
  <c r="E500" i="7"/>
  <c r="E735" i="7"/>
  <c r="E54" i="7"/>
  <c r="E260" i="7"/>
  <c r="E437" i="7"/>
  <c r="E644" i="7"/>
  <c r="E189" i="7"/>
  <c r="E839" i="7"/>
  <c r="E83" i="7"/>
  <c r="E812" i="7"/>
  <c r="E152" i="7"/>
  <c r="E806" i="7"/>
  <c r="E471" i="7"/>
  <c r="E624" i="7"/>
  <c r="E71" i="7"/>
  <c r="D213" i="11"/>
  <c r="G213" i="11" s="1"/>
  <c r="D367" i="7"/>
  <c r="G367" i="7" s="1"/>
  <c r="E283" i="11"/>
  <c r="E667" i="7"/>
  <c r="E504" i="11"/>
  <c r="E586" i="7"/>
  <c r="D765" i="11"/>
  <c r="G765" i="11" s="1"/>
  <c r="E729" i="11"/>
  <c r="E568" i="7"/>
  <c r="G383" i="7"/>
  <c r="D894" i="7"/>
  <c r="G894" i="7" s="1"/>
  <c r="D492" i="11"/>
  <c r="G492" i="11" s="1"/>
  <c r="D862" i="7"/>
  <c r="G862" i="7" s="1"/>
  <c r="G268" i="7"/>
  <c r="D273" i="7"/>
  <c r="G273" i="7" s="1"/>
  <c r="D604" i="11"/>
  <c r="I604" i="11" s="1"/>
  <c r="D668" i="7"/>
  <c r="E544" i="11"/>
  <c r="E738" i="7"/>
  <c r="D284" i="7"/>
  <c r="G284" i="7" s="1"/>
  <c r="D513" i="7"/>
  <c r="H513" i="7" s="1"/>
  <c r="D417" i="7"/>
  <c r="H417" i="7" s="1"/>
  <c r="D560" i="11"/>
  <c r="G560" i="11" s="1"/>
  <c r="E292" i="11"/>
  <c r="E513" i="7"/>
  <c r="E297" i="11"/>
  <c r="E628" i="7"/>
  <c r="E659" i="11"/>
  <c r="E886" i="7"/>
  <c r="D552" i="11"/>
  <c r="G552" i="11" s="1"/>
  <c r="D599" i="7"/>
  <c r="I599" i="7" s="1"/>
  <c r="G375" i="7"/>
  <c r="D381" i="7"/>
  <c r="H381" i="7" s="1"/>
  <c r="E859" i="11"/>
  <c r="E542" i="7"/>
  <c r="F219" i="7"/>
  <c r="D346" i="7"/>
  <c r="D603" i="11"/>
  <c r="I603" i="11" s="1"/>
  <c r="D665" i="7"/>
  <c r="I665" i="7" s="1"/>
  <c r="D206" i="11"/>
  <c r="G206" i="11" s="1"/>
  <c r="D342" i="7"/>
  <c r="G342" i="7" s="1"/>
  <c r="G400" i="7"/>
  <c r="D117" i="7"/>
  <c r="D226" i="7"/>
  <c r="F226" i="7" s="1"/>
  <c r="D563" i="7"/>
  <c r="D702" i="7"/>
  <c r="D531" i="11"/>
  <c r="I531" i="11" s="1"/>
  <c r="D629" i="7"/>
  <c r="I629" i="7" s="1"/>
  <c r="D545" i="11"/>
  <c r="I545" i="11" s="1"/>
  <c r="E201" i="11"/>
  <c r="E327" i="7"/>
  <c r="E193" i="11"/>
  <c r="E881" i="7"/>
  <c r="E629" i="11"/>
  <c r="E828" i="7"/>
  <c r="D364" i="7"/>
  <c r="G364" i="7" s="1"/>
  <c r="D879" i="11"/>
  <c r="G879" i="11" s="1"/>
  <c r="D723" i="11"/>
  <c r="G723" i="11" s="1"/>
  <c r="E189" i="11"/>
  <c r="E254" i="11"/>
  <c r="D328" i="11"/>
  <c r="H328" i="11" s="1"/>
  <c r="D352" i="11"/>
  <c r="I352" i="11" s="1"/>
  <c r="D890" i="11"/>
  <c r="I890" i="11" s="1"/>
  <c r="E355" i="11"/>
  <c r="E844" i="11"/>
  <c r="E678" i="7"/>
  <c r="E637" i="11"/>
  <c r="E543" i="7"/>
  <c r="E586" i="11"/>
  <c r="E863" i="7"/>
  <c r="E444" i="11"/>
  <c r="E856" i="7"/>
  <c r="E734" i="11"/>
  <c r="E891" i="7"/>
  <c r="E632" i="11"/>
  <c r="E585" i="7"/>
  <c r="E654" i="11"/>
  <c r="E569" i="7"/>
  <c r="E411" i="11"/>
  <c r="E235" i="7"/>
  <c r="D477" i="11"/>
  <c r="I477" i="11" s="1"/>
  <c r="D612" i="7"/>
  <c r="I612" i="7" s="1"/>
  <c r="E174" i="11"/>
  <c r="E239" i="7"/>
  <c r="D685" i="11"/>
  <c r="J685" i="11" s="1"/>
  <c r="D899" i="7"/>
  <c r="E711" i="11"/>
  <c r="E658" i="7"/>
  <c r="E884" i="11"/>
  <c r="E338" i="7"/>
  <c r="E624" i="11"/>
  <c r="E231" i="7"/>
  <c r="E761" i="11"/>
  <c r="E287" i="7"/>
  <c r="E763" i="11"/>
  <c r="E799" i="7"/>
  <c r="E782" i="11"/>
  <c r="E219" i="7"/>
  <c r="E439" i="11"/>
  <c r="E887" i="7"/>
  <c r="E560" i="11"/>
  <c r="E727" i="11"/>
  <c r="E862" i="7"/>
  <c r="E281" i="11"/>
  <c r="E668" i="7"/>
  <c r="D201" i="11"/>
  <c r="G201" i="11" s="1"/>
  <c r="D327" i="7"/>
  <c r="G327" i="7" s="1"/>
  <c r="D628" i="7"/>
  <c r="I628" i="7" s="1"/>
  <c r="D456" i="11"/>
  <c r="I456" i="11" s="1"/>
  <c r="D869" i="7"/>
  <c r="E324" i="11"/>
  <c r="E23" i="7"/>
  <c r="E599" i="11"/>
  <c r="E22" i="7"/>
  <c r="E685" i="11"/>
  <c r="E899" i="7"/>
  <c r="D715" i="11"/>
  <c r="G715" i="11" s="1"/>
  <c r="D566" i="7"/>
  <c r="I566" i="7" s="1"/>
  <c r="E443" i="11"/>
  <c r="E355" i="7"/>
  <c r="D525" i="11"/>
  <c r="G525" i="11" s="1"/>
  <c r="D384" i="7"/>
  <c r="G384" i="7" s="1"/>
  <c r="E478" i="11"/>
  <c r="E312" i="7"/>
  <c r="E184" i="11"/>
  <c r="E729" i="7"/>
  <c r="A685" i="11"/>
  <c r="E335" i="11"/>
  <c r="E779" i="7"/>
  <c r="D365" i="7"/>
  <c r="D704" i="11"/>
  <c r="G704" i="11" s="1"/>
  <c r="D8" i="7"/>
  <c r="F8" i="7" s="1"/>
  <c r="G319" i="7"/>
  <c r="D325" i="7"/>
  <c r="D504" i="11"/>
  <c r="I504" i="11" s="1"/>
  <c r="D457" i="7"/>
  <c r="D631" i="7"/>
  <c r="D382" i="7"/>
  <c r="G382" i="7" s="1"/>
  <c r="D178" i="11"/>
  <c r="G178" i="11" s="1"/>
  <c r="D252" i="7"/>
  <c r="G252" i="7" s="1"/>
  <c r="H433" i="7"/>
  <c r="D541" i="7"/>
  <c r="H541" i="7" s="1"/>
  <c r="E495" i="11"/>
  <c r="E366" i="7"/>
  <c r="E796" i="11"/>
  <c r="E579" i="7"/>
  <c r="D395" i="7"/>
  <c r="G395" i="7" s="1"/>
  <c r="D350" i="7"/>
  <c r="G350" i="7" s="1"/>
  <c r="D208" i="11"/>
  <c r="G208" i="11" s="1"/>
  <c r="D568" i="11"/>
  <c r="G568" i="11" s="1"/>
  <c r="D738" i="11"/>
  <c r="I738" i="11" s="1"/>
  <c r="A340" i="11"/>
  <c r="E434" i="11"/>
  <c r="E304" i="11"/>
  <c r="E432" i="7"/>
  <c r="E892" i="11"/>
  <c r="E27" i="7"/>
  <c r="E261" i="11"/>
  <c r="E105" i="7"/>
  <c r="E548" i="11"/>
  <c r="E47" i="7"/>
  <c r="E648" i="11"/>
  <c r="E829" i="7"/>
  <c r="E610" i="11"/>
  <c r="E484" i="7"/>
  <c r="E469" i="11"/>
  <c r="E329" i="7"/>
  <c r="E747" i="11"/>
  <c r="E181" i="7"/>
  <c r="E826" i="11"/>
  <c r="E604" i="7"/>
  <c r="G351" i="7"/>
  <c r="D358" i="7"/>
  <c r="G358" i="7" s="1"/>
  <c r="E703" i="11"/>
  <c r="E916" i="7"/>
  <c r="E348" i="11"/>
  <c r="E824" i="7"/>
  <c r="D173" i="11"/>
  <c r="G173" i="11" s="1"/>
  <c r="D850" i="7"/>
  <c r="G850" i="7" s="1"/>
  <c r="G334" i="7"/>
  <c r="E275" i="11"/>
  <c r="E486" i="7"/>
  <c r="D779" i="11"/>
  <c r="I779" i="11" s="1"/>
  <c r="D676" i="7"/>
  <c r="D596" i="11"/>
  <c r="I596" i="11" s="1"/>
  <c r="D620" i="7"/>
  <c r="I620" i="7" s="1"/>
  <c r="E336" i="11"/>
  <c r="E2" i="7"/>
  <c r="D493" i="11"/>
  <c r="I493" i="11" s="1"/>
  <c r="D847" i="11"/>
  <c r="G847" i="11" s="1"/>
  <c r="E339" i="11"/>
  <c r="E449" i="7"/>
  <c r="E593" i="11"/>
  <c r="E889" i="7"/>
  <c r="G835" i="7"/>
  <c r="D883" i="7"/>
  <c r="G883" i="7" s="1"/>
  <c r="D703" i="7"/>
  <c r="D764" i="11"/>
  <c r="I764" i="11" s="1"/>
  <c r="E470" i="11"/>
  <c r="E456" i="11"/>
  <c r="E877" i="7"/>
  <c r="E350" i="11"/>
  <c r="E78" i="7"/>
  <c r="E436" i="11"/>
  <c r="E772" i="7"/>
  <c r="E389" i="11"/>
  <c r="E258" i="7"/>
  <c r="D573" i="11"/>
  <c r="I573" i="11" s="1"/>
  <c r="D584" i="7"/>
  <c r="I584" i="7" s="1"/>
  <c r="D207" i="11"/>
  <c r="G207" i="11" s="1"/>
  <c r="D343" i="7"/>
  <c r="G343" i="7" s="1"/>
  <c r="D529" i="7"/>
  <c r="H529" i="7" s="1"/>
  <c r="D592" i="11"/>
  <c r="I592" i="11" s="1"/>
  <c r="D589" i="7"/>
  <c r="D660" i="7"/>
  <c r="I660" i="7" s="1"/>
  <c r="D172" i="11"/>
  <c r="G172" i="11" s="1"/>
  <c r="D566" i="11"/>
  <c r="G566" i="11" s="1"/>
  <c r="D362" i="7"/>
  <c r="G362" i="7" s="1"/>
  <c r="D466" i="11"/>
  <c r="I466" i="11" s="1"/>
  <c r="G379" i="7"/>
  <c r="D386" i="7"/>
  <c r="G386" i="7" s="1"/>
  <c r="D336" i="7"/>
  <c r="G336" i="7" s="1"/>
  <c r="D582" i="11"/>
  <c r="I582" i="11" s="1"/>
  <c r="E2" i="11"/>
  <c r="E726" i="7"/>
  <c r="E723" i="11"/>
  <c r="E448" i="7"/>
  <c r="D825" i="11"/>
  <c r="I825" i="11" s="1"/>
  <c r="D650" i="11"/>
  <c r="G650" i="11" s="1"/>
  <c r="D872" i="11"/>
  <c r="G872" i="11" s="1"/>
  <c r="D889" i="11"/>
  <c r="G889" i="11" s="1"/>
  <c r="D198" i="11"/>
  <c r="G198" i="11" s="1"/>
  <c r="E749" i="11"/>
  <c r="D785" i="11"/>
  <c r="I785" i="11" s="1"/>
  <c r="E252" i="11"/>
  <c r="E64" i="7"/>
  <c r="E646" i="11"/>
  <c r="E710" i="7"/>
  <c r="G247" i="7"/>
  <c r="D250" i="7"/>
  <c r="G250" i="7" s="1"/>
  <c r="D130" i="7"/>
  <c r="F130" i="7" s="1"/>
  <c r="E364" i="11"/>
  <c r="E483" i="7"/>
  <c r="E587" i="11"/>
  <c r="E76" i="7"/>
  <c r="E395" i="11"/>
  <c r="E141" i="7"/>
  <c r="D376" i="7"/>
  <c r="G376" i="7" s="1"/>
  <c r="D306" i="7"/>
  <c r="G306" i="7" s="1"/>
  <c r="D600" i="11"/>
  <c r="I600" i="11" s="1"/>
  <c r="D667" i="7"/>
  <c r="I667" i="7" s="1"/>
  <c r="D182" i="11"/>
  <c r="G182" i="11" s="1"/>
  <c r="D272" i="7"/>
  <c r="G272" i="7" s="1"/>
  <c r="H416" i="7"/>
  <c r="D517" i="7"/>
  <c r="H517" i="7" s="1"/>
  <c r="E490" i="11"/>
  <c r="E561" i="7"/>
  <c r="E327" i="11"/>
  <c r="E217" i="7"/>
  <c r="E448" i="11"/>
  <c r="E375" i="7"/>
  <c r="E384" i="11"/>
  <c r="E445" i="7"/>
  <c r="D556" i="11"/>
  <c r="I556" i="11" s="1"/>
  <c r="D640" i="7"/>
  <c r="G293" i="7"/>
  <c r="D299" i="7"/>
  <c r="G299" i="7" s="1"/>
  <c r="D595" i="11"/>
  <c r="I595" i="11" s="1"/>
  <c r="E533" i="11"/>
  <c r="E909" i="7"/>
  <c r="D503" i="11"/>
  <c r="G503" i="11" s="1"/>
  <c r="D310" i="7"/>
  <c r="G310" i="7" s="1"/>
  <c r="G289" i="7"/>
  <c r="D295" i="7"/>
  <c r="E342" i="11"/>
  <c r="E848" i="7"/>
  <c r="E739" i="11"/>
  <c r="E592" i="7"/>
  <c r="E498" i="11"/>
  <c r="E559" i="7"/>
  <c r="D553" i="7"/>
  <c r="D241" i="7"/>
  <c r="G241" i="7" s="1"/>
  <c r="G238" i="7"/>
  <c r="D240" i="7"/>
  <c r="G240" i="7" s="1"/>
  <c r="F99" i="7"/>
  <c r="E774" i="11"/>
  <c r="E580" i="7"/>
  <c r="E670" i="11"/>
  <c r="E148" i="7"/>
  <c r="E584" i="11"/>
  <c r="E52" i="7"/>
  <c r="D703" i="11"/>
  <c r="H703" i="11" s="1"/>
  <c r="D559" i="7"/>
  <c r="I559" i="7" s="1"/>
  <c r="D234" i="7"/>
  <c r="D557" i="7"/>
  <c r="I557" i="7" s="1"/>
  <c r="D601" i="11"/>
  <c r="I601" i="11" s="1"/>
  <c r="D611" i="7"/>
  <c r="I611" i="7" s="1"/>
  <c r="D605" i="11"/>
  <c r="I605" i="11" s="1"/>
  <c r="D591" i="7"/>
  <c r="E517" i="11"/>
  <c r="E201" i="7"/>
  <c r="E783" i="11"/>
  <c r="E39" i="7"/>
  <c r="D331" i="11"/>
  <c r="I331" i="11" s="1"/>
  <c r="E766" i="11"/>
  <c r="D607" i="11"/>
  <c r="G607" i="11" s="1"/>
  <c r="E482" i="11"/>
  <c r="D683" i="11"/>
  <c r="G683" i="11" s="1"/>
  <c r="D702" i="11"/>
  <c r="G702" i="11" s="1"/>
  <c r="D706" i="11"/>
  <c r="G706" i="11" s="1"/>
  <c r="E173" i="11"/>
  <c r="E171" i="11"/>
  <c r="D870" i="11"/>
  <c r="G870" i="11" s="1"/>
  <c r="A782" i="11"/>
  <c r="E545" i="11"/>
  <c r="E466" i="11"/>
  <c r="A585" i="11"/>
  <c r="D761" i="11"/>
  <c r="I761" i="11" s="1"/>
  <c r="D489" i="11"/>
  <c r="I489" i="11" s="1"/>
  <c r="E412" i="11"/>
  <c r="E302" i="11"/>
  <c r="E162" i="7"/>
  <c r="E259" i="11"/>
  <c r="E755" i="7"/>
  <c r="E871" i="11"/>
  <c r="E151" i="7"/>
  <c r="E689" i="11"/>
  <c r="E737" i="7"/>
  <c r="E854" i="11"/>
  <c r="E470" i="7"/>
  <c r="E823" i="11"/>
  <c r="E656" i="7"/>
  <c r="D837" i="7"/>
  <c r="G837" i="7" s="1"/>
  <c r="D349" i="7"/>
  <c r="E832" i="11"/>
  <c r="E328" i="7"/>
  <c r="D486" i="11"/>
  <c r="G486" i="11" s="1"/>
  <c r="E440" i="11"/>
  <c r="E441" i="7"/>
  <c r="E368" i="11"/>
  <c r="E713" i="7"/>
  <c r="F188" i="7"/>
  <c r="D530" i="7"/>
  <c r="H530" i="7" s="1"/>
  <c r="G274" i="7"/>
  <c r="D278" i="7"/>
  <c r="G278" i="7" s="1"/>
  <c r="D311" i="7"/>
  <c r="G311" i="7" s="1"/>
  <c r="D597" i="11"/>
  <c r="I597" i="11" s="1"/>
  <c r="D472" i="11"/>
  <c r="G472" i="11" s="1"/>
  <c r="D308" i="7"/>
  <c r="G308" i="7" s="1"/>
  <c r="D267" i="7"/>
  <c r="G267" i="7" s="1"/>
  <c r="D809" i="11"/>
  <c r="G809" i="11" s="1"/>
  <c r="E803" i="11"/>
  <c r="E748" i="7"/>
  <c r="D557" i="11"/>
  <c r="I557" i="11" s="1"/>
  <c r="D700" i="7"/>
  <c r="D594" i="11"/>
  <c r="I594" i="11" s="1"/>
  <c r="D655" i="7"/>
  <c r="E316" i="11"/>
  <c r="E123" i="7"/>
  <c r="E282" i="11"/>
  <c r="E621" i="7"/>
  <c r="D298" i="7"/>
  <c r="G298" i="7" s="1"/>
  <c r="D359" i="7"/>
  <c r="G359" i="7" s="1"/>
  <c r="D543" i="11"/>
  <c r="G543" i="11" s="1"/>
  <c r="D865" i="11"/>
  <c r="I865" i="11" s="1"/>
  <c r="E233" i="11"/>
  <c r="E125" i="7"/>
  <c r="E449" i="11"/>
  <c r="E647" i="7"/>
  <c r="E429" i="11"/>
  <c r="E878" i="7"/>
  <c r="D886" i="7"/>
  <c r="G886" i="7" s="1"/>
  <c r="E308" i="11"/>
  <c r="E224" i="7"/>
  <c r="E343" i="11"/>
  <c r="E896" i="7"/>
  <c r="E337" i="11"/>
  <c r="E395" i="7"/>
  <c r="E332" i="11"/>
  <c r="E402" i="7"/>
  <c r="G374" i="7"/>
  <c r="D380" i="7"/>
  <c r="D451" i="11"/>
  <c r="G451" i="11" s="1"/>
  <c r="D377" i="7"/>
  <c r="D611" i="11"/>
  <c r="G611" i="11" s="1"/>
  <c r="D237" i="7"/>
  <c r="G237" i="7" s="1"/>
  <c r="D290" i="7"/>
  <c r="G290" i="7" s="1"/>
  <c r="D867" i="7"/>
  <c r="E519" i="11"/>
  <c r="E392" i="7"/>
  <c r="E573" i="11"/>
  <c r="E368" i="7"/>
  <c r="D474" i="11"/>
  <c r="G474" i="11" s="1"/>
  <c r="D864" i="7"/>
  <c r="G864" i="7" s="1"/>
  <c r="D871" i="11"/>
  <c r="I871" i="11" s="1"/>
  <c r="D398" i="7"/>
  <c r="D618" i="11"/>
  <c r="I618" i="11" s="1"/>
  <c r="D610" i="7"/>
  <c r="I610" i="7" s="1"/>
  <c r="D523" i="11"/>
  <c r="G523" i="11" s="1"/>
  <c r="D253" i="7"/>
  <c r="G253" i="7" s="1"/>
  <c r="D219" i="11"/>
  <c r="G219" i="11" s="1"/>
  <c r="D389" i="7"/>
  <c r="G389" i="7" s="1"/>
  <c r="E812" i="11"/>
  <c r="E590" i="7"/>
  <c r="E271" i="11"/>
  <c r="E478" i="7"/>
  <c r="D855" i="11"/>
  <c r="I855" i="11" s="1"/>
  <c r="D572" i="11"/>
  <c r="G572" i="11" s="1"/>
  <c r="D881" i="11"/>
  <c r="I881" i="11" s="1"/>
  <c r="E341" i="11"/>
  <c r="D840" i="11"/>
  <c r="I840" i="11" s="1"/>
  <c r="E426" i="11"/>
  <c r="E790" i="11"/>
  <c r="E423" i="11"/>
  <c r="E697" i="11"/>
  <c r="E374" i="11"/>
  <c r="E518" i="11"/>
  <c r="E814" i="11"/>
  <c r="E753" i="11"/>
  <c r="E406" i="11"/>
  <c r="E221" i="11"/>
  <c r="E382" i="11"/>
  <c r="E262" i="11"/>
  <c r="E248" i="11"/>
  <c r="E222" i="11"/>
  <c r="E185" i="11"/>
  <c r="E367" i="11"/>
  <c r="E553" i="11"/>
  <c r="E431" i="11"/>
  <c r="E176" i="11"/>
  <c r="D487" i="11"/>
  <c r="J487" i="11" s="1"/>
  <c r="E366" i="11"/>
  <c r="E731" i="11"/>
  <c r="E371" i="11"/>
  <c r="E397" i="11"/>
  <c r="E838" i="11"/>
  <c r="E454" i="11"/>
  <c r="E170" i="11"/>
  <c r="F198" i="7"/>
  <c r="F174" i="7"/>
  <c r="F137" i="7"/>
  <c r="E704" i="11"/>
  <c r="E768" i="11"/>
  <c r="E311" i="11"/>
  <c r="E378" i="11"/>
  <c r="E860" i="11"/>
  <c r="E407" i="11"/>
  <c r="E428" i="11"/>
  <c r="E653" i="11"/>
  <c r="E258" i="11"/>
  <c r="E226" i="11"/>
  <c r="E379" i="11"/>
  <c r="E700" i="11"/>
  <c r="I682" i="7"/>
  <c r="D546" i="11"/>
  <c r="I546" i="11" s="1"/>
  <c r="D478" i="11"/>
  <c r="G478" i="11" s="1"/>
  <c r="B593" i="11"/>
  <c r="E798" i="11"/>
  <c r="D455" i="11"/>
  <c r="G455" i="11" s="1"/>
  <c r="E712" i="11"/>
  <c r="E635" i="11"/>
  <c r="E579" i="11"/>
  <c r="E640" i="11"/>
  <c r="E477" i="11"/>
  <c r="E736" i="11"/>
  <c r="F194" i="7"/>
  <c r="G339" i="7"/>
  <c r="D214" i="11"/>
  <c r="G214" i="11" s="1"/>
  <c r="D480" i="11"/>
  <c r="G480" i="11" s="1"/>
  <c r="G297" i="7"/>
  <c r="D465" i="11"/>
  <c r="G465" i="11" s="1"/>
  <c r="G248" i="7"/>
  <c r="D535" i="11"/>
  <c r="G535" i="11" s="1"/>
  <c r="E568" i="11"/>
  <c r="E702" i="11"/>
  <c r="E273" i="11"/>
  <c r="A820" i="11"/>
  <c r="A692" i="11"/>
  <c r="D511" i="11"/>
  <c r="G511" i="11" s="1"/>
  <c r="D327" i="11"/>
  <c r="H327" i="11" s="1"/>
  <c r="G303" i="7"/>
  <c r="D476" i="11"/>
  <c r="G476" i="11" s="1"/>
  <c r="D329" i="11"/>
  <c r="H329" i="11" s="1"/>
  <c r="E216" i="11"/>
  <c r="E168" i="11"/>
  <c r="E746" i="11"/>
  <c r="E492" i="11"/>
  <c r="E691" i="11"/>
  <c r="I846" i="7"/>
  <c r="D587" i="11"/>
  <c r="I587" i="11" s="1"/>
  <c r="D619" i="11"/>
  <c r="I619" i="11" s="1"/>
  <c r="E177" i="11"/>
  <c r="D578" i="11"/>
  <c r="I578" i="11" s="1"/>
  <c r="G396" i="7"/>
  <c r="D692" i="11"/>
  <c r="I692" i="11" s="1"/>
  <c r="D522" i="11"/>
  <c r="G522" i="11" s="1"/>
  <c r="E344" i="11"/>
  <c r="E276" i="11"/>
  <c r="E713" i="11"/>
  <c r="E811" i="11"/>
  <c r="E559" i="11"/>
  <c r="E602" i="11"/>
  <c r="E414" i="11"/>
  <c r="E643" i="11"/>
  <c r="D191" i="11"/>
  <c r="G191" i="11" s="1"/>
  <c r="G279" i="7"/>
  <c r="D188" i="11"/>
  <c r="G188" i="11" s="1"/>
  <c r="E837" i="11"/>
  <c r="E603" i="11"/>
  <c r="F227" i="7"/>
  <c r="I876" i="7"/>
  <c r="D538" i="11"/>
  <c r="I538" i="11" s="1"/>
  <c r="D454" i="11"/>
  <c r="G454" i="11" s="1"/>
  <c r="H512" i="7"/>
  <c r="H500" i="7"/>
  <c r="D189" i="11"/>
  <c r="G189" i="11" s="1"/>
  <c r="E196" i="11"/>
  <c r="E244" i="11"/>
  <c r="G857" i="7"/>
  <c r="E513" i="11"/>
  <c r="E190" i="11"/>
  <c r="D838" i="11"/>
  <c r="G838" i="11" s="1"/>
  <c r="E681" i="11"/>
  <c r="A885" i="11"/>
  <c r="E464" i="11"/>
  <c r="E719" i="11"/>
  <c r="D325" i="11"/>
  <c r="H325" i="11" s="1"/>
  <c r="D574" i="11"/>
  <c r="G574" i="11" s="1"/>
  <c r="E506" i="11"/>
  <c r="D197" i="11"/>
  <c r="G197" i="11" s="1"/>
  <c r="D193" i="11"/>
  <c r="G193" i="11" s="1"/>
  <c r="D445" i="11"/>
  <c r="G445" i="11" s="1"/>
  <c r="E404" i="11"/>
  <c r="E526" i="11"/>
  <c r="E576" i="11"/>
  <c r="E445" i="11"/>
  <c r="E274" i="11"/>
  <c r="E392" i="11"/>
  <c r="E277" i="11"/>
  <c r="E178" i="11"/>
  <c r="E312" i="11"/>
  <c r="E237" i="11"/>
  <c r="F154" i="7"/>
  <c r="D501" i="11"/>
  <c r="G501" i="11" s="1"/>
  <c r="E511" i="11"/>
  <c r="E542" i="11"/>
  <c r="E349" i="11"/>
  <c r="E705" i="11"/>
  <c r="D218" i="11"/>
  <c r="G218" i="11" s="1"/>
  <c r="D203" i="11"/>
  <c r="G203" i="11" s="1"/>
  <c r="D190" i="11"/>
  <c r="G190" i="11" s="1"/>
  <c r="E346" i="11"/>
  <c r="E202" i="11"/>
  <c r="E851" i="11"/>
  <c r="E804" i="11"/>
  <c r="E182" i="11"/>
  <c r="E473" i="11"/>
  <c r="E179" i="11"/>
  <c r="E706" i="11"/>
  <c r="E528" i="11"/>
  <c r="A571" i="11"/>
  <c r="A826" i="11"/>
  <c r="E789" i="11"/>
  <c r="D174" i="11"/>
  <c r="G174" i="11" s="1"/>
  <c r="D457" i="11"/>
  <c r="G457" i="11" s="1"/>
  <c r="E175" i="11"/>
  <c r="E253" i="11"/>
  <c r="E500" i="11"/>
  <c r="E825" i="11"/>
  <c r="E388" i="11"/>
  <c r="D512" i="11"/>
  <c r="G512" i="11" s="1"/>
  <c r="D490" i="11"/>
  <c r="G490" i="11" s="1"/>
  <c r="G363" i="7"/>
  <c r="F153" i="7"/>
  <c r="D473" i="11"/>
  <c r="G473" i="11" s="1"/>
  <c r="D179" i="11"/>
  <c r="G179" i="11" s="1"/>
  <c r="D577" i="11"/>
  <c r="G577" i="11" s="1"/>
  <c r="D187" i="11"/>
  <c r="G187" i="11" s="1"/>
  <c r="D565" i="11"/>
  <c r="G565" i="11" s="1"/>
  <c r="D509" i="11"/>
  <c r="G509" i="11" s="1"/>
  <c r="G291" i="7"/>
  <c r="G834" i="7"/>
  <c r="D177" i="11"/>
  <c r="G177" i="11" s="1"/>
  <c r="D598" i="11"/>
  <c r="G598" i="11" s="1"/>
  <c r="E191" i="11"/>
  <c r="E505" i="11"/>
  <c r="E207" i="11"/>
  <c r="E172" i="11"/>
  <c r="E872" i="11"/>
  <c r="D609" i="11"/>
  <c r="G609" i="11" s="1"/>
  <c r="E865" i="11"/>
  <c r="E289" i="11"/>
  <c r="E266" i="11"/>
  <c r="E234" i="11"/>
  <c r="E485" i="11"/>
  <c r="E840" i="11"/>
  <c r="E352" i="11"/>
  <c r="E735" i="11"/>
  <c r="E781" i="11"/>
  <c r="E759" i="11"/>
  <c r="E438" i="11"/>
  <c r="E680" i="11"/>
  <c r="E394" i="11"/>
  <c r="E365" i="11"/>
  <c r="G328" i="7"/>
  <c r="D196" i="11"/>
  <c r="G196" i="11" s="1"/>
  <c r="D569" i="11"/>
  <c r="G569" i="11" s="1"/>
  <c r="D175" i="11"/>
  <c r="G175" i="11" s="1"/>
  <c r="G301" i="7"/>
  <c r="D216" i="11"/>
  <c r="G216" i="11" s="1"/>
  <c r="D169" i="11"/>
  <c r="G169" i="11" s="1"/>
  <c r="D612" i="11"/>
  <c r="G612" i="11" s="1"/>
  <c r="G377" i="7"/>
  <c r="E834" i="11"/>
  <c r="D215" i="11"/>
  <c r="G215" i="11" s="1"/>
  <c r="D564" i="11"/>
  <c r="G564" i="11" s="1"/>
  <c r="D778" i="11"/>
  <c r="G778" i="11" s="1"/>
  <c r="G335" i="7"/>
  <c r="D462" i="11"/>
  <c r="G462" i="11" s="1"/>
  <c r="D588" i="11"/>
  <c r="I588" i="11" s="1"/>
  <c r="G314" i="7"/>
  <c r="D593" i="11"/>
  <c r="J593" i="11" s="1"/>
  <c r="D526" i="11"/>
  <c r="G526" i="11" s="1"/>
  <c r="E295" i="11"/>
  <c r="E287" i="11"/>
  <c r="E272" i="11"/>
  <c r="E619" i="11"/>
  <c r="E674" i="11"/>
  <c r="E600" i="11"/>
  <c r="E852" i="11"/>
  <c r="E708" i="11"/>
  <c r="E601" i="11"/>
  <c r="E422" i="11"/>
  <c r="E400" i="11"/>
  <c r="E373" i="11"/>
  <c r="E220" i="11"/>
  <c r="E294" i="11"/>
  <c r="E247" i="11"/>
  <c r="E238" i="11"/>
  <c r="E888" i="11"/>
  <c r="E489" i="11"/>
  <c r="E362" i="11"/>
  <c r="E353" i="11"/>
  <c r="E764" i="11"/>
  <c r="E555" i="11"/>
  <c r="E710" i="11"/>
  <c r="E718" i="11"/>
  <c r="E442" i="11"/>
  <c r="E421" i="11"/>
  <c r="E614" i="11"/>
  <c r="E405" i="11"/>
  <c r="E399" i="11"/>
  <c r="E644" i="11"/>
  <c r="E380" i="11"/>
  <c r="E372" i="11"/>
  <c r="D334" i="11"/>
  <c r="I334" i="11" s="1"/>
  <c r="E329" i="11"/>
  <c r="E320" i="11"/>
  <c r="E309" i="11"/>
  <c r="E303" i="11"/>
  <c r="E882" i="11"/>
  <c r="E285" i="11"/>
  <c r="E742" i="11"/>
  <c r="E260" i="11"/>
  <c r="E245" i="11"/>
  <c r="E595" i="11"/>
  <c r="E538" i="11"/>
  <c r="E356" i="11"/>
  <c r="E563" i="11"/>
  <c r="E673" i="11"/>
  <c r="E608" i="11"/>
  <c r="E419" i="11"/>
  <c r="E824" i="11"/>
  <c r="D333" i="11"/>
  <c r="I333" i="11" s="1"/>
  <c r="E757" i="11"/>
  <c r="E319" i="11"/>
  <c r="E893" i="11"/>
  <c r="E758" i="11"/>
  <c r="E793" i="11"/>
  <c r="E361" i="11"/>
  <c r="E748" i="11"/>
  <c r="E582" i="11"/>
  <c r="E605" i="11"/>
  <c r="E334" i="11"/>
  <c r="E855" i="11"/>
  <c r="E848" i="11"/>
  <c r="D705" i="11"/>
  <c r="G705" i="11" s="1"/>
  <c r="E301" i="11"/>
  <c r="E291" i="11"/>
  <c r="E684" i="11"/>
  <c r="E269" i="11"/>
  <c r="E756" i="11"/>
  <c r="E243" i="11"/>
  <c r="E235" i="11"/>
  <c r="E227" i="11"/>
  <c r="E557" i="11"/>
  <c r="E819" i="11"/>
  <c r="E494" i="11"/>
  <c r="E333" i="11"/>
  <c r="E433" i="11"/>
  <c r="E418" i="11"/>
  <c r="E410" i="11"/>
  <c r="E376" i="11"/>
  <c r="E801" i="11"/>
  <c r="E239" i="11"/>
  <c r="E698" i="11"/>
  <c r="E890" i="11"/>
  <c r="E251" i="11"/>
  <c r="E894" i="11"/>
  <c r="E330" i="11"/>
  <c r="E622" i="11"/>
  <c r="E246" i="11"/>
  <c r="E149" i="11"/>
  <c r="E293" i="11"/>
  <c r="E286" i="11"/>
  <c r="E279" i="11"/>
  <c r="E853" i="11"/>
  <c r="E398" i="11"/>
  <c r="E656" i="11"/>
  <c r="E430" i="11"/>
  <c r="E616" i="11"/>
  <c r="E435" i="11"/>
  <c r="E77" i="11"/>
  <c r="E676" i="11"/>
  <c r="E623" i="11"/>
  <c r="D676" i="11"/>
  <c r="H676" i="11" s="1"/>
  <c r="E667" i="11"/>
  <c r="E232" i="11"/>
  <c r="E322" i="11"/>
  <c r="E585" i="11"/>
  <c r="E420" i="11"/>
  <c r="D239" i="11"/>
  <c r="H239" i="11" s="1"/>
  <c r="E83" i="11"/>
  <c r="E816" i="11"/>
  <c r="E641" i="11"/>
  <c r="E876" i="11"/>
  <c r="E441" i="11"/>
  <c r="E885" i="11"/>
  <c r="E701" i="11"/>
  <c r="E230" i="11"/>
  <c r="E323" i="11"/>
  <c r="E381" i="11"/>
  <c r="E296" i="11"/>
  <c r="E815" i="11"/>
  <c r="E831" i="11"/>
  <c r="E318" i="11"/>
  <c r="E738" i="11"/>
  <c r="E110" i="11"/>
  <c r="E225" i="11"/>
  <c r="E686" i="11"/>
  <c r="E672" i="11"/>
  <c r="D302" i="11"/>
  <c r="H302" i="11" s="1"/>
  <c r="E42" i="11"/>
  <c r="E652" i="11"/>
  <c r="E57" i="11"/>
  <c r="D163" i="11"/>
  <c r="F163" i="11" s="1"/>
  <c r="E321" i="11"/>
  <c r="E520" i="11"/>
  <c r="E690" i="11"/>
  <c r="E401" i="11"/>
  <c r="E158" i="11"/>
  <c r="E310" i="11"/>
  <c r="E213" i="11"/>
  <c r="D714" i="11"/>
  <c r="F714" i="11" s="1"/>
  <c r="E108" i="11"/>
  <c r="E133" i="11"/>
  <c r="E51" i="11"/>
  <c r="E839" i="11"/>
  <c r="E81" i="11"/>
  <c r="E264" i="11"/>
  <c r="E71" i="11"/>
  <c r="E93" i="11"/>
  <c r="E84" i="11"/>
  <c r="E530" i="11"/>
  <c r="E496" i="11"/>
  <c r="E493" i="11"/>
  <c r="E413" i="11"/>
  <c r="D131" i="11"/>
  <c r="F131" i="11" s="1"/>
  <c r="E447" i="11"/>
  <c r="D271" i="11"/>
  <c r="H271" i="11" s="1"/>
  <c r="E116" i="11"/>
  <c r="E347" i="11"/>
  <c r="E524" i="11"/>
  <c r="E770" i="11"/>
  <c r="E678" i="11"/>
  <c r="E122" i="11"/>
  <c r="E317" i="11"/>
  <c r="E300" i="11"/>
  <c r="E417" i="11"/>
  <c r="E396" i="11"/>
  <c r="H519" i="7"/>
  <c r="D727" i="11"/>
  <c r="H727" i="11" s="1"/>
  <c r="E267" i="11"/>
  <c r="E432" i="11"/>
  <c r="E664" i="11"/>
  <c r="E408" i="11"/>
  <c r="E385" i="11"/>
  <c r="E65" i="11"/>
  <c r="E338" i="11"/>
  <c r="E326" i="11"/>
  <c r="E250" i="11"/>
  <c r="E810" i="11"/>
  <c r="D712" i="11"/>
  <c r="H712" i="11" s="1"/>
  <c r="E633" i="11"/>
  <c r="E298" i="11"/>
  <c r="E249" i="11"/>
  <c r="E558" i="11"/>
  <c r="E150" i="11"/>
  <c r="E119" i="11"/>
  <c r="E63" i="11"/>
  <c r="E532" i="11"/>
  <c r="E778" i="11"/>
  <c r="E472" i="11"/>
  <c r="D153" i="11"/>
  <c r="F153" i="11" s="1"/>
  <c r="E707" i="11"/>
  <c r="E313" i="11"/>
  <c r="E256" i="11"/>
  <c r="E628" i="11"/>
  <c r="E479" i="11"/>
  <c r="E873" i="11"/>
  <c r="E6" i="11"/>
  <c r="E639" i="11"/>
  <c r="E878" i="11"/>
  <c r="E299" i="11"/>
  <c r="E315" i="11"/>
  <c r="E306" i="11"/>
  <c r="E255" i="11"/>
  <c r="E231" i="11"/>
  <c r="E779" i="11"/>
  <c r="E621" i="11"/>
  <c r="E502" i="11"/>
  <c r="E772" i="11"/>
  <c r="E409" i="11"/>
  <c r="D788" i="11"/>
  <c r="F788" i="11" s="1"/>
  <c r="E561" i="11"/>
  <c r="E257" i="11"/>
  <c r="E136" i="11"/>
  <c r="E425" i="11"/>
  <c r="E791" i="11"/>
  <c r="E314" i="11"/>
  <c r="E240" i="11"/>
  <c r="E135" i="11"/>
  <c r="E118" i="11"/>
  <c r="E104" i="11"/>
  <c r="E44" i="11"/>
  <c r="E32" i="11"/>
  <c r="E7" i="11"/>
  <c r="E525" i="11"/>
  <c r="E630" i="11"/>
  <c r="E241" i="11"/>
  <c r="E755" i="11"/>
  <c r="E280" i="11"/>
  <c r="E263" i="11"/>
  <c r="E861" i="11"/>
  <c r="E785" i="11"/>
  <c r="E437" i="11"/>
  <c r="E828" i="11"/>
  <c r="E391" i="11"/>
  <c r="D18" i="11"/>
  <c r="F18" i="11" s="1"/>
  <c r="D43" i="11"/>
  <c r="F43" i="11" s="1"/>
  <c r="E649" i="11"/>
  <c r="E617" i="11"/>
  <c r="E626" i="11"/>
  <c r="D878" i="11"/>
  <c r="H878" i="11" s="1"/>
  <c r="E578" i="11"/>
  <c r="E541" i="11"/>
  <c r="E895" i="11"/>
  <c r="E153" i="11"/>
  <c r="E677" i="11"/>
  <c r="E78" i="11"/>
  <c r="D23" i="11"/>
  <c r="F23" i="11" s="1"/>
  <c r="E402" i="11"/>
  <c r="E265" i="11"/>
  <c r="E223" i="11"/>
  <c r="E357" i="11"/>
  <c r="E588" i="11"/>
  <c r="E760" i="11"/>
  <c r="D751" i="11"/>
  <c r="F751" i="11" s="1"/>
  <c r="E843" i="11"/>
  <c r="E807" i="11"/>
  <c r="E857" i="11"/>
  <c r="E594" i="11"/>
  <c r="E375" i="11"/>
  <c r="E800" i="11"/>
  <c r="F196" i="7"/>
  <c r="D805" i="11"/>
  <c r="F805" i="11" s="1"/>
  <c r="D52" i="11"/>
  <c r="F52" i="11" s="1"/>
  <c r="D836" i="11"/>
  <c r="F836" i="11" s="1"/>
  <c r="E33" i="11"/>
  <c r="E224" i="11"/>
  <c r="E869" i="11"/>
  <c r="E881" i="11"/>
  <c r="E751" i="11"/>
  <c r="E539" i="11"/>
  <c r="E693" i="11"/>
  <c r="E583" i="11"/>
  <c r="E591" i="11"/>
  <c r="D677" i="11"/>
  <c r="F677" i="11" s="1"/>
  <c r="F106" i="7"/>
  <c r="D78" i="11"/>
  <c r="F78" i="11" s="1"/>
  <c r="E657" i="11"/>
  <c r="E132" i="11"/>
  <c r="E114" i="11"/>
  <c r="E91" i="11"/>
  <c r="E682" i="11"/>
  <c r="E18" i="11"/>
  <c r="E62" i="11"/>
  <c r="E12" i="11"/>
  <c r="E522" i="11"/>
  <c r="E655" i="11"/>
  <c r="E797" i="11"/>
  <c r="E556" i="11"/>
  <c r="E692" i="11"/>
  <c r="E358" i="11"/>
  <c r="E416" i="11"/>
  <c r="E403" i="11"/>
  <c r="E386" i="11"/>
  <c r="E155" i="11"/>
  <c r="E124" i="11"/>
  <c r="E288" i="11"/>
  <c r="E592" i="11"/>
  <c r="E53" i="11"/>
  <c r="E307" i="11"/>
  <c r="E453" i="11"/>
  <c r="E475" i="11"/>
  <c r="E37" i="11"/>
  <c r="E278" i="11"/>
  <c r="E780" i="11"/>
  <c r="E390" i="11"/>
  <c r="E305" i="11"/>
  <c r="E867" i="11"/>
  <c r="E424" i="11"/>
  <c r="E415" i="11"/>
  <c r="E696" i="11"/>
  <c r="E393" i="11"/>
  <c r="E383" i="11"/>
  <c r="E862" i="11"/>
  <c r="E802" i="11"/>
  <c r="E546" i="11"/>
  <c r="E515" i="11"/>
  <c r="E483" i="11"/>
  <c r="E597" i="11"/>
  <c r="E744" i="11"/>
  <c r="E743" i="11"/>
  <c r="E620" i="11"/>
  <c r="E340" i="11"/>
  <c r="E604" i="11"/>
  <c r="E618" i="11"/>
  <c r="E625" i="11"/>
  <c r="E849" i="11"/>
  <c r="E351" i="11"/>
  <c r="E829" i="11"/>
  <c r="E631" i="11"/>
  <c r="E360" i="11"/>
  <c r="E354" i="11"/>
  <c r="E363" i="11"/>
  <c r="E886" i="11"/>
  <c r="E236" i="11"/>
  <c r="E737" i="11"/>
  <c r="E328" i="11"/>
  <c r="E806" i="11"/>
  <c r="E270" i="11"/>
  <c r="E863" i="11"/>
  <c r="E242" i="11"/>
  <c r="E284" i="11"/>
  <c r="E740" i="11"/>
  <c r="E325" i="11"/>
  <c r="E835" i="11"/>
  <c r="E290" i="11"/>
  <c r="E827" i="11"/>
  <c r="E268" i="11"/>
  <c r="E695" i="11"/>
  <c r="E164" i="11"/>
  <c r="E714" i="11"/>
  <c r="E80" i="11"/>
  <c r="E29" i="11"/>
  <c r="E799" i="11"/>
  <c r="E575" i="11"/>
  <c r="E167" i="11"/>
  <c r="E821" i="11"/>
  <c r="E163" i="11"/>
  <c r="D150" i="11"/>
  <c r="F150" i="11" s="1"/>
  <c r="E146" i="11"/>
  <c r="D136" i="11"/>
  <c r="F136" i="11" s="1"/>
  <c r="E131" i="11"/>
  <c r="D820" i="11"/>
  <c r="G820" i="11" s="1"/>
  <c r="D144" i="11"/>
  <c r="F144" i="11" s="1"/>
  <c r="D754" i="11"/>
  <c r="F754" i="11" s="1"/>
  <c r="D663" i="11"/>
  <c r="F663" i="11" s="1"/>
  <c r="D841" i="11"/>
  <c r="F841" i="11" s="1"/>
  <c r="D290" i="11"/>
  <c r="H290" i="11" s="1"/>
  <c r="D242" i="11"/>
  <c r="H242" i="11" s="1"/>
  <c r="E891" i="11"/>
  <c r="E99" i="11"/>
  <c r="E41" i="11"/>
  <c r="E606" i="11"/>
  <c r="H473" i="7"/>
  <c r="D275" i="11"/>
  <c r="H275" i="11" s="1"/>
  <c r="E717" i="11"/>
  <c r="E49" i="11"/>
  <c r="E795" i="11"/>
  <c r="E859" i="7"/>
  <c r="E817" i="11"/>
  <c r="E215" i="11"/>
  <c r="E564" i="11"/>
  <c r="E503" i="11"/>
  <c r="E720" i="11"/>
  <c r="D615" i="11"/>
  <c r="G615" i="11" s="1"/>
  <c r="D655" i="11"/>
  <c r="H655" i="11" s="1"/>
  <c r="E27" i="11"/>
  <c r="E3" i="11"/>
  <c r="E627" i="11"/>
  <c r="E562" i="11"/>
  <c r="E446" i="11"/>
  <c r="E847" i="11"/>
  <c r="E462" i="11"/>
  <c r="D874" i="11"/>
  <c r="F874" i="11" s="1"/>
  <c r="F197" i="7"/>
  <c r="D770" i="11"/>
  <c r="F770" i="11" s="1"/>
  <c r="F148" i="7"/>
  <c r="D873" i="11"/>
  <c r="F873" i="11" s="1"/>
  <c r="E769" i="11"/>
  <c r="D66" i="11"/>
  <c r="F66" i="11" s="1"/>
  <c r="E113" i="11"/>
  <c r="D24" i="11"/>
  <c r="F24" i="11" s="1"/>
  <c r="D92" i="11"/>
  <c r="F92" i="11" s="1"/>
  <c r="D82" i="11"/>
  <c r="F82" i="11" s="1"/>
  <c r="D686" i="11"/>
  <c r="F686" i="11" s="1"/>
  <c r="D312" i="11"/>
  <c r="H312" i="11" s="1"/>
  <c r="D306" i="11"/>
  <c r="H306" i="11" s="1"/>
  <c r="D295" i="11"/>
  <c r="H295" i="11" s="1"/>
  <c r="D279" i="11"/>
  <c r="H279" i="11" s="1"/>
  <c r="H456" i="7"/>
  <c r="D255" i="11"/>
  <c r="H255" i="11" s="1"/>
  <c r="E874" i="11"/>
  <c r="D718" i="11"/>
  <c r="I718" i="11" s="1"/>
  <c r="I558" i="7"/>
  <c r="D654" i="11"/>
  <c r="I654" i="11" s="1"/>
  <c r="D113" i="11"/>
  <c r="F113" i="11" s="1"/>
  <c r="E98" i="11"/>
  <c r="E651" i="11"/>
  <c r="E28" i="11"/>
  <c r="E20" i="11"/>
  <c r="E636" i="11"/>
  <c r="E543" i="11"/>
  <c r="D887" i="11"/>
  <c r="F887" i="11" s="1"/>
  <c r="D653" i="11"/>
  <c r="H653" i="11" s="1"/>
  <c r="D284" i="11"/>
  <c r="H284" i="11" s="1"/>
  <c r="E147" i="11"/>
  <c r="E722" i="11"/>
  <c r="E69" i="11"/>
  <c r="E856" i="11"/>
  <c r="E813" i="11"/>
  <c r="E665" i="11"/>
  <c r="E765" i="11"/>
  <c r="E197" i="11"/>
  <c r="E192" i="11"/>
  <c r="D728" i="11"/>
  <c r="F728" i="11" s="1"/>
  <c r="E514" i="11"/>
  <c r="D668" i="11"/>
  <c r="F668" i="11" s="1"/>
  <c r="D120" i="11"/>
  <c r="F120" i="11" s="1"/>
  <c r="D9" i="11"/>
  <c r="F9" i="11" s="1"/>
  <c r="H484" i="7"/>
  <c r="D282" i="11"/>
  <c r="H282" i="11" s="1"/>
  <c r="D250" i="11"/>
  <c r="H250" i="11" s="1"/>
  <c r="E11" i="11"/>
  <c r="E48" i="11"/>
  <c r="D710" i="11"/>
  <c r="I710" i="11" s="1"/>
  <c r="E162" i="11"/>
  <c r="E145" i="11"/>
  <c r="E662" i="11"/>
  <c r="E875" i="11"/>
  <c r="D642" i="11"/>
  <c r="F642" i="11" s="1"/>
  <c r="F213" i="7"/>
  <c r="D152" i="11"/>
  <c r="F152" i="11" s="1"/>
  <c r="D96" i="11"/>
  <c r="F96" i="11" s="1"/>
  <c r="D695" i="11"/>
  <c r="H695" i="11" s="1"/>
  <c r="D827" i="11"/>
  <c r="H827" i="11" s="1"/>
  <c r="H497" i="7"/>
  <c r="D884" i="11"/>
  <c r="H884" i="11" s="1"/>
  <c r="D283" i="11"/>
  <c r="H283" i="11" s="1"/>
  <c r="D267" i="11"/>
  <c r="H267" i="11" s="1"/>
  <c r="D839" i="11"/>
  <c r="H839" i="11" s="1"/>
  <c r="H439" i="7"/>
  <c r="D624" i="11"/>
  <c r="H624" i="11" s="1"/>
  <c r="H428" i="7"/>
  <c r="E509" i="11"/>
  <c r="D679" i="11"/>
  <c r="F679" i="11" s="1"/>
  <c r="D257" i="11"/>
  <c r="H257" i="11" s="1"/>
  <c r="D234" i="11"/>
  <c r="H234" i="11" s="1"/>
  <c r="E212" i="11"/>
  <c r="D165" i="11"/>
  <c r="F165" i="11" s="1"/>
  <c r="D657" i="11"/>
  <c r="F657" i="11" s="1"/>
  <c r="D630" i="11"/>
  <c r="F630" i="11" s="1"/>
  <c r="D132" i="11"/>
  <c r="F132" i="11" s="1"/>
  <c r="D124" i="11"/>
  <c r="F124" i="11" s="1"/>
  <c r="D70" i="11"/>
  <c r="F70" i="11" s="1"/>
  <c r="D310" i="11"/>
  <c r="H310" i="11" s="1"/>
  <c r="H502" i="7"/>
  <c r="D293" i="11"/>
  <c r="H293" i="11" s="1"/>
  <c r="H478" i="7"/>
  <c r="D277" i="11"/>
  <c r="H277" i="11" s="1"/>
  <c r="H466" i="7"/>
  <c r="D876" i="11"/>
  <c r="H876" i="11" s="1"/>
  <c r="H454" i="7"/>
  <c r="D261" i="11"/>
  <c r="H261" i="11" s="1"/>
  <c r="D229" i="11"/>
  <c r="H229" i="11" s="1"/>
  <c r="E805" i="11"/>
  <c r="E73" i="11"/>
  <c r="E647" i="11"/>
  <c r="E521" i="11"/>
  <c r="D162" i="11"/>
  <c r="F162" i="11" s="1"/>
  <c r="E159" i="11"/>
  <c r="E157" i="11"/>
  <c r="D151" i="11"/>
  <c r="F151" i="11" s="1"/>
  <c r="D145" i="11"/>
  <c r="F145" i="11" s="1"/>
  <c r="E142" i="11"/>
  <c r="E786" i="11"/>
  <c r="D138" i="11"/>
  <c r="F138" i="11" s="1"/>
  <c r="D662" i="11"/>
  <c r="F662" i="11" s="1"/>
  <c r="E127" i="11"/>
  <c r="E752" i="11"/>
  <c r="E866" i="11"/>
  <c r="E92" i="11"/>
  <c r="E79" i="11"/>
  <c r="E36" i="11"/>
  <c r="E858" i="11"/>
  <c r="D253" i="11"/>
  <c r="H253" i="11" s="1"/>
  <c r="D121" i="11"/>
  <c r="F121" i="11" s="1"/>
  <c r="E709" i="11"/>
  <c r="E58" i="11"/>
  <c r="E451" i="11"/>
  <c r="E671" i="11"/>
  <c r="D691" i="11"/>
  <c r="I691" i="11" s="1"/>
  <c r="D777" i="11"/>
  <c r="F777" i="11" s="1"/>
  <c r="E89" i="11"/>
  <c r="E794" i="11"/>
  <c r="E660" i="11"/>
  <c r="E180" i="11"/>
  <c r="D105" i="11"/>
  <c r="F105" i="11" s="1"/>
  <c r="D64" i="11"/>
  <c r="F64" i="11" s="1"/>
  <c r="D729" i="11"/>
  <c r="H729" i="11" s="1"/>
  <c r="H460" i="7"/>
  <c r="D266" i="11"/>
  <c r="H266" i="11" s="1"/>
  <c r="D224" i="11"/>
  <c r="H224" i="11" s="1"/>
  <c r="E97" i="11"/>
  <c r="E455" i="11"/>
  <c r="E208" i="11"/>
  <c r="E476" i="11"/>
  <c r="E540" i="11"/>
  <c r="D160" i="11"/>
  <c r="F160" i="11" s="1"/>
  <c r="D129" i="11"/>
  <c r="F129" i="11" s="1"/>
  <c r="E40" i="11"/>
  <c r="G398" i="7"/>
  <c r="D833" i="11"/>
  <c r="G833" i="11" s="1"/>
  <c r="D4" i="11"/>
  <c r="F4" i="11" s="1"/>
  <c r="D118" i="11"/>
  <c r="F118" i="11" s="1"/>
  <c r="D104" i="11"/>
  <c r="F104" i="11" s="1"/>
  <c r="D84" i="11"/>
  <c r="F84" i="11" s="1"/>
  <c r="D74" i="11"/>
  <c r="F74" i="11" s="1"/>
  <c r="D38" i="11"/>
  <c r="F38" i="11" s="1"/>
  <c r="D103" i="11"/>
  <c r="F103" i="11" s="1"/>
  <c r="D580" i="11"/>
  <c r="G580" i="11" s="1"/>
  <c r="D891" i="11"/>
  <c r="F891" i="11" s="1"/>
  <c r="D147" i="11"/>
  <c r="F147" i="11" s="1"/>
  <c r="D140" i="11"/>
  <c r="F140" i="11" s="1"/>
  <c r="D709" i="11"/>
  <c r="F709" i="11" s="1"/>
  <c r="D716" i="11"/>
  <c r="F716" i="11" s="1"/>
  <c r="F143" i="7"/>
  <c r="D99" i="11"/>
  <c r="F99" i="11" s="1"/>
  <c r="D90" i="11"/>
  <c r="F90" i="11" s="1"/>
  <c r="D80" i="11"/>
  <c r="F80" i="11" s="1"/>
  <c r="D41" i="11"/>
  <c r="F41" i="11" s="1"/>
  <c r="D856" i="11"/>
  <c r="F856" i="11" s="1"/>
  <c r="D320" i="11"/>
  <c r="H320" i="11" s="1"/>
  <c r="H525" i="7"/>
  <c r="D309" i="11"/>
  <c r="H309" i="11" s="1"/>
  <c r="D303" i="11"/>
  <c r="H303" i="11" s="1"/>
  <c r="D882" i="11"/>
  <c r="H882" i="11" s="1"/>
  <c r="D285" i="11"/>
  <c r="H285" i="11" s="1"/>
  <c r="H477" i="7"/>
  <c r="D742" i="11"/>
  <c r="H742" i="11" s="1"/>
  <c r="D260" i="11"/>
  <c r="H260" i="11" s="1"/>
  <c r="D252" i="11"/>
  <c r="H252" i="11" s="1"/>
  <c r="D646" i="11"/>
  <c r="H646" i="11" s="1"/>
  <c r="E109" i="11"/>
  <c r="E102" i="11"/>
  <c r="E82" i="11"/>
  <c r="E61" i="11"/>
  <c r="E818" i="11"/>
  <c r="E642" i="11"/>
  <c r="E784" i="11"/>
  <c r="E580" i="11"/>
  <c r="E218" i="11"/>
  <c r="E830" i="11"/>
  <c r="E457" i="11"/>
  <c r="E198" i="11"/>
  <c r="E480" i="11"/>
  <c r="E463" i="11"/>
  <c r="E183" i="11"/>
  <c r="E516" i="11"/>
  <c r="E675" i="11"/>
  <c r="E870" i="11"/>
  <c r="D159" i="11"/>
  <c r="F159" i="11" s="1"/>
  <c r="E154" i="11"/>
  <c r="D142" i="11"/>
  <c r="F142" i="11" s="1"/>
  <c r="D786" i="11"/>
  <c r="F786" i="11" s="1"/>
  <c r="E139" i="11"/>
  <c r="D127" i="11"/>
  <c r="F127" i="11" s="1"/>
  <c r="D752" i="11"/>
  <c r="F752" i="11" s="1"/>
  <c r="E123" i="11"/>
  <c r="D114" i="11"/>
  <c r="F114" i="11" s="1"/>
  <c r="D866" i="11"/>
  <c r="F866" i="11" s="1"/>
  <c r="D97" i="11"/>
  <c r="F97" i="11" s="1"/>
  <c r="E94" i="11"/>
  <c r="D79" i="11"/>
  <c r="F79" i="11" s="1"/>
  <c r="E52" i="11"/>
  <c r="E166" i="11"/>
  <c r="E188" i="11"/>
  <c r="F177" i="7"/>
  <c r="H534" i="7"/>
  <c r="D317" i="11"/>
  <c r="H317" i="11" s="1"/>
  <c r="D268" i="11"/>
  <c r="H268" i="11" s="1"/>
  <c r="E716" i="11"/>
  <c r="E17" i="11"/>
  <c r="E68" i="11"/>
  <c r="E16" i="11"/>
  <c r="E529" i="11"/>
  <c r="D800" i="11"/>
  <c r="F800" i="11" s="1"/>
  <c r="E107" i="11"/>
  <c r="E67" i="11"/>
  <c r="E56" i="11"/>
  <c r="E34" i="11"/>
  <c r="E715" i="11"/>
  <c r="E187" i="11"/>
  <c r="E499" i="11"/>
  <c r="D701" i="11"/>
  <c r="F701" i="11" s="1"/>
  <c r="D817" i="11"/>
  <c r="F817" i="11" s="1"/>
  <c r="F121" i="7"/>
  <c r="D321" i="11"/>
  <c r="H321" i="11" s="1"/>
  <c r="D304" i="11"/>
  <c r="H304" i="11" s="1"/>
  <c r="D892" i="11"/>
  <c r="H892" i="11" s="1"/>
  <c r="D237" i="11"/>
  <c r="H237" i="11" s="1"/>
  <c r="E788" i="11"/>
  <c r="E896" i="11"/>
  <c r="E134" i="11"/>
  <c r="E126" i="11"/>
  <c r="E117" i="11"/>
  <c r="E103" i="11"/>
  <c r="E733" i="11"/>
  <c r="E868" i="11"/>
  <c r="E21" i="11"/>
  <c r="E836" i="11"/>
  <c r="E833" i="11"/>
  <c r="E650" i="11"/>
  <c r="E612" i="11"/>
  <c r="E534" i="11"/>
  <c r="E205" i="11"/>
  <c r="E465" i="11"/>
  <c r="E194" i="11"/>
  <c r="E549" i="11"/>
  <c r="E570" i="11"/>
  <c r="E842" i="11"/>
  <c r="F155" i="7"/>
  <c r="D717" i="11"/>
  <c r="F717" i="11" s="1"/>
  <c r="F142" i="7"/>
  <c r="D769" i="11"/>
  <c r="F769" i="11" s="1"/>
  <c r="D98" i="11"/>
  <c r="F98" i="11" s="1"/>
  <c r="F119" i="7"/>
  <c r="D89" i="11"/>
  <c r="F89" i="11" s="1"/>
  <c r="D319" i="11"/>
  <c r="H319" i="11" s="1"/>
  <c r="H524" i="7"/>
  <c r="D834" i="11"/>
  <c r="H834" i="11" s="1"/>
  <c r="H488" i="7"/>
  <c r="H464" i="7"/>
  <c r="D270" i="11"/>
  <c r="H270" i="11" s="1"/>
  <c r="D244" i="11"/>
  <c r="H244" i="11" s="1"/>
  <c r="D893" i="11"/>
  <c r="H893" i="11" s="1"/>
  <c r="E156" i="11"/>
  <c r="E148" i="11"/>
  <c r="E141" i="11"/>
  <c r="E726" i="11"/>
  <c r="E125" i="11"/>
  <c r="E115" i="11"/>
  <c r="E101" i="11"/>
  <c r="E634" i="11"/>
  <c r="E60" i="11"/>
  <c r="E645" i="11"/>
  <c r="E31" i="11"/>
  <c r="E19" i="11"/>
  <c r="E725" i="11"/>
  <c r="E661" i="11"/>
  <c r="E820" i="11"/>
  <c r="E471" i="11"/>
  <c r="E217" i="11"/>
  <c r="E767" i="11"/>
  <c r="E204" i="11"/>
  <c r="E458" i="11"/>
  <c r="E468" i="11"/>
  <c r="E883" i="11"/>
  <c r="E572" i="11"/>
  <c r="E787" i="11"/>
  <c r="E666" i="11"/>
  <c r="D885" i="11"/>
  <c r="I885" i="11" s="1"/>
  <c r="D896" i="11"/>
  <c r="F896" i="11" s="1"/>
  <c r="D139" i="11"/>
  <c r="F139" i="11" s="1"/>
  <c r="D106" i="11"/>
  <c r="F106" i="11" s="1"/>
  <c r="D94" i="11"/>
  <c r="F94" i="11" s="1"/>
  <c r="E72" i="11"/>
  <c r="D68" i="11"/>
  <c r="F68" i="11" s="1"/>
  <c r="E211" i="11"/>
  <c r="D225" i="11"/>
  <c r="H225" i="11" s="1"/>
  <c r="D161" i="11"/>
  <c r="F161" i="11" s="1"/>
  <c r="H510" i="7"/>
  <c r="D300" i="11"/>
  <c r="H300" i="11" s="1"/>
  <c r="D226" i="11"/>
  <c r="H226" i="11" s="1"/>
  <c r="E140" i="11"/>
  <c r="E90" i="11"/>
  <c r="E50" i="11"/>
  <c r="E4" i="11"/>
  <c r="E699" i="11"/>
  <c r="E552" i="11"/>
  <c r="D137" i="11"/>
  <c r="F137" i="11" s="1"/>
  <c r="D652" i="11"/>
  <c r="H652" i="11" s="1"/>
  <c r="D51" i="11"/>
  <c r="F51" i="11" s="1"/>
  <c r="G399" i="7"/>
  <c r="D571" i="11"/>
  <c r="G571" i="11" s="1"/>
  <c r="F118" i="7"/>
  <c r="D88" i="11"/>
  <c r="F88" i="11" s="1"/>
  <c r="D737" i="11"/>
  <c r="H737" i="11" s="1"/>
  <c r="D301" i="11"/>
  <c r="H301" i="11" s="1"/>
  <c r="D860" i="11"/>
  <c r="H860" i="11" s="1"/>
  <c r="D684" i="11"/>
  <c r="H684" i="11" s="1"/>
  <c r="D269" i="11"/>
  <c r="H269" i="11" s="1"/>
  <c r="D756" i="11"/>
  <c r="H756" i="11" s="1"/>
  <c r="D806" i="11"/>
  <c r="H806" i="11" s="1"/>
  <c r="E88" i="11"/>
  <c r="E846" i="11"/>
  <c r="D76" i="11"/>
  <c r="F76" i="11" s="1"/>
  <c r="D72" i="11"/>
  <c r="F72" i="11" s="1"/>
  <c r="D54" i="11"/>
  <c r="F54" i="11" s="1"/>
  <c r="E43" i="11"/>
  <c r="D231" i="11"/>
  <c r="H231" i="11" s="1"/>
  <c r="D292" i="11"/>
  <c r="H292" i="11" s="1"/>
  <c r="D299" i="11"/>
  <c r="H299" i="11" s="1"/>
  <c r="E165" i="11"/>
  <c r="E5" i="11"/>
  <c r="E615" i="11"/>
  <c r="E721" i="11"/>
  <c r="E745" i="11"/>
  <c r="E574" i="11"/>
  <c r="E771" i="11"/>
  <c r="E181" i="11"/>
  <c r="E762" i="11"/>
  <c r="E773" i="11"/>
  <c r="E160" i="11"/>
  <c r="E151" i="11"/>
  <c r="E143" i="11"/>
  <c r="E138" i="11"/>
  <c r="E129" i="11"/>
  <c r="E877" i="11"/>
  <c r="E111" i="11"/>
  <c r="E74" i="11"/>
  <c r="E38" i="11"/>
  <c r="E23" i="11"/>
  <c r="E13" i="11"/>
  <c r="E491" i="11"/>
  <c r="H688" i="7"/>
  <c r="D220" i="11"/>
  <c r="H220" i="11" s="1"/>
  <c r="D315" i="11"/>
  <c r="H315" i="11" s="1"/>
  <c r="D298" i="11"/>
  <c r="H298" i="11" s="1"/>
  <c r="D281" i="11"/>
  <c r="H281" i="11" s="1"/>
  <c r="D639" i="11"/>
  <c r="H639" i="11" s="1"/>
  <c r="D249" i="11"/>
  <c r="H249" i="11" s="1"/>
  <c r="D241" i="11"/>
  <c r="H241" i="11" s="1"/>
  <c r="D233" i="11"/>
  <c r="H233" i="11" s="1"/>
  <c r="E112" i="11"/>
  <c r="E106" i="11"/>
  <c r="E754" i="11"/>
  <c r="E87" i="11"/>
  <c r="E663" i="11"/>
  <c r="E66" i="11"/>
  <c r="E841" i="11"/>
  <c r="E47" i="11"/>
  <c r="E887" i="11"/>
  <c r="E724" i="11"/>
  <c r="E26" i="11"/>
  <c r="E850" i="11"/>
  <c r="E501" i="11"/>
  <c r="E889" i="11"/>
  <c r="E200" i="11"/>
  <c r="E474" i="11"/>
  <c r="E880" i="11"/>
  <c r="E459" i="11"/>
  <c r="E611" i="11"/>
  <c r="D341" i="11"/>
  <c r="I341" i="11" s="1"/>
  <c r="D336" i="11"/>
  <c r="I336" i="11" s="1"/>
  <c r="D810" i="11"/>
  <c r="I810" i="11" s="1"/>
  <c r="E96" i="11"/>
  <c r="E85" i="11"/>
  <c r="E55" i="11"/>
  <c r="E45" i="11"/>
  <c r="E25" i="11"/>
  <c r="E15" i="11"/>
  <c r="E569" i="11"/>
  <c r="E577" i="11"/>
  <c r="E741" i="11"/>
  <c r="E195" i="11"/>
  <c r="D32" i="11"/>
  <c r="F32" i="11" s="1"/>
  <c r="D308" i="11"/>
  <c r="H308" i="11" s="1"/>
  <c r="D297" i="11"/>
  <c r="H297" i="11" s="1"/>
  <c r="D678" i="11"/>
  <c r="H678" i="11" s="1"/>
  <c r="D659" i="11"/>
  <c r="H659" i="11" s="1"/>
  <c r="D641" i="11"/>
  <c r="H641" i="11" s="1"/>
  <c r="D240" i="11"/>
  <c r="H240" i="11" s="1"/>
  <c r="E10" i="11"/>
  <c r="E550" i="11"/>
  <c r="E214" i="11"/>
  <c r="E206" i="11"/>
  <c r="E484" i="11"/>
  <c r="E486" i="11"/>
  <c r="E536" i="11"/>
  <c r="E523" i="11"/>
  <c r="D831" i="11"/>
  <c r="I831" i="11" s="1"/>
  <c r="I572" i="7"/>
  <c r="D781" i="11"/>
  <c r="I781" i="11" s="1"/>
  <c r="E668" i="11"/>
  <c r="E669" i="11"/>
  <c r="E679" i="11"/>
  <c r="E137" i="11"/>
  <c r="E128" i="11"/>
  <c r="E120" i="11"/>
  <c r="D73" i="11"/>
  <c r="F73" i="11" s="1"/>
  <c r="E70" i="11"/>
  <c r="D733" i="11"/>
  <c r="F733" i="11" s="1"/>
  <c r="E35" i="11"/>
  <c r="E22" i="11"/>
  <c r="E822" i="11"/>
  <c r="E609" i="11"/>
  <c r="D338" i="11"/>
  <c r="I338" i="11" s="1"/>
  <c r="D313" i="11"/>
  <c r="H313" i="11" s="1"/>
  <c r="D307" i="11"/>
  <c r="H307" i="11" s="1"/>
  <c r="D296" i="11"/>
  <c r="H296" i="11" s="1"/>
  <c r="D263" i="11"/>
  <c r="H263" i="11" s="1"/>
  <c r="D256" i="11"/>
  <c r="H256" i="11" s="1"/>
  <c r="D859" i="11"/>
  <c r="H859" i="11" s="1"/>
  <c r="D232" i="11"/>
  <c r="H232" i="11" s="1"/>
  <c r="E105" i="11"/>
  <c r="E95" i="11"/>
  <c r="E86" i="11"/>
  <c r="E76" i="11"/>
  <c r="E64" i="11"/>
  <c r="E54" i="11"/>
  <c r="E732" i="11"/>
  <c r="E39" i="11"/>
  <c r="E750" i="11"/>
  <c r="E24" i="11"/>
  <c r="E14" i="11"/>
  <c r="E9" i="11"/>
  <c r="E512" i="11"/>
  <c r="E792" i="11"/>
  <c r="E551" i="11"/>
  <c r="E186" i="11"/>
  <c r="E527" i="11"/>
  <c r="E535" i="11"/>
  <c r="E452" i="11"/>
  <c r="D713" i="11"/>
  <c r="I713" i="11" s="1"/>
  <c r="I561" i="7"/>
  <c r="D332" i="11"/>
  <c r="I332" i="11" s="1"/>
  <c r="E775" i="11"/>
  <c r="E845" i="11"/>
  <c r="E219" i="11"/>
  <c r="E567" i="11"/>
  <c r="E8" i="11"/>
  <c r="E547" i="11"/>
  <c r="E537" i="11"/>
  <c r="E658" i="11"/>
  <c r="E488" i="11"/>
  <c r="E589" i="11"/>
  <c r="E607" i="11"/>
  <c r="E730" i="11"/>
  <c r="E776" i="11"/>
  <c r="E809" i="11"/>
  <c r="E467" i="11"/>
  <c r="D690" i="11"/>
  <c r="I690" i="11" s="1"/>
  <c r="D337" i="11"/>
  <c r="I337" i="11" s="1"/>
  <c r="E161" i="11"/>
  <c r="D156" i="11"/>
  <c r="F156" i="11" s="1"/>
  <c r="E152" i="11"/>
  <c r="E144" i="11"/>
  <c r="E808" i="11"/>
  <c r="E130" i="11"/>
  <c r="E121" i="11"/>
  <c r="E777" i="11"/>
  <c r="E728" i="11"/>
  <c r="E75" i="11"/>
  <c r="E46" i="11"/>
  <c r="E694" i="11"/>
  <c r="E481" i="11"/>
  <c r="E199" i="11"/>
  <c r="E683" i="11"/>
  <c r="E497" i="11"/>
  <c r="D314" i="11"/>
  <c r="H314" i="11" s="1"/>
  <c r="D634" i="11"/>
  <c r="F634" i="11" s="1"/>
  <c r="F98" i="7"/>
  <c r="D60" i="11"/>
  <c r="F60" i="11" s="1"/>
  <c r="D322" i="11"/>
  <c r="H322" i="11" s="1"/>
  <c r="H527" i="7"/>
  <c r="D311" i="11"/>
  <c r="H311" i="11" s="1"/>
  <c r="H515" i="7"/>
  <c r="D305" i="11"/>
  <c r="H305" i="11" s="1"/>
  <c r="D294" i="11"/>
  <c r="H294" i="11" s="1"/>
  <c r="H491" i="7"/>
  <c r="D286" i="11"/>
  <c r="H286" i="11" s="1"/>
  <c r="H479" i="7"/>
  <c r="D637" i="11"/>
  <c r="H637" i="11" s="1"/>
  <c r="D254" i="11"/>
  <c r="H254" i="11" s="1"/>
  <c r="H422" i="7"/>
  <c r="D238" i="11"/>
  <c r="H238" i="11" s="1"/>
  <c r="D230" i="11"/>
  <c r="H230" i="11" s="1"/>
  <c r="D888" i="11"/>
  <c r="H888" i="11" s="1"/>
  <c r="E571" i="11"/>
  <c r="E598" i="11"/>
  <c r="E565" i="11"/>
  <c r="E613" i="11"/>
  <c r="E450" i="11"/>
  <c r="E510" i="11"/>
  <c r="E169" i="11"/>
  <c r="I582" i="7"/>
  <c r="D340" i="11"/>
  <c r="I340" i="11" s="1"/>
  <c r="E100" i="11"/>
  <c r="E59" i="11"/>
  <c r="E30" i="11"/>
  <c r="E461" i="11"/>
  <c r="E590" i="11"/>
  <c r="E688" i="11"/>
  <c r="E507" i="11"/>
  <c r="D265" i="11"/>
  <c r="H265" i="11" s="1"/>
  <c r="H664" i="9"/>
  <c r="H665" i="9"/>
  <c r="D740" i="11" s="1"/>
  <c r="H740" i="11" s="1"/>
  <c r="H666" i="9"/>
  <c r="D847" i="7" s="1"/>
  <c r="H667" i="9"/>
  <c r="D607" i="7" s="1"/>
  <c r="I607" i="7" s="1"/>
  <c r="H668" i="9"/>
  <c r="D608" i="7" s="1"/>
  <c r="I608" i="7" s="1"/>
  <c r="H671" i="9"/>
  <c r="D909" i="7" s="1"/>
  <c r="I909" i="7" s="1"/>
  <c r="I597" i="7"/>
  <c r="H676" i="9"/>
  <c r="H678" i="9"/>
  <c r="H679" i="9"/>
  <c r="D485" i="11" s="1"/>
  <c r="I485" i="11" s="1"/>
  <c r="H680" i="9"/>
  <c r="D515" i="11" s="1"/>
  <c r="I515" i="11" s="1"/>
  <c r="H684" i="9"/>
  <c r="D829" i="7" s="1"/>
  <c r="I829" i="7" s="1"/>
  <c r="H685" i="9"/>
  <c r="D623" i="7" s="1"/>
  <c r="I623" i="7" s="1"/>
  <c r="H686" i="9"/>
  <c r="H694" i="9"/>
  <c r="D845" i="7" s="1"/>
  <c r="I845" i="7" s="1"/>
  <c r="H695" i="9"/>
  <c r="H700" i="9"/>
  <c r="D638" i="7" s="1"/>
  <c r="I638" i="7" s="1"/>
  <c r="I621" i="7"/>
  <c r="H707" i="9"/>
  <c r="D645" i="7" s="1"/>
  <c r="I645" i="7" s="1"/>
  <c r="H709" i="9"/>
  <c r="H712" i="9"/>
  <c r="H717" i="9"/>
  <c r="H718" i="9"/>
  <c r="D842" i="7" s="1"/>
  <c r="I842" i="7" s="1"/>
  <c r="H719" i="9"/>
  <c r="D832" i="7" s="1"/>
  <c r="H721" i="9"/>
  <c r="H722" i="9"/>
  <c r="D657" i="7" s="1"/>
  <c r="H724" i="9"/>
  <c r="D164" i="11" s="1"/>
  <c r="F164" i="11" s="1"/>
  <c r="H726" i="9"/>
  <c r="D687" i="7" s="1"/>
  <c r="H728" i="9"/>
  <c r="H729" i="9"/>
  <c r="D664" i="7" s="1"/>
  <c r="H731" i="9"/>
  <c r="D666" i="7" s="1"/>
  <c r="I666" i="7" s="1"/>
  <c r="H733" i="9"/>
  <c r="D877" i="7" s="1"/>
  <c r="I652" i="7"/>
  <c r="H735" i="9"/>
  <c r="D669" i="7" s="1"/>
  <c r="I669" i="7" s="1"/>
  <c r="I654" i="7"/>
  <c r="H737" i="9"/>
  <c r="D670" i="7" s="1"/>
  <c r="H739" i="9"/>
  <c r="H740" i="9"/>
  <c r="D672" i="7" s="1"/>
  <c r="I672" i="7" s="1"/>
  <c r="H742" i="9"/>
  <c r="D178" i="7" s="1"/>
  <c r="F178" i="7" s="1"/>
  <c r="H743" i="9"/>
  <c r="D675" i="7" s="1"/>
  <c r="H747" i="9"/>
  <c r="D162" i="7" s="1"/>
  <c r="H749" i="9"/>
  <c r="D128" i="11" s="1"/>
  <c r="F128" i="11" s="1"/>
  <c r="H753" i="9"/>
  <c r="D113" i="7" s="1"/>
  <c r="F113" i="7" s="1"/>
  <c r="H754" i="9"/>
  <c r="D344" i="7" s="1"/>
  <c r="G344" i="7" s="1"/>
  <c r="H757" i="9"/>
  <c r="D875" i="11" s="1"/>
  <c r="F875" i="11" s="1"/>
  <c r="H3" i="9"/>
  <c r="D693" i="11" s="1"/>
  <c r="I693" i="11" s="1"/>
  <c r="H758" i="9"/>
  <c r="D123" i="11" s="1"/>
  <c r="F123" i="11" s="1"/>
  <c r="H761" i="9"/>
  <c r="D897" i="7" s="1"/>
  <c r="H762" i="9"/>
  <c r="H763" i="9"/>
  <c r="D583" i="11" s="1"/>
  <c r="I583" i="11" s="1"/>
  <c r="H765" i="9"/>
  <c r="D914" i="7" s="1"/>
  <c r="G914" i="7" s="1"/>
  <c r="H766" i="9"/>
  <c r="D693" i="7" s="1"/>
  <c r="H767" i="9"/>
  <c r="D236" i="7" s="1"/>
  <c r="G236" i="7" s="1"/>
  <c r="H768" i="9"/>
  <c r="H772" i="9"/>
  <c r="D698" i="7" s="1"/>
  <c r="H775" i="9"/>
  <c r="H785" i="9"/>
  <c r="D709" i="7" s="1"/>
  <c r="H791" i="9"/>
  <c r="D144" i="7" s="1"/>
  <c r="F144" i="7" s="1"/>
  <c r="H792" i="9"/>
  <c r="D145" i="7" s="1"/>
  <c r="F145" i="7" s="1"/>
  <c r="H793" i="9"/>
  <c r="D848" i="7" s="1"/>
  <c r="H794" i="9"/>
  <c r="D76" i="7" s="1"/>
  <c r="F76" i="7" s="1"/>
  <c r="H795" i="9"/>
  <c r="D63" i="7" s="1"/>
  <c r="F63" i="7" s="1"/>
  <c r="H796" i="9"/>
  <c r="D717" i="7" s="1"/>
  <c r="H797" i="9"/>
  <c r="D48" i="7" s="1"/>
  <c r="F48" i="7" s="1"/>
  <c r="H798" i="9"/>
  <c r="D56" i="7" s="1"/>
  <c r="F56" i="7" s="1"/>
  <c r="H799" i="9"/>
  <c r="D39" i="7" s="1"/>
  <c r="F39" i="7" s="1"/>
  <c r="H800" i="9"/>
  <c r="D691" i="7" s="1"/>
  <c r="H801" i="9"/>
  <c r="D722" i="7" s="1"/>
  <c r="H802" i="9"/>
  <c r="D71" i="7" s="1"/>
  <c r="F71" i="7" s="1"/>
  <c r="H803" i="9"/>
  <c r="D724" i="7" s="1"/>
  <c r="H804" i="9"/>
  <c r="D233" i="7" s="1"/>
  <c r="H805" i="9"/>
  <c r="D635" i="11" s="1"/>
  <c r="H806" i="9"/>
  <c r="D726" i="7" s="1"/>
  <c r="H807" i="9"/>
  <c r="H808" i="9"/>
  <c r="D901" i="7" s="1"/>
  <c r="H809" i="9"/>
  <c r="D728" i="7" s="1"/>
  <c r="H810" i="9"/>
  <c r="D729" i="7" s="1"/>
  <c r="H811" i="9"/>
  <c r="D609" i="7" s="1"/>
  <c r="I609" i="7" s="1"/>
  <c r="H812" i="9"/>
  <c r="D245" i="11" s="1"/>
  <c r="H245" i="11" s="1"/>
  <c r="H813" i="9"/>
  <c r="H814" i="9"/>
  <c r="D58" i="7" s="1"/>
  <c r="F58" i="7" s="1"/>
  <c r="H815" i="9"/>
  <c r="D57" i="7" s="1"/>
  <c r="F57" i="7" s="1"/>
  <c r="H816" i="9"/>
  <c r="D43" i="7" s="1"/>
  <c r="F43" i="7" s="1"/>
  <c r="H817" i="9"/>
  <c r="D266" i="7" s="1"/>
  <c r="G266" i="7" s="1"/>
  <c r="H818" i="9"/>
  <c r="D7" i="7" s="1"/>
  <c r="H819" i="9"/>
  <c r="D738" i="7" s="1"/>
  <c r="H820" i="9"/>
  <c r="H821" i="9"/>
  <c r="D408" i="7" s="1"/>
  <c r="G408" i="7" s="1"/>
  <c r="H822" i="9"/>
  <c r="H823" i="9"/>
  <c r="D836" i="7" s="1"/>
  <c r="H824" i="9"/>
  <c r="D853" i="7" s="1"/>
  <c r="H825" i="9"/>
  <c r="D743" i="7" s="1"/>
  <c r="H826" i="9"/>
  <c r="H827" i="9"/>
  <c r="D74" i="7" s="1"/>
  <c r="F74" i="7" s="1"/>
  <c r="H828" i="9"/>
  <c r="D746" i="7" s="1"/>
  <c r="H829" i="9"/>
  <c r="H830" i="9"/>
  <c r="H831" i="9"/>
  <c r="D892" i="7" s="1"/>
  <c r="G892" i="7" s="1"/>
  <c r="H832" i="9"/>
  <c r="H833" i="9"/>
  <c r="D47" i="7" s="1"/>
  <c r="F47" i="7" s="1"/>
  <c r="H834" i="9"/>
  <c r="D59" i="7" s="1"/>
  <c r="F59" i="7" s="1"/>
  <c r="H835" i="9"/>
  <c r="H836" i="9"/>
  <c r="D9" i="7" s="1"/>
  <c r="F9" i="7" s="1"/>
  <c r="H837" i="9"/>
  <c r="D755" i="7" s="1"/>
  <c r="H838" i="9"/>
  <c r="D17" i="7" s="1"/>
  <c r="F17" i="7" s="1"/>
  <c r="H839" i="9"/>
  <c r="D757" i="7" s="1"/>
  <c r="H840" i="9"/>
  <c r="D40" i="11" s="1"/>
  <c r="F40" i="11" s="1"/>
  <c r="H841" i="9"/>
  <c r="D227" i="11" s="1"/>
  <c r="H227" i="11" s="1"/>
  <c r="H842" i="9"/>
  <c r="D673" i="11" s="1"/>
  <c r="I673" i="11" s="1"/>
  <c r="H843" i="9"/>
  <c r="D662" i="7" s="1"/>
  <c r="H844" i="9"/>
  <c r="D762" i="7" s="1"/>
  <c r="H845" i="9"/>
  <c r="D61" i="7" s="1"/>
  <c r="F61" i="7" s="1"/>
  <c r="H846" i="9"/>
  <c r="D764" i="7" s="1"/>
  <c r="H847" i="9"/>
  <c r="D765" i="7" s="1"/>
  <c r="H848" i="9"/>
  <c r="H849" i="9"/>
  <c r="D843" i="7" s="1"/>
  <c r="I843" i="7" s="1"/>
  <c r="H850" i="9"/>
  <c r="H851" i="9"/>
  <c r="D337" i="7" s="1"/>
  <c r="G337" i="7" s="1"/>
  <c r="H852" i="9"/>
  <c r="H853" i="9"/>
  <c r="D3" i="7" s="1"/>
  <c r="F3" i="7" s="1"/>
  <c r="H854" i="9"/>
  <c r="H855" i="9"/>
  <c r="D27" i="11" s="1"/>
  <c r="F27" i="11" s="1"/>
  <c r="H856" i="9"/>
  <c r="D20" i="7" s="1"/>
  <c r="H857" i="9"/>
  <c r="H858" i="9"/>
  <c r="D776" i="7" s="1"/>
  <c r="H859" i="9"/>
  <c r="D777" i="7" s="1"/>
  <c r="H860" i="9"/>
  <c r="D778" i="7" s="1"/>
  <c r="H861" i="9"/>
  <c r="D779" i="7" s="1"/>
  <c r="H862" i="9"/>
  <c r="H863" i="9"/>
  <c r="D42" i="7" s="1"/>
  <c r="F42" i="7" s="1"/>
  <c r="H864" i="9"/>
  <c r="D322" i="7" s="1"/>
  <c r="G322" i="7" s="1"/>
  <c r="H865" i="9"/>
  <c r="D323" i="7" s="1"/>
  <c r="H866" i="9"/>
  <c r="D110" i="7" s="1"/>
  <c r="F110" i="7" s="1"/>
  <c r="H867" i="9"/>
  <c r="D67" i="7" s="1"/>
  <c r="F67" i="7" s="1"/>
  <c r="H868" i="9"/>
  <c r="D682" i="11" s="1"/>
  <c r="F682" i="11" s="1"/>
  <c r="H869" i="9"/>
  <c r="D786" i="7" s="1"/>
  <c r="I786" i="7" s="1"/>
  <c r="H870" i="9"/>
  <c r="D787" i="7" s="1"/>
  <c r="I787" i="7" s="1"/>
  <c r="H871" i="9"/>
  <c r="D548" i="11" s="1"/>
  <c r="I548" i="11" s="1"/>
  <c r="H872" i="9"/>
  <c r="D858" i="7" s="1"/>
  <c r="H873" i="9"/>
  <c r="H874" i="9"/>
  <c r="D189" i="7" s="1"/>
  <c r="F189" i="7" s="1"/>
  <c r="H875" i="9"/>
  <c r="D790" i="7" s="1"/>
  <c r="H876" i="9"/>
  <c r="D186" i="7" s="1"/>
  <c r="F186" i="7" s="1"/>
  <c r="H877" i="9"/>
  <c r="D647" i="11" s="1"/>
  <c r="F647" i="11" s="1"/>
  <c r="H878" i="9"/>
  <c r="D792" i="7" s="1"/>
  <c r="H879" i="9"/>
  <c r="D859" i="7" s="1"/>
  <c r="F859" i="7" s="1"/>
  <c r="H880" i="9"/>
  <c r="D794" i="7" s="1"/>
  <c r="H881" i="9"/>
  <c r="D68" i="7" s="1"/>
  <c r="F68" i="7" s="1"/>
  <c r="H882" i="9"/>
  <c r="D467" i="11" s="1"/>
  <c r="G467" i="11" s="1"/>
  <c r="H883" i="9"/>
  <c r="D40" i="7" s="1"/>
  <c r="F40" i="7" s="1"/>
  <c r="H884" i="9"/>
  <c r="D798" i="7" s="1"/>
  <c r="H885" i="9"/>
  <c r="D12" i="11" s="1"/>
  <c r="F12" i="11" s="1"/>
  <c r="H886" i="9"/>
  <c r="H887" i="9"/>
  <c r="H888" i="9"/>
  <c r="D537" i="11" s="1"/>
  <c r="G537" i="11" s="1"/>
  <c r="H889" i="9"/>
  <c r="D803" i="7" s="1"/>
  <c r="H890" i="9"/>
  <c r="D845" i="11" s="1"/>
  <c r="F845" i="11" s="1"/>
  <c r="H891" i="9"/>
  <c r="H892" i="9"/>
  <c r="D26" i="7" s="1"/>
  <c r="F26" i="7" s="1"/>
  <c r="H893" i="9"/>
  <c r="D105" i="7" s="1"/>
  <c r="F105" i="7" s="1"/>
  <c r="H894" i="9"/>
  <c r="H895" i="9"/>
  <c r="D913" i="7" s="1"/>
  <c r="G913" i="7" s="1"/>
  <c r="H896" i="9"/>
  <c r="D887" i="7" s="1"/>
  <c r="G887" i="7" s="1"/>
  <c r="H897" i="9"/>
  <c r="D53" i="7" s="1"/>
  <c r="F53" i="7" s="1"/>
  <c r="H898" i="9"/>
  <c r="H899" i="9"/>
  <c r="D852" i="7" s="1"/>
  <c r="H900" i="9"/>
  <c r="H901" i="9"/>
  <c r="D811" i="7" s="1"/>
  <c r="H902" i="9"/>
  <c r="D22" i="7" s="1"/>
  <c r="F22" i="7" s="1"/>
  <c r="H903" i="9"/>
  <c r="D114" i="7" s="1"/>
  <c r="F114" i="7" s="1"/>
  <c r="H904" i="9"/>
  <c r="H790" i="9"/>
  <c r="D714" i="7" s="1"/>
  <c r="B791" i="9"/>
  <c r="B792" i="9"/>
  <c r="B793" i="9"/>
  <c r="B794" i="9"/>
  <c r="B796" i="9"/>
  <c r="A813" i="11" s="1"/>
  <c r="B797" i="9"/>
  <c r="A795" i="11" s="1"/>
  <c r="B798" i="9"/>
  <c r="A863" i="11" s="1"/>
  <c r="B799" i="9"/>
  <c r="B800" i="9"/>
  <c r="B801" i="9"/>
  <c r="B802" i="9"/>
  <c r="A708" i="11" s="1"/>
  <c r="B803" i="9"/>
  <c r="B804" i="9"/>
  <c r="B805" i="9"/>
  <c r="B807" i="9"/>
  <c r="B809" i="9"/>
  <c r="B810" i="9"/>
  <c r="A49" i="11" s="1"/>
  <c r="B811" i="9"/>
  <c r="A508" i="11" s="1"/>
  <c r="B812" i="9"/>
  <c r="B813" i="9"/>
  <c r="B814" i="9"/>
  <c r="B815" i="9"/>
  <c r="B816" i="9"/>
  <c r="B817" i="9"/>
  <c r="B818" i="9"/>
  <c r="B819" i="9"/>
  <c r="A762" i="11" s="1"/>
  <c r="B820" i="9"/>
  <c r="A246" i="11" s="1"/>
  <c r="B821" i="9"/>
  <c r="A856" i="11" s="1"/>
  <c r="B822" i="9"/>
  <c r="A392" i="11" s="1"/>
  <c r="B823" i="9"/>
  <c r="B825" i="9"/>
  <c r="B826" i="9"/>
  <c r="B827" i="9"/>
  <c r="B828" i="9"/>
  <c r="A658" i="11" s="1"/>
  <c r="B829" i="9"/>
  <c r="B830" i="9"/>
  <c r="B831" i="9"/>
  <c r="B832" i="9"/>
  <c r="B833" i="9"/>
  <c r="A833" i="11" s="1"/>
  <c r="B834" i="9"/>
  <c r="B835" i="9"/>
  <c r="B836" i="9"/>
  <c r="A10" i="11" s="1"/>
  <c r="B837" i="9"/>
  <c r="B838" i="9"/>
  <c r="B839" i="9"/>
  <c r="A64" i="11" s="1"/>
  <c r="B840" i="9"/>
  <c r="B841" i="9"/>
  <c r="B842" i="9"/>
  <c r="B843" i="9"/>
  <c r="B844" i="9"/>
  <c r="B845" i="9"/>
  <c r="A41" i="11" s="1"/>
  <c r="B846" i="9"/>
  <c r="B847" i="9"/>
  <c r="B848" i="9"/>
  <c r="A58" i="11" s="1"/>
  <c r="B849" i="9"/>
  <c r="A43" i="11" s="1"/>
  <c r="B850" i="9"/>
  <c r="B851" i="9"/>
  <c r="B852" i="9"/>
  <c r="A57" i="11" s="1"/>
  <c r="B853" i="9"/>
  <c r="B854" i="9"/>
  <c r="B855" i="9"/>
  <c r="B856" i="9"/>
  <c r="B857" i="9"/>
  <c r="A841" i="11" s="1"/>
  <c r="B858" i="9"/>
  <c r="B859" i="9"/>
  <c r="B860" i="9"/>
  <c r="B861" i="9"/>
  <c r="B862" i="9"/>
  <c r="B863" i="9"/>
  <c r="B864" i="9"/>
  <c r="B865" i="9"/>
  <c r="B866" i="9"/>
  <c r="B867" i="9"/>
  <c r="B868" i="9"/>
  <c r="A323" i="11" s="1"/>
  <c r="B869" i="9"/>
  <c r="B870" i="9"/>
  <c r="A50" i="11" s="1"/>
  <c r="B871" i="9"/>
  <c r="B872" i="9"/>
  <c r="A719" i="11" s="1"/>
  <c r="B873" i="9"/>
  <c r="A787" i="11" s="1"/>
  <c r="B874" i="9"/>
  <c r="B875" i="9"/>
  <c r="A63" i="11" s="1"/>
  <c r="B876" i="9"/>
  <c r="A877" i="11" s="1"/>
  <c r="B877" i="9"/>
  <c r="A647" i="11" s="1"/>
  <c r="B878" i="9"/>
  <c r="A714" i="11" s="1"/>
  <c r="B879" i="9"/>
  <c r="A817" i="11" s="1"/>
  <c r="B880" i="9"/>
  <c r="B881" i="9"/>
  <c r="A732" i="11" s="1"/>
  <c r="B882" i="9"/>
  <c r="B883" i="9"/>
  <c r="B884" i="9"/>
  <c r="A615" i="11" s="1"/>
  <c r="B885" i="9"/>
  <c r="A12" i="11" s="1"/>
  <c r="B886" i="9"/>
  <c r="B887" i="9"/>
  <c r="B888" i="9"/>
  <c r="A537" i="11" s="1"/>
  <c r="B889" i="9"/>
  <c r="B890" i="9"/>
  <c r="B891" i="9"/>
  <c r="B892" i="9"/>
  <c r="B893" i="9"/>
  <c r="B894" i="9"/>
  <c r="B895" i="9"/>
  <c r="A24" i="11" s="1"/>
  <c r="B896" i="9"/>
  <c r="B897" i="9"/>
  <c r="B898" i="9"/>
  <c r="A25" i="11" s="1"/>
  <c r="B899" i="9"/>
  <c r="A101" i="11" s="1"/>
  <c r="B900" i="9"/>
  <c r="B901" i="9"/>
  <c r="B902" i="9"/>
  <c r="B903" i="9"/>
  <c r="A84" i="11" s="1"/>
  <c r="A443" i="11"/>
  <c r="B790" i="9"/>
  <c r="A784" i="11" s="1"/>
  <c r="A800" i="9"/>
  <c r="A721" i="7" s="1"/>
  <c r="A801" i="9"/>
  <c r="A802" i="9"/>
  <c r="A723" i="7" s="1"/>
  <c r="A803" i="9"/>
  <c r="A724" i="7" s="1"/>
  <c r="A804" i="9"/>
  <c r="A725" i="7" s="1"/>
  <c r="A806" i="9"/>
  <c r="A807" i="9"/>
  <c r="A727" i="7" s="1"/>
  <c r="A809" i="9"/>
  <c r="A810" i="9"/>
  <c r="A729" i="7" s="1"/>
  <c r="A811" i="9"/>
  <c r="A812" i="9"/>
  <c r="A731" i="7" s="1"/>
  <c r="A813" i="9"/>
  <c r="A732" i="7" s="1"/>
  <c r="A814" i="9"/>
  <c r="A733" i="7" s="1"/>
  <c r="A815" i="9"/>
  <c r="A734" i="7" s="1"/>
  <c r="A816" i="9"/>
  <c r="A735" i="7" s="1"/>
  <c r="A817" i="9"/>
  <c r="A736" i="7" s="1"/>
  <c r="A818" i="9"/>
  <c r="A737" i="7" s="1"/>
  <c r="A819" i="9"/>
  <c r="A820" i="9"/>
  <c r="A446" i="7" s="1"/>
  <c r="A821" i="9"/>
  <c r="A740" i="7" s="1"/>
  <c r="A822" i="9"/>
  <c r="A823" i="9"/>
  <c r="A825" i="9"/>
  <c r="A743" i="7" s="1"/>
  <c r="A826" i="9"/>
  <c r="A744" i="7" s="1"/>
  <c r="A827" i="9"/>
  <c r="A745" i="7" s="1"/>
  <c r="A828" i="9"/>
  <c r="A829" i="9"/>
  <c r="A830" i="9"/>
  <c r="A831" i="9"/>
  <c r="A749" i="7" s="1"/>
  <c r="A832" i="9"/>
  <c r="A750" i="7" s="1"/>
  <c r="A833" i="9"/>
  <c r="A751" i="7" s="1"/>
  <c r="A834" i="9"/>
  <c r="A835" i="9"/>
  <c r="A753" i="7" s="1"/>
  <c r="A836" i="9"/>
  <c r="A754" i="7" s="1"/>
  <c r="A837" i="9"/>
  <c r="A755" i="7" s="1"/>
  <c r="A838" i="9"/>
  <c r="A756" i="7" s="1"/>
  <c r="A839" i="9"/>
  <c r="A757" i="7" s="1"/>
  <c r="A840" i="9"/>
  <c r="A758" i="7" s="1"/>
  <c r="A841" i="9"/>
  <c r="A759" i="7" s="1"/>
  <c r="A842" i="9"/>
  <c r="A843" i="9"/>
  <c r="A844" i="9"/>
  <c r="A762" i="7" s="1"/>
  <c r="A845" i="9"/>
  <c r="A763" i="7" s="1"/>
  <c r="A846" i="9"/>
  <c r="A764" i="7" s="1"/>
  <c r="A847" i="9"/>
  <c r="A765" i="7" s="1"/>
  <c r="A848" i="9"/>
  <c r="A766" i="7" s="1"/>
  <c r="A849" i="9"/>
  <c r="A767" i="7" s="1"/>
  <c r="A850" i="9"/>
  <c r="A768" i="7" s="1"/>
  <c r="A851" i="9"/>
  <c r="A852" i="9"/>
  <c r="A770" i="7" s="1"/>
  <c r="A853" i="9"/>
  <c r="A771" i="7" s="1"/>
  <c r="A854" i="9"/>
  <c r="A855" i="9"/>
  <c r="A773" i="7" s="1"/>
  <c r="A856" i="9"/>
  <c r="A774" i="7" s="1"/>
  <c r="A857" i="9"/>
  <c r="A775" i="7" s="1"/>
  <c r="A858" i="9"/>
  <c r="A776" i="7" s="1"/>
  <c r="A859" i="9"/>
  <c r="A777" i="7" s="1"/>
  <c r="A860" i="9"/>
  <c r="A861" i="9"/>
  <c r="A779" i="7" s="1"/>
  <c r="A862" i="9"/>
  <c r="A780" i="7" s="1"/>
  <c r="A863" i="9"/>
  <c r="A781" i="7" s="1"/>
  <c r="A864" i="9"/>
  <c r="A782" i="7" s="1"/>
  <c r="A865" i="9"/>
  <c r="A866" i="9"/>
  <c r="A827" i="7" s="1"/>
  <c r="A867" i="9"/>
  <c r="A784" i="7" s="1"/>
  <c r="A868" i="9"/>
  <c r="A785" i="7" s="1"/>
  <c r="A869" i="9"/>
  <c r="A786" i="7" s="1"/>
  <c r="A870" i="9"/>
  <c r="A787" i="7" s="1"/>
  <c r="A871" i="9"/>
  <c r="A788" i="7" s="1"/>
  <c r="A872" i="9"/>
  <c r="A873" i="9"/>
  <c r="A789" i="7" s="1"/>
  <c r="A874" i="9"/>
  <c r="A875" i="9"/>
  <c r="A790" i="7" s="1"/>
  <c r="A876" i="9"/>
  <c r="A903" i="7" s="1"/>
  <c r="A877" i="9"/>
  <c r="A791" i="7" s="1"/>
  <c r="A878" i="9"/>
  <c r="A879" i="9"/>
  <c r="A793" i="7" s="1"/>
  <c r="A880" i="9"/>
  <c r="A794" i="7" s="1"/>
  <c r="A881" i="9"/>
  <c r="A882" i="9"/>
  <c r="A796" i="7" s="1"/>
  <c r="A883" i="9"/>
  <c r="A797" i="7" s="1"/>
  <c r="A884" i="9"/>
  <c r="A885" i="9"/>
  <c r="A799" i="7" s="1"/>
  <c r="A886" i="9"/>
  <c r="A800" i="7" s="1"/>
  <c r="A887" i="9"/>
  <c r="A801" i="7" s="1"/>
  <c r="A888" i="9"/>
  <c r="A802" i="7" s="1"/>
  <c r="A889" i="9"/>
  <c r="A803" i="7" s="1"/>
  <c r="A890" i="9"/>
  <c r="A891" i="9"/>
  <c r="A805" i="7" s="1"/>
  <c r="A892" i="9"/>
  <c r="A893" i="9"/>
  <c r="A894" i="9"/>
  <c r="A807" i="7" s="1"/>
  <c r="A895" i="9"/>
  <c r="A808" i="7" s="1"/>
  <c r="A896" i="9"/>
  <c r="A907" i="7" s="1"/>
  <c r="A897" i="9"/>
  <c r="A809" i="7" s="1"/>
  <c r="A898" i="9"/>
  <c r="A810" i="7" s="1"/>
  <c r="A899" i="9"/>
  <c r="A852" i="7" s="1"/>
  <c r="A900" i="9"/>
  <c r="A912" i="7" s="1"/>
  <c r="A901" i="9"/>
  <c r="A811" i="7" s="1"/>
  <c r="A902" i="9"/>
  <c r="A903" i="9"/>
  <c r="A831" i="7" s="1"/>
  <c r="A904" i="9"/>
  <c r="A793" i="9"/>
  <c r="A848" i="7" s="1"/>
  <c r="A794" i="9"/>
  <c r="A715" i="7" s="1"/>
  <c r="A795" i="9"/>
  <c r="A716" i="7" s="1"/>
  <c r="A796" i="9"/>
  <c r="A717" i="7" s="1"/>
  <c r="A797" i="9"/>
  <c r="A718" i="7" s="1"/>
  <c r="A798" i="9"/>
  <c r="A799" i="9"/>
  <c r="A790" i="9"/>
  <c r="A714" i="7" s="1"/>
  <c r="D791" i="9"/>
  <c r="F791" i="9"/>
  <c r="G791" i="9"/>
  <c r="I791" i="9" s="1"/>
  <c r="D792" i="9"/>
  <c r="F792" i="9"/>
  <c r="G792" i="9"/>
  <c r="I792" i="9" s="1"/>
  <c r="D793" i="9"/>
  <c r="F793" i="9"/>
  <c r="G793" i="9"/>
  <c r="I793" i="9" s="1"/>
  <c r="D794" i="9"/>
  <c r="F794" i="9"/>
  <c r="G794" i="9"/>
  <c r="I794" i="9" s="1"/>
  <c r="D795" i="9"/>
  <c r="F795" i="9"/>
  <c r="G795" i="9"/>
  <c r="I795" i="9" s="1"/>
  <c r="D796" i="9"/>
  <c r="F796" i="9"/>
  <c r="G796" i="9"/>
  <c r="I796" i="9" s="1"/>
  <c r="D797" i="9"/>
  <c r="F797" i="9"/>
  <c r="G797" i="9"/>
  <c r="I797" i="9" s="1"/>
  <c r="D798" i="9"/>
  <c r="F798" i="9"/>
  <c r="G798" i="9"/>
  <c r="I798" i="9" s="1"/>
  <c r="D799" i="9"/>
  <c r="F799" i="9"/>
  <c r="G799" i="9"/>
  <c r="I799" i="9" s="1"/>
  <c r="D800" i="9"/>
  <c r="F800" i="9"/>
  <c r="G800" i="9"/>
  <c r="I800" i="9" s="1"/>
  <c r="D801" i="9"/>
  <c r="F801" i="9"/>
  <c r="B713" i="7" s="1"/>
  <c r="G801" i="9"/>
  <c r="I801" i="9" s="1"/>
  <c r="D802" i="9"/>
  <c r="F802" i="9"/>
  <c r="G802" i="9"/>
  <c r="I802" i="9" s="1"/>
  <c r="D803" i="9"/>
  <c r="F803" i="9"/>
  <c r="G803" i="9"/>
  <c r="I803" i="9" s="1"/>
  <c r="D804" i="9"/>
  <c r="F804" i="9"/>
  <c r="G804" i="9"/>
  <c r="I804" i="9" s="1"/>
  <c r="F805" i="9"/>
  <c r="G805" i="9"/>
  <c r="I805" i="9" s="1"/>
  <c r="D806" i="9"/>
  <c r="F806" i="9"/>
  <c r="G806" i="9"/>
  <c r="I806" i="9" s="1"/>
  <c r="D807" i="9"/>
  <c r="F807" i="9"/>
  <c r="G807" i="9"/>
  <c r="I807" i="9" s="1"/>
  <c r="D808" i="9"/>
  <c r="F808" i="9"/>
  <c r="G808" i="9"/>
  <c r="I808" i="9" s="1"/>
  <c r="D809" i="9"/>
  <c r="F809" i="9"/>
  <c r="G809" i="9"/>
  <c r="I809" i="9" s="1"/>
  <c r="D810" i="9"/>
  <c r="F810" i="9"/>
  <c r="G810" i="9"/>
  <c r="I810" i="9" s="1"/>
  <c r="D811" i="9"/>
  <c r="F811" i="9"/>
  <c r="G811" i="9"/>
  <c r="I811" i="9" s="1"/>
  <c r="D812" i="9"/>
  <c r="F812" i="9"/>
  <c r="G812" i="9"/>
  <c r="I812" i="9" s="1"/>
  <c r="D813" i="9"/>
  <c r="F813" i="9"/>
  <c r="G813" i="9"/>
  <c r="I813" i="9" s="1"/>
  <c r="D814" i="9"/>
  <c r="F814" i="9"/>
  <c r="G814" i="9"/>
  <c r="I814" i="9" s="1"/>
  <c r="D815" i="9"/>
  <c r="F815" i="9"/>
  <c r="G815" i="9"/>
  <c r="I815" i="9" s="1"/>
  <c r="D816" i="9"/>
  <c r="F816" i="9"/>
  <c r="G816" i="9"/>
  <c r="I816" i="9" s="1"/>
  <c r="D817" i="9"/>
  <c r="F817" i="9"/>
  <c r="G817" i="9"/>
  <c r="I817" i="9" s="1"/>
  <c r="D818" i="9"/>
  <c r="F818" i="9"/>
  <c r="G818" i="9"/>
  <c r="I818" i="9" s="1"/>
  <c r="D819" i="9"/>
  <c r="F819" i="9"/>
  <c r="G819" i="9"/>
  <c r="I819" i="9" s="1"/>
  <c r="D820" i="9"/>
  <c r="F820" i="9"/>
  <c r="G820" i="9"/>
  <c r="I820" i="9" s="1"/>
  <c r="D821" i="9"/>
  <c r="F821" i="9"/>
  <c r="G821" i="9"/>
  <c r="I821" i="9" s="1"/>
  <c r="D822" i="9"/>
  <c r="F822" i="9"/>
  <c r="G822" i="9"/>
  <c r="I822" i="9" s="1"/>
  <c r="D823" i="9"/>
  <c r="F823" i="9"/>
  <c r="G823" i="9"/>
  <c r="I823" i="9" s="1"/>
  <c r="F824" i="9"/>
  <c r="G824" i="9"/>
  <c r="I824" i="9" s="1"/>
  <c r="D825" i="9"/>
  <c r="F825" i="9"/>
  <c r="G825" i="9"/>
  <c r="I825" i="9" s="1"/>
  <c r="D826" i="9"/>
  <c r="F826" i="9"/>
  <c r="G826" i="9"/>
  <c r="I826" i="9" s="1"/>
  <c r="D827" i="9"/>
  <c r="F827" i="9"/>
  <c r="G827" i="9"/>
  <c r="I827" i="9" s="1"/>
  <c r="D828" i="9"/>
  <c r="F828" i="9"/>
  <c r="G828" i="9"/>
  <c r="I828" i="9" s="1"/>
  <c r="D829" i="9"/>
  <c r="F829" i="9"/>
  <c r="G829" i="9"/>
  <c r="I829" i="9" s="1"/>
  <c r="D830" i="9"/>
  <c r="F830" i="9"/>
  <c r="G830" i="9"/>
  <c r="I830" i="9" s="1"/>
  <c r="D831" i="9"/>
  <c r="F831" i="9"/>
  <c r="G831" i="9"/>
  <c r="I831" i="9" s="1"/>
  <c r="D832" i="9"/>
  <c r="F832" i="9"/>
  <c r="G832" i="9"/>
  <c r="I832" i="9" s="1"/>
  <c r="D833" i="9"/>
  <c r="F833" i="9"/>
  <c r="G833" i="9"/>
  <c r="I833" i="9" s="1"/>
  <c r="D834" i="9"/>
  <c r="F834" i="9"/>
  <c r="G834" i="9"/>
  <c r="I834" i="9" s="1"/>
  <c r="D835" i="9"/>
  <c r="F835" i="9"/>
  <c r="G835" i="9"/>
  <c r="I835" i="9" s="1"/>
  <c r="D836" i="9"/>
  <c r="F836" i="9"/>
  <c r="G836" i="9"/>
  <c r="I836" i="9" s="1"/>
  <c r="D837" i="9"/>
  <c r="F837" i="9"/>
  <c r="G837" i="9"/>
  <c r="I837" i="9" s="1"/>
  <c r="D838" i="9"/>
  <c r="F838" i="9"/>
  <c r="G838" i="9"/>
  <c r="I838" i="9" s="1"/>
  <c r="D839" i="9"/>
  <c r="F839" i="9"/>
  <c r="G839" i="9"/>
  <c r="I839" i="9" s="1"/>
  <c r="D840" i="9"/>
  <c r="F840" i="9"/>
  <c r="G840" i="9"/>
  <c r="I840" i="9" s="1"/>
  <c r="D841" i="9"/>
  <c r="F841" i="9"/>
  <c r="G841" i="9"/>
  <c r="I841" i="9" s="1"/>
  <c r="D842" i="9"/>
  <c r="F842" i="9"/>
  <c r="G842" i="9"/>
  <c r="I842" i="9" s="1"/>
  <c r="D843" i="9"/>
  <c r="F843" i="9"/>
  <c r="G843" i="9"/>
  <c r="I843" i="9" s="1"/>
  <c r="D844" i="9"/>
  <c r="F844" i="9"/>
  <c r="G844" i="9"/>
  <c r="I844" i="9" s="1"/>
  <c r="D845" i="9"/>
  <c r="F845" i="9"/>
  <c r="G845" i="9"/>
  <c r="I845" i="9" s="1"/>
  <c r="D846" i="9"/>
  <c r="F846" i="9"/>
  <c r="G846" i="9"/>
  <c r="I846" i="9" s="1"/>
  <c r="D847" i="9"/>
  <c r="F847" i="9"/>
  <c r="G847" i="9"/>
  <c r="I847" i="9" s="1"/>
  <c r="D848" i="9"/>
  <c r="F848" i="9"/>
  <c r="G848" i="9"/>
  <c r="I848" i="9" s="1"/>
  <c r="D849" i="9"/>
  <c r="F849" i="9"/>
  <c r="G849" i="9"/>
  <c r="I849" i="9" s="1"/>
  <c r="D850" i="9"/>
  <c r="F850" i="9"/>
  <c r="G850" i="9"/>
  <c r="I850" i="9" s="1"/>
  <c r="D851" i="9"/>
  <c r="F851" i="9"/>
  <c r="G851" i="9"/>
  <c r="I851" i="9" s="1"/>
  <c r="D852" i="9"/>
  <c r="F852" i="9"/>
  <c r="G852" i="9"/>
  <c r="I852" i="9" s="1"/>
  <c r="D853" i="9"/>
  <c r="F853" i="9"/>
  <c r="G853" i="9"/>
  <c r="I853" i="9" s="1"/>
  <c r="D854" i="9"/>
  <c r="F854" i="9"/>
  <c r="G854" i="9"/>
  <c r="I854" i="9" s="1"/>
  <c r="D855" i="9"/>
  <c r="F855" i="9"/>
  <c r="G855" i="9"/>
  <c r="I855" i="9" s="1"/>
  <c r="D856" i="9"/>
  <c r="F856" i="9"/>
  <c r="G856" i="9"/>
  <c r="I856" i="9" s="1"/>
  <c r="D857" i="9"/>
  <c r="F857" i="9"/>
  <c r="G857" i="9"/>
  <c r="I857" i="9" s="1"/>
  <c r="D858" i="9"/>
  <c r="F858" i="9"/>
  <c r="G858" i="9"/>
  <c r="I858" i="9" s="1"/>
  <c r="D859" i="9"/>
  <c r="F859" i="9"/>
  <c r="G859" i="9"/>
  <c r="I859" i="9" s="1"/>
  <c r="D860" i="9"/>
  <c r="F860" i="9"/>
  <c r="G860" i="9"/>
  <c r="I860" i="9" s="1"/>
  <c r="D861" i="9"/>
  <c r="F861" i="9"/>
  <c r="G861" i="9"/>
  <c r="I861" i="9" s="1"/>
  <c r="D862" i="9"/>
  <c r="F862" i="9"/>
  <c r="G862" i="9"/>
  <c r="I862" i="9" s="1"/>
  <c r="D863" i="9"/>
  <c r="F863" i="9"/>
  <c r="G863" i="9"/>
  <c r="I863" i="9" s="1"/>
  <c r="D864" i="9"/>
  <c r="F864" i="9"/>
  <c r="G864" i="9"/>
  <c r="I864" i="9" s="1"/>
  <c r="D865" i="9"/>
  <c r="F865" i="9"/>
  <c r="G865" i="9"/>
  <c r="I865" i="9" s="1"/>
  <c r="D866" i="9"/>
  <c r="F866" i="9"/>
  <c r="G866" i="9"/>
  <c r="I866" i="9" s="1"/>
  <c r="D867" i="9"/>
  <c r="F867" i="9"/>
  <c r="G867" i="9"/>
  <c r="I867" i="9" s="1"/>
  <c r="D868" i="9"/>
  <c r="F868" i="9"/>
  <c r="G868" i="9"/>
  <c r="I868" i="9" s="1"/>
  <c r="D869" i="9"/>
  <c r="F869" i="9"/>
  <c r="G869" i="9"/>
  <c r="I869" i="9" s="1"/>
  <c r="D870" i="9"/>
  <c r="F870" i="9"/>
  <c r="G870" i="9"/>
  <c r="I870" i="9" s="1"/>
  <c r="D871" i="9"/>
  <c r="F871" i="9"/>
  <c r="G871" i="9"/>
  <c r="I871" i="9" s="1"/>
  <c r="D872" i="9"/>
  <c r="F872" i="9"/>
  <c r="G872" i="9"/>
  <c r="I872" i="9" s="1"/>
  <c r="D873" i="9"/>
  <c r="F873" i="9"/>
  <c r="G873" i="9"/>
  <c r="I873" i="9" s="1"/>
  <c r="D874" i="9"/>
  <c r="F874" i="9"/>
  <c r="G874" i="9"/>
  <c r="I874" i="9" s="1"/>
  <c r="D875" i="9"/>
  <c r="F875" i="9"/>
  <c r="G875" i="9"/>
  <c r="I875" i="9" s="1"/>
  <c r="D876" i="9"/>
  <c r="F876" i="9"/>
  <c r="G876" i="9"/>
  <c r="I876" i="9" s="1"/>
  <c r="D877" i="9"/>
  <c r="F877" i="9"/>
  <c r="G877" i="9"/>
  <c r="I877" i="9" s="1"/>
  <c r="D878" i="9"/>
  <c r="F878" i="9"/>
  <c r="G878" i="9"/>
  <c r="I878" i="9" s="1"/>
  <c r="D879" i="9"/>
  <c r="F879" i="9"/>
  <c r="G879" i="9"/>
  <c r="I879" i="9" s="1"/>
  <c r="D880" i="9"/>
  <c r="F880" i="9"/>
  <c r="B184" i="7" s="1"/>
  <c r="G880" i="9"/>
  <c r="I880" i="9" s="1"/>
  <c r="D881" i="9"/>
  <c r="F881" i="9"/>
  <c r="G881" i="9"/>
  <c r="I881" i="9" s="1"/>
  <c r="D882" i="9"/>
  <c r="F882" i="9"/>
  <c r="G882" i="9"/>
  <c r="I882" i="9" s="1"/>
  <c r="D883" i="9"/>
  <c r="F883" i="9"/>
  <c r="G883" i="9"/>
  <c r="I883" i="9" s="1"/>
  <c r="D884" i="9"/>
  <c r="F884" i="9"/>
  <c r="G884" i="9"/>
  <c r="I884" i="9" s="1"/>
  <c r="D885" i="9"/>
  <c r="F885" i="9"/>
  <c r="G885" i="9"/>
  <c r="I885" i="9" s="1"/>
  <c r="D886" i="9"/>
  <c r="F886" i="9"/>
  <c r="G886" i="9"/>
  <c r="I886" i="9" s="1"/>
  <c r="D887" i="9"/>
  <c r="F887" i="9"/>
  <c r="G887" i="9"/>
  <c r="I887" i="9" s="1"/>
  <c r="D888" i="9"/>
  <c r="F888" i="9"/>
  <c r="G888" i="9"/>
  <c r="I888" i="9" s="1"/>
  <c r="D889" i="9"/>
  <c r="F889" i="9"/>
  <c r="G889" i="9"/>
  <c r="I889" i="9" s="1"/>
  <c r="D890" i="9"/>
  <c r="F890" i="9"/>
  <c r="G890" i="9"/>
  <c r="I890" i="9" s="1"/>
  <c r="D891" i="9"/>
  <c r="F891" i="9"/>
  <c r="G891" i="9"/>
  <c r="I891" i="9" s="1"/>
  <c r="D892" i="9"/>
  <c r="F892" i="9"/>
  <c r="G892" i="9"/>
  <c r="I892" i="9" s="1"/>
  <c r="D893" i="9"/>
  <c r="F893" i="9"/>
  <c r="G893" i="9"/>
  <c r="I893" i="9" s="1"/>
  <c r="D894" i="9"/>
  <c r="F894" i="9"/>
  <c r="G894" i="9"/>
  <c r="I894" i="9" s="1"/>
  <c r="D895" i="9"/>
  <c r="F895" i="9"/>
  <c r="G895" i="9"/>
  <c r="I895" i="9" s="1"/>
  <c r="D896" i="9"/>
  <c r="F896" i="9"/>
  <c r="G896" i="9"/>
  <c r="I896" i="9" s="1"/>
  <c r="D897" i="9"/>
  <c r="F897" i="9"/>
  <c r="G897" i="9"/>
  <c r="I897" i="9" s="1"/>
  <c r="D898" i="9"/>
  <c r="F898" i="9"/>
  <c r="G898" i="9"/>
  <c r="I898" i="9" s="1"/>
  <c r="D899" i="9"/>
  <c r="F899" i="9"/>
  <c r="G899" i="9"/>
  <c r="I899" i="9" s="1"/>
  <c r="D900" i="9"/>
  <c r="F900" i="9"/>
  <c r="G900" i="9"/>
  <c r="I900" i="9" s="1"/>
  <c r="D901" i="9"/>
  <c r="F901" i="9"/>
  <c r="G901" i="9"/>
  <c r="I901" i="9" s="1"/>
  <c r="D902" i="9"/>
  <c r="F902" i="9"/>
  <c r="G902" i="9"/>
  <c r="I902" i="9" s="1"/>
  <c r="D903" i="9"/>
  <c r="F903" i="9"/>
  <c r="G903" i="9"/>
  <c r="I903" i="9" s="1"/>
  <c r="D904" i="9"/>
  <c r="F904" i="9"/>
  <c r="G904" i="9"/>
  <c r="I904" i="9" s="1"/>
  <c r="G790" i="9"/>
  <c r="I790" i="9" s="1"/>
  <c r="F790" i="9"/>
  <c r="D790" i="9"/>
  <c r="D778" i="9"/>
  <c r="F778" i="9"/>
  <c r="G778" i="9"/>
  <c r="I778" i="9" s="1"/>
  <c r="D779" i="9"/>
  <c r="F779" i="9"/>
  <c r="G779" i="9"/>
  <c r="I779" i="9" s="1"/>
  <c r="D780" i="9"/>
  <c r="F780" i="9"/>
  <c r="G780" i="9"/>
  <c r="I780" i="9" s="1"/>
  <c r="D781" i="9"/>
  <c r="F781" i="9"/>
  <c r="G781" i="9"/>
  <c r="I781" i="9" s="1"/>
  <c r="D782" i="9"/>
  <c r="F782" i="9"/>
  <c r="G782" i="9"/>
  <c r="I782" i="9" s="1"/>
  <c r="D783" i="9"/>
  <c r="F783" i="9"/>
  <c r="G783" i="9"/>
  <c r="I783" i="9" s="1"/>
  <c r="D784" i="9"/>
  <c r="F784" i="9"/>
  <c r="G784" i="9"/>
  <c r="I784" i="9" s="1"/>
  <c r="D785" i="9"/>
  <c r="F785" i="9"/>
  <c r="G785" i="9"/>
  <c r="I785" i="9" s="1"/>
  <c r="D751" i="9"/>
  <c r="F751" i="9"/>
  <c r="G751" i="9"/>
  <c r="I751" i="9" s="1"/>
  <c r="D752" i="9"/>
  <c r="F752" i="9"/>
  <c r="G752" i="9"/>
  <c r="I752" i="9" s="1"/>
  <c r="D753" i="9"/>
  <c r="F753" i="9"/>
  <c r="G753" i="9"/>
  <c r="I753" i="9" s="1"/>
  <c r="D754" i="9"/>
  <c r="F754" i="9"/>
  <c r="G754" i="9"/>
  <c r="I754" i="9" s="1"/>
  <c r="D755" i="9"/>
  <c r="F755" i="9"/>
  <c r="G755" i="9"/>
  <c r="I755" i="9" s="1"/>
  <c r="D756" i="9"/>
  <c r="F756" i="9"/>
  <c r="G756" i="9"/>
  <c r="I756" i="9" s="1"/>
  <c r="D757" i="9"/>
  <c r="F757" i="9"/>
  <c r="G757" i="9"/>
  <c r="I757" i="9" s="1"/>
  <c r="D3" i="9"/>
  <c r="F3" i="9"/>
  <c r="G3" i="9"/>
  <c r="I3" i="9" s="1"/>
  <c r="D758" i="9"/>
  <c r="F758" i="9"/>
  <c r="G758" i="9"/>
  <c r="I758" i="9" s="1"/>
  <c r="D759" i="9"/>
  <c r="F759" i="9"/>
  <c r="G759" i="9"/>
  <c r="I759" i="9" s="1"/>
  <c r="D760" i="9"/>
  <c r="F760" i="9"/>
  <c r="G760" i="9"/>
  <c r="I760" i="9" s="1"/>
  <c r="D761" i="9"/>
  <c r="F761" i="9"/>
  <c r="G761" i="9"/>
  <c r="I761" i="9" s="1"/>
  <c r="D762" i="9"/>
  <c r="F762" i="9"/>
  <c r="G762" i="9"/>
  <c r="I762" i="9" s="1"/>
  <c r="D763" i="9"/>
  <c r="F763" i="9"/>
  <c r="G763" i="9"/>
  <c r="I763" i="9" s="1"/>
  <c r="D764" i="9"/>
  <c r="F764" i="9"/>
  <c r="G764" i="9"/>
  <c r="I764" i="9" s="1"/>
  <c r="D765" i="9"/>
  <c r="F765" i="9"/>
  <c r="G765" i="9"/>
  <c r="I765" i="9" s="1"/>
  <c r="D766" i="9"/>
  <c r="F766" i="9"/>
  <c r="G766" i="9"/>
  <c r="I766" i="9" s="1"/>
  <c r="D767" i="9"/>
  <c r="F767" i="9"/>
  <c r="G767" i="9"/>
  <c r="I767" i="9" s="1"/>
  <c r="D768" i="9"/>
  <c r="F768" i="9"/>
  <c r="G768" i="9"/>
  <c r="I768" i="9" s="1"/>
  <c r="D769" i="9"/>
  <c r="F769" i="9"/>
  <c r="G769" i="9"/>
  <c r="I769" i="9" s="1"/>
  <c r="D770" i="9"/>
  <c r="F770" i="9"/>
  <c r="G770" i="9"/>
  <c r="I770" i="9" s="1"/>
  <c r="D771" i="9"/>
  <c r="F771" i="9"/>
  <c r="G771" i="9"/>
  <c r="I771" i="9" s="1"/>
  <c r="D772" i="9"/>
  <c r="F772" i="9"/>
  <c r="G772" i="9"/>
  <c r="I772" i="9" s="1"/>
  <c r="D773" i="9"/>
  <c r="F773" i="9"/>
  <c r="G773" i="9"/>
  <c r="I773" i="9" s="1"/>
  <c r="D774" i="9"/>
  <c r="F774" i="9"/>
  <c r="G774" i="9"/>
  <c r="I774" i="9" s="1"/>
  <c r="D775" i="9"/>
  <c r="F775" i="9"/>
  <c r="G775" i="9"/>
  <c r="I775" i="9" s="1"/>
  <c r="D776" i="9"/>
  <c r="F776" i="9"/>
  <c r="G776" i="9"/>
  <c r="I776" i="9" s="1"/>
  <c r="D777" i="9"/>
  <c r="F777" i="9"/>
  <c r="G777" i="9"/>
  <c r="I777" i="9" s="1"/>
  <c r="D610" i="9"/>
  <c r="F610" i="9"/>
  <c r="G610" i="9"/>
  <c r="I610" i="9" s="1"/>
  <c r="D611" i="9"/>
  <c r="F611" i="9"/>
  <c r="G611" i="9"/>
  <c r="I611" i="9" s="1"/>
  <c r="D612" i="9"/>
  <c r="F612" i="9"/>
  <c r="G612" i="9"/>
  <c r="I612" i="9" s="1"/>
  <c r="D613" i="9"/>
  <c r="F613" i="9"/>
  <c r="G613" i="9"/>
  <c r="I613" i="9" s="1"/>
  <c r="D614" i="9"/>
  <c r="F614" i="9"/>
  <c r="G614" i="9"/>
  <c r="I614" i="9" s="1"/>
  <c r="D615" i="9"/>
  <c r="F615" i="9"/>
  <c r="G615" i="9"/>
  <c r="I615" i="9" s="1"/>
  <c r="D616" i="9"/>
  <c r="F616" i="9"/>
  <c r="B402" i="7" s="1"/>
  <c r="G616" i="9"/>
  <c r="I616" i="9" s="1"/>
  <c r="D617" i="9"/>
  <c r="F617" i="9"/>
  <c r="B711" i="7" s="1"/>
  <c r="G617" i="9"/>
  <c r="I617" i="9" s="1"/>
  <c r="D618" i="9"/>
  <c r="F618" i="9"/>
  <c r="G618" i="9"/>
  <c r="I618" i="9" s="1"/>
  <c r="D619" i="9"/>
  <c r="F619" i="9"/>
  <c r="G619" i="9"/>
  <c r="I619" i="9" s="1"/>
  <c r="D620" i="9"/>
  <c r="F620" i="9"/>
  <c r="G620" i="9"/>
  <c r="I620" i="9" s="1"/>
  <c r="D621" i="9"/>
  <c r="F621" i="9"/>
  <c r="G621" i="9"/>
  <c r="I621" i="9" s="1"/>
  <c r="F622" i="9"/>
  <c r="G622" i="9"/>
  <c r="I622" i="9" s="1"/>
  <c r="D623" i="9"/>
  <c r="F623" i="9"/>
  <c r="G623" i="9"/>
  <c r="I623" i="9" s="1"/>
  <c r="D624" i="9"/>
  <c r="F624" i="9"/>
  <c r="G624" i="9"/>
  <c r="I624" i="9" s="1"/>
  <c r="D625" i="9"/>
  <c r="F625" i="9"/>
  <c r="G625" i="9"/>
  <c r="I625" i="9" s="1"/>
  <c r="D626" i="9"/>
  <c r="F626" i="9"/>
  <c r="G626" i="9"/>
  <c r="I626" i="9" s="1"/>
  <c r="D627" i="9"/>
  <c r="F627" i="9"/>
  <c r="G627" i="9"/>
  <c r="I627" i="9" s="1"/>
  <c r="D628" i="9"/>
  <c r="F628" i="9"/>
  <c r="G628" i="9"/>
  <c r="I628" i="9" s="1"/>
  <c r="D629" i="9"/>
  <c r="F629" i="9"/>
  <c r="G629" i="9"/>
  <c r="I629" i="9" s="1"/>
  <c r="D630" i="9"/>
  <c r="F630" i="9"/>
  <c r="G630" i="9"/>
  <c r="I630" i="9" s="1"/>
  <c r="D631" i="9"/>
  <c r="F631" i="9"/>
  <c r="G631" i="9"/>
  <c r="I631" i="9" s="1"/>
  <c r="D632" i="9"/>
  <c r="F632" i="9"/>
  <c r="G632" i="9"/>
  <c r="I632" i="9" s="1"/>
  <c r="D633" i="9"/>
  <c r="F633" i="9"/>
  <c r="G633" i="9"/>
  <c r="I633" i="9" s="1"/>
  <c r="D634" i="9"/>
  <c r="F634" i="9"/>
  <c r="G634" i="9"/>
  <c r="I634" i="9" s="1"/>
  <c r="D635" i="9"/>
  <c r="F635" i="9"/>
  <c r="G635" i="9"/>
  <c r="I635" i="9" s="1"/>
  <c r="D636" i="9"/>
  <c r="F636" i="9"/>
  <c r="G636" i="9"/>
  <c r="I636" i="9" s="1"/>
  <c r="D637" i="9"/>
  <c r="F637" i="9"/>
  <c r="G637" i="9"/>
  <c r="I637" i="9" s="1"/>
  <c r="D638" i="9"/>
  <c r="F638" i="9"/>
  <c r="G638" i="9"/>
  <c r="I638" i="9" s="1"/>
  <c r="D639" i="9"/>
  <c r="F639" i="9"/>
  <c r="G639" i="9"/>
  <c r="I639" i="9" s="1"/>
  <c r="D640" i="9"/>
  <c r="F640" i="9"/>
  <c r="G640" i="9"/>
  <c r="I640" i="9" s="1"/>
  <c r="D641" i="9"/>
  <c r="F641" i="9"/>
  <c r="G641" i="9"/>
  <c r="I641" i="9" s="1"/>
  <c r="D642" i="9"/>
  <c r="F642" i="9"/>
  <c r="G642" i="9"/>
  <c r="I642" i="9" s="1"/>
  <c r="D643" i="9"/>
  <c r="F643" i="9"/>
  <c r="G643" i="9"/>
  <c r="I643" i="9" s="1"/>
  <c r="D644" i="9"/>
  <c r="F644" i="9"/>
  <c r="G644" i="9"/>
  <c r="I644" i="9" s="1"/>
  <c r="D645" i="9"/>
  <c r="F645" i="9"/>
  <c r="G645" i="9"/>
  <c r="I645" i="9" s="1"/>
  <c r="D646" i="9"/>
  <c r="F646" i="9"/>
  <c r="G646" i="9"/>
  <c r="I646" i="9" s="1"/>
  <c r="D647" i="9"/>
  <c r="F647" i="9"/>
  <c r="G647" i="9"/>
  <c r="I647" i="9" s="1"/>
  <c r="D648" i="9"/>
  <c r="F648" i="9"/>
  <c r="G648" i="9"/>
  <c r="I648" i="9" s="1"/>
  <c r="D649" i="9"/>
  <c r="F649" i="9"/>
  <c r="G649" i="9"/>
  <c r="I649" i="9" s="1"/>
  <c r="D650" i="9"/>
  <c r="F650" i="9"/>
  <c r="G650" i="9"/>
  <c r="I650" i="9" s="1"/>
  <c r="D651" i="9"/>
  <c r="F651" i="9"/>
  <c r="G651" i="9"/>
  <c r="I651" i="9" s="1"/>
  <c r="D652" i="9"/>
  <c r="F652" i="9"/>
  <c r="G652" i="9"/>
  <c r="I652" i="9" s="1"/>
  <c r="D653" i="9"/>
  <c r="F653" i="9"/>
  <c r="G653" i="9"/>
  <c r="I653" i="9" s="1"/>
  <c r="D654" i="9"/>
  <c r="F654" i="9"/>
  <c r="G654" i="9"/>
  <c r="I654" i="9" s="1"/>
  <c r="D655" i="9"/>
  <c r="F655" i="9"/>
  <c r="G655" i="9"/>
  <c r="I655" i="9" s="1"/>
  <c r="D656" i="9"/>
  <c r="F656" i="9"/>
  <c r="G656" i="9"/>
  <c r="I656" i="9" s="1"/>
  <c r="D657" i="9"/>
  <c r="F657" i="9"/>
  <c r="G657" i="9"/>
  <c r="I657" i="9" s="1"/>
  <c r="D658" i="9"/>
  <c r="F658" i="9"/>
  <c r="G658" i="9"/>
  <c r="I658" i="9" s="1"/>
  <c r="D659" i="9"/>
  <c r="F659" i="9"/>
  <c r="G659" i="9"/>
  <c r="I659" i="9" s="1"/>
  <c r="D660" i="9"/>
  <c r="F660" i="9"/>
  <c r="G660" i="9"/>
  <c r="I660" i="9" s="1"/>
  <c r="D661" i="9"/>
  <c r="F661" i="9"/>
  <c r="G661" i="9"/>
  <c r="I661" i="9" s="1"/>
  <c r="D662" i="9"/>
  <c r="F662" i="9"/>
  <c r="G662" i="9"/>
  <c r="I662" i="9" s="1"/>
  <c r="D663" i="9"/>
  <c r="F663" i="9"/>
  <c r="G663" i="9"/>
  <c r="I663" i="9" s="1"/>
  <c r="D664" i="9"/>
  <c r="F664" i="9"/>
  <c r="G664" i="9"/>
  <c r="I664" i="9" s="1"/>
  <c r="D665" i="9"/>
  <c r="F665" i="9"/>
  <c r="G665" i="9"/>
  <c r="I665" i="9" s="1"/>
  <c r="D666" i="9"/>
  <c r="F666" i="9"/>
  <c r="G666" i="9"/>
  <c r="I666" i="9" s="1"/>
  <c r="D667" i="9"/>
  <c r="F667" i="9"/>
  <c r="G667" i="9"/>
  <c r="I667" i="9" s="1"/>
  <c r="D668" i="9"/>
  <c r="F668" i="9"/>
  <c r="G668" i="9"/>
  <c r="I668" i="9" s="1"/>
  <c r="D669" i="9"/>
  <c r="F669" i="9"/>
  <c r="G669" i="9"/>
  <c r="I669" i="9" s="1"/>
  <c r="D670" i="9"/>
  <c r="F670" i="9"/>
  <c r="G670" i="9"/>
  <c r="I670" i="9" s="1"/>
  <c r="D671" i="9"/>
  <c r="F671" i="9"/>
  <c r="G671" i="9"/>
  <c r="I671" i="9" s="1"/>
  <c r="D672" i="9"/>
  <c r="F672" i="9"/>
  <c r="G672" i="9"/>
  <c r="I672" i="9" s="1"/>
  <c r="D673" i="9"/>
  <c r="F673" i="9"/>
  <c r="G673" i="9"/>
  <c r="I673" i="9" s="1"/>
  <c r="D674" i="9"/>
  <c r="F674" i="9"/>
  <c r="G674" i="9"/>
  <c r="I674" i="9" s="1"/>
  <c r="D675" i="9"/>
  <c r="F675" i="9"/>
  <c r="G675" i="9"/>
  <c r="I675" i="9" s="1"/>
  <c r="D676" i="9"/>
  <c r="F676" i="9"/>
  <c r="G676" i="9"/>
  <c r="I676" i="9" s="1"/>
  <c r="D677" i="9"/>
  <c r="F677" i="9"/>
  <c r="G677" i="9"/>
  <c r="I677" i="9" s="1"/>
  <c r="D678" i="9"/>
  <c r="F678" i="9"/>
  <c r="G678" i="9"/>
  <c r="I678" i="9" s="1"/>
  <c r="D679" i="9"/>
  <c r="F679" i="9"/>
  <c r="G679" i="9"/>
  <c r="I679" i="9" s="1"/>
  <c r="D680" i="9"/>
  <c r="F680" i="9"/>
  <c r="G680" i="9"/>
  <c r="I680" i="9" s="1"/>
  <c r="D681" i="9"/>
  <c r="F681" i="9"/>
  <c r="G681" i="9"/>
  <c r="I681" i="9" s="1"/>
  <c r="D682" i="9"/>
  <c r="F682" i="9"/>
  <c r="G682" i="9"/>
  <c r="I682" i="9" s="1"/>
  <c r="D683" i="9"/>
  <c r="F683" i="9"/>
  <c r="G683" i="9"/>
  <c r="I683" i="9" s="1"/>
  <c r="D684" i="9"/>
  <c r="F684" i="9"/>
  <c r="G684" i="9"/>
  <c r="I684" i="9" s="1"/>
  <c r="D685" i="9"/>
  <c r="F685" i="9"/>
  <c r="G685" i="9"/>
  <c r="I685" i="9" s="1"/>
  <c r="D686" i="9"/>
  <c r="F686" i="9"/>
  <c r="G686" i="9"/>
  <c r="I686" i="9" s="1"/>
  <c r="D687" i="9"/>
  <c r="F687" i="9"/>
  <c r="G687" i="9"/>
  <c r="I687" i="9" s="1"/>
  <c r="D688" i="9"/>
  <c r="F688" i="9"/>
  <c r="G688" i="9"/>
  <c r="I688" i="9" s="1"/>
  <c r="D689" i="9"/>
  <c r="F689" i="9"/>
  <c r="G689" i="9"/>
  <c r="I689" i="9" s="1"/>
  <c r="D690" i="9"/>
  <c r="F690" i="9"/>
  <c r="G690" i="9"/>
  <c r="I690" i="9" s="1"/>
  <c r="D691" i="9"/>
  <c r="F691" i="9"/>
  <c r="G691" i="9"/>
  <c r="I691" i="9" s="1"/>
  <c r="D692" i="9"/>
  <c r="F692" i="9"/>
  <c r="G692" i="9"/>
  <c r="I692" i="9" s="1"/>
  <c r="D693" i="9"/>
  <c r="F693" i="9"/>
  <c r="G693" i="9"/>
  <c r="I693" i="9" s="1"/>
  <c r="D694" i="9"/>
  <c r="F694" i="9"/>
  <c r="G694" i="9"/>
  <c r="I694" i="9" s="1"/>
  <c r="D695" i="9"/>
  <c r="F695" i="9"/>
  <c r="G695" i="9"/>
  <c r="I695" i="9" s="1"/>
  <c r="D696" i="9"/>
  <c r="F696" i="9"/>
  <c r="G696" i="9"/>
  <c r="I696" i="9" s="1"/>
  <c r="D697" i="9"/>
  <c r="F697" i="9"/>
  <c r="G697" i="9"/>
  <c r="I697" i="9" s="1"/>
  <c r="D698" i="9"/>
  <c r="F698" i="9"/>
  <c r="G698" i="9"/>
  <c r="I698" i="9" s="1"/>
  <c r="D699" i="9"/>
  <c r="F699" i="9"/>
  <c r="G699" i="9"/>
  <c r="I699" i="9" s="1"/>
  <c r="D700" i="9"/>
  <c r="F700" i="9"/>
  <c r="G700" i="9"/>
  <c r="I700" i="9" s="1"/>
  <c r="D701" i="9"/>
  <c r="F701" i="9"/>
  <c r="G701" i="9"/>
  <c r="I701" i="9" s="1"/>
  <c r="D702" i="9"/>
  <c r="F702" i="9"/>
  <c r="G702" i="9"/>
  <c r="I702" i="9" s="1"/>
  <c r="D703" i="9"/>
  <c r="F703" i="9"/>
  <c r="G703" i="9"/>
  <c r="I703" i="9" s="1"/>
  <c r="D704" i="9"/>
  <c r="F704" i="9"/>
  <c r="G704" i="9"/>
  <c r="I704" i="9" s="1"/>
  <c r="D705" i="9"/>
  <c r="F705" i="9"/>
  <c r="G705" i="9"/>
  <c r="I705" i="9" s="1"/>
  <c r="D706" i="9"/>
  <c r="F706" i="9"/>
  <c r="G706" i="9"/>
  <c r="I706" i="9" s="1"/>
  <c r="D707" i="9"/>
  <c r="F707" i="9"/>
  <c r="G707" i="9"/>
  <c r="I707" i="9" s="1"/>
  <c r="D708" i="9"/>
  <c r="F708" i="9"/>
  <c r="G708" i="9"/>
  <c r="I708" i="9" s="1"/>
  <c r="D709" i="9"/>
  <c r="F709" i="9"/>
  <c r="G709" i="9"/>
  <c r="I709" i="9" s="1"/>
  <c r="D710" i="9"/>
  <c r="F710" i="9"/>
  <c r="G710" i="9"/>
  <c r="I710" i="9" s="1"/>
  <c r="D711" i="9"/>
  <c r="F711" i="9"/>
  <c r="G711" i="9"/>
  <c r="I711" i="9" s="1"/>
  <c r="D712" i="9"/>
  <c r="F712" i="9"/>
  <c r="G712" i="9"/>
  <c r="I712" i="9" s="1"/>
  <c r="D713" i="9"/>
  <c r="F713" i="9"/>
  <c r="B647" i="7" s="1"/>
  <c r="G713" i="9"/>
  <c r="I713" i="9" s="1"/>
  <c r="D714" i="9"/>
  <c r="F714" i="9"/>
  <c r="G714" i="9"/>
  <c r="I714" i="9" s="1"/>
  <c r="D715" i="9"/>
  <c r="F715" i="9"/>
  <c r="G715" i="9"/>
  <c r="I715" i="9" s="1"/>
  <c r="D716" i="9"/>
  <c r="F716" i="9"/>
  <c r="G716" i="9"/>
  <c r="I716" i="9" s="1"/>
  <c r="D717" i="9"/>
  <c r="F717" i="9"/>
  <c r="G717" i="9"/>
  <c r="I717" i="9" s="1"/>
  <c r="D718" i="9"/>
  <c r="F718" i="9"/>
  <c r="G718" i="9"/>
  <c r="I718" i="9" s="1"/>
  <c r="D719" i="9"/>
  <c r="F719" i="9"/>
  <c r="G719" i="9"/>
  <c r="I719" i="9" s="1"/>
  <c r="D720" i="9"/>
  <c r="F720" i="9"/>
  <c r="G720" i="9"/>
  <c r="I720" i="9" s="1"/>
  <c r="D721" i="9"/>
  <c r="F721" i="9"/>
  <c r="G721" i="9"/>
  <c r="I721" i="9" s="1"/>
  <c r="D722" i="9"/>
  <c r="F722" i="9"/>
  <c r="G722" i="9"/>
  <c r="I722" i="9" s="1"/>
  <c r="D723" i="9"/>
  <c r="F723" i="9"/>
  <c r="G723" i="9"/>
  <c r="I723" i="9" s="1"/>
  <c r="D724" i="9"/>
  <c r="F724" i="9"/>
  <c r="G724" i="9"/>
  <c r="I724" i="9" s="1"/>
  <c r="D725" i="9"/>
  <c r="F725" i="9"/>
  <c r="G725" i="9"/>
  <c r="I725" i="9" s="1"/>
  <c r="D726" i="9"/>
  <c r="F726" i="9"/>
  <c r="G726" i="9"/>
  <c r="I726" i="9" s="1"/>
  <c r="D727" i="9"/>
  <c r="F727" i="9"/>
  <c r="G727" i="9"/>
  <c r="I727" i="9" s="1"/>
  <c r="D728" i="9"/>
  <c r="F728" i="9"/>
  <c r="G728" i="9"/>
  <c r="I728" i="9" s="1"/>
  <c r="D729" i="9"/>
  <c r="F729" i="9"/>
  <c r="G729" i="9"/>
  <c r="I729" i="9" s="1"/>
  <c r="D730" i="9"/>
  <c r="F730" i="9"/>
  <c r="G730" i="9"/>
  <c r="I730" i="9" s="1"/>
  <c r="D731" i="9"/>
  <c r="F731" i="9"/>
  <c r="G731" i="9"/>
  <c r="I731" i="9" s="1"/>
  <c r="D732" i="9"/>
  <c r="F732" i="9"/>
  <c r="G732" i="9"/>
  <c r="I732" i="9" s="1"/>
  <c r="D733" i="9"/>
  <c r="F733" i="9"/>
  <c r="G733" i="9"/>
  <c r="I733" i="9" s="1"/>
  <c r="D734" i="9"/>
  <c r="F734" i="9"/>
  <c r="G734" i="9"/>
  <c r="I734" i="9" s="1"/>
  <c r="D735" i="9"/>
  <c r="F735" i="9"/>
  <c r="G735" i="9"/>
  <c r="I735" i="9" s="1"/>
  <c r="D736" i="9"/>
  <c r="F736" i="9"/>
  <c r="G736" i="9"/>
  <c r="I736" i="9" s="1"/>
  <c r="D737" i="9"/>
  <c r="F737" i="9"/>
  <c r="G737" i="9"/>
  <c r="I737" i="9" s="1"/>
  <c r="D738" i="9"/>
  <c r="F738" i="9"/>
  <c r="G738" i="9"/>
  <c r="I738" i="9" s="1"/>
  <c r="D739" i="9"/>
  <c r="F739" i="9"/>
  <c r="G739" i="9"/>
  <c r="I739" i="9" s="1"/>
  <c r="D740" i="9"/>
  <c r="F740" i="9"/>
  <c r="G740" i="9"/>
  <c r="I740" i="9" s="1"/>
  <c r="D741" i="9"/>
  <c r="F741" i="9"/>
  <c r="G741" i="9"/>
  <c r="I741" i="9" s="1"/>
  <c r="D742" i="9"/>
  <c r="F742" i="9"/>
  <c r="G742" i="9"/>
  <c r="I742" i="9" s="1"/>
  <c r="D743" i="9"/>
  <c r="F743" i="9"/>
  <c r="G743" i="9"/>
  <c r="I743" i="9" s="1"/>
  <c r="D744" i="9"/>
  <c r="F744" i="9"/>
  <c r="G744" i="9"/>
  <c r="I744" i="9" s="1"/>
  <c r="D745" i="9"/>
  <c r="F745" i="9"/>
  <c r="G745" i="9"/>
  <c r="I745" i="9" s="1"/>
  <c r="D746" i="9"/>
  <c r="F746" i="9"/>
  <c r="G746" i="9"/>
  <c r="I746" i="9" s="1"/>
  <c r="D747" i="9"/>
  <c r="F747" i="9"/>
  <c r="G747" i="9"/>
  <c r="I747" i="9" s="1"/>
  <c r="D748" i="9"/>
  <c r="F748" i="9"/>
  <c r="G748" i="9"/>
  <c r="I748" i="9" s="1"/>
  <c r="D749" i="9"/>
  <c r="F749" i="9"/>
  <c r="G749" i="9"/>
  <c r="I749" i="9" s="1"/>
  <c r="D750" i="9"/>
  <c r="F750" i="9"/>
  <c r="G750" i="9"/>
  <c r="I750" i="9" s="1"/>
  <c r="D607" i="9"/>
  <c r="F607" i="9"/>
  <c r="G607" i="9"/>
  <c r="I607" i="9" s="1"/>
  <c r="D608" i="9"/>
  <c r="F608" i="9"/>
  <c r="G608" i="9"/>
  <c r="I608" i="9" s="1"/>
  <c r="D609" i="9"/>
  <c r="F609" i="9"/>
  <c r="G609" i="9"/>
  <c r="I609" i="9" s="1"/>
  <c r="G606" i="9"/>
  <c r="I606" i="9" s="1"/>
  <c r="F606" i="9"/>
  <c r="D606" i="9"/>
  <c r="D600" i="9"/>
  <c r="F600" i="9"/>
  <c r="G600" i="9"/>
  <c r="I600" i="9" s="1"/>
  <c r="D601" i="9"/>
  <c r="F601" i="9"/>
  <c r="G601" i="9"/>
  <c r="I601" i="9" s="1"/>
  <c r="D602" i="9"/>
  <c r="F602" i="9"/>
  <c r="G602" i="9"/>
  <c r="I602" i="9" s="1"/>
  <c r="D603" i="9"/>
  <c r="F603" i="9"/>
  <c r="G603" i="9"/>
  <c r="I603" i="9" s="1"/>
  <c r="D604" i="9"/>
  <c r="F604" i="9"/>
  <c r="G604" i="9"/>
  <c r="I604" i="9" s="1"/>
  <c r="D605" i="9"/>
  <c r="F605" i="9"/>
  <c r="G605" i="9"/>
  <c r="I605" i="9" s="1"/>
  <c r="D599" i="9"/>
  <c r="F599" i="9"/>
  <c r="G599" i="9"/>
  <c r="I599" i="9" s="1"/>
  <c r="D591" i="9"/>
  <c r="F591" i="9"/>
  <c r="G591" i="9"/>
  <c r="I591" i="9" s="1"/>
  <c r="D592" i="9"/>
  <c r="F592" i="9"/>
  <c r="G592" i="9"/>
  <c r="I592" i="9" s="1"/>
  <c r="D593" i="9"/>
  <c r="F593" i="9"/>
  <c r="G593" i="9"/>
  <c r="I593" i="9" s="1"/>
  <c r="D594" i="9"/>
  <c r="F594" i="9"/>
  <c r="G594" i="9"/>
  <c r="I594" i="9" s="1"/>
  <c r="D595" i="9"/>
  <c r="F595" i="9"/>
  <c r="G595" i="9"/>
  <c r="I595" i="9" s="1"/>
  <c r="D596" i="9"/>
  <c r="F596" i="9"/>
  <c r="G596" i="9"/>
  <c r="I596" i="9" s="1"/>
  <c r="D597" i="9"/>
  <c r="F597" i="9"/>
  <c r="G597" i="9"/>
  <c r="I597" i="9" s="1"/>
  <c r="D598" i="9"/>
  <c r="F598" i="9"/>
  <c r="G598" i="9"/>
  <c r="I598" i="9" s="1"/>
  <c r="D559" i="9"/>
  <c r="F559" i="9"/>
  <c r="G559" i="9"/>
  <c r="I559" i="9" s="1"/>
  <c r="D560" i="9"/>
  <c r="F560" i="9"/>
  <c r="G560" i="9"/>
  <c r="I560" i="9" s="1"/>
  <c r="D561" i="9"/>
  <c r="F561" i="9"/>
  <c r="G561" i="9"/>
  <c r="I561" i="9" s="1"/>
  <c r="D562" i="9"/>
  <c r="F562" i="9"/>
  <c r="G562" i="9"/>
  <c r="I562" i="9" s="1"/>
  <c r="D563" i="9"/>
  <c r="F563" i="9"/>
  <c r="G563" i="9"/>
  <c r="I563" i="9" s="1"/>
  <c r="D564" i="9"/>
  <c r="F564" i="9"/>
  <c r="G564" i="9"/>
  <c r="I564" i="9" s="1"/>
  <c r="D565" i="9"/>
  <c r="F565" i="9"/>
  <c r="G565" i="9"/>
  <c r="I565" i="9" s="1"/>
  <c r="D566" i="9"/>
  <c r="F566" i="9"/>
  <c r="G566" i="9"/>
  <c r="I566" i="9" s="1"/>
  <c r="D567" i="9"/>
  <c r="F567" i="9"/>
  <c r="G567" i="9"/>
  <c r="I567" i="9" s="1"/>
  <c r="D568" i="9"/>
  <c r="F568" i="9"/>
  <c r="G568" i="9"/>
  <c r="I568" i="9" s="1"/>
  <c r="D569" i="9"/>
  <c r="F569" i="9"/>
  <c r="G569" i="9"/>
  <c r="I569" i="9" s="1"/>
  <c r="D570" i="9"/>
  <c r="F570" i="9"/>
  <c r="G570" i="9"/>
  <c r="I570" i="9" s="1"/>
  <c r="D571" i="9"/>
  <c r="F571" i="9"/>
  <c r="G571" i="9"/>
  <c r="I571" i="9" s="1"/>
  <c r="D572" i="9"/>
  <c r="F572" i="9"/>
  <c r="G572" i="9"/>
  <c r="I572" i="9" s="1"/>
  <c r="D573" i="9"/>
  <c r="F573" i="9"/>
  <c r="G573" i="9"/>
  <c r="I573" i="9" s="1"/>
  <c r="D574" i="9"/>
  <c r="F574" i="9"/>
  <c r="G574" i="9"/>
  <c r="I574" i="9" s="1"/>
  <c r="D575" i="9"/>
  <c r="F575" i="9"/>
  <c r="G575" i="9"/>
  <c r="I575" i="9" s="1"/>
  <c r="D576" i="9"/>
  <c r="F576" i="9"/>
  <c r="G576" i="9"/>
  <c r="I576" i="9" s="1"/>
  <c r="D577" i="9"/>
  <c r="F577" i="9"/>
  <c r="G577" i="9"/>
  <c r="I577" i="9" s="1"/>
  <c r="D578" i="9"/>
  <c r="F578" i="9"/>
  <c r="G578" i="9"/>
  <c r="I578" i="9" s="1"/>
  <c r="D579" i="9"/>
  <c r="F579" i="9"/>
  <c r="G579" i="9"/>
  <c r="I579" i="9" s="1"/>
  <c r="D580" i="9"/>
  <c r="F580" i="9"/>
  <c r="G580" i="9"/>
  <c r="I580" i="9" s="1"/>
  <c r="D581" i="9"/>
  <c r="F581" i="9"/>
  <c r="G581" i="9"/>
  <c r="I581" i="9" s="1"/>
  <c r="D582" i="9"/>
  <c r="F582" i="9"/>
  <c r="G582" i="9"/>
  <c r="I582" i="9" s="1"/>
  <c r="D583" i="9"/>
  <c r="F583" i="9"/>
  <c r="G583" i="9"/>
  <c r="I583" i="9" s="1"/>
  <c r="D584" i="9"/>
  <c r="F584" i="9"/>
  <c r="G584" i="9"/>
  <c r="I584" i="9" s="1"/>
  <c r="D585" i="9"/>
  <c r="F585" i="9"/>
  <c r="G585" i="9"/>
  <c r="I585" i="9" s="1"/>
  <c r="D586" i="9"/>
  <c r="F586" i="9"/>
  <c r="G586" i="9"/>
  <c r="I586" i="9" s="1"/>
  <c r="D587" i="9"/>
  <c r="F587" i="9"/>
  <c r="G587" i="9"/>
  <c r="I587" i="9" s="1"/>
  <c r="D588" i="9"/>
  <c r="F588" i="9"/>
  <c r="G588" i="9"/>
  <c r="I588" i="9" s="1"/>
  <c r="D589" i="9"/>
  <c r="F589" i="9"/>
  <c r="G589" i="9"/>
  <c r="I589" i="9" s="1"/>
  <c r="D590" i="9"/>
  <c r="F590" i="9"/>
  <c r="G590" i="9"/>
  <c r="I590" i="9" s="1"/>
  <c r="D545" i="9"/>
  <c r="F545" i="9"/>
  <c r="G545" i="9"/>
  <c r="I545" i="9" s="1"/>
  <c r="D546" i="9"/>
  <c r="F546" i="9"/>
  <c r="G546" i="9"/>
  <c r="I546" i="9" s="1"/>
  <c r="D547" i="9"/>
  <c r="F547" i="9"/>
  <c r="G547" i="9"/>
  <c r="I547" i="9" s="1"/>
  <c r="D548" i="9"/>
  <c r="F548" i="9"/>
  <c r="G548" i="9"/>
  <c r="I548" i="9" s="1"/>
  <c r="D549" i="9"/>
  <c r="F549" i="9"/>
  <c r="G549" i="9"/>
  <c r="I549" i="9" s="1"/>
  <c r="D550" i="9"/>
  <c r="F550" i="9"/>
  <c r="G550" i="9"/>
  <c r="I550" i="9" s="1"/>
  <c r="D551" i="9"/>
  <c r="F551" i="9"/>
  <c r="G551" i="9"/>
  <c r="I551" i="9" s="1"/>
  <c r="D552" i="9"/>
  <c r="F552" i="9"/>
  <c r="G552" i="9"/>
  <c r="I552" i="9" s="1"/>
  <c r="D553" i="9"/>
  <c r="F553" i="9"/>
  <c r="G553" i="9"/>
  <c r="I553" i="9" s="1"/>
  <c r="D554" i="9"/>
  <c r="F554" i="9"/>
  <c r="G554" i="9"/>
  <c r="I554" i="9" s="1"/>
  <c r="D555" i="9"/>
  <c r="F555" i="9"/>
  <c r="G555" i="9"/>
  <c r="I555" i="9" s="1"/>
  <c r="D556" i="9"/>
  <c r="F556" i="9"/>
  <c r="G556" i="9"/>
  <c r="I556" i="9" s="1"/>
  <c r="D557" i="9"/>
  <c r="F557" i="9"/>
  <c r="G557" i="9"/>
  <c r="I557" i="9" s="1"/>
  <c r="D558" i="9"/>
  <c r="F558" i="9"/>
  <c r="G558" i="9"/>
  <c r="I558" i="9" s="1"/>
  <c r="D450" i="9"/>
  <c r="F450" i="9"/>
  <c r="B844" i="7" s="1"/>
  <c r="G450" i="9"/>
  <c r="I450" i="9" s="1"/>
  <c r="D451" i="9"/>
  <c r="F451" i="9"/>
  <c r="G451" i="9"/>
  <c r="I451" i="9" s="1"/>
  <c r="D452" i="9"/>
  <c r="F452" i="9"/>
  <c r="G452" i="9"/>
  <c r="I452" i="9" s="1"/>
  <c r="D453" i="9"/>
  <c r="F453" i="9"/>
  <c r="G453" i="9"/>
  <c r="I453" i="9" s="1"/>
  <c r="D454" i="9"/>
  <c r="F454" i="9"/>
  <c r="G454" i="9"/>
  <c r="I454" i="9" s="1"/>
  <c r="D455" i="9"/>
  <c r="F455" i="9"/>
  <c r="G455" i="9"/>
  <c r="I455" i="9" s="1"/>
  <c r="D456" i="9"/>
  <c r="F456" i="9"/>
  <c r="G456" i="9"/>
  <c r="I456" i="9" s="1"/>
  <c r="D457" i="9"/>
  <c r="F457" i="9"/>
  <c r="G457" i="9"/>
  <c r="I457" i="9" s="1"/>
  <c r="D458" i="9"/>
  <c r="F458" i="9"/>
  <c r="G458" i="9"/>
  <c r="I458" i="9" s="1"/>
  <c r="D459" i="9"/>
  <c r="F459" i="9"/>
  <c r="G459" i="9"/>
  <c r="I459" i="9" s="1"/>
  <c r="D460" i="9"/>
  <c r="F460" i="9"/>
  <c r="G460" i="9"/>
  <c r="I460" i="9" s="1"/>
  <c r="D461" i="9"/>
  <c r="F461" i="9"/>
  <c r="G461" i="9"/>
  <c r="I461" i="9" s="1"/>
  <c r="D462" i="9"/>
  <c r="F462" i="9"/>
  <c r="G462" i="9"/>
  <c r="I462" i="9" s="1"/>
  <c r="D463" i="9"/>
  <c r="F463" i="9"/>
  <c r="B420" i="7" s="1"/>
  <c r="G463" i="9"/>
  <c r="I463" i="9" s="1"/>
  <c r="D464" i="9"/>
  <c r="F464" i="9"/>
  <c r="G464" i="9"/>
  <c r="I464" i="9" s="1"/>
  <c r="D465" i="9"/>
  <c r="F465" i="9"/>
  <c r="G465" i="9"/>
  <c r="I465" i="9" s="1"/>
  <c r="D466" i="9"/>
  <c r="F466" i="9"/>
  <c r="G466" i="9"/>
  <c r="I466" i="9" s="1"/>
  <c r="D467" i="9"/>
  <c r="F467" i="9"/>
  <c r="G467" i="9"/>
  <c r="I467" i="9" s="1"/>
  <c r="D468" i="9"/>
  <c r="F468" i="9"/>
  <c r="G468" i="9"/>
  <c r="I468" i="9" s="1"/>
  <c r="D469" i="9"/>
  <c r="F469" i="9"/>
  <c r="G469" i="9"/>
  <c r="I469" i="9" s="1"/>
  <c r="D470" i="9"/>
  <c r="F470" i="9"/>
  <c r="G470" i="9"/>
  <c r="I470" i="9" s="1"/>
  <c r="D471" i="9"/>
  <c r="F471" i="9"/>
  <c r="G471" i="9"/>
  <c r="I471" i="9" s="1"/>
  <c r="D472" i="9"/>
  <c r="F472" i="9"/>
  <c r="G472" i="9"/>
  <c r="I472" i="9" s="1"/>
  <c r="D473" i="9"/>
  <c r="F473" i="9"/>
  <c r="G473" i="9"/>
  <c r="I473" i="9" s="1"/>
  <c r="D474" i="9"/>
  <c r="F474" i="9"/>
  <c r="G474" i="9"/>
  <c r="I474" i="9" s="1"/>
  <c r="D475" i="9"/>
  <c r="F475" i="9"/>
  <c r="G475" i="9"/>
  <c r="I475" i="9" s="1"/>
  <c r="D476" i="9"/>
  <c r="F476" i="9"/>
  <c r="G476" i="9"/>
  <c r="I476" i="9" s="1"/>
  <c r="D477" i="9"/>
  <c r="F477" i="9"/>
  <c r="G477" i="9"/>
  <c r="I477" i="9" s="1"/>
  <c r="D478" i="9"/>
  <c r="F478" i="9"/>
  <c r="G478" i="9"/>
  <c r="I478" i="9" s="1"/>
  <c r="D479" i="9"/>
  <c r="F479" i="9"/>
  <c r="G479" i="9"/>
  <c r="I479" i="9" s="1"/>
  <c r="D480" i="9"/>
  <c r="F480" i="9"/>
  <c r="G480" i="9"/>
  <c r="I480" i="9" s="1"/>
  <c r="D481" i="9"/>
  <c r="F481" i="9"/>
  <c r="G481" i="9"/>
  <c r="I481" i="9" s="1"/>
  <c r="D482" i="9"/>
  <c r="F482" i="9"/>
  <c r="G482" i="9"/>
  <c r="I482" i="9" s="1"/>
  <c r="D483" i="9"/>
  <c r="F483" i="9"/>
  <c r="G483" i="9"/>
  <c r="I483" i="9" s="1"/>
  <c r="D484" i="9"/>
  <c r="F484" i="9"/>
  <c r="G484" i="9"/>
  <c r="I484" i="9" s="1"/>
  <c r="D485" i="9"/>
  <c r="F485" i="9"/>
  <c r="G485" i="9"/>
  <c r="I485" i="9" s="1"/>
  <c r="D486" i="9"/>
  <c r="F486" i="9"/>
  <c r="G486" i="9"/>
  <c r="I486" i="9" s="1"/>
  <c r="D487" i="9"/>
  <c r="F487" i="9"/>
  <c r="G487" i="9"/>
  <c r="I487" i="9" s="1"/>
  <c r="D488" i="9"/>
  <c r="F488" i="9"/>
  <c r="G488" i="9"/>
  <c r="I488" i="9" s="1"/>
  <c r="D489" i="9"/>
  <c r="F489" i="9"/>
  <c r="G489" i="9"/>
  <c r="I489" i="9" s="1"/>
  <c r="D490" i="9"/>
  <c r="F490" i="9"/>
  <c r="G490" i="9"/>
  <c r="I490" i="9" s="1"/>
  <c r="D491" i="9"/>
  <c r="F491" i="9"/>
  <c r="G491" i="9"/>
  <c r="I491" i="9" s="1"/>
  <c r="D492" i="9"/>
  <c r="F492" i="9"/>
  <c r="G492" i="9"/>
  <c r="I492" i="9" s="1"/>
  <c r="D493" i="9"/>
  <c r="F493" i="9"/>
  <c r="G493" i="9"/>
  <c r="I493" i="9" s="1"/>
  <c r="D494" i="9"/>
  <c r="F494" i="9"/>
  <c r="G494" i="9"/>
  <c r="I494" i="9" s="1"/>
  <c r="D495" i="9"/>
  <c r="F495" i="9"/>
  <c r="G495" i="9"/>
  <c r="I495" i="9" s="1"/>
  <c r="D496" i="9"/>
  <c r="F496" i="9"/>
  <c r="G496" i="9"/>
  <c r="I496" i="9" s="1"/>
  <c r="D497" i="9"/>
  <c r="F497" i="9"/>
  <c r="G497" i="9"/>
  <c r="I497" i="9" s="1"/>
  <c r="D498" i="9"/>
  <c r="F498" i="9"/>
  <c r="G498" i="9"/>
  <c r="I498" i="9" s="1"/>
  <c r="D499" i="9"/>
  <c r="F499" i="9"/>
  <c r="G499" i="9"/>
  <c r="I499" i="9" s="1"/>
  <c r="D500" i="9"/>
  <c r="F500" i="9"/>
  <c r="G500" i="9"/>
  <c r="I500" i="9" s="1"/>
  <c r="D501" i="9"/>
  <c r="F501" i="9"/>
  <c r="G501" i="9"/>
  <c r="I501" i="9" s="1"/>
  <c r="D502" i="9"/>
  <c r="F502" i="9"/>
  <c r="G502" i="9"/>
  <c r="I502" i="9" s="1"/>
  <c r="D503" i="9"/>
  <c r="F503" i="9"/>
  <c r="G503" i="9"/>
  <c r="I503" i="9" s="1"/>
  <c r="D504" i="9"/>
  <c r="F504" i="9"/>
  <c r="G504" i="9"/>
  <c r="I504" i="9" s="1"/>
  <c r="D505" i="9"/>
  <c r="F505" i="9"/>
  <c r="G505" i="9"/>
  <c r="I505" i="9" s="1"/>
  <c r="D506" i="9"/>
  <c r="F506" i="9"/>
  <c r="G506" i="9"/>
  <c r="I506" i="9" s="1"/>
  <c r="D507" i="9"/>
  <c r="F507" i="9"/>
  <c r="G507" i="9"/>
  <c r="I507" i="9" s="1"/>
  <c r="D508" i="9"/>
  <c r="F508" i="9"/>
  <c r="G508" i="9"/>
  <c r="I508" i="9" s="1"/>
  <c r="D509" i="9"/>
  <c r="F509" i="9"/>
  <c r="G509" i="9"/>
  <c r="I509" i="9" s="1"/>
  <c r="D510" i="9"/>
  <c r="F510" i="9"/>
  <c r="G510" i="9"/>
  <c r="I510" i="9" s="1"/>
  <c r="D511" i="9"/>
  <c r="F511" i="9"/>
  <c r="G511" i="9"/>
  <c r="I511" i="9" s="1"/>
  <c r="D512" i="9"/>
  <c r="F512" i="9"/>
  <c r="G512" i="9"/>
  <c r="I512" i="9" s="1"/>
  <c r="D513" i="9"/>
  <c r="F513" i="9"/>
  <c r="G513" i="9"/>
  <c r="I513" i="9" s="1"/>
  <c r="D514" i="9"/>
  <c r="F514" i="9"/>
  <c r="G514" i="9"/>
  <c r="I514" i="9" s="1"/>
  <c r="D515" i="9"/>
  <c r="F515" i="9"/>
  <c r="G515" i="9"/>
  <c r="I515" i="9" s="1"/>
  <c r="D516" i="9"/>
  <c r="F516" i="9"/>
  <c r="G516" i="9"/>
  <c r="I516" i="9" s="1"/>
  <c r="D517" i="9"/>
  <c r="F517" i="9"/>
  <c r="G517" i="9"/>
  <c r="I517" i="9" s="1"/>
  <c r="D518" i="9"/>
  <c r="F518" i="9"/>
  <c r="G518" i="9"/>
  <c r="I518" i="9" s="1"/>
  <c r="D519" i="9"/>
  <c r="F519" i="9"/>
  <c r="G519" i="9"/>
  <c r="I519" i="9" s="1"/>
  <c r="D520" i="9"/>
  <c r="F520" i="9"/>
  <c r="G520" i="9"/>
  <c r="I520" i="9" s="1"/>
  <c r="D521" i="9"/>
  <c r="F521" i="9"/>
  <c r="G521" i="9"/>
  <c r="I521" i="9" s="1"/>
  <c r="D522" i="9"/>
  <c r="F522" i="9"/>
  <c r="G522" i="9"/>
  <c r="I522" i="9" s="1"/>
  <c r="D523" i="9"/>
  <c r="F523" i="9"/>
  <c r="G523" i="9"/>
  <c r="I523" i="9" s="1"/>
  <c r="D524" i="9"/>
  <c r="F524" i="9"/>
  <c r="G524" i="9"/>
  <c r="I524" i="9" s="1"/>
  <c r="D525" i="9"/>
  <c r="F525" i="9"/>
  <c r="G525" i="9"/>
  <c r="I525" i="9" s="1"/>
  <c r="D526" i="9"/>
  <c r="F526" i="9"/>
  <c r="G526" i="9"/>
  <c r="I526" i="9" s="1"/>
  <c r="D527" i="9"/>
  <c r="F527" i="9"/>
  <c r="G527" i="9"/>
  <c r="I527" i="9" s="1"/>
  <c r="D528" i="9"/>
  <c r="F528" i="9"/>
  <c r="B700" i="7" s="1"/>
  <c r="G528" i="9"/>
  <c r="I528" i="9" s="1"/>
  <c r="D529" i="9"/>
  <c r="F529" i="9"/>
  <c r="G529" i="9"/>
  <c r="I529" i="9" s="1"/>
  <c r="D530" i="9"/>
  <c r="F530" i="9"/>
  <c r="G530" i="9"/>
  <c r="I530" i="9" s="1"/>
  <c r="D531" i="9"/>
  <c r="F531" i="9"/>
  <c r="G531" i="9"/>
  <c r="I531" i="9" s="1"/>
  <c r="D532" i="9"/>
  <c r="F532" i="9"/>
  <c r="G532" i="9"/>
  <c r="I532" i="9" s="1"/>
  <c r="D533" i="9"/>
  <c r="F533" i="9"/>
  <c r="G533" i="9"/>
  <c r="I533" i="9" s="1"/>
  <c r="D534" i="9"/>
  <c r="F534" i="9"/>
  <c r="G534" i="9"/>
  <c r="I534" i="9" s="1"/>
  <c r="D535" i="9"/>
  <c r="F535" i="9"/>
  <c r="G535" i="9"/>
  <c r="I535" i="9" s="1"/>
  <c r="D536" i="9"/>
  <c r="F536" i="9"/>
  <c r="B519" i="7" s="1"/>
  <c r="G536" i="9"/>
  <c r="I536" i="9" s="1"/>
  <c r="D537" i="9"/>
  <c r="F537" i="9"/>
  <c r="G537" i="9"/>
  <c r="I537" i="9" s="1"/>
  <c r="D538" i="9"/>
  <c r="F538" i="9"/>
  <c r="G538" i="9"/>
  <c r="I538" i="9" s="1"/>
  <c r="D539" i="9"/>
  <c r="F539" i="9"/>
  <c r="G539" i="9"/>
  <c r="I539" i="9" s="1"/>
  <c r="D540" i="9"/>
  <c r="F540" i="9"/>
  <c r="G540" i="9"/>
  <c r="I540" i="9" s="1"/>
  <c r="D541" i="9"/>
  <c r="F541" i="9"/>
  <c r="G541" i="9"/>
  <c r="I541" i="9" s="1"/>
  <c r="D542" i="9"/>
  <c r="F542" i="9"/>
  <c r="G542" i="9"/>
  <c r="I542" i="9" s="1"/>
  <c r="D543" i="9"/>
  <c r="F543" i="9"/>
  <c r="G543" i="9"/>
  <c r="I543" i="9" s="1"/>
  <c r="D544" i="9"/>
  <c r="F544" i="9"/>
  <c r="G544" i="9"/>
  <c r="I544" i="9" s="1"/>
  <c r="G449" i="9"/>
  <c r="I449" i="9" s="1"/>
  <c r="F449" i="9"/>
  <c r="D449" i="9"/>
  <c r="D422" i="9"/>
  <c r="F422" i="9"/>
  <c r="G422" i="9"/>
  <c r="I422" i="9" s="1"/>
  <c r="D423" i="9"/>
  <c r="F423" i="9"/>
  <c r="B459" i="7" s="1"/>
  <c r="G423" i="9"/>
  <c r="I423" i="9" s="1"/>
  <c r="D424" i="9"/>
  <c r="F424" i="9"/>
  <c r="G424" i="9"/>
  <c r="I424" i="9" s="1"/>
  <c r="D425" i="9"/>
  <c r="F425" i="9"/>
  <c r="G425" i="9"/>
  <c r="I425" i="9" s="1"/>
  <c r="D426" i="9"/>
  <c r="F426" i="9"/>
  <c r="G426" i="9"/>
  <c r="I426" i="9" s="1"/>
  <c r="D427" i="9"/>
  <c r="F427" i="9"/>
  <c r="G427" i="9"/>
  <c r="I427" i="9" s="1"/>
  <c r="D428" i="9"/>
  <c r="F428" i="9"/>
  <c r="G428" i="9"/>
  <c r="I428" i="9" s="1"/>
  <c r="D429" i="9"/>
  <c r="F429" i="9"/>
  <c r="G429" i="9"/>
  <c r="I429" i="9" s="1"/>
  <c r="D430" i="9"/>
  <c r="F430" i="9"/>
  <c r="G430" i="9"/>
  <c r="I430" i="9" s="1"/>
  <c r="D431" i="9"/>
  <c r="F431" i="9"/>
  <c r="G431" i="9"/>
  <c r="I431" i="9" s="1"/>
  <c r="D432" i="9"/>
  <c r="F432" i="9"/>
  <c r="G432" i="9"/>
  <c r="I432" i="9" s="1"/>
  <c r="D433" i="9"/>
  <c r="F433" i="9"/>
  <c r="G433" i="9"/>
  <c r="I433" i="9" s="1"/>
  <c r="D434" i="9"/>
  <c r="F434" i="9"/>
  <c r="G434" i="9"/>
  <c r="I434" i="9" s="1"/>
  <c r="D435" i="9"/>
  <c r="F435" i="9"/>
  <c r="G435" i="9"/>
  <c r="I435" i="9" s="1"/>
  <c r="D436" i="9"/>
  <c r="F436" i="9"/>
  <c r="G436" i="9"/>
  <c r="I436" i="9" s="1"/>
  <c r="D404" i="9"/>
  <c r="F404" i="9"/>
  <c r="G404" i="9"/>
  <c r="I404" i="9" s="1"/>
  <c r="D405" i="9"/>
  <c r="F405" i="9"/>
  <c r="G405" i="9"/>
  <c r="I405" i="9" s="1"/>
  <c r="D406" i="9"/>
  <c r="F406" i="9"/>
  <c r="G406" i="9"/>
  <c r="I406" i="9" s="1"/>
  <c r="D407" i="9"/>
  <c r="F407" i="9"/>
  <c r="G407" i="9"/>
  <c r="I407" i="9" s="1"/>
  <c r="D408" i="9"/>
  <c r="F408" i="9"/>
  <c r="G408" i="9"/>
  <c r="I408" i="9" s="1"/>
  <c r="D409" i="9"/>
  <c r="F409" i="9"/>
  <c r="G409" i="9"/>
  <c r="I409" i="9" s="1"/>
  <c r="D410" i="9"/>
  <c r="F410" i="9"/>
  <c r="G410" i="9"/>
  <c r="I410" i="9" s="1"/>
  <c r="D411" i="9"/>
  <c r="F411" i="9"/>
  <c r="G411" i="9"/>
  <c r="I411" i="9" s="1"/>
  <c r="D412" i="9"/>
  <c r="F412" i="9"/>
  <c r="G412" i="9"/>
  <c r="I412" i="9" s="1"/>
  <c r="D413" i="9"/>
  <c r="F413" i="9"/>
  <c r="G413" i="9"/>
  <c r="I413" i="9" s="1"/>
  <c r="D414" i="9"/>
  <c r="F414" i="9"/>
  <c r="G414" i="9"/>
  <c r="I414" i="9" s="1"/>
  <c r="D415" i="9"/>
  <c r="F415" i="9"/>
  <c r="G415" i="9"/>
  <c r="I415" i="9" s="1"/>
  <c r="D416" i="9"/>
  <c r="F416" i="9"/>
  <c r="G416" i="9"/>
  <c r="I416" i="9" s="1"/>
  <c r="D417" i="9"/>
  <c r="F417" i="9"/>
  <c r="G417" i="9"/>
  <c r="I417" i="9" s="1"/>
  <c r="D418" i="9"/>
  <c r="F418" i="9"/>
  <c r="G418" i="9"/>
  <c r="I418" i="9" s="1"/>
  <c r="D419" i="9"/>
  <c r="F419" i="9"/>
  <c r="B464" i="7" s="1"/>
  <c r="G419" i="9"/>
  <c r="I419" i="9" s="1"/>
  <c r="D420" i="9"/>
  <c r="F420" i="9"/>
  <c r="G420" i="9"/>
  <c r="I420" i="9" s="1"/>
  <c r="D421" i="9"/>
  <c r="F421" i="9"/>
  <c r="G421" i="9"/>
  <c r="I421" i="9" s="1"/>
  <c r="D391" i="9"/>
  <c r="F391" i="9"/>
  <c r="G391" i="9"/>
  <c r="I391" i="9" s="1"/>
  <c r="D392" i="9"/>
  <c r="F392" i="9"/>
  <c r="B403" i="7" s="1"/>
  <c r="G392" i="9"/>
  <c r="I392" i="9" s="1"/>
  <c r="D393" i="9"/>
  <c r="F393" i="9"/>
  <c r="G393" i="9"/>
  <c r="I393" i="9" s="1"/>
  <c r="D394" i="9"/>
  <c r="F394" i="9"/>
  <c r="B365" i="7" s="1"/>
  <c r="G394" i="9"/>
  <c r="I394" i="9" s="1"/>
  <c r="D395" i="9"/>
  <c r="F395" i="9"/>
  <c r="G395" i="9"/>
  <c r="I395" i="9" s="1"/>
  <c r="D396" i="9"/>
  <c r="F396" i="9"/>
  <c r="G396" i="9"/>
  <c r="I396" i="9" s="1"/>
  <c r="D397" i="9"/>
  <c r="F397" i="9"/>
  <c r="G397" i="9"/>
  <c r="I397" i="9" s="1"/>
  <c r="D398" i="9"/>
  <c r="F398" i="9"/>
  <c r="B442" i="7" s="1"/>
  <c r="G398" i="9"/>
  <c r="I398" i="9" s="1"/>
  <c r="D399" i="9"/>
  <c r="F399" i="9"/>
  <c r="G399" i="9"/>
  <c r="I399" i="9" s="1"/>
  <c r="D400" i="9"/>
  <c r="F400" i="9"/>
  <c r="G400" i="9"/>
  <c r="I400" i="9" s="1"/>
  <c r="D401" i="9"/>
  <c r="F401" i="9"/>
  <c r="G401" i="9"/>
  <c r="I401" i="9" s="1"/>
  <c r="D402" i="9"/>
  <c r="F402" i="9"/>
  <c r="G402" i="9"/>
  <c r="I402" i="9" s="1"/>
  <c r="D403" i="9"/>
  <c r="F403" i="9"/>
  <c r="G403" i="9"/>
  <c r="I403" i="9" s="1"/>
  <c r="D375" i="9"/>
  <c r="F375" i="9"/>
  <c r="G375" i="9"/>
  <c r="I375" i="9" s="1"/>
  <c r="D376" i="9"/>
  <c r="F376" i="9"/>
  <c r="G376" i="9"/>
  <c r="I376" i="9" s="1"/>
  <c r="D377" i="9"/>
  <c r="F377" i="9"/>
  <c r="G377" i="9"/>
  <c r="I377" i="9" s="1"/>
  <c r="D378" i="9"/>
  <c r="F378" i="9"/>
  <c r="G378" i="9"/>
  <c r="I378" i="9" s="1"/>
  <c r="D379" i="9"/>
  <c r="F379" i="9"/>
  <c r="G379" i="9"/>
  <c r="I379" i="9" s="1"/>
  <c r="D380" i="9"/>
  <c r="F380" i="9"/>
  <c r="G380" i="9"/>
  <c r="I380" i="9" s="1"/>
  <c r="D381" i="9"/>
  <c r="F381" i="9"/>
  <c r="G381" i="9"/>
  <c r="I381" i="9" s="1"/>
  <c r="D382" i="9"/>
  <c r="F382" i="9"/>
  <c r="G382" i="9"/>
  <c r="I382" i="9" s="1"/>
  <c r="D383" i="9"/>
  <c r="F383" i="9"/>
  <c r="G383" i="9"/>
  <c r="I383" i="9" s="1"/>
  <c r="D384" i="9"/>
  <c r="F384" i="9"/>
  <c r="G384" i="9"/>
  <c r="I384" i="9" s="1"/>
  <c r="D385" i="9"/>
  <c r="F385" i="9"/>
  <c r="G385" i="9"/>
  <c r="I385" i="9" s="1"/>
  <c r="D386" i="9"/>
  <c r="F386" i="9"/>
  <c r="G386" i="9"/>
  <c r="I386" i="9" s="1"/>
  <c r="D387" i="9"/>
  <c r="F387" i="9"/>
  <c r="B681" i="7" s="1"/>
  <c r="G387" i="9"/>
  <c r="I387" i="9" s="1"/>
  <c r="D388" i="9"/>
  <c r="F388" i="9"/>
  <c r="G388" i="9"/>
  <c r="I388" i="9" s="1"/>
  <c r="D389" i="9"/>
  <c r="F389" i="9"/>
  <c r="G389" i="9"/>
  <c r="I389" i="9" s="1"/>
  <c r="D390" i="9"/>
  <c r="F390" i="9"/>
  <c r="G390" i="9"/>
  <c r="I390" i="9" s="1"/>
  <c r="D359" i="9"/>
  <c r="F359" i="9"/>
  <c r="G359" i="9"/>
  <c r="I359" i="9" s="1"/>
  <c r="D360" i="9"/>
  <c r="F360" i="9"/>
  <c r="G360" i="9"/>
  <c r="I360" i="9" s="1"/>
  <c r="D361" i="9"/>
  <c r="F361" i="9"/>
  <c r="G361" i="9"/>
  <c r="I361" i="9" s="1"/>
  <c r="D362" i="9"/>
  <c r="F362" i="9"/>
  <c r="G362" i="9"/>
  <c r="I362" i="9" s="1"/>
  <c r="D363" i="9"/>
  <c r="F363" i="9"/>
  <c r="G363" i="9"/>
  <c r="I363" i="9" s="1"/>
  <c r="D364" i="9"/>
  <c r="F364" i="9"/>
  <c r="G364" i="9"/>
  <c r="I364" i="9" s="1"/>
  <c r="D365" i="9"/>
  <c r="F365" i="9"/>
  <c r="G365" i="9"/>
  <c r="I365" i="9" s="1"/>
  <c r="D366" i="9"/>
  <c r="F366" i="9"/>
  <c r="G366" i="9"/>
  <c r="I366" i="9" s="1"/>
  <c r="D367" i="9"/>
  <c r="F367" i="9"/>
  <c r="G367" i="9"/>
  <c r="I367" i="9" s="1"/>
  <c r="D368" i="9"/>
  <c r="F368" i="9"/>
  <c r="B340" i="7" s="1"/>
  <c r="G368" i="9"/>
  <c r="I368" i="9" s="1"/>
  <c r="D369" i="9"/>
  <c r="F369" i="9"/>
  <c r="G369" i="9"/>
  <c r="I369" i="9" s="1"/>
  <c r="D370" i="9"/>
  <c r="F370" i="9"/>
  <c r="G370" i="9"/>
  <c r="I370" i="9" s="1"/>
  <c r="D371" i="9"/>
  <c r="F371" i="9"/>
  <c r="G371" i="9"/>
  <c r="I371" i="9" s="1"/>
  <c r="D372" i="9"/>
  <c r="F372" i="9"/>
  <c r="G372" i="9"/>
  <c r="I372" i="9" s="1"/>
  <c r="D373" i="9"/>
  <c r="F373" i="9"/>
  <c r="G373" i="9"/>
  <c r="I373" i="9" s="1"/>
  <c r="D374" i="9"/>
  <c r="F374" i="9"/>
  <c r="B424" i="7" s="1"/>
  <c r="G374" i="9"/>
  <c r="I374" i="9" s="1"/>
  <c r="D343" i="9"/>
  <c r="F343" i="9"/>
  <c r="G343" i="9"/>
  <c r="I343" i="9" s="1"/>
  <c r="D344" i="9"/>
  <c r="F344" i="9"/>
  <c r="G344" i="9"/>
  <c r="I344" i="9" s="1"/>
  <c r="D345" i="9"/>
  <c r="F345" i="9"/>
  <c r="G345" i="9"/>
  <c r="I345" i="9" s="1"/>
  <c r="D346" i="9"/>
  <c r="F346" i="9"/>
  <c r="G346" i="9"/>
  <c r="I346" i="9" s="1"/>
  <c r="D347" i="9"/>
  <c r="F347" i="9"/>
  <c r="G347" i="9"/>
  <c r="I347" i="9" s="1"/>
  <c r="D348" i="9"/>
  <c r="F348" i="9"/>
  <c r="G348" i="9"/>
  <c r="I348" i="9" s="1"/>
  <c r="D349" i="9"/>
  <c r="F349" i="9"/>
  <c r="G349" i="9"/>
  <c r="I349" i="9" s="1"/>
  <c r="D350" i="9"/>
  <c r="F350" i="9"/>
  <c r="G350" i="9"/>
  <c r="I350" i="9" s="1"/>
  <c r="D351" i="9"/>
  <c r="F351" i="9"/>
  <c r="B495" i="7" s="1"/>
  <c r="G351" i="9"/>
  <c r="I351" i="9" s="1"/>
  <c r="D352" i="9"/>
  <c r="F352" i="9"/>
  <c r="G352" i="9"/>
  <c r="I352" i="9" s="1"/>
  <c r="D353" i="9"/>
  <c r="F353" i="9"/>
  <c r="G353" i="9"/>
  <c r="I353" i="9" s="1"/>
  <c r="D354" i="9"/>
  <c r="F354" i="9"/>
  <c r="G354" i="9"/>
  <c r="I354" i="9" s="1"/>
  <c r="D355" i="9"/>
  <c r="F355" i="9"/>
  <c r="G355" i="9"/>
  <c r="I355" i="9" s="1"/>
  <c r="D356" i="9"/>
  <c r="F356" i="9"/>
  <c r="G356" i="9"/>
  <c r="I356" i="9" s="1"/>
  <c r="D357" i="9"/>
  <c r="F357" i="9"/>
  <c r="B438" i="7" s="1"/>
  <c r="G357" i="9"/>
  <c r="I357" i="9" s="1"/>
  <c r="D358" i="9"/>
  <c r="F358" i="9"/>
  <c r="G358" i="9"/>
  <c r="I358" i="9" s="1"/>
  <c r="D327" i="9"/>
  <c r="F327" i="9"/>
  <c r="G327" i="9"/>
  <c r="I327" i="9" s="1"/>
  <c r="D328" i="9"/>
  <c r="F328" i="9"/>
  <c r="G328" i="9"/>
  <c r="I328" i="9" s="1"/>
  <c r="D329" i="9"/>
  <c r="F329" i="9"/>
  <c r="G329" i="9"/>
  <c r="I329" i="9" s="1"/>
  <c r="D330" i="9"/>
  <c r="F330" i="9"/>
  <c r="G330" i="9"/>
  <c r="I330" i="9" s="1"/>
  <c r="D331" i="9"/>
  <c r="F331" i="9"/>
  <c r="G331" i="9"/>
  <c r="I331" i="9" s="1"/>
  <c r="D332" i="9"/>
  <c r="F332" i="9"/>
  <c r="G332" i="9"/>
  <c r="I332" i="9" s="1"/>
  <c r="D333" i="9"/>
  <c r="F333" i="9"/>
  <c r="G333" i="9"/>
  <c r="I333" i="9" s="1"/>
  <c r="D334" i="9"/>
  <c r="F334" i="9"/>
  <c r="G334" i="9"/>
  <c r="I334" i="9" s="1"/>
  <c r="D335" i="9"/>
  <c r="F335" i="9"/>
  <c r="G335" i="9"/>
  <c r="I335" i="9" s="1"/>
  <c r="D336" i="9"/>
  <c r="F336" i="9"/>
  <c r="G336" i="9"/>
  <c r="I336" i="9" s="1"/>
  <c r="D337" i="9"/>
  <c r="F337" i="9"/>
  <c r="G337" i="9"/>
  <c r="I337" i="9" s="1"/>
  <c r="D338" i="9"/>
  <c r="F338" i="9"/>
  <c r="B339" i="7" s="1"/>
  <c r="G338" i="9"/>
  <c r="I338" i="9" s="1"/>
  <c r="D339" i="9"/>
  <c r="F339" i="9"/>
  <c r="G339" i="9"/>
  <c r="I339" i="9" s="1"/>
  <c r="D340" i="9"/>
  <c r="F340" i="9"/>
  <c r="G340" i="9"/>
  <c r="I340" i="9" s="1"/>
  <c r="D341" i="9"/>
  <c r="F341" i="9"/>
  <c r="G341" i="9"/>
  <c r="I341" i="9" s="1"/>
  <c r="D342" i="9"/>
  <c r="F342" i="9"/>
  <c r="G342" i="9"/>
  <c r="I342" i="9" s="1"/>
  <c r="D306" i="9"/>
  <c r="F306" i="9"/>
  <c r="G306" i="9"/>
  <c r="I306" i="9" s="1"/>
  <c r="D307" i="9"/>
  <c r="F307" i="9"/>
  <c r="G307" i="9"/>
  <c r="I307" i="9" s="1"/>
  <c r="D308" i="9"/>
  <c r="F308" i="9"/>
  <c r="G308" i="9"/>
  <c r="I308" i="9" s="1"/>
  <c r="D309" i="9"/>
  <c r="F309" i="9"/>
  <c r="G309" i="9"/>
  <c r="I309" i="9" s="1"/>
  <c r="D310" i="9"/>
  <c r="F310" i="9"/>
  <c r="G310" i="9"/>
  <c r="I310" i="9" s="1"/>
  <c r="D311" i="9"/>
  <c r="F311" i="9"/>
  <c r="G311" i="9"/>
  <c r="I311" i="9" s="1"/>
  <c r="D312" i="9"/>
  <c r="F312" i="9"/>
  <c r="G312" i="9"/>
  <c r="I312" i="9" s="1"/>
  <c r="D313" i="9"/>
  <c r="F313" i="9"/>
  <c r="G313" i="9"/>
  <c r="I313" i="9" s="1"/>
  <c r="D314" i="9"/>
  <c r="F314" i="9"/>
  <c r="G314" i="9"/>
  <c r="I314" i="9" s="1"/>
  <c r="D2" i="9"/>
  <c r="F2" i="9"/>
  <c r="G2" i="9"/>
  <c r="I2" i="9" s="1"/>
  <c r="D315" i="9"/>
  <c r="F315" i="9"/>
  <c r="G315" i="9"/>
  <c r="I315" i="9" s="1"/>
  <c r="D316" i="9"/>
  <c r="F316" i="9"/>
  <c r="G316" i="9"/>
  <c r="I316" i="9" s="1"/>
  <c r="D317" i="9"/>
  <c r="F317" i="9"/>
  <c r="G317" i="9"/>
  <c r="I317" i="9" s="1"/>
  <c r="D318" i="9"/>
  <c r="F318" i="9"/>
  <c r="G318" i="9"/>
  <c r="I318" i="9" s="1"/>
  <c r="D319" i="9"/>
  <c r="F319" i="9"/>
  <c r="G319" i="9"/>
  <c r="I319" i="9" s="1"/>
  <c r="D320" i="9"/>
  <c r="F320" i="9"/>
  <c r="B833" i="7" s="1"/>
  <c r="G320" i="9"/>
  <c r="I320" i="9" s="1"/>
  <c r="D321" i="9"/>
  <c r="F321" i="9"/>
  <c r="G321" i="9"/>
  <c r="I321" i="9" s="1"/>
  <c r="D322" i="9"/>
  <c r="F322" i="9"/>
  <c r="G322" i="9"/>
  <c r="I322" i="9" s="1"/>
  <c r="D323" i="9"/>
  <c r="F323" i="9"/>
  <c r="G323" i="9"/>
  <c r="I323" i="9" s="1"/>
  <c r="D324" i="9"/>
  <c r="F324" i="9"/>
  <c r="G324" i="9"/>
  <c r="I324" i="9" s="1"/>
  <c r="D325" i="9"/>
  <c r="F325" i="9"/>
  <c r="G325" i="9"/>
  <c r="I325" i="9" s="1"/>
  <c r="D326" i="9"/>
  <c r="F326" i="9"/>
  <c r="G326" i="9"/>
  <c r="I326" i="9" s="1"/>
  <c r="D239" i="9"/>
  <c r="F239" i="9"/>
  <c r="G239" i="9"/>
  <c r="I239" i="9" s="1"/>
  <c r="D240" i="9"/>
  <c r="F240" i="9"/>
  <c r="G240" i="9"/>
  <c r="I240" i="9" s="1"/>
  <c r="D241" i="9"/>
  <c r="F241" i="9"/>
  <c r="G241" i="9"/>
  <c r="I241" i="9" s="1"/>
  <c r="D242" i="9"/>
  <c r="F242" i="9"/>
  <c r="G242" i="9"/>
  <c r="I242" i="9" s="1"/>
  <c r="D243" i="9"/>
  <c r="F243" i="9"/>
  <c r="G243" i="9"/>
  <c r="I243" i="9" s="1"/>
  <c r="D244" i="9"/>
  <c r="F244" i="9"/>
  <c r="G244" i="9"/>
  <c r="I244" i="9" s="1"/>
  <c r="D245" i="9"/>
  <c r="F245" i="9"/>
  <c r="B516" i="7" s="1"/>
  <c r="G245" i="9"/>
  <c r="I245" i="9" s="1"/>
  <c r="D246" i="9"/>
  <c r="F246" i="9"/>
  <c r="G246" i="9"/>
  <c r="I246" i="9" s="1"/>
  <c r="D247" i="9"/>
  <c r="F247" i="9"/>
  <c r="B373" i="7" s="1"/>
  <c r="G247" i="9"/>
  <c r="I247" i="9" s="1"/>
  <c r="D248" i="9"/>
  <c r="F248" i="9"/>
  <c r="G248" i="9"/>
  <c r="I248" i="9" s="1"/>
  <c r="D249" i="9"/>
  <c r="F249" i="9"/>
  <c r="G249" i="9"/>
  <c r="I249" i="9" s="1"/>
  <c r="F250" i="9"/>
  <c r="G250" i="9"/>
  <c r="I250" i="9" s="1"/>
  <c r="D251" i="9"/>
  <c r="F251" i="9"/>
  <c r="G251" i="9"/>
  <c r="I251" i="9" s="1"/>
  <c r="D252" i="9"/>
  <c r="F252" i="9"/>
  <c r="G252" i="9"/>
  <c r="I252" i="9" s="1"/>
  <c r="D253" i="9"/>
  <c r="F253" i="9"/>
  <c r="G253" i="9"/>
  <c r="I253" i="9" s="1"/>
  <c r="D254" i="9"/>
  <c r="F254" i="9"/>
  <c r="G254" i="9"/>
  <c r="I254" i="9" s="1"/>
  <c r="D255" i="9"/>
  <c r="F255" i="9"/>
  <c r="G255" i="9"/>
  <c r="I255" i="9" s="1"/>
  <c r="D256" i="9"/>
  <c r="F256" i="9"/>
  <c r="G256" i="9"/>
  <c r="I256" i="9" s="1"/>
  <c r="D257" i="9"/>
  <c r="F257" i="9"/>
  <c r="G257" i="9"/>
  <c r="I257" i="9" s="1"/>
  <c r="D258" i="9"/>
  <c r="F258" i="9"/>
  <c r="G258" i="9"/>
  <c r="I258" i="9" s="1"/>
  <c r="D259" i="9"/>
  <c r="F259" i="9"/>
  <c r="G259" i="9"/>
  <c r="I259" i="9" s="1"/>
  <c r="D260" i="9"/>
  <c r="F260" i="9"/>
  <c r="G260" i="9"/>
  <c r="I260" i="9" s="1"/>
  <c r="D261" i="9"/>
  <c r="F261" i="9"/>
  <c r="G261" i="9"/>
  <c r="I261" i="9" s="1"/>
  <c r="D262" i="9"/>
  <c r="F262" i="9"/>
  <c r="G262" i="9"/>
  <c r="I262" i="9" s="1"/>
  <c r="D263" i="9"/>
  <c r="F263" i="9"/>
  <c r="G263" i="9"/>
  <c r="I263" i="9" s="1"/>
  <c r="D264" i="9"/>
  <c r="F264" i="9"/>
  <c r="G264" i="9"/>
  <c r="I264" i="9" s="1"/>
  <c r="D265" i="9"/>
  <c r="F265" i="9"/>
  <c r="G265" i="9"/>
  <c r="I265" i="9" s="1"/>
  <c r="D266" i="9"/>
  <c r="F266" i="9"/>
  <c r="G266" i="9"/>
  <c r="I266" i="9" s="1"/>
  <c r="D267" i="9"/>
  <c r="F267" i="9"/>
  <c r="G267" i="9"/>
  <c r="I267" i="9" s="1"/>
  <c r="D268" i="9"/>
  <c r="F268" i="9"/>
  <c r="G268" i="9"/>
  <c r="I268" i="9" s="1"/>
  <c r="D269" i="9"/>
  <c r="F269" i="9"/>
  <c r="G269" i="9"/>
  <c r="I269" i="9" s="1"/>
  <c r="D270" i="9"/>
  <c r="F270" i="9"/>
  <c r="G270" i="9"/>
  <c r="I270" i="9" s="1"/>
  <c r="D271" i="9"/>
  <c r="F271" i="9"/>
  <c r="B136" i="7" s="1"/>
  <c r="G271" i="9"/>
  <c r="I271" i="9" s="1"/>
  <c r="D272" i="9"/>
  <c r="F272" i="9"/>
  <c r="G272" i="9"/>
  <c r="I272" i="9" s="1"/>
  <c r="D273" i="9"/>
  <c r="F273" i="9"/>
  <c r="G273" i="9"/>
  <c r="I273" i="9" s="1"/>
  <c r="D274" i="9"/>
  <c r="F274" i="9"/>
  <c r="G274" i="9"/>
  <c r="I274" i="9" s="1"/>
  <c r="D275" i="9"/>
  <c r="F275" i="9"/>
  <c r="G275" i="9"/>
  <c r="I275" i="9" s="1"/>
  <c r="D276" i="9"/>
  <c r="F276" i="9"/>
  <c r="G276" i="9"/>
  <c r="I276" i="9" s="1"/>
  <c r="D277" i="9"/>
  <c r="F277" i="9"/>
  <c r="G277" i="9"/>
  <c r="I277" i="9" s="1"/>
  <c r="D278" i="9"/>
  <c r="F278" i="9"/>
  <c r="G278" i="9"/>
  <c r="I278" i="9" s="1"/>
  <c r="D279" i="9"/>
  <c r="F279" i="9"/>
  <c r="G279" i="9"/>
  <c r="I279" i="9" s="1"/>
  <c r="D280" i="9"/>
  <c r="F280" i="9"/>
  <c r="G280" i="9"/>
  <c r="I280" i="9" s="1"/>
  <c r="D281" i="9"/>
  <c r="F281" i="9"/>
  <c r="G281" i="9"/>
  <c r="I281" i="9" s="1"/>
  <c r="D282" i="9"/>
  <c r="F282" i="9"/>
  <c r="G282" i="9"/>
  <c r="I282" i="9" s="1"/>
  <c r="D283" i="9"/>
  <c r="F283" i="9"/>
  <c r="G283" i="9"/>
  <c r="I283" i="9" s="1"/>
  <c r="D284" i="9"/>
  <c r="F284" i="9"/>
  <c r="G284" i="9"/>
  <c r="I284" i="9" s="1"/>
  <c r="D285" i="9"/>
  <c r="F285" i="9"/>
  <c r="G285" i="9"/>
  <c r="I285" i="9" s="1"/>
  <c r="D286" i="9"/>
  <c r="F286" i="9"/>
  <c r="G286" i="9"/>
  <c r="I286" i="9" s="1"/>
  <c r="D287" i="9"/>
  <c r="F287" i="9"/>
  <c r="G287" i="9"/>
  <c r="I287" i="9" s="1"/>
  <c r="D288" i="9"/>
  <c r="F288" i="9"/>
  <c r="G288" i="9"/>
  <c r="I288" i="9" s="1"/>
  <c r="D289" i="9"/>
  <c r="F289" i="9"/>
  <c r="G289" i="9"/>
  <c r="I289" i="9" s="1"/>
  <c r="D290" i="9"/>
  <c r="F290" i="9"/>
  <c r="G290" i="9"/>
  <c r="I290" i="9" s="1"/>
  <c r="D291" i="9"/>
  <c r="F291" i="9"/>
  <c r="G291" i="9"/>
  <c r="I291" i="9" s="1"/>
  <c r="D292" i="9"/>
  <c r="F292" i="9"/>
  <c r="G292" i="9"/>
  <c r="I292" i="9" s="1"/>
  <c r="D293" i="9"/>
  <c r="F293" i="9"/>
  <c r="B534" i="7" s="1"/>
  <c r="G293" i="9"/>
  <c r="I293" i="9" s="1"/>
  <c r="D294" i="9"/>
  <c r="F294" i="9"/>
  <c r="G294" i="9"/>
  <c r="I294" i="9" s="1"/>
  <c r="D295" i="9"/>
  <c r="F295" i="9"/>
  <c r="G295" i="9"/>
  <c r="I295" i="9" s="1"/>
  <c r="D296" i="9"/>
  <c r="F296" i="9"/>
  <c r="G296" i="9"/>
  <c r="I296" i="9" s="1"/>
  <c r="D297" i="9"/>
  <c r="F297" i="9"/>
  <c r="G297" i="9"/>
  <c r="I297" i="9" s="1"/>
  <c r="D298" i="9"/>
  <c r="F298" i="9"/>
  <c r="G298" i="9"/>
  <c r="I298" i="9" s="1"/>
  <c r="D299" i="9"/>
  <c r="F299" i="9"/>
  <c r="G299" i="9"/>
  <c r="I299" i="9" s="1"/>
  <c r="D300" i="9"/>
  <c r="F300" i="9"/>
  <c r="G300" i="9"/>
  <c r="I300" i="9" s="1"/>
  <c r="D301" i="9"/>
  <c r="F301" i="9"/>
  <c r="G301" i="9"/>
  <c r="I301" i="9" s="1"/>
  <c r="D302" i="9"/>
  <c r="F302" i="9"/>
  <c r="G302" i="9"/>
  <c r="I302" i="9" s="1"/>
  <c r="D303" i="9"/>
  <c r="F303" i="9"/>
  <c r="G303" i="9"/>
  <c r="I303" i="9" s="1"/>
  <c r="D304" i="9"/>
  <c r="F304" i="9"/>
  <c r="G304" i="9"/>
  <c r="I304" i="9" s="1"/>
  <c r="D305" i="9"/>
  <c r="F305" i="9"/>
  <c r="G305" i="9"/>
  <c r="I305" i="9" s="1"/>
  <c r="G238" i="9"/>
  <c r="I238" i="9" s="1"/>
  <c r="F238" i="9"/>
  <c r="D238" i="9"/>
  <c r="G5" i="9"/>
  <c r="I5" i="9" s="1"/>
  <c r="G6" i="9"/>
  <c r="I6" i="9" s="1"/>
  <c r="G7" i="9"/>
  <c r="I7" i="9" s="1"/>
  <c r="G8" i="9"/>
  <c r="I8" i="9" s="1"/>
  <c r="G9" i="9"/>
  <c r="I9" i="9" s="1"/>
  <c r="G10" i="9"/>
  <c r="I10" i="9" s="1"/>
  <c r="G11" i="9"/>
  <c r="I11" i="9" s="1"/>
  <c r="G12" i="9"/>
  <c r="I12" i="9" s="1"/>
  <c r="G13" i="9"/>
  <c r="I13" i="9" s="1"/>
  <c r="G14" i="9"/>
  <c r="I14" i="9" s="1"/>
  <c r="G15" i="9"/>
  <c r="I15" i="9" s="1"/>
  <c r="G16" i="9"/>
  <c r="I16" i="9" s="1"/>
  <c r="G17" i="9"/>
  <c r="I17" i="9" s="1"/>
  <c r="G18" i="9"/>
  <c r="I18" i="9" s="1"/>
  <c r="G19" i="9"/>
  <c r="I19" i="9" s="1"/>
  <c r="G20" i="9"/>
  <c r="I20" i="9" s="1"/>
  <c r="G21" i="9"/>
  <c r="I21" i="9" s="1"/>
  <c r="G22" i="9"/>
  <c r="I22" i="9" s="1"/>
  <c r="G23" i="9"/>
  <c r="I23" i="9" s="1"/>
  <c r="G24" i="9"/>
  <c r="I24" i="9" s="1"/>
  <c r="G25" i="9"/>
  <c r="I25" i="9" s="1"/>
  <c r="G26" i="9"/>
  <c r="I26" i="9" s="1"/>
  <c r="G27" i="9"/>
  <c r="I27" i="9" s="1"/>
  <c r="G28" i="9"/>
  <c r="I28" i="9" s="1"/>
  <c r="G29" i="9"/>
  <c r="I29" i="9" s="1"/>
  <c r="G30" i="9"/>
  <c r="I30" i="9" s="1"/>
  <c r="G31" i="9"/>
  <c r="I31" i="9" s="1"/>
  <c r="G32" i="9"/>
  <c r="I32" i="9" s="1"/>
  <c r="G33" i="9"/>
  <c r="I33" i="9" s="1"/>
  <c r="G34" i="9"/>
  <c r="I34" i="9" s="1"/>
  <c r="G35" i="9"/>
  <c r="I35" i="9" s="1"/>
  <c r="G36" i="9"/>
  <c r="I36" i="9" s="1"/>
  <c r="G37" i="9"/>
  <c r="I37" i="9" s="1"/>
  <c r="G38" i="9"/>
  <c r="I38" i="9" s="1"/>
  <c r="G39" i="9"/>
  <c r="I39" i="9" s="1"/>
  <c r="G40" i="9"/>
  <c r="I40" i="9" s="1"/>
  <c r="G41" i="9"/>
  <c r="I41" i="9" s="1"/>
  <c r="G42" i="9"/>
  <c r="I42" i="9" s="1"/>
  <c r="G43" i="9"/>
  <c r="I43" i="9" s="1"/>
  <c r="G44" i="9"/>
  <c r="I44" i="9" s="1"/>
  <c r="G45" i="9"/>
  <c r="I45" i="9" s="1"/>
  <c r="G46" i="9"/>
  <c r="I46" i="9" s="1"/>
  <c r="G47" i="9"/>
  <c r="I47" i="9" s="1"/>
  <c r="G48" i="9"/>
  <c r="I48" i="9" s="1"/>
  <c r="G49" i="9"/>
  <c r="I49" i="9" s="1"/>
  <c r="G50" i="9"/>
  <c r="I50" i="9" s="1"/>
  <c r="G51" i="9"/>
  <c r="I51" i="9" s="1"/>
  <c r="G52" i="9"/>
  <c r="I52" i="9" s="1"/>
  <c r="G53" i="9"/>
  <c r="I53" i="9" s="1"/>
  <c r="G54" i="9"/>
  <c r="I54" i="9" s="1"/>
  <c r="G55" i="9"/>
  <c r="I55" i="9" s="1"/>
  <c r="G56" i="9"/>
  <c r="I56" i="9" s="1"/>
  <c r="G57" i="9"/>
  <c r="I57" i="9" s="1"/>
  <c r="G58" i="9"/>
  <c r="I58" i="9" s="1"/>
  <c r="G59" i="9"/>
  <c r="I59" i="9" s="1"/>
  <c r="G60" i="9"/>
  <c r="I60" i="9" s="1"/>
  <c r="G61" i="9"/>
  <c r="I61" i="9" s="1"/>
  <c r="G62" i="9"/>
  <c r="I62" i="9" s="1"/>
  <c r="G63" i="9"/>
  <c r="I63" i="9" s="1"/>
  <c r="G64" i="9"/>
  <c r="I64" i="9" s="1"/>
  <c r="G65" i="9"/>
  <c r="I65" i="9" s="1"/>
  <c r="G66" i="9"/>
  <c r="I66" i="9" s="1"/>
  <c r="G67" i="9"/>
  <c r="I67" i="9" s="1"/>
  <c r="G68" i="9"/>
  <c r="I68" i="9" s="1"/>
  <c r="G69" i="9"/>
  <c r="I69" i="9" s="1"/>
  <c r="G70" i="9"/>
  <c r="I70" i="9" s="1"/>
  <c r="G71" i="9"/>
  <c r="I71" i="9" s="1"/>
  <c r="G72" i="9"/>
  <c r="I72" i="9" s="1"/>
  <c r="G73" i="9"/>
  <c r="I73" i="9" s="1"/>
  <c r="G74" i="9"/>
  <c r="I74" i="9" s="1"/>
  <c r="G75" i="9"/>
  <c r="I75" i="9" s="1"/>
  <c r="G76" i="9"/>
  <c r="I76" i="9" s="1"/>
  <c r="G77" i="9"/>
  <c r="I77" i="9" s="1"/>
  <c r="G78" i="9"/>
  <c r="I78" i="9" s="1"/>
  <c r="G79" i="9"/>
  <c r="I79" i="9" s="1"/>
  <c r="G80" i="9"/>
  <c r="I80" i="9" s="1"/>
  <c r="G81" i="9"/>
  <c r="I81" i="9" s="1"/>
  <c r="G82" i="9"/>
  <c r="I82" i="9" s="1"/>
  <c r="G83" i="9"/>
  <c r="I83" i="9" s="1"/>
  <c r="G84" i="9"/>
  <c r="I84" i="9" s="1"/>
  <c r="G85" i="9"/>
  <c r="I85" i="9" s="1"/>
  <c r="G86" i="9"/>
  <c r="I86" i="9" s="1"/>
  <c r="G87" i="9"/>
  <c r="I87" i="9" s="1"/>
  <c r="G88" i="9"/>
  <c r="I88" i="9" s="1"/>
  <c r="G89" i="9"/>
  <c r="I89" i="9" s="1"/>
  <c r="G90" i="9"/>
  <c r="I90" i="9" s="1"/>
  <c r="G91" i="9"/>
  <c r="I91" i="9" s="1"/>
  <c r="G92" i="9"/>
  <c r="I92" i="9" s="1"/>
  <c r="G93" i="9"/>
  <c r="I93" i="9" s="1"/>
  <c r="G94" i="9"/>
  <c r="I94" i="9" s="1"/>
  <c r="G95" i="9"/>
  <c r="I95" i="9" s="1"/>
  <c r="G96" i="9"/>
  <c r="I96" i="9" s="1"/>
  <c r="G97" i="9"/>
  <c r="I97" i="9" s="1"/>
  <c r="G98" i="9"/>
  <c r="I98" i="9" s="1"/>
  <c r="G99" i="9"/>
  <c r="I99" i="9" s="1"/>
  <c r="G100" i="9"/>
  <c r="I100" i="9" s="1"/>
  <c r="G101" i="9"/>
  <c r="I101" i="9" s="1"/>
  <c r="G102" i="9"/>
  <c r="I102" i="9" s="1"/>
  <c r="G103" i="9"/>
  <c r="I103" i="9" s="1"/>
  <c r="G104" i="9"/>
  <c r="I104" i="9" s="1"/>
  <c r="G105" i="9"/>
  <c r="I105" i="9" s="1"/>
  <c r="G106" i="9"/>
  <c r="I106" i="9" s="1"/>
  <c r="G107" i="9"/>
  <c r="I107" i="9" s="1"/>
  <c r="G108" i="9"/>
  <c r="I108" i="9" s="1"/>
  <c r="G109" i="9"/>
  <c r="I109" i="9" s="1"/>
  <c r="G110" i="9"/>
  <c r="I110" i="9" s="1"/>
  <c r="G111" i="9"/>
  <c r="I111" i="9" s="1"/>
  <c r="G112" i="9"/>
  <c r="I112" i="9" s="1"/>
  <c r="G113" i="9"/>
  <c r="I113" i="9" s="1"/>
  <c r="G114" i="9"/>
  <c r="I114" i="9" s="1"/>
  <c r="G115" i="9"/>
  <c r="I115" i="9" s="1"/>
  <c r="G116" i="9"/>
  <c r="I116" i="9" s="1"/>
  <c r="G117" i="9"/>
  <c r="I117" i="9" s="1"/>
  <c r="G118" i="9"/>
  <c r="I118" i="9" s="1"/>
  <c r="G119" i="9"/>
  <c r="I119" i="9" s="1"/>
  <c r="G120" i="9"/>
  <c r="I120" i="9" s="1"/>
  <c r="G121" i="9"/>
  <c r="I121" i="9" s="1"/>
  <c r="G122" i="9"/>
  <c r="I122" i="9" s="1"/>
  <c r="G123" i="9"/>
  <c r="I123" i="9" s="1"/>
  <c r="G124" i="9"/>
  <c r="I124" i="9" s="1"/>
  <c r="G125" i="9"/>
  <c r="I125" i="9" s="1"/>
  <c r="G126" i="9"/>
  <c r="I126" i="9" s="1"/>
  <c r="G127" i="9"/>
  <c r="I127" i="9" s="1"/>
  <c r="G128" i="9"/>
  <c r="I128" i="9" s="1"/>
  <c r="G129" i="9"/>
  <c r="I129" i="9" s="1"/>
  <c r="G130" i="9"/>
  <c r="I130" i="9" s="1"/>
  <c r="G131" i="9"/>
  <c r="I131" i="9" s="1"/>
  <c r="G132" i="9"/>
  <c r="I132" i="9" s="1"/>
  <c r="G133" i="9"/>
  <c r="I133" i="9" s="1"/>
  <c r="G134" i="9"/>
  <c r="I134" i="9" s="1"/>
  <c r="G135" i="9"/>
  <c r="I135" i="9" s="1"/>
  <c r="G136" i="9"/>
  <c r="I136" i="9" s="1"/>
  <c r="G137" i="9"/>
  <c r="I137" i="9" s="1"/>
  <c r="G138" i="9"/>
  <c r="I138" i="9" s="1"/>
  <c r="G139" i="9"/>
  <c r="I139" i="9" s="1"/>
  <c r="G140" i="9"/>
  <c r="I140" i="9" s="1"/>
  <c r="G141" i="9"/>
  <c r="I141" i="9" s="1"/>
  <c r="G142" i="9"/>
  <c r="I142" i="9" s="1"/>
  <c r="G143" i="9"/>
  <c r="I143" i="9" s="1"/>
  <c r="G144" i="9"/>
  <c r="I144" i="9" s="1"/>
  <c r="G145" i="9"/>
  <c r="I145" i="9" s="1"/>
  <c r="G146" i="9"/>
  <c r="I146" i="9" s="1"/>
  <c r="G147" i="9"/>
  <c r="I147" i="9" s="1"/>
  <c r="G148" i="9"/>
  <c r="I148" i="9" s="1"/>
  <c r="G149" i="9"/>
  <c r="I149" i="9" s="1"/>
  <c r="G150" i="9"/>
  <c r="I150" i="9" s="1"/>
  <c r="G151" i="9"/>
  <c r="I151" i="9" s="1"/>
  <c r="G152" i="9"/>
  <c r="I152" i="9" s="1"/>
  <c r="G153" i="9"/>
  <c r="I153" i="9" s="1"/>
  <c r="G154" i="9"/>
  <c r="I154" i="9" s="1"/>
  <c r="G155" i="9"/>
  <c r="I155" i="9" s="1"/>
  <c r="G156" i="9"/>
  <c r="I156" i="9" s="1"/>
  <c r="G157" i="9"/>
  <c r="I157" i="9" s="1"/>
  <c r="G158" i="9"/>
  <c r="I158" i="9" s="1"/>
  <c r="G159" i="9"/>
  <c r="I159" i="9" s="1"/>
  <c r="G160" i="9"/>
  <c r="I160" i="9" s="1"/>
  <c r="G161" i="9"/>
  <c r="I161" i="9" s="1"/>
  <c r="G162" i="9"/>
  <c r="I162" i="9" s="1"/>
  <c r="G163" i="9"/>
  <c r="I163" i="9" s="1"/>
  <c r="G164" i="9"/>
  <c r="I164" i="9" s="1"/>
  <c r="G165" i="9"/>
  <c r="I165" i="9" s="1"/>
  <c r="G166" i="9"/>
  <c r="I166" i="9" s="1"/>
  <c r="G167" i="9"/>
  <c r="I167" i="9" s="1"/>
  <c r="G168" i="9"/>
  <c r="I168" i="9" s="1"/>
  <c r="G169" i="9"/>
  <c r="I169" i="9" s="1"/>
  <c r="G170" i="9"/>
  <c r="I170" i="9" s="1"/>
  <c r="G171" i="9"/>
  <c r="I171" i="9" s="1"/>
  <c r="G172" i="9"/>
  <c r="I172" i="9" s="1"/>
  <c r="G173" i="9"/>
  <c r="I173" i="9" s="1"/>
  <c r="G174" i="9"/>
  <c r="I174" i="9" s="1"/>
  <c r="G175" i="9"/>
  <c r="I175" i="9" s="1"/>
  <c r="G176" i="9"/>
  <c r="I176" i="9" s="1"/>
  <c r="G177" i="9"/>
  <c r="I177" i="9" s="1"/>
  <c r="G178" i="9"/>
  <c r="I178" i="9" s="1"/>
  <c r="G179" i="9"/>
  <c r="I179" i="9" s="1"/>
  <c r="G180" i="9"/>
  <c r="I180" i="9" s="1"/>
  <c r="G181" i="9"/>
  <c r="I181" i="9" s="1"/>
  <c r="G182" i="9"/>
  <c r="I182" i="9" s="1"/>
  <c r="G183" i="9"/>
  <c r="I183" i="9" s="1"/>
  <c r="G184" i="9"/>
  <c r="I184" i="9" s="1"/>
  <c r="G185" i="9"/>
  <c r="I185" i="9" s="1"/>
  <c r="G186" i="9"/>
  <c r="I186" i="9" s="1"/>
  <c r="G187" i="9"/>
  <c r="I187" i="9" s="1"/>
  <c r="G188" i="9"/>
  <c r="I188" i="9" s="1"/>
  <c r="G189" i="9"/>
  <c r="I189" i="9" s="1"/>
  <c r="G190" i="9"/>
  <c r="I190" i="9" s="1"/>
  <c r="G191" i="9"/>
  <c r="I191" i="9" s="1"/>
  <c r="G192" i="9"/>
  <c r="I192" i="9" s="1"/>
  <c r="G193" i="9"/>
  <c r="I193" i="9" s="1"/>
  <c r="G194" i="9"/>
  <c r="I194" i="9" s="1"/>
  <c r="G195" i="9"/>
  <c r="I195" i="9" s="1"/>
  <c r="G196" i="9"/>
  <c r="I196" i="9" s="1"/>
  <c r="G197" i="9"/>
  <c r="I197" i="9" s="1"/>
  <c r="G198" i="9"/>
  <c r="I198" i="9" s="1"/>
  <c r="G199" i="9"/>
  <c r="I199" i="9" s="1"/>
  <c r="G200" i="9"/>
  <c r="I200" i="9" s="1"/>
  <c r="G201" i="9"/>
  <c r="I201" i="9" s="1"/>
  <c r="G202" i="9"/>
  <c r="I202" i="9" s="1"/>
  <c r="G203" i="9"/>
  <c r="I203" i="9" s="1"/>
  <c r="G204" i="9"/>
  <c r="I204" i="9" s="1"/>
  <c r="G205" i="9"/>
  <c r="I205" i="9" s="1"/>
  <c r="G206" i="9"/>
  <c r="I206" i="9" s="1"/>
  <c r="G207" i="9"/>
  <c r="I207" i="9" s="1"/>
  <c r="G208" i="9"/>
  <c r="I208" i="9" s="1"/>
  <c r="G209" i="9"/>
  <c r="I209" i="9" s="1"/>
  <c r="G210" i="9"/>
  <c r="I210" i="9" s="1"/>
  <c r="G211" i="9"/>
  <c r="I211" i="9" s="1"/>
  <c r="G212" i="9"/>
  <c r="I212" i="9" s="1"/>
  <c r="G213" i="9"/>
  <c r="I213" i="9" s="1"/>
  <c r="G214" i="9"/>
  <c r="I214" i="9" s="1"/>
  <c r="G215" i="9"/>
  <c r="I215" i="9" s="1"/>
  <c r="G216" i="9"/>
  <c r="I216" i="9" s="1"/>
  <c r="G217" i="9"/>
  <c r="I217" i="9" s="1"/>
  <c r="G218" i="9"/>
  <c r="I218" i="9" s="1"/>
  <c r="G219" i="9"/>
  <c r="I219" i="9" s="1"/>
  <c r="G220" i="9"/>
  <c r="I220" i="9" s="1"/>
  <c r="G221" i="9"/>
  <c r="I221" i="9" s="1"/>
  <c r="G222" i="9"/>
  <c r="I222" i="9" s="1"/>
  <c r="G223" i="9"/>
  <c r="I223" i="9" s="1"/>
  <c r="G224" i="9"/>
  <c r="I224" i="9" s="1"/>
  <c r="G225" i="9"/>
  <c r="I225" i="9" s="1"/>
  <c r="G226" i="9"/>
  <c r="I226" i="9" s="1"/>
  <c r="G227" i="9"/>
  <c r="I227" i="9" s="1"/>
  <c r="G228" i="9"/>
  <c r="I228" i="9" s="1"/>
  <c r="G229" i="9"/>
  <c r="I229" i="9" s="1"/>
  <c r="G230" i="9"/>
  <c r="I230" i="9" s="1"/>
  <c r="G231" i="9"/>
  <c r="I231" i="9" s="1"/>
  <c r="G232" i="9"/>
  <c r="I232" i="9" s="1"/>
  <c r="G233" i="9"/>
  <c r="I233" i="9" s="1"/>
  <c r="G234" i="9"/>
  <c r="I234" i="9" s="1"/>
  <c r="G235" i="9"/>
  <c r="I235" i="9" s="1"/>
  <c r="G236" i="9"/>
  <c r="I236" i="9" s="1"/>
  <c r="G237" i="9"/>
  <c r="I237" i="9" s="1"/>
  <c r="G4" i="9"/>
  <c r="I4" i="9" s="1"/>
  <c r="F5" i="9"/>
  <c r="F6" i="9"/>
  <c r="F7" i="9"/>
  <c r="B527" i="7" s="1"/>
  <c r="F8" i="9"/>
  <c r="F9" i="9"/>
  <c r="F10" i="9"/>
  <c r="F11" i="9"/>
  <c r="B138" i="7" s="1"/>
  <c r="F12" i="9"/>
  <c r="F13" i="9"/>
  <c r="F14" i="9"/>
  <c r="F15" i="9"/>
  <c r="F16" i="9"/>
  <c r="B908" i="7" s="1"/>
  <c r="F17" i="9"/>
  <c r="B610" i="7" s="1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B504" i="7" s="1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B450" i="7" s="1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B221" i="7" s="1"/>
  <c r="F72" i="9"/>
  <c r="F73" i="9"/>
  <c r="F74" i="9"/>
  <c r="F75" i="9"/>
  <c r="F76" i="9"/>
  <c r="B358" i="7" s="1"/>
  <c r="F77" i="9"/>
  <c r="F78" i="9"/>
  <c r="F79" i="9"/>
  <c r="B895" i="7" s="1"/>
  <c r="F80" i="9"/>
  <c r="F81" i="9"/>
  <c r="F82" i="9"/>
  <c r="F83" i="9"/>
  <c r="B663" i="7" s="1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B77" i="7" s="1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B371" i="7" s="1"/>
  <c r="F125" i="9"/>
  <c r="F126" i="9"/>
  <c r="F127" i="9"/>
  <c r="F128" i="9"/>
  <c r="F129" i="9"/>
  <c r="F130" i="9"/>
  <c r="F131" i="9"/>
  <c r="F132" i="9"/>
  <c r="F133" i="9"/>
  <c r="B556" i="7" s="1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B296" i="7" s="1"/>
  <c r="F149" i="9"/>
  <c r="F150" i="9"/>
  <c r="F151" i="9"/>
  <c r="B463" i="7" s="1"/>
  <c r="F152" i="9"/>
  <c r="F153" i="9"/>
  <c r="F154" i="9"/>
  <c r="F155" i="9"/>
  <c r="F156" i="9"/>
  <c r="F157" i="9"/>
  <c r="B299" i="7" s="1"/>
  <c r="F158" i="9"/>
  <c r="F159" i="9"/>
  <c r="F160" i="9"/>
  <c r="B60" i="7" s="1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B343" i="7" s="1"/>
  <c r="F176" i="9"/>
  <c r="F177" i="9"/>
  <c r="F178" i="9"/>
  <c r="F179" i="9"/>
  <c r="B158" i="7" s="1"/>
  <c r="F180" i="9"/>
  <c r="F181" i="9"/>
  <c r="F182" i="9"/>
  <c r="F183" i="9"/>
  <c r="F184" i="9"/>
  <c r="B499" i="7" s="1"/>
  <c r="F185" i="9"/>
  <c r="F186" i="9"/>
  <c r="B62" i="7" s="1"/>
  <c r="F187" i="9"/>
  <c r="F188" i="9"/>
  <c r="F189" i="9"/>
  <c r="F190" i="9"/>
  <c r="F191" i="9"/>
  <c r="F192" i="9"/>
  <c r="B571" i="7" s="1"/>
  <c r="F193" i="9"/>
  <c r="F194" i="9"/>
  <c r="F195" i="9"/>
  <c r="F196" i="9"/>
  <c r="F197" i="9"/>
  <c r="F198" i="9"/>
  <c r="F199" i="9"/>
  <c r="B433" i="7" s="1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4" i="9"/>
  <c r="D725" i="7" l="1"/>
  <c r="B827" i="7"/>
  <c r="D740" i="7"/>
  <c r="D731" i="7"/>
  <c r="J731" i="7" s="1"/>
  <c r="B776" i="7"/>
  <c r="B721" i="7"/>
  <c r="B800" i="7"/>
  <c r="D739" i="7"/>
  <c r="J739" i="7" s="1"/>
  <c r="B729" i="7"/>
  <c r="B805" i="7"/>
  <c r="D753" i="7"/>
  <c r="J753" i="7" s="1"/>
  <c r="D761" i="7"/>
  <c r="J761" i="7" s="1"/>
  <c r="D720" i="7"/>
  <c r="J720" i="7" s="1"/>
  <c r="A417" i="11"/>
  <c r="B792" i="7"/>
  <c r="B747" i="7"/>
  <c r="D763" i="7"/>
  <c r="B755" i="7"/>
  <c r="B803" i="7"/>
  <c r="B822" i="7"/>
  <c r="B771" i="7"/>
  <c r="B763" i="7"/>
  <c r="B718" i="7"/>
  <c r="B714" i="7"/>
  <c r="B839" i="7"/>
  <c r="D812" i="7"/>
  <c r="D795" i="7"/>
  <c r="D808" i="7"/>
  <c r="D802" i="7"/>
  <c r="D715" i="7"/>
  <c r="J715" i="7" s="1"/>
  <c r="D797" i="7"/>
  <c r="D871" i="7"/>
  <c r="J871" i="7" s="1"/>
  <c r="D748" i="7"/>
  <c r="J748" i="7" s="1"/>
  <c r="D827" i="7"/>
  <c r="J827" i="7" s="1"/>
  <c r="D903" i="7"/>
  <c r="D775" i="7"/>
  <c r="J775" i="7" s="1"/>
  <c r="B764" i="7"/>
  <c r="D781" i="7"/>
  <c r="J781" i="7" s="1"/>
  <c r="D716" i="7"/>
  <c r="J716" i="7" s="1"/>
  <c r="D796" i="7"/>
  <c r="D749" i="7"/>
  <c r="J749" i="7" s="1"/>
  <c r="D907" i="7"/>
  <c r="D772" i="7"/>
  <c r="J772" i="7" s="1"/>
  <c r="D793" i="7"/>
  <c r="D782" i="7"/>
  <c r="J782" i="7" s="1"/>
  <c r="B621" i="7"/>
  <c r="B589" i="7"/>
  <c r="B699" i="7"/>
  <c r="D619" i="7"/>
  <c r="B696" i="7"/>
  <c r="B613" i="7"/>
  <c r="D694" i="7"/>
  <c r="B585" i="7"/>
  <c r="D690" i="7"/>
  <c r="J690" i="7" s="1"/>
  <c r="B632" i="7"/>
  <c r="B693" i="7"/>
  <c r="B684" i="7"/>
  <c r="D879" i="7"/>
  <c r="I879" i="7" s="1"/>
  <c r="B640" i="7"/>
  <c r="B885" i="7"/>
  <c r="B636" i="7"/>
  <c r="D618" i="7"/>
  <c r="B841" i="7"/>
  <c r="B867" i="7"/>
  <c r="B528" i="7"/>
  <c r="B436" i="7"/>
  <c r="B455" i="7"/>
  <c r="B475" i="7"/>
  <c r="B522" i="7"/>
  <c r="B448" i="7"/>
  <c r="B550" i="7"/>
  <c r="B491" i="7"/>
  <c r="B542" i="7"/>
  <c r="B281" i="7"/>
  <c r="B352" i="7"/>
  <c r="B397" i="7"/>
  <c r="B387" i="7"/>
  <c r="B285" i="7"/>
  <c r="B264" i="7"/>
  <c r="B894" i="7"/>
  <c r="B303" i="7"/>
  <c r="B278" i="7"/>
  <c r="B311" i="7"/>
  <c r="B854" i="7"/>
  <c r="B282" i="7"/>
  <c r="B327" i="7"/>
  <c r="B399" i="7"/>
  <c r="B265" i="7"/>
  <c r="B268" i="7"/>
  <c r="B72" i="7"/>
  <c r="B75" i="7"/>
  <c r="B109" i="7"/>
  <c r="B169" i="7"/>
  <c r="B860" i="7"/>
  <c r="B191" i="7"/>
  <c r="B49" i="7"/>
  <c r="B84" i="7"/>
  <c r="B195" i="7"/>
  <c r="B17" i="7"/>
  <c r="B147" i="7"/>
  <c r="B101" i="7"/>
  <c r="B97" i="7"/>
  <c r="B66" i="7"/>
  <c r="B219" i="7"/>
  <c r="B871" i="7"/>
  <c r="B742" i="7"/>
  <c r="B739" i="7"/>
  <c r="B730" i="7"/>
  <c r="B735" i="7"/>
  <c r="B658" i="7"/>
  <c r="B584" i="7"/>
  <c r="B664" i="7"/>
  <c r="B673" i="7"/>
  <c r="B616" i="7"/>
  <c r="B620" i="7"/>
  <c r="B670" i="7"/>
  <c r="B876" i="7"/>
  <c r="B630" i="7"/>
  <c r="B677" i="7"/>
  <c r="B635" i="7"/>
  <c r="B851" i="7"/>
  <c r="B592" i="7"/>
  <c r="B623" i="7"/>
  <c r="B577" i="7"/>
  <c r="B643" i="7"/>
  <c r="B668" i="7"/>
  <c r="B639" i="7"/>
  <c r="B631" i="7"/>
  <c r="B596" i="7"/>
  <c r="B507" i="7"/>
  <c r="B515" i="7"/>
  <c r="B439" i="7"/>
  <c r="B559" i="7"/>
  <c r="B458" i="7"/>
  <c r="B451" i="7"/>
  <c r="B423" i="7"/>
  <c r="B536" i="7"/>
  <c r="B521" i="7"/>
  <c r="B431" i="7"/>
  <c r="B549" i="7"/>
  <c r="B477" i="7"/>
  <c r="B471" i="7"/>
  <c r="B498" i="7"/>
  <c r="B557" i="7"/>
  <c r="B511" i="7"/>
  <c r="B434" i="7"/>
  <c r="B467" i="7"/>
  <c r="B493" i="7"/>
  <c r="B502" i="7"/>
  <c r="B525" i="7"/>
  <c r="B545" i="7"/>
  <c r="B544" i="7"/>
  <c r="B529" i="7"/>
  <c r="B414" i="7"/>
  <c r="B494" i="7"/>
  <c r="B430" i="7"/>
  <c r="B410" i="7"/>
  <c r="B319" i="7"/>
  <c r="B862" i="7"/>
  <c r="B253" i="7"/>
  <c r="B273" i="7"/>
  <c r="B300" i="7"/>
  <c r="B384" i="7"/>
  <c r="B348" i="7"/>
  <c r="B338" i="7"/>
  <c r="B234" i="7"/>
  <c r="B322" i="7"/>
  <c r="B283" i="7"/>
  <c r="B302" i="7"/>
  <c r="B345" i="7"/>
  <c r="B360" i="7"/>
  <c r="B377" i="7"/>
  <c r="B309" i="7"/>
  <c r="B236" i="7"/>
  <c r="B390" i="7"/>
  <c r="B347" i="7"/>
  <c r="B310" i="7"/>
  <c r="B379" i="7"/>
  <c r="B325" i="7"/>
  <c r="B357" i="7"/>
  <c r="B837" i="7"/>
  <c r="B361" i="7"/>
  <c r="B334" i="7"/>
  <c r="B376" i="7"/>
  <c r="B321" i="7"/>
  <c r="B213" i="7"/>
  <c r="B166" i="7"/>
  <c r="B94" i="7"/>
  <c r="B117" i="7"/>
  <c r="B182" i="7"/>
  <c r="B121" i="7"/>
  <c r="B35" i="7"/>
  <c r="B144" i="7"/>
  <c r="B26" i="7"/>
  <c r="B73" i="7"/>
  <c r="B214" i="7"/>
  <c r="B118" i="7"/>
  <c r="B10" i="7"/>
  <c r="B190" i="7"/>
  <c r="B21" i="7"/>
  <c r="B42" i="7"/>
  <c r="B133" i="7"/>
  <c r="B202" i="7"/>
  <c r="B688" i="7"/>
  <c r="B116" i="7"/>
  <c r="A157" i="7"/>
  <c r="A792" i="7"/>
  <c r="D195" i="7"/>
  <c r="F195" i="7" s="1"/>
  <c r="D912" i="7"/>
  <c r="D736" i="7"/>
  <c r="J736" i="7" s="1"/>
  <c r="D615" i="7"/>
  <c r="I615" i="7" s="1"/>
  <c r="D809" i="7"/>
  <c r="B553" i="7"/>
  <c r="B240" i="7"/>
  <c r="B98" i="7"/>
  <c r="B71" i="7"/>
  <c r="B92" i="7"/>
  <c r="B246" i="7"/>
  <c r="B904" i="7"/>
  <c r="B560" i="7"/>
  <c r="B201" i="7"/>
  <c r="B454" i="7"/>
  <c r="B11" i="7"/>
  <c r="B135" i="7"/>
  <c r="B307" i="7"/>
  <c r="B249" i="7"/>
  <c r="B163" i="7"/>
  <c r="B122" i="7"/>
  <c r="B64" i="7"/>
  <c r="B100" i="7"/>
  <c r="A761" i="7"/>
  <c r="A747" i="7"/>
  <c r="D25" i="7"/>
  <c r="F25" i="7" s="1"/>
  <c r="D801" i="7"/>
  <c r="D788" i="7"/>
  <c r="I788" i="7" s="1"/>
  <c r="D730" i="7"/>
  <c r="J730" i="7" s="1"/>
  <c r="B176" i="7"/>
  <c r="B20" i="7"/>
  <c r="B211" i="7"/>
  <c r="B107" i="7"/>
  <c r="B672" i="7"/>
  <c r="B646" i="7"/>
  <c r="B781" i="7"/>
  <c r="B243" i="7"/>
  <c r="B193" i="7"/>
  <c r="B572" i="7"/>
  <c r="B172" i="7"/>
  <c r="B142" i="7"/>
  <c r="B838" i="7"/>
  <c r="B67" i="7"/>
  <c r="B230" i="7"/>
  <c r="B487" i="7"/>
  <c r="B622" i="7"/>
  <c r="B751" i="7"/>
  <c r="B194" i="7"/>
  <c r="B40" i="7"/>
  <c r="B821" i="7"/>
  <c r="B482" i="7"/>
  <c r="B111" i="7"/>
  <c r="B586" i="7"/>
  <c r="B287" i="7"/>
  <c r="B480" i="7"/>
  <c r="B260" i="7"/>
  <c r="B205" i="7"/>
  <c r="B689" i="7"/>
  <c r="B437" i="7"/>
  <c r="B878" i="7"/>
  <c r="B157" i="7"/>
  <c r="B644" i="7"/>
  <c r="B651" i="7"/>
  <c r="B603" i="7"/>
  <c r="B126" i="7"/>
  <c r="B235" i="7"/>
  <c r="B812" i="7"/>
  <c r="B171" i="7"/>
  <c r="D686" i="7"/>
  <c r="I686" i="7" s="1"/>
  <c r="D412" i="7"/>
  <c r="H412" i="7" s="1"/>
  <c r="D840" i="7"/>
  <c r="D768" i="7"/>
  <c r="J768" i="7" s="1"/>
  <c r="D721" i="7"/>
  <c r="J721" i="7" s="1"/>
  <c r="D754" i="7"/>
  <c r="J754" i="7" s="1"/>
  <c r="D774" i="7"/>
  <c r="J774" i="7" s="1"/>
  <c r="D735" i="7"/>
  <c r="J735" i="7" s="1"/>
  <c r="D785" i="7"/>
  <c r="J785" i="7" s="1"/>
  <c r="D870" i="7"/>
  <c r="J870" i="7" s="1"/>
  <c r="A387" i="7"/>
  <c r="A746" i="7"/>
  <c r="D806" i="7"/>
  <c r="D744" i="7"/>
  <c r="J744" i="7" s="1"/>
  <c r="B8" i="7"/>
  <c r="D658" i="7"/>
  <c r="D701" i="7"/>
  <c r="B642" i="7"/>
  <c r="B561" i="7"/>
  <c r="B659" i="7"/>
  <c r="B185" i="7"/>
  <c r="B41" i="7"/>
  <c r="B32" i="7"/>
  <c r="B425" i="7"/>
  <c r="B99" i="7"/>
  <c r="D674" i="7"/>
  <c r="I674" i="7" s="1"/>
  <c r="B119" i="7"/>
  <c r="B280" i="7"/>
  <c r="B227" i="7"/>
  <c r="B36" i="7"/>
  <c r="B238" i="7"/>
  <c r="B496" i="7"/>
  <c r="B93" i="7"/>
  <c r="B254" i="7"/>
  <c r="B690" i="7"/>
  <c r="B490" i="7"/>
  <c r="B178" i="7"/>
  <c r="B447" i="7"/>
  <c r="B462" i="7"/>
  <c r="B687" i="7"/>
  <c r="B737" i="7"/>
  <c r="B261" i="7"/>
  <c r="B207" i="7"/>
  <c r="B16" i="7"/>
  <c r="B418" i="7"/>
  <c r="B470" i="7"/>
  <c r="B428" i="7"/>
  <c r="B277" i="7"/>
  <c r="B204" i="7"/>
  <c r="B15" i="7"/>
  <c r="B427" i="7"/>
  <c r="B724" i="7"/>
  <c r="B416" i="7"/>
  <c r="B582" i="7"/>
  <c r="B701" i="7"/>
  <c r="B506" i="7"/>
  <c r="B2" i="7"/>
  <c r="B779" i="7"/>
  <c r="B910" i="7"/>
  <c r="B804" i="7"/>
  <c r="A404" i="7"/>
  <c r="A798" i="7"/>
  <c r="A429" i="7"/>
  <c r="A858" i="7"/>
  <c r="A159" i="7"/>
  <c r="A778" i="7"/>
  <c r="A64" i="7"/>
  <c r="A742" i="7"/>
  <c r="A609" i="7"/>
  <c r="A730" i="7"/>
  <c r="D16" i="11"/>
  <c r="F16" i="11" s="1"/>
  <c r="D807" i="7"/>
  <c r="D822" i="7"/>
  <c r="J822" i="7" s="1"/>
  <c r="D759" i="7"/>
  <c r="J759" i="7" s="1"/>
  <c r="D825" i="7"/>
  <c r="I825" i="7" s="1"/>
  <c r="D756" i="7"/>
  <c r="J756" i="7" s="1"/>
  <c r="D734" i="7"/>
  <c r="J734" i="7" s="1"/>
  <c r="D784" i="7"/>
  <c r="J784" i="7" s="1"/>
  <c r="D741" i="7"/>
  <c r="J741" i="7" s="1"/>
  <c r="D770" i="7"/>
  <c r="J770" i="7" s="1"/>
  <c r="D742" i="7"/>
  <c r="J742" i="7" s="1"/>
  <c r="D799" i="7"/>
  <c r="B80" i="7"/>
  <c r="D663" i="7"/>
  <c r="I663" i="7" s="1"/>
  <c r="A713" i="7"/>
  <c r="A722" i="7"/>
  <c r="D260" i="7"/>
  <c r="G260" i="7" s="1"/>
  <c r="D810" i="7"/>
  <c r="D31" i="7"/>
  <c r="F31" i="7" s="1"/>
  <c r="D789" i="7"/>
  <c r="B645" i="7"/>
  <c r="B271" i="7"/>
  <c r="B614" i="7"/>
  <c r="B834" i="7"/>
  <c r="B91" i="7"/>
  <c r="B777" i="7"/>
  <c r="B745" i="7"/>
  <c r="B570" i="7"/>
  <c r="B88" i="7"/>
  <c r="D767" i="7"/>
  <c r="J767" i="7" s="1"/>
  <c r="B476" i="7"/>
  <c r="B749" i="7"/>
  <c r="B766" i="7"/>
  <c r="B212" i="7"/>
  <c r="B139" i="7"/>
  <c r="B270" i="7"/>
  <c r="B25" i="7"/>
  <c r="B579" i="7"/>
  <c r="B289" i="7"/>
  <c r="B903" i="7"/>
  <c r="B315" i="7"/>
  <c r="B575" i="7"/>
  <c r="B861" i="7"/>
  <c r="B902" i="7"/>
  <c r="B694" i="7"/>
  <c r="B840" i="7"/>
  <c r="B248" i="7"/>
  <c r="B669" i="7"/>
  <c r="B757" i="7"/>
  <c r="B115" i="7"/>
  <c r="B835" i="7"/>
  <c r="B154" i="7"/>
  <c r="B209" i="7"/>
  <c r="B192" i="7"/>
  <c r="B87" i="7"/>
  <c r="B56" i="7"/>
  <c r="B301" i="7"/>
  <c r="B389" i="7"/>
  <c r="B31" i="7"/>
  <c r="B543" i="7"/>
  <c r="B160" i="7"/>
  <c r="B65" i="7"/>
  <c r="B85" i="7"/>
  <c r="B618" i="7"/>
  <c r="B318" i="7"/>
  <c r="B140" i="7"/>
  <c r="B251" i="7"/>
  <c r="A822" i="7"/>
  <c r="A741" i="7"/>
  <c r="D221" i="7"/>
  <c r="D650" i="7"/>
  <c r="I650" i="7" s="1"/>
  <c r="D503" i="7"/>
  <c r="H503" i="7" s="1"/>
  <c r="D605" i="7"/>
  <c r="I605" i="7" s="1"/>
  <c r="D719" i="7"/>
  <c r="J719" i="7" s="1"/>
  <c r="D732" i="7"/>
  <c r="J732" i="7" s="1"/>
  <c r="B705" i="7"/>
  <c r="B708" i="7"/>
  <c r="B615" i="7"/>
  <c r="B629" i="7"/>
  <c r="A56" i="7"/>
  <c r="A719" i="7"/>
  <c r="B569" i="7"/>
  <c r="B63" i="7"/>
  <c r="B103" i="7"/>
  <c r="B55" i="7"/>
  <c r="B441" i="7"/>
  <c r="B86" i="7"/>
  <c r="B70" i="7"/>
  <c r="B134" i="7"/>
  <c r="B769" i="7"/>
  <c r="B6" i="7"/>
  <c r="B323" i="7"/>
  <c r="B46" i="7"/>
  <c r="B141" i="7"/>
  <c r="A81" i="7"/>
  <c r="A728" i="7"/>
  <c r="D355" i="7"/>
  <c r="G355" i="7" s="1"/>
  <c r="D888" i="7"/>
  <c r="D16" i="7"/>
  <c r="F16" i="7" s="1"/>
  <c r="D750" i="7"/>
  <c r="J750" i="7" s="1"/>
  <c r="D891" i="7"/>
  <c r="I891" i="7" s="1"/>
  <c r="D647" i="7"/>
  <c r="D830" i="7"/>
  <c r="I830" i="7" s="1"/>
  <c r="D632" i="7"/>
  <c r="I632" i="7" s="1"/>
  <c r="B770" i="7"/>
  <c r="B608" i="7"/>
  <c r="B199" i="7"/>
  <c r="D791" i="7"/>
  <c r="B308" i="7"/>
  <c r="B151" i="7"/>
  <c r="B114" i="7"/>
  <c r="B666" i="7"/>
  <c r="B762" i="7"/>
  <c r="B127" i="7"/>
  <c r="B583" i="7"/>
  <c r="B479" i="7"/>
  <c r="B909" i="7"/>
  <c r="B695" i="7"/>
  <c r="B255" i="7"/>
  <c r="B57" i="7"/>
  <c r="B90" i="7"/>
  <c r="B503" i="7"/>
  <c r="B364" i="7"/>
  <c r="B233" i="7"/>
  <c r="B132" i="7"/>
  <c r="B276" i="7"/>
  <c r="D5" i="11"/>
  <c r="F5" i="11" s="1"/>
  <c r="D727" i="7"/>
  <c r="J727" i="7" s="1"/>
  <c r="D780" i="7"/>
  <c r="J780" i="7" s="1"/>
  <c r="D751" i="7"/>
  <c r="J751" i="7" s="1"/>
  <c r="D747" i="7"/>
  <c r="J747" i="7" s="1"/>
  <c r="D659" i="7"/>
  <c r="I659" i="7" s="1"/>
  <c r="D718" i="7"/>
  <c r="J718" i="7" s="1"/>
  <c r="D773" i="7"/>
  <c r="J773" i="7" s="1"/>
  <c r="D745" i="7"/>
  <c r="J745" i="7" s="1"/>
  <c r="B104" i="7"/>
  <c r="D771" i="7"/>
  <c r="J771" i="7" s="1"/>
  <c r="B239" i="7"/>
  <c r="B590" i="7"/>
  <c r="B320" i="7"/>
  <c r="B591" i="7"/>
  <c r="B870" i="7"/>
  <c r="D723" i="7"/>
  <c r="J723" i="7" s="1"/>
  <c r="B850" i="7"/>
  <c r="B203" i="7"/>
  <c r="B113" i="7"/>
  <c r="B505" i="7"/>
  <c r="B9" i="7"/>
  <c r="B400" i="7"/>
  <c r="B206" i="7"/>
  <c r="B304" i="7"/>
  <c r="B794" i="7"/>
  <c r="B873" i="7"/>
  <c r="B753" i="7"/>
  <c r="B758" i="7"/>
  <c r="B388" i="7"/>
  <c r="B34" i="7"/>
  <c r="B173" i="7"/>
  <c r="B886" i="7"/>
  <c r="B872" i="7"/>
  <c r="B59" i="7"/>
  <c r="B102" i="7"/>
  <c r="B156" i="7"/>
  <c r="B539" i="7"/>
  <c r="B225" i="7"/>
  <c r="B79" i="7"/>
  <c r="B362" i="7"/>
  <c r="B905" i="7"/>
  <c r="B23" i="7"/>
  <c r="B370" i="7"/>
  <c r="B633" i="7"/>
  <c r="A355" i="7"/>
  <c r="A888" i="7"/>
  <c r="A258" i="7"/>
  <c r="A738" i="7"/>
  <c r="A752" i="7"/>
  <c r="A726" i="7"/>
  <c r="D752" i="7"/>
  <c r="J752" i="7" s="1"/>
  <c r="D885" i="7"/>
  <c r="I885" i="7" s="1"/>
  <c r="D893" i="7"/>
  <c r="I893" i="7" s="1"/>
  <c r="D758" i="7"/>
  <c r="J758" i="7" s="1"/>
  <c r="D683" i="7"/>
  <c r="I683" i="7" s="1"/>
  <c r="D724" i="11"/>
  <c r="F724" i="11" s="1"/>
  <c r="D877" i="11"/>
  <c r="F877" i="11" s="1"/>
  <c r="D133" i="11"/>
  <c r="F133" i="11" s="1"/>
  <c r="D108" i="11"/>
  <c r="F108" i="11" s="1"/>
  <c r="D287" i="11"/>
  <c r="H287" i="11" s="1"/>
  <c r="D547" i="7"/>
  <c r="H547" i="7" s="1"/>
  <c r="D617" i="7"/>
  <c r="I617" i="7" s="1"/>
  <c r="B332" i="7"/>
  <c r="B576" i="7"/>
  <c r="B679" i="7"/>
  <c r="B452" i="7"/>
  <c r="A887" i="7"/>
  <c r="A190" i="7"/>
  <c r="D115" i="7"/>
  <c r="F115" i="7" s="1"/>
  <c r="D85" i="11"/>
  <c r="F85" i="11" s="1"/>
  <c r="B784" i="7"/>
  <c r="B657" i="7"/>
  <c r="B740" i="7"/>
  <c r="B306" i="7"/>
  <c r="B915" i="7"/>
  <c r="B514" i="7"/>
  <c r="B208" i="7"/>
  <c r="B95" i="7"/>
  <c r="B843" i="7"/>
  <c r="B509" i="7"/>
  <c r="B61" i="7"/>
  <c r="B419" i="7"/>
  <c r="B18" i="7"/>
  <c r="B875" i="7"/>
  <c r="B47" i="7"/>
  <c r="B761" i="7"/>
  <c r="A671" i="7"/>
  <c r="A76" i="7"/>
  <c r="A205" i="7"/>
  <c r="A24" i="7"/>
  <c r="A878" i="7"/>
  <c r="A28" i="7"/>
  <c r="A651" i="7"/>
  <c r="A73" i="7"/>
  <c r="A126" i="7"/>
  <c r="A12" i="7"/>
  <c r="A171" i="7"/>
  <c r="A21" i="7"/>
  <c r="A485" i="7"/>
  <c r="A59" i="7"/>
  <c r="A408" i="7"/>
  <c r="A49" i="7"/>
  <c r="A835" i="11"/>
  <c r="A36" i="11"/>
  <c r="A47" i="11"/>
  <c r="A6" i="11"/>
  <c r="A532" i="11"/>
  <c r="A30" i="11"/>
  <c r="A724" i="11"/>
  <c r="A661" i="11"/>
  <c r="A227" i="11"/>
  <c r="A35" i="11"/>
  <c r="A534" i="11"/>
  <c r="A751" i="11"/>
  <c r="D10" i="7"/>
  <c r="F10" i="7" s="1"/>
  <c r="D649" i="11"/>
  <c r="F649" i="11" s="1"/>
  <c r="D813" i="11"/>
  <c r="F813" i="11" s="1"/>
  <c r="D13" i="7"/>
  <c r="F13" i="7" s="1"/>
  <c r="B531" i="7"/>
  <c r="B474" i="7"/>
  <c r="B865" i="7"/>
  <c r="B793" i="7"/>
  <c r="B907" i="7"/>
  <c r="B899" i="7"/>
  <c r="B288" i="7"/>
  <c r="B69" i="7"/>
  <c r="B250" i="7"/>
  <c r="B625" i="7"/>
  <c r="B512" i="7"/>
  <c r="B741" i="7"/>
  <c r="B456" i="7"/>
  <c r="B82" i="7"/>
  <c r="B396" i="7"/>
  <c r="B391" i="7"/>
  <c r="B382" i="7"/>
  <c r="B369" i="7"/>
  <c r="B54" i="7"/>
  <c r="B177" i="7"/>
  <c r="B548" i="7"/>
  <c r="B856" i="7"/>
  <c r="B262" i="7"/>
  <c r="B797" i="7"/>
  <c r="B725" i="7"/>
  <c r="B759" i="7"/>
  <c r="B891" i="7"/>
  <c r="B351" i="7"/>
  <c r="B435" i="7"/>
  <c r="B263" i="7"/>
  <c r="B257" i="7"/>
  <c r="B453" i="7"/>
  <c r="B774" i="7"/>
  <c r="B489" i="7"/>
  <c r="B449" i="7"/>
  <c r="B765" i="7"/>
  <c r="B736" i="7"/>
  <c r="B500" i="7"/>
  <c r="B510" i="7"/>
  <c r="B350" i="7"/>
  <c r="B691" i="7"/>
  <c r="A804" i="7"/>
  <c r="A131" i="7"/>
  <c r="A86" i="7"/>
  <c r="A105" i="7"/>
  <c r="A596" i="7"/>
  <c r="A68" i="7"/>
  <c r="A6" i="7"/>
  <c r="A720" i="7"/>
  <c r="A82" i="7"/>
  <c r="A509" i="7"/>
  <c r="A61" i="7"/>
  <c r="A875" i="7"/>
  <c r="A47" i="7"/>
  <c r="A44" i="7"/>
  <c r="A2" i="7"/>
  <c r="A667" i="11"/>
  <c r="A141" i="11"/>
  <c r="A199" i="11"/>
  <c r="A29" i="11"/>
  <c r="A287" i="11"/>
  <c r="A40" i="11"/>
  <c r="A258" i="11"/>
  <c r="A800" i="11"/>
  <c r="D160" i="7"/>
  <c r="F160" i="7" s="1"/>
  <c r="D116" i="11"/>
  <c r="F116" i="11" s="1"/>
  <c r="D651" i="11"/>
  <c r="F651" i="11" s="1"/>
  <c r="B697" i="7"/>
  <c r="B901" i="7"/>
  <c r="B223" i="7"/>
  <c r="B798" i="7"/>
  <c r="B600" i="7"/>
  <c r="B877" i="7"/>
  <c r="B597" i="7"/>
  <c r="B143" i="7"/>
  <c r="B473" i="7"/>
  <c r="B245" i="7"/>
  <c r="B39" i="7"/>
  <c r="B857" i="7"/>
  <c r="B846" i="7"/>
  <c r="B317" i="7"/>
  <c r="B96" i="7"/>
  <c r="B715" i="7"/>
  <c r="B106" i="7"/>
  <c r="B297" i="7"/>
  <c r="B105" i="7"/>
  <c r="B53" i="7"/>
  <c r="B541" i="7"/>
  <c r="B394" i="7"/>
  <c r="B417" i="7"/>
  <c r="B866" i="7"/>
  <c r="B732" i="7"/>
  <c r="B680" i="7"/>
  <c r="B746" i="7"/>
  <c r="B914" i="7"/>
  <c r="B290" i="7"/>
  <c r="B520" i="7"/>
  <c r="B716" i="7"/>
  <c r="B446" i="7"/>
  <c r="B445" i="7"/>
  <c r="A220" i="7"/>
  <c r="A26" i="7"/>
  <c r="A184" i="7"/>
  <c r="A23" i="7"/>
  <c r="A555" i="7"/>
  <c r="A62" i="7"/>
  <c r="A161" i="7"/>
  <c r="A20" i="7"/>
  <c r="A101" i="7"/>
  <c r="A10" i="7"/>
  <c r="A146" i="7"/>
  <c r="A16" i="7"/>
  <c r="A154" i="11"/>
  <c r="A17" i="11"/>
  <c r="A210" i="11"/>
  <c r="A32" i="11"/>
  <c r="A204" i="11"/>
  <c r="A868" i="11"/>
  <c r="A353" i="11"/>
  <c r="A51" i="11"/>
  <c r="A262" i="11"/>
  <c r="A887" i="11"/>
  <c r="A364" i="11"/>
  <c r="A53" i="11"/>
  <c r="D29" i="7"/>
  <c r="F29" i="7" s="1"/>
  <c r="D21" i="11"/>
  <c r="F21" i="11" s="1"/>
  <c r="D594" i="7"/>
  <c r="I594" i="7" s="1"/>
  <c r="D44" i="11"/>
  <c r="F44" i="11" s="1"/>
  <c r="D606" i="7"/>
  <c r="I606" i="7" s="1"/>
  <c r="D46" i="11"/>
  <c r="F46" i="11" s="1"/>
  <c r="D69" i="7"/>
  <c r="F69" i="7" s="1"/>
  <c r="D844" i="11"/>
  <c r="H844" i="11" s="1"/>
  <c r="D570" i="7"/>
  <c r="I570" i="7" s="1"/>
  <c r="D3" i="11"/>
  <c r="F3" i="11" s="1"/>
  <c r="D201" i="7"/>
  <c r="F201" i="7" s="1"/>
  <c r="B626" i="7"/>
  <c r="B200" i="7"/>
  <c r="B312" i="7"/>
  <c r="B523" i="7"/>
  <c r="B599" i="7"/>
  <c r="B768" i="7"/>
  <c r="B791" i="7"/>
  <c r="B52" i="7"/>
  <c r="B189" i="7"/>
  <c r="B252" i="7"/>
  <c r="B120" i="7"/>
  <c r="B313" i="7"/>
  <c r="B881" i="7"/>
  <c r="B242" i="7"/>
  <c r="B393" i="7"/>
  <c r="B412" i="7"/>
  <c r="B355" i="7"/>
  <c r="B887" i="7"/>
  <c r="B165" i="7"/>
  <c r="B555" i="7"/>
  <c r="B159" i="7"/>
  <c r="B161" i="7"/>
  <c r="B146" i="7"/>
  <c r="A354" i="7"/>
  <c r="A114" i="7"/>
  <c r="A19" i="7"/>
  <c r="A859" i="7"/>
  <c r="A294" i="7"/>
  <c r="A35" i="7"/>
  <c r="A662" i="7"/>
  <c r="A75" i="7"/>
  <c r="A892" i="7"/>
  <c r="A36" i="7"/>
  <c r="A233" i="7"/>
  <c r="A27" i="7"/>
  <c r="A861" i="11"/>
  <c r="A37" i="11"/>
  <c r="A748" i="11"/>
  <c r="A138" i="11"/>
  <c r="A409" i="11"/>
  <c r="A68" i="11"/>
  <c r="A111" i="11"/>
  <c r="A836" i="11"/>
  <c r="A396" i="11"/>
  <c r="A66" i="11"/>
  <c r="A792" i="11"/>
  <c r="A31" i="11"/>
  <c r="D835" i="11"/>
  <c r="H835" i="11" s="1"/>
  <c r="D51" i="7"/>
  <c r="F51" i="7" s="1"/>
  <c r="D47" i="11"/>
  <c r="F47" i="11" s="1"/>
  <c r="D5" i="7"/>
  <c r="F5" i="7" s="1"/>
  <c r="D413" i="7"/>
  <c r="H413" i="7" s="1"/>
  <c r="D122" i="7"/>
  <c r="F122" i="7" s="1"/>
  <c r="D804" i="7"/>
  <c r="D131" i="7"/>
  <c r="F131" i="7" s="1"/>
  <c r="D291" i="11"/>
  <c r="H291" i="11" s="1"/>
  <c r="D180" i="7"/>
  <c r="F180" i="7" s="1"/>
  <c r="D91" i="11"/>
  <c r="F91" i="11" s="1"/>
  <c r="D38" i="7"/>
  <c r="F38" i="7" s="1"/>
  <c r="D661" i="7"/>
  <c r="I661" i="7" s="1"/>
  <c r="D710" i="7"/>
  <c r="J710" i="7" s="1"/>
  <c r="B728" i="7"/>
  <c r="B124" i="7"/>
  <c r="B168" i="7"/>
  <c r="B831" i="7"/>
  <c r="B818" i="7"/>
  <c r="B879" i="7"/>
  <c r="B535" i="7"/>
  <c r="B293" i="7"/>
  <c r="B170" i="7"/>
  <c r="B131" i="7"/>
  <c r="B530" i="7"/>
  <c r="B588" i="7"/>
  <c r="B175" i="7"/>
  <c r="B478" i="7"/>
  <c r="B825" i="7"/>
  <c r="B333" i="7"/>
  <c r="B298" i="7"/>
  <c r="B598" i="7"/>
  <c r="B150" i="7"/>
  <c r="B148" i="7"/>
  <c r="B723" i="7"/>
  <c r="B581" i="7"/>
  <c r="B897" i="7"/>
  <c r="B426" i="7"/>
  <c r="B153" i="7"/>
  <c r="B295" i="7"/>
  <c r="B796" i="7"/>
  <c r="B222" i="7"/>
  <c r="B888" i="7"/>
  <c r="B819" i="7"/>
  <c r="B533" i="7"/>
  <c r="B810" i="7"/>
  <c r="B814" i="7"/>
  <c r="B4" i="7"/>
  <c r="B605" i="7"/>
  <c r="B634" i="7"/>
  <c r="B748" i="7"/>
  <c r="A772" i="7"/>
  <c r="A90" i="7"/>
  <c r="A595" i="7"/>
  <c r="A67" i="7"/>
  <c r="A88" i="7"/>
  <c r="A7" i="7"/>
  <c r="A385" i="11"/>
  <c r="A65" i="11"/>
  <c r="D769" i="7"/>
  <c r="J769" i="7" s="1"/>
  <c r="D89" i="7"/>
  <c r="B773" i="7"/>
  <c r="B381" i="7"/>
  <c r="B552" i="7"/>
  <c r="B380" i="7"/>
  <c r="B551" i="7"/>
  <c r="B51" i="7"/>
  <c r="B823" i="7"/>
  <c r="B421" i="7"/>
  <c r="B197" i="7"/>
  <c r="B444" i="7"/>
  <c r="B237" i="7"/>
  <c r="B28" i="7"/>
  <c r="B916" i="7"/>
  <c r="B778" i="7"/>
  <c r="B22" i="7"/>
  <c r="B789" i="7"/>
  <c r="B37" i="7"/>
  <c r="B807" i="7"/>
  <c r="B641" i="7"/>
  <c r="B712" i="7"/>
  <c r="B229" i="7"/>
  <c r="B484" i="7"/>
  <c r="B24" i="7"/>
  <c r="B501" i="7"/>
  <c r="B78" i="7"/>
  <c r="B546" i="7"/>
  <c r="B76" i="7"/>
  <c r="B698" i="7"/>
  <c r="B329" i="7"/>
  <c r="B824" i="7"/>
  <c r="B808" i="7"/>
  <c r="B363" i="7"/>
  <c r="B330" i="7"/>
  <c r="B896" i="7"/>
  <c r="B232" i="7"/>
  <c r="B554" i="7"/>
  <c r="B286" i="7"/>
  <c r="B717" i="7"/>
  <c r="B395" i="7"/>
  <c r="B181" i="7"/>
  <c r="B593" i="7"/>
  <c r="B415" i="7"/>
  <c r="B604" i="7"/>
  <c r="B324" i="7"/>
  <c r="B565" i="7"/>
  <c r="B275" i="7"/>
  <c r="A183" i="7"/>
  <c r="A22" i="7"/>
  <c r="A689" i="7"/>
  <c r="A78" i="7"/>
  <c r="D329" i="7"/>
  <c r="G329" i="7" s="1"/>
  <c r="D112" i="7"/>
  <c r="F112" i="7" s="1"/>
  <c r="D573" i="7"/>
  <c r="I573" i="7" s="1"/>
  <c r="D826" i="11"/>
  <c r="I826" i="11" s="1"/>
  <c r="D26" i="11"/>
  <c r="F26" i="11" s="1"/>
  <c r="D661" i="11"/>
  <c r="F661" i="11" s="1"/>
  <c r="D66" i="7"/>
  <c r="F66" i="7" s="1"/>
  <c r="D831" i="7"/>
  <c r="D818" i="7"/>
  <c r="B466" i="7"/>
  <c r="A97" i="7"/>
  <c r="A9" i="7"/>
  <c r="A591" i="11"/>
  <c r="A645" i="11"/>
  <c r="D878" i="7"/>
  <c r="G878" i="7" s="1"/>
  <c r="D28" i="7"/>
  <c r="F28" i="7" s="1"/>
  <c r="D20" i="11"/>
  <c r="F20" i="11" s="1"/>
  <c r="B858" i="7"/>
  <c r="B359" i="7"/>
  <c r="B898" i="7"/>
  <c r="B617" i="7"/>
  <c r="B125" i="7"/>
  <c r="B461" i="7"/>
  <c r="D636" i="11"/>
  <c r="F636" i="11" s="1"/>
  <c r="B775" i="7"/>
  <c r="B267" i="7"/>
  <c r="B802" i="7"/>
  <c r="B828" i="7"/>
  <c r="B187" i="7"/>
  <c r="B440" i="7"/>
  <c r="B738" i="7"/>
  <c r="B259" i="7"/>
  <c r="B720" i="7"/>
  <c r="D23" i="7"/>
  <c r="F23" i="7" s="1"/>
  <c r="D858" i="11"/>
  <c r="F858" i="11" s="1"/>
  <c r="B401" i="7"/>
  <c r="B83" i="7"/>
  <c r="B316" i="7"/>
  <c r="B580" i="7"/>
  <c r="B607" i="7"/>
  <c r="B284" i="7"/>
  <c r="B89" i="7"/>
  <c r="B750" i="7"/>
  <c r="B637" i="7"/>
  <c r="B220" i="7"/>
  <c r="B404" i="7"/>
  <c r="B429" i="7"/>
  <c r="B346" i="7"/>
  <c r="B180" i="7"/>
  <c r="B38" i="7"/>
  <c r="B241" i="7"/>
  <c r="B864" i="7"/>
  <c r="B665" i="7"/>
  <c r="B786" i="7"/>
  <c r="B674" i="7"/>
  <c r="B847" i="7"/>
  <c r="B524" i="7"/>
  <c r="B652" i="7"/>
  <c r="B342" i="7"/>
  <c r="B460" i="7"/>
  <c r="B374" i="7"/>
  <c r="B188" i="7"/>
  <c r="B405" i="7"/>
  <c r="B247" i="7"/>
  <c r="B167" i="7"/>
  <c r="B366" i="7"/>
  <c r="B12" i="7"/>
  <c r="B667" i="7"/>
  <c r="B386" i="7"/>
  <c r="B486" i="7"/>
  <c r="B868" i="7"/>
  <c r="B882" i="7"/>
  <c r="B336" i="7"/>
  <c r="B602" i="7"/>
  <c r="B383" i="7"/>
  <c r="B619" i="7"/>
  <c r="B68" i="7"/>
  <c r="B231" i="7"/>
  <c r="B540" i="7"/>
  <c r="B272" i="7"/>
  <c r="B704" i="7"/>
  <c r="B710" i="7"/>
  <c r="B517" i="7"/>
  <c r="B884" i="7"/>
  <c r="B743" i="7"/>
  <c r="B638" i="7"/>
  <c r="B13" i="7"/>
  <c r="B108" i="7"/>
  <c r="B564" i="7"/>
  <c r="B341" i="7"/>
  <c r="B27" i="7"/>
  <c r="B123" i="7"/>
  <c r="B767" i="7"/>
  <c r="B497" i="7"/>
  <c r="B568" i="7"/>
  <c r="B407" i="7"/>
  <c r="D850" i="11"/>
  <c r="F850" i="11" s="1"/>
  <c r="B578" i="7"/>
  <c r="B183" i="7"/>
  <c r="B853" i="7"/>
  <c r="B682" i="7"/>
  <c r="B137" i="7"/>
  <c r="B912" i="7"/>
  <c r="B816" i="7"/>
  <c r="B29" i="7"/>
  <c r="A132" i="7"/>
  <c r="A13" i="7"/>
  <c r="A748" i="7"/>
  <c r="A85" i="7"/>
  <c r="B367" i="7"/>
  <c r="B279" i="7"/>
  <c r="B706" i="7"/>
  <c r="B756" i="7"/>
  <c r="B790" i="7"/>
  <c r="B33" i="7"/>
  <c r="B785" i="7"/>
  <c r="B378" i="7"/>
  <c r="B488" i="7"/>
  <c r="B385" i="7"/>
  <c r="B244" i="7"/>
  <c r="B650" i="7"/>
  <c r="B654" i="7"/>
  <c r="B573" i="7"/>
  <c r="B468" i="7"/>
  <c r="B782" i="7"/>
  <c r="B801" i="7"/>
  <c r="B567" i="7"/>
  <c r="B328" i="7"/>
  <c r="B852" i="7"/>
  <c r="B815" i="7"/>
  <c r="B538" i="7"/>
  <c r="B811" i="7"/>
  <c r="B817" i="7"/>
  <c r="B537" i="7"/>
  <c r="B48" i="7"/>
  <c r="B731" i="7"/>
  <c r="B129" i="7"/>
  <c r="B226" i="7"/>
  <c r="B228" i="7"/>
  <c r="B344" i="7"/>
  <c r="B5" i="7"/>
  <c r="B472" i="7"/>
  <c r="D143" i="11"/>
  <c r="F143" i="11" s="1"/>
  <c r="D81" i="11"/>
  <c r="F81" i="11" s="1"/>
  <c r="D62" i="7"/>
  <c r="F62" i="7" s="1"/>
  <c r="B660" i="7"/>
  <c r="B709" i="7"/>
  <c r="B611" i="7"/>
  <c r="B676" i="7"/>
  <c r="B830" i="7"/>
  <c r="B809" i="7"/>
  <c r="B889" i="7"/>
  <c r="B532" i="7"/>
  <c r="B398" i="7"/>
  <c r="B727" i="7"/>
  <c r="B547" i="7"/>
  <c r="B215" i="7"/>
  <c r="B406" i="7"/>
  <c r="A744" i="11"/>
  <c r="A45" i="11"/>
  <c r="A776" i="11"/>
  <c r="A27" i="11"/>
  <c r="A192" i="11"/>
  <c r="A28" i="11"/>
  <c r="A167" i="11"/>
  <c r="A19" i="11"/>
  <c r="A183" i="11"/>
  <c r="A769" i="11"/>
  <c r="D50" i="11"/>
  <c r="F50" i="11" s="1"/>
  <c r="D73" i="7"/>
  <c r="F73" i="7" s="1"/>
  <c r="D12" i="7"/>
  <c r="F12" i="7" s="1"/>
  <c r="D821" i="11"/>
  <c r="F821" i="11" s="1"/>
  <c r="D125" i="11"/>
  <c r="F125" i="11" s="1"/>
  <c r="D21" i="7"/>
  <c r="F21" i="7" s="1"/>
  <c r="D15" i="11"/>
  <c r="F15" i="11" s="1"/>
  <c r="D72" i="7"/>
  <c r="F72" i="7" s="1"/>
  <c r="D49" i="11"/>
  <c r="F49" i="11" s="1"/>
  <c r="B130" i="7"/>
  <c r="B409" i="7"/>
  <c r="B678" i="7"/>
  <c r="B469" i="7"/>
  <c r="B566" i="7"/>
  <c r="D737" i="7"/>
  <c r="J737" i="7" s="1"/>
  <c r="D93" i="11"/>
  <c r="F93" i="11" s="1"/>
  <c r="D125" i="7"/>
  <c r="F125" i="7" s="1"/>
  <c r="B826" i="7"/>
  <c r="B849" i="7"/>
  <c r="B526" i="7"/>
  <c r="B893" i="7"/>
  <c r="B558" i="7"/>
  <c r="B457" i="7"/>
  <c r="B562" i="7"/>
  <c r="B813" i="7"/>
  <c r="B820" i="7"/>
  <c r="B653" i="7"/>
  <c r="B174" i="7"/>
  <c r="B7" i="7"/>
  <c r="B883" i="7"/>
  <c r="B217" i="7"/>
  <c r="B210" i="7"/>
  <c r="B326" i="7"/>
  <c r="B508" i="7"/>
  <c r="B574" i="7"/>
  <c r="B780" i="7"/>
  <c r="B392" i="7"/>
  <c r="B648" i="7"/>
  <c r="B375" i="7"/>
  <c r="B45" i="7"/>
  <c r="B292" i="7"/>
  <c r="B799" i="7"/>
  <c r="B685" i="7"/>
  <c r="B788" i="7"/>
  <c r="B719" i="7"/>
  <c r="B196" i="7"/>
  <c r="B335" i="7"/>
  <c r="B661" i="7"/>
  <c r="B256" i="7"/>
  <c r="B890" i="7"/>
  <c r="B848" i="7"/>
  <c r="B722" i="7"/>
  <c r="B14" i="7"/>
  <c r="B43" i="7"/>
  <c r="B368" i="7"/>
  <c r="B291" i="7"/>
  <c r="B655" i="7"/>
  <c r="B149" i="7"/>
  <c r="B624" i="7"/>
  <c r="B855" i="7"/>
  <c r="B671" i="7"/>
  <c r="A324" i="7"/>
  <c r="A39" i="7"/>
  <c r="A692" i="7"/>
  <c r="A135" i="7"/>
  <c r="A216" i="7"/>
  <c r="A25" i="7"/>
  <c r="A783" i="7"/>
  <c r="A91" i="7"/>
  <c r="A353" i="7"/>
  <c r="A42" i="7"/>
  <c r="A337" i="7"/>
  <c r="A41" i="7"/>
  <c r="A906" i="7"/>
  <c r="A92" i="7"/>
  <c r="A656" i="7"/>
  <c r="A74" i="7"/>
  <c r="A471" i="7"/>
  <c r="A58" i="7"/>
  <c r="A691" i="7"/>
  <c r="A79" i="7"/>
  <c r="A147" i="11"/>
  <c r="A16" i="11"/>
  <c r="A467" i="11"/>
  <c r="A20" i="11"/>
  <c r="D361" i="7"/>
  <c r="G361" i="7" s="1"/>
  <c r="D589" i="11"/>
  <c r="G589" i="11" s="1"/>
  <c r="D78" i="7"/>
  <c r="F78" i="7" s="1"/>
  <c r="D255" i="7"/>
  <c r="G255" i="7" s="1"/>
  <c r="D459" i="11"/>
  <c r="G459" i="11" s="1"/>
  <c r="D645" i="11"/>
  <c r="F645" i="11" s="1"/>
  <c r="D141" i="11"/>
  <c r="F141" i="11" s="1"/>
  <c r="D722" i="11"/>
  <c r="F722" i="11" s="1"/>
  <c r="A603" i="7"/>
  <c r="A110" i="7"/>
  <c r="A235" i="7"/>
  <c r="A29" i="7"/>
  <c r="A594" i="7"/>
  <c r="A66" i="7"/>
  <c r="A606" i="7"/>
  <c r="A69" i="7"/>
  <c r="A266" i="7"/>
  <c r="A34" i="7"/>
  <c r="A116" i="7"/>
  <c r="A11" i="7"/>
  <c r="A804" i="11"/>
  <c r="A733" i="11"/>
  <c r="A67" i="11"/>
  <c r="A9" i="11"/>
  <c r="A822" i="11"/>
  <c r="A3" i="11"/>
  <c r="A633" i="11"/>
  <c r="A725" i="11"/>
  <c r="A245" i="11"/>
  <c r="A38" i="11"/>
  <c r="D397" i="7"/>
  <c r="G397" i="7" s="1"/>
  <c r="D45" i="7"/>
  <c r="F45" i="7" s="1"/>
  <c r="D45" i="11"/>
  <c r="F45" i="11" s="1"/>
  <c r="D28" i="11"/>
  <c r="F28" i="11" s="1"/>
  <c r="D35" i="7"/>
  <c r="F35" i="7" s="1"/>
  <c r="B162" i="7"/>
  <c r="B274" i="7"/>
  <c r="B832" i="7"/>
  <c r="B836" i="7"/>
  <c r="B258" i="7"/>
  <c r="B465" i="7"/>
  <c r="B609" i="7"/>
  <c r="B44" i="7"/>
  <c r="A430" i="7"/>
  <c r="A51" i="7"/>
  <c r="A70" i="7"/>
  <c r="A5" i="7"/>
  <c r="A769" i="7"/>
  <c r="A89" i="7"/>
  <c r="A323" i="7"/>
  <c r="A38" i="7"/>
  <c r="A46" i="7"/>
  <c r="A3" i="7"/>
  <c r="A419" i="7"/>
  <c r="A50" i="7"/>
  <c r="A370" i="7"/>
  <c r="A43" i="7"/>
  <c r="A624" i="7"/>
  <c r="A71" i="7"/>
  <c r="A794" i="11"/>
  <c r="A808" i="11"/>
  <c r="A595" i="11"/>
  <c r="A818" i="11"/>
  <c r="D692" i="7"/>
  <c r="J692" i="7" s="1"/>
  <c r="D135" i="7"/>
  <c r="F135" i="7" s="1"/>
  <c r="D783" i="7"/>
  <c r="D91" i="7"/>
  <c r="F91" i="7" s="1"/>
  <c r="D906" i="7"/>
  <c r="D92" i="7"/>
  <c r="F92" i="7" s="1"/>
  <c r="D86" i="11"/>
  <c r="F86" i="11" s="1"/>
  <c r="D11" i="7"/>
  <c r="F11" i="7" s="1"/>
  <c r="D63" i="11"/>
  <c r="F63" i="11" s="1"/>
  <c r="D766" i="7"/>
  <c r="J766" i="7" s="1"/>
  <c r="D800" i="7"/>
  <c r="D168" i="7"/>
  <c r="F168" i="7" s="1"/>
  <c r="B422" i="7"/>
  <c r="B492" i="7"/>
  <c r="B372" i="7"/>
  <c r="B563" i="7"/>
  <c r="B702" i="7"/>
  <c r="B110" i="7"/>
  <c r="B787" i="7"/>
  <c r="B518" i="7"/>
  <c r="B842" i="7"/>
  <c r="B481" i="7"/>
  <c r="B305" i="7"/>
  <c r="B3" i="7"/>
  <c r="B627" i="7"/>
  <c r="B744" i="7"/>
  <c r="B314" i="7"/>
  <c r="B128" i="7"/>
  <c r="B58" i="7"/>
  <c r="B675" i="7"/>
  <c r="B164" i="7"/>
  <c r="B179" i="7"/>
  <c r="B198" i="7"/>
  <c r="B683" i="7"/>
  <c r="B186" i="7"/>
  <c r="B145" i="7"/>
  <c r="B411" i="7"/>
  <c r="B874" i="7"/>
  <c r="B50" i="7"/>
  <c r="B483" i="7"/>
  <c r="B845" i="7"/>
  <c r="B829" i="7"/>
  <c r="B587" i="7"/>
  <c r="B155" i="7"/>
  <c r="B863" i="7"/>
  <c r="B354" i="7"/>
  <c r="B692" i="7"/>
  <c r="B913" i="7"/>
  <c r="B772" i="7"/>
  <c r="B216" i="7"/>
  <c r="B331" i="7"/>
  <c r="B19" i="7"/>
  <c r="B783" i="7"/>
  <c r="B911" i="7"/>
  <c r="B595" i="7"/>
  <c r="B353" i="7"/>
  <c r="B30" i="7"/>
  <c r="B294" i="7"/>
  <c r="B337" i="7"/>
  <c r="B760" i="7"/>
  <c r="B662" i="7"/>
  <c r="B906" i="7"/>
  <c r="B686" i="7"/>
  <c r="B892" i="7"/>
  <c r="B656" i="7"/>
  <c r="B74" i="7"/>
  <c r="A55" i="7"/>
  <c r="A4" i="7"/>
  <c r="A635" i="7"/>
  <c r="A195" i="7"/>
  <c r="A397" i="7"/>
  <c r="A45" i="7"/>
  <c r="A165" i="7"/>
  <c r="A186" i="7"/>
  <c r="A322" i="7"/>
  <c r="A37" i="7"/>
  <c r="A739" i="7"/>
  <c r="A84" i="7"/>
  <c r="A507" i="7"/>
  <c r="A60" i="7"/>
  <c r="A465" i="7"/>
  <c r="A57" i="7"/>
  <c r="A832" i="11"/>
  <c r="A642" i="11"/>
  <c r="A548" i="11"/>
  <c r="A54" i="11"/>
  <c r="A22" i="11"/>
  <c r="A4" i="11"/>
  <c r="A407" i="11"/>
  <c r="A60" i="11"/>
  <c r="A362" i="11"/>
  <c r="A52" i="11"/>
  <c r="D861" i="11"/>
  <c r="H861" i="11" s="1"/>
  <c r="D52" i="7"/>
  <c r="F52" i="7" s="1"/>
  <c r="D839" i="7"/>
  <c r="J839" i="7" s="1"/>
  <c r="D83" i="7"/>
  <c r="F83" i="7" s="1"/>
  <c r="D103" i="7"/>
  <c r="F103" i="7" s="1"/>
  <c r="D270" i="7"/>
  <c r="D326" i="7"/>
  <c r="G326" i="7" s="1"/>
  <c r="D448" i="7"/>
  <c r="H448" i="7" s="1"/>
  <c r="D262" i="7"/>
  <c r="G262" i="7" s="1"/>
  <c r="D390" i="7"/>
  <c r="G390" i="7" s="1"/>
  <c r="D58" i="11"/>
  <c r="F58" i="11" s="1"/>
  <c r="D25" i="11"/>
  <c r="F25" i="11" s="1"/>
  <c r="D808" i="11"/>
  <c r="F808" i="11" s="1"/>
  <c r="D85" i="7"/>
  <c r="F85" i="7" s="1"/>
  <c r="D123" i="7"/>
  <c r="F123" i="7" s="1"/>
  <c r="D80" i="7"/>
  <c r="F80" i="7" s="1"/>
  <c r="D49" i="7"/>
  <c r="F49" i="7" s="1"/>
  <c r="D36" i="7"/>
  <c r="F36" i="7" s="1"/>
  <c r="A775" i="11"/>
  <c r="A821" i="11"/>
  <c r="A125" i="11"/>
  <c r="A15" i="11"/>
  <c r="A274" i="11"/>
  <c r="A651" i="11"/>
  <c r="A55" i="11"/>
  <c r="A886" i="11"/>
  <c r="A686" i="11"/>
  <c r="D822" i="11"/>
  <c r="F822" i="11" s="1"/>
  <c r="D19" i="11"/>
  <c r="F19" i="11" s="1"/>
  <c r="D894" i="11"/>
  <c r="H894" i="11" s="1"/>
  <c r="D813" i="7"/>
  <c r="D65" i="7"/>
  <c r="F65" i="7" s="1"/>
  <c r="D75" i="7"/>
  <c r="F75" i="7" s="1"/>
  <c r="B649" i="7"/>
  <c r="B752" i="7"/>
  <c r="A260" i="7"/>
  <c r="A33" i="7"/>
  <c r="A437" i="7"/>
  <c r="A52" i="7"/>
  <c r="A644" i="7"/>
  <c r="A189" i="7"/>
  <c r="A839" i="7"/>
  <c r="A83" i="7"/>
  <c r="A812" i="7"/>
  <c r="A96" i="7"/>
  <c r="A152" i="7"/>
  <c r="A17" i="7"/>
  <c r="A806" i="7"/>
  <c r="A94" i="7"/>
  <c r="A795" i="7"/>
  <c r="A93" i="7"/>
  <c r="A59" i="11"/>
  <c r="A77" i="11"/>
  <c r="A7" i="11"/>
  <c r="A2" i="11"/>
  <c r="A750" i="11"/>
  <c r="A5" i="11"/>
  <c r="A370" i="11"/>
  <c r="A97" i="11"/>
  <c r="D805" i="7"/>
  <c r="D136" i="7"/>
  <c r="F136" i="7" s="1"/>
  <c r="D4" i="7"/>
  <c r="F4" i="7" s="1"/>
  <c r="D206" i="7"/>
  <c r="F206" i="7" s="1"/>
  <c r="D277" i="7"/>
  <c r="G277" i="7" s="1"/>
  <c r="D401" i="7"/>
  <c r="G401" i="7" s="1"/>
  <c r="D890" i="7"/>
  <c r="G890" i="7" s="1"/>
  <c r="D192" i="7"/>
  <c r="F192" i="7" s="1"/>
  <c r="D868" i="11"/>
  <c r="F868" i="11" s="1"/>
  <c r="D101" i="11"/>
  <c r="F101" i="11" s="1"/>
  <c r="D11" i="11"/>
  <c r="F11" i="11" s="1"/>
  <c r="D57" i="11"/>
  <c r="F57" i="11" s="1"/>
  <c r="D818" i="11"/>
  <c r="F818" i="11" s="1"/>
  <c r="D37" i="11"/>
  <c r="F37" i="11" s="1"/>
  <c r="D33" i="7"/>
  <c r="F33" i="7" s="1"/>
  <c r="D27" i="7"/>
  <c r="F27" i="7" s="1"/>
  <c r="D94" i="7"/>
  <c r="F94" i="7" s="1"/>
  <c r="B594" i="7"/>
  <c r="B152" i="7"/>
  <c r="B485" i="7"/>
  <c r="B606" i="7"/>
  <c r="B806" i="7"/>
  <c r="A406" i="7"/>
  <c r="A48" i="7"/>
  <c r="A441" i="7"/>
  <c r="A53" i="7"/>
  <c r="A134" i="7"/>
  <c r="A14" i="7"/>
  <c r="A259" i="7"/>
  <c r="A31" i="7"/>
  <c r="A95" i="7"/>
  <c r="A8" i="7"/>
  <c r="A843" i="7"/>
  <c r="A65" i="7"/>
  <c r="A18" i="7"/>
  <c r="A141" i="7"/>
  <c r="A15" i="7"/>
  <c r="A445" i="7"/>
  <c r="A54" i="7"/>
  <c r="A157" i="11"/>
  <c r="A18" i="11"/>
  <c r="A133" i="11"/>
  <c r="A858" i="11"/>
  <c r="A73" i="11"/>
  <c r="A649" i="11"/>
  <c r="A108" i="11"/>
  <c r="A636" i="11"/>
  <c r="A635" i="11"/>
  <c r="A91" i="11"/>
  <c r="A521" i="11"/>
  <c r="A722" i="11"/>
  <c r="D30" i="7"/>
  <c r="F30" i="7" s="1"/>
  <c r="D860" i="7"/>
  <c r="F860" i="7" s="1"/>
  <c r="D760" i="7"/>
  <c r="J760" i="7" s="1"/>
  <c r="D87" i="7"/>
  <c r="F87" i="7" s="1"/>
  <c r="D755" i="11"/>
  <c r="H755" i="11" s="1"/>
  <c r="D104" i="7"/>
  <c r="F104" i="7" s="1"/>
  <c r="D330" i="7"/>
  <c r="G330" i="7" s="1"/>
  <c r="D451" i="7"/>
  <c r="H451" i="7" s="1"/>
  <c r="D31" i="11"/>
  <c r="F31" i="11" s="1"/>
  <c r="D65" i="11"/>
  <c r="F65" i="11" s="1"/>
  <c r="D732" i="11"/>
  <c r="F732" i="11" s="1"/>
  <c r="D53" i="11"/>
  <c r="F53" i="11" s="1"/>
  <c r="D108" i="7"/>
  <c r="F108" i="7" s="1"/>
  <c r="D577" i="7"/>
  <c r="I577" i="7" s="1"/>
  <c r="D79" i="7"/>
  <c r="F79" i="7" s="1"/>
  <c r="D77" i="7"/>
  <c r="F77" i="7" s="1"/>
  <c r="D84" i="7"/>
  <c r="F84" i="7" s="1"/>
  <c r="B218" i="7"/>
  <c r="B112" i="7"/>
  <c r="B443" i="7"/>
  <c r="B513" i="7"/>
  <c r="B754" i="7"/>
  <c r="B612" i="7"/>
  <c r="B224" i="7"/>
  <c r="B356" i="7"/>
  <c r="B432" i="7"/>
  <c r="B349" i="7"/>
  <c r="B628" i="7"/>
  <c r="B900" i="7"/>
  <c r="B408" i="7"/>
  <c r="B266" i="7"/>
  <c r="B795" i="7"/>
  <c r="B81" i="7"/>
  <c r="B413" i="7"/>
  <c r="A565" i="7"/>
  <c r="A63" i="7"/>
  <c r="A913" i="7"/>
  <c r="A32" i="7"/>
  <c r="A331" i="7"/>
  <c r="A40" i="7"/>
  <c r="A911" i="7"/>
  <c r="A80" i="7"/>
  <c r="A30" i="7"/>
  <c r="A860" i="7"/>
  <c r="A760" i="7"/>
  <c r="A87" i="7"/>
  <c r="A686" i="7"/>
  <c r="A77" i="7"/>
  <c r="A649" i="7"/>
  <c r="A72" i="7"/>
  <c r="A726" i="11"/>
  <c r="A850" i="11"/>
  <c r="A768" i="11"/>
  <c r="A845" i="11"/>
  <c r="A616" i="11"/>
  <c r="A81" i="11"/>
  <c r="A170" i="11"/>
  <c r="A21" i="11"/>
  <c r="A673" i="11"/>
  <c r="A44" i="11"/>
  <c r="A344" i="11"/>
  <c r="A46" i="11"/>
  <c r="A505" i="11"/>
  <c r="A26" i="11"/>
  <c r="A86" i="11"/>
  <c r="A11" i="11"/>
  <c r="D42" i="11"/>
  <c r="F42" i="11" s="1"/>
  <c r="D29" i="11"/>
  <c r="F29" i="11" s="1"/>
  <c r="D10" i="11"/>
  <c r="F10" i="11" s="1"/>
  <c r="D795" i="11"/>
  <c r="F795" i="11" s="1"/>
  <c r="A682" i="11"/>
  <c r="D733" i="7"/>
  <c r="J733" i="7" s="1"/>
  <c r="D190" i="7"/>
  <c r="F190" i="7" s="1"/>
  <c r="D93" i="7"/>
  <c r="F93" i="7" s="1"/>
  <c r="A758" i="11"/>
  <c r="A694" i="11"/>
  <c r="H418" i="7"/>
  <c r="D429" i="7"/>
  <c r="H429" i="7" s="1"/>
  <c r="I867" i="7"/>
  <c r="D585" i="7"/>
  <c r="I585" i="7" s="1"/>
  <c r="D794" i="11"/>
  <c r="G794" i="11" s="1"/>
  <c r="D331" i="7"/>
  <c r="G331" i="7" s="1"/>
  <c r="D832" i="11"/>
  <c r="G832" i="11" s="1"/>
  <c r="D324" i="7"/>
  <c r="G324" i="7" s="1"/>
  <c r="D792" i="11"/>
  <c r="G792" i="11" s="1"/>
  <c r="D205" i="7"/>
  <c r="F205" i="7" s="1"/>
  <c r="D126" i="7"/>
  <c r="F126" i="7" s="1"/>
  <c r="D449" i="11"/>
  <c r="I449" i="11" s="1"/>
  <c r="D649" i="7"/>
  <c r="I649" i="7" s="1"/>
  <c r="D628" i="11"/>
  <c r="I628" i="11" s="1"/>
  <c r="H442" i="7"/>
  <c r="D855" i="7"/>
  <c r="H855" i="7" s="1"/>
  <c r="D775" i="11"/>
  <c r="F775" i="11" s="1"/>
  <c r="D39" i="11"/>
  <c r="F39" i="11" s="1"/>
  <c r="D55" i="7"/>
  <c r="F55" i="7" s="1"/>
  <c r="D86" i="7"/>
  <c r="F86" i="7" s="1"/>
  <c r="D524" i="11"/>
  <c r="I524" i="11" s="1"/>
  <c r="D596" i="7"/>
  <c r="I596" i="7" s="1"/>
  <c r="F7" i="7"/>
  <c r="D6" i="7"/>
  <c r="F6" i="7" s="1"/>
  <c r="D289" i="11"/>
  <c r="H289" i="11" s="1"/>
  <c r="D509" i="7"/>
  <c r="H509" i="7" s="1"/>
  <c r="G536" i="7"/>
  <c r="D875" i="7"/>
  <c r="G875" i="7" s="1"/>
  <c r="D56" i="11"/>
  <c r="F56" i="11" s="1"/>
  <c r="D81" i="7"/>
  <c r="F81" i="7" s="1"/>
  <c r="G552" i="7"/>
  <c r="D406" i="7"/>
  <c r="G406" i="7" s="1"/>
  <c r="D50" i="7"/>
  <c r="F50" i="7" s="1"/>
  <c r="F209" i="7"/>
  <c r="D208" i="7"/>
  <c r="F208" i="7" s="1"/>
  <c r="D37" i="7"/>
  <c r="F37" i="7" s="1"/>
  <c r="D712" i="7"/>
  <c r="J712" i="7" s="1"/>
  <c r="D760" i="11"/>
  <c r="I760" i="11" s="1"/>
  <c r="D222" i="11"/>
  <c r="H222" i="11" s="1"/>
  <c r="H472" i="7"/>
  <c r="D485" i="7"/>
  <c r="H485" i="7" s="1"/>
  <c r="D158" i="11"/>
  <c r="F158" i="11" s="1"/>
  <c r="D220" i="7"/>
  <c r="F220" i="7" s="1"/>
  <c r="F185" i="7"/>
  <c r="D184" i="7"/>
  <c r="F184" i="7" s="1"/>
  <c r="H543" i="7"/>
  <c r="D555" i="7"/>
  <c r="F162" i="7"/>
  <c r="D161" i="7"/>
  <c r="F161" i="7" s="1"/>
  <c r="F102" i="7"/>
  <c r="D101" i="7"/>
  <c r="F101" i="7" s="1"/>
  <c r="D146" i="7"/>
  <c r="F146" i="7" s="1"/>
  <c r="H435" i="7"/>
  <c r="D446" i="7"/>
  <c r="H446" i="7" s="1"/>
  <c r="D667" i="11"/>
  <c r="I667" i="11" s="1"/>
  <c r="D633" i="7"/>
  <c r="I633" i="7" s="1"/>
  <c r="D132" i="7"/>
  <c r="F132" i="7" s="1"/>
  <c r="D470" i="11"/>
  <c r="I470" i="11" s="1"/>
  <c r="D821" i="7"/>
  <c r="I821" i="7" s="1"/>
  <c r="D352" i="7"/>
  <c r="G352" i="7" s="1"/>
  <c r="D464" i="11"/>
  <c r="G464" i="11" s="1"/>
  <c r="H495" i="7"/>
  <c r="D508" i="7"/>
  <c r="H508" i="7" s="1"/>
  <c r="D17" i="11"/>
  <c r="F17" i="11" s="1"/>
  <c r="D24" i="7"/>
  <c r="F24" i="7" s="1"/>
  <c r="H457" i="7"/>
  <c r="D470" i="7"/>
  <c r="H470" i="7" s="1"/>
  <c r="D694" i="11"/>
  <c r="F694" i="11" s="1"/>
  <c r="B539" i="11"/>
  <c r="D117" i="11"/>
  <c r="F117" i="11" s="1"/>
  <c r="D157" i="11"/>
  <c r="F157" i="11" s="1"/>
  <c r="D672" i="11"/>
  <c r="F672" i="11" s="1"/>
  <c r="D527" i="11"/>
  <c r="G527" i="11" s="1"/>
  <c r="D192" i="11"/>
  <c r="G192" i="11" s="1"/>
  <c r="D508" i="11"/>
  <c r="I508" i="11" s="1"/>
  <c r="D155" i="11"/>
  <c r="F155" i="11" s="1"/>
  <c r="D216" i="7"/>
  <c r="F216" i="7" s="1"/>
  <c r="H453" i="7"/>
  <c r="D465" i="7"/>
  <c r="H465" i="7" s="1"/>
  <c r="B704" i="11"/>
  <c r="B269" i="7"/>
  <c r="D112" i="11"/>
  <c r="F112" i="11" s="1"/>
  <c r="D152" i="7"/>
  <c r="F152" i="7" s="1"/>
  <c r="H458" i="7"/>
  <c r="D471" i="7"/>
  <c r="H471" i="7" s="1"/>
  <c r="D559" i="11"/>
  <c r="I559" i="11" s="1"/>
  <c r="D624" i="7"/>
  <c r="I624" i="7" s="1"/>
  <c r="D669" i="11"/>
  <c r="F669" i="11" s="1"/>
  <c r="D210" i="7"/>
  <c r="F210" i="7" s="1"/>
  <c r="D441" i="7"/>
  <c r="H441" i="7" s="1"/>
  <c r="D141" i="7"/>
  <c r="F141" i="7" s="1"/>
  <c r="D648" i="7"/>
  <c r="I648" i="7" s="1"/>
  <c r="D621" i="11"/>
  <c r="I621" i="11" s="1"/>
  <c r="D71" i="11"/>
  <c r="F71" i="11" s="1"/>
  <c r="D97" i="7"/>
  <c r="F97" i="7" s="1"/>
  <c r="D247" i="11"/>
  <c r="H247" i="11" s="1"/>
  <c r="D445" i="7"/>
  <c r="H445" i="7" s="1"/>
  <c r="D498" i="11"/>
  <c r="I498" i="11" s="1"/>
  <c r="A767" i="11"/>
  <c r="A745" i="11"/>
  <c r="D448" i="11"/>
  <c r="I448" i="11" s="1"/>
  <c r="D651" i="7"/>
  <c r="I651" i="7" s="1"/>
  <c r="D111" i="11"/>
  <c r="F111" i="11" s="1"/>
  <c r="B492" i="11"/>
  <c r="B601" i="7"/>
  <c r="B685" i="11"/>
  <c r="B880" i="7"/>
  <c r="A375" i="11"/>
  <c r="A518" i="11"/>
  <c r="D354" i="7"/>
  <c r="G354" i="7" s="1"/>
  <c r="D745" i="11"/>
  <c r="G745" i="11" s="1"/>
  <c r="D14" i="11"/>
  <c r="F14" i="11" s="1"/>
  <c r="D19" i="7"/>
  <c r="F19" i="7" s="1"/>
  <c r="I828" i="7"/>
  <c r="D595" i="7"/>
  <c r="I595" i="7" s="1"/>
  <c r="D744" i="11"/>
  <c r="I744" i="11" s="1"/>
  <c r="H288" i="7"/>
  <c r="D294" i="7"/>
  <c r="G294" i="7" s="1"/>
  <c r="D776" i="11"/>
  <c r="G776" i="11" s="1"/>
  <c r="D258" i="7"/>
  <c r="G258" i="7" s="1"/>
  <c r="D762" i="11"/>
  <c r="G762" i="11" s="1"/>
  <c r="D33" i="11"/>
  <c r="F33" i="11" s="1"/>
  <c r="D44" i="7"/>
  <c r="F44" i="7" s="1"/>
  <c r="D782" i="11"/>
  <c r="I782" i="11" s="1"/>
  <c r="D565" i="7"/>
  <c r="I565" i="7" s="1"/>
  <c r="D330" i="11"/>
  <c r="H330" i="11" s="1"/>
  <c r="D146" i="11"/>
  <c r="F146" i="11" s="1"/>
  <c r="D202" i="7"/>
  <c r="F202" i="7" s="1"/>
  <c r="D453" i="11"/>
  <c r="D824" i="7"/>
  <c r="I824" i="7" s="1"/>
  <c r="D7" i="11"/>
  <c r="F7" i="11" s="1"/>
  <c r="D55" i="11"/>
  <c r="F55" i="11" s="1"/>
  <c r="D863" i="11"/>
  <c r="H863" i="11" s="1"/>
  <c r="F117" i="7"/>
  <c r="D116" i="7"/>
  <c r="F116" i="7" s="1"/>
  <c r="H426" i="7"/>
  <c r="D437" i="7"/>
  <c r="H437" i="7" s="1"/>
  <c r="D622" i="11"/>
  <c r="I622" i="11" s="1"/>
  <c r="D856" i="7"/>
  <c r="I856" i="7" s="1"/>
  <c r="B456" i="11"/>
  <c r="B869" i="7"/>
  <c r="D102" i="11"/>
  <c r="F102" i="11" s="1"/>
  <c r="D134" i="7"/>
  <c r="F134" i="7" s="1"/>
  <c r="D259" i="7"/>
  <c r="G259" i="7" s="1"/>
  <c r="D787" i="11"/>
  <c r="G787" i="11" s="1"/>
  <c r="F96" i="7"/>
  <c r="D95" i="7"/>
  <c r="F95" i="7" s="1"/>
  <c r="D13" i="11"/>
  <c r="F13" i="11" s="1"/>
  <c r="D18" i="7"/>
  <c r="F18" i="7" s="1"/>
  <c r="D713" i="7"/>
  <c r="J713" i="7" s="1"/>
  <c r="D518" i="11"/>
  <c r="I518" i="11" s="1"/>
  <c r="H481" i="7"/>
  <c r="D494" i="7"/>
  <c r="H494" i="7" s="1"/>
  <c r="D159" i="7"/>
  <c r="F159" i="7" s="1"/>
  <c r="D147" i="7"/>
  <c r="F147" i="7" s="1"/>
  <c r="D579" i="11"/>
  <c r="I579" i="11" s="1"/>
  <c r="D911" i="7"/>
  <c r="J911" i="7" s="1"/>
  <c r="D67" i="11"/>
  <c r="F67" i="11" s="1"/>
  <c r="D126" i="11"/>
  <c r="F126" i="11" s="1"/>
  <c r="D171" i="7"/>
  <c r="F171" i="7" s="1"/>
  <c r="D183" i="7"/>
  <c r="F183" i="7" s="1"/>
  <c r="I677" i="7"/>
  <c r="D689" i="7"/>
  <c r="J689" i="7" s="1"/>
  <c r="F158" i="7"/>
  <c r="D157" i="7"/>
  <c r="F157" i="7" s="1"/>
  <c r="I590" i="7"/>
  <c r="D603" i="7"/>
  <c r="I603" i="7" s="1"/>
  <c r="D616" i="11"/>
  <c r="I616" i="11" s="1"/>
  <c r="D235" i="7"/>
  <c r="G235" i="7" s="1"/>
  <c r="D170" i="11"/>
  <c r="G170" i="11" s="1"/>
  <c r="F89" i="7"/>
  <c r="D88" i="7"/>
  <c r="F88" i="7" s="1"/>
  <c r="D671" i="7"/>
  <c r="I671" i="7" s="1"/>
  <c r="D886" i="11"/>
  <c r="I886" i="11" s="1"/>
  <c r="D483" i="7"/>
  <c r="H483" i="7" s="1"/>
  <c r="D318" i="11"/>
  <c r="H318" i="11" s="1"/>
  <c r="D548" i="7"/>
  <c r="H548" i="7" s="1"/>
  <c r="D166" i="11"/>
  <c r="F166" i="11" s="1"/>
  <c r="D229" i="7"/>
  <c r="F229" i="7" s="1"/>
  <c r="D15" i="7"/>
  <c r="F15" i="7" s="1"/>
  <c r="D278" i="11"/>
  <c r="H278" i="11" s="1"/>
  <c r="D725" i="11"/>
  <c r="F725" i="11" s="1"/>
  <c r="D726" i="11"/>
  <c r="F726" i="11" s="1"/>
  <c r="B547" i="11"/>
  <c r="D22" i="11"/>
  <c r="F22" i="11" s="1"/>
  <c r="D130" i="11"/>
  <c r="F130" i="11" s="1"/>
  <c r="D316" i="11"/>
  <c r="H316" i="11" s="1"/>
  <c r="D804" i="11"/>
  <c r="H804" i="11" s="1"/>
  <c r="D262" i="11"/>
  <c r="H262" i="11" s="1"/>
  <c r="D719" i="11"/>
  <c r="H719" i="11" s="1"/>
  <c r="D633" i="11"/>
  <c r="F633" i="11" s="1"/>
  <c r="D532" i="11"/>
  <c r="G532" i="11" s="1"/>
  <c r="D495" i="11"/>
  <c r="G495" i="11" s="1"/>
  <c r="D167" i="11"/>
  <c r="G167" i="11" s="1"/>
  <c r="D591" i="11"/>
  <c r="I591" i="11" s="1"/>
  <c r="B2" i="11"/>
  <c r="B726" i="7"/>
  <c r="D353" i="7"/>
  <c r="G353" i="7" s="1"/>
  <c r="D210" i="11"/>
  <c r="G210" i="11" s="1"/>
  <c r="D519" i="11"/>
  <c r="I519" i="11" s="1"/>
  <c r="D656" i="7"/>
  <c r="I656" i="7" s="1"/>
  <c r="D275" i="7"/>
  <c r="G275" i="7" s="1"/>
  <c r="D183" i="11"/>
  <c r="G183" i="11" s="1"/>
  <c r="B485" i="11"/>
  <c r="B707" i="7"/>
  <c r="A381" i="11"/>
  <c r="A628" i="11"/>
  <c r="A372" i="11"/>
  <c r="A98" i="11"/>
  <c r="D620" i="11"/>
  <c r="I620" i="11" s="1"/>
  <c r="D644" i="7"/>
  <c r="I644" i="7" s="1"/>
  <c r="D748" i="11"/>
  <c r="I748" i="11" s="1"/>
  <c r="D83" i="11"/>
  <c r="F83" i="11" s="1"/>
  <c r="D111" i="7"/>
  <c r="F111" i="7" s="1"/>
  <c r="D500" i="11"/>
  <c r="I500" i="11" s="1"/>
  <c r="B548" i="11"/>
  <c r="B703" i="7"/>
  <c r="B825" i="11"/>
  <c r="B734" i="7"/>
  <c r="B331" i="11"/>
  <c r="B733" i="7"/>
  <c r="D404" i="7"/>
  <c r="G404" i="7" s="1"/>
  <c r="D236" i="11"/>
  <c r="H236" i="11" s="1"/>
  <c r="D430" i="7"/>
  <c r="H430" i="7" s="1"/>
  <c r="D70" i="7"/>
  <c r="F70" i="7" s="1"/>
  <c r="D46" i="7"/>
  <c r="F46" i="7" s="1"/>
  <c r="D228" i="11"/>
  <c r="H228" i="11" s="1"/>
  <c r="D419" i="7"/>
  <c r="H419" i="7" s="1"/>
  <c r="H469" i="7"/>
  <c r="D482" i="7"/>
  <c r="H482" i="7" s="1"/>
  <c r="D292" i="7"/>
  <c r="G292" i="7" s="1"/>
  <c r="D549" i="11"/>
  <c r="G549" i="11" s="1"/>
  <c r="H476" i="7"/>
  <c r="D489" i="7"/>
  <c r="H489" i="7" s="1"/>
  <c r="D846" i="11"/>
  <c r="F846" i="11" s="1"/>
  <c r="D784" i="11"/>
  <c r="F784" i="11" s="1"/>
  <c r="B820" i="11"/>
  <c r="D204" i="11"/>
  <c r="G204" i="11" s="1"/>
  <c r="D505" i="11"/>
  <c r="G505" i="11" s="1"/>
  <c r="A408" i="11"/>
  <c r="A498" i="11"/>
  <c r="D479" i="11"/>
  <c r="I479" i="11" s="1"/>
  <c r="D635" i="7"/>
  <c r="I635" i="7" s="1"/>
  <c r="F166" i="7"/>
  <c r="D165" i="7"/>
  <c r="F165" i="7" s="1"/>
  <c r="D288" i="11"/>
  <c r="H288" i="11" s="1"/>
  <c r="D507" i="7"/>
  <c r="H507" i="7" s="1"/>
  <c r="D387" i="7"/>
  <c r="G387" i="7" s="1"/>
  <c r="D658" i="11"/>
  <c r="G658" i="11" s="1"/>
  <c r="D370" i="7"/>
  <c r="G370" i="7" s="1"/>
  <c r="D534" i="11"/>
  <c r="G534" i="11" s="1"/>
  <c r="D184" i="11"/>
  <c r="G184" i="11" s="1"/>
  <c r="D276" i="7"/>
  <c r="G276" i="7" s="1"/>
  <c r="D521" i="11"/>
  <c r="G521" i="11" s="1"/>
  <c r="H501" i="7"/>
  <c r="D514" i="7"/>
  <c r="H514" i="7" s="1"/>
  <c r="D583" i="7"/>
  <c r="I583" i="7" s="1"/>
  <c r="D747" i="11"/>
  <c r="I747" i="11" s="1"/>
  <c r="D743" i="11"/>
  <c r="I743" i="11" s="1"/>
  <c r="D574" i="7"/>
  <c r="I574" i="7" s="1"/>
  <c r="D471" i="11"/>
  <c r="G471" i="11" s="1"/>
  <c r="D896" i="7"/>
  <c r="G896" i="7" s="1"/>
  <c r="D799" i="11"/>
  <c r="G799" i="11" s="1"/>
  <c r="D335" i="11"/>
  <c r="I335" i="11" s="1"/>
  <c r="D154" i="11"/>
  <c r="F154" i="11" s="1"/>
  <c r="D35" i="11"/>
  <c r="F35" i="11" s="1"/>
  <c r="D246" i="11"/>
  <c r="H246" i="11" s="1"/>
  <c r="D750" i="11"/>
  <c r="F750" i="11" s="1"/>
  <c r="D59" i="11"/>
  <c r="F59" i="11" s="1"/>
  <c r="D272" i="11"/>
  <c r="H272" i="11" s="1"/>
  <c r="D323" i="11"/>
  <c r="H323" i="11" s="1"/>
  <c r="D258" i="11"/>
  <c r="H258" i="11" s="1"/>
  <c r="D199" i="11"/>
  <c r="G199" i="11" s="1"/>
  <c r="A680" i="11"/>
  <c r="D483" i="11"/>
  <c r="I483" i="11" s="1"/>
  <c r="D807" i="11"/>
  <c r="I807" i="11" s="1"/>
  <c r="B579" i="11"/>
  <c r="A394" i="11"/>
  <c r="B705" i="11"/>
  <c r="A736" i="11"/>
  <c r="A428" i="11"/>
  <c r="A554" i="11"/>
  <c r="A803" i="11"/>
  <c r="A851" i="11"/>
  <c r="A828" i="11"/>
  <c r="D77" i="11"/>
  <c r="F77" i="11" s="1"/>
  <c r="D544" i="11"/>
  <c r="I544" i="11" s="1"/>
  <c r="A435" i="11"/>
  <c r="D790" i="11"/>
  <c r="I790" i="11" s="1"/>
  <c r="I680" i="7"/>
  <c r="A426" i="11"/>
  <c r="A404" i="11"/>
  <c r="D75" i="11"/>
  <c r="F75" i="11" s="1"/>
  <c r="D8" i="11"/>
  <c r="F8" i="11" s="1"/>
  <c r="F221" i="7"/>
  <c r="F20" i="7"/>
  <c r="D87" i="11"/>
  <c r="F87" i="11" s="1"/>
  <c r="D61" i="11"/>
  <c r="F61" i="11" s="1"/>
  <c r="D869" i="11"/>
  <c r="H869" i="11" s="1"/>
  <c r="A379" i="11"/>
  <c r="D115" i="11"/>
  <c r="F115" i="11" s="1"/>
  <c r="D264" i="11"/>
  <c r="H264" i="11" s="1"/>
  <c r="D502" i="11"/>
  <c r="I502" i="11" s="1"/>
  <c r="H496" i="7"/>
  <c r="B184" i="11"/>
  <c r="D135" i="11"/>
  <c r="F135" i="11" s="1"/>
  <c r="D119" i="11"/>
  <c r="F119" i="11" s="1"/>
  <c r="A623" i="11"/>
  <c r="A115" i="11"/>
  <c r="A420" i="11"/>
  <c r="A342" i="11"/>
  <c r="A656" i="11"/>
  <c r="A171" i="11"/>
  <c r="A390" i="11"/>
  <c r="A62" i="11"/>
  <c r="A371" i="11"/>
  <c r="A358" i="11"/>
  <c r="H256" i="7"/>
  <c r="D570" i="11"/>
  <c r="H570" i="11" s="1"/>
  <c r="G286" i="7"/>
  <c r="D491" i="11"/>
  <c r="G491" i="11" s="1"/>
  <c r="F172" i="7"/>
  <c r="A398" i="11"/>
  <c r="A345" i="11"/>
  <c r="A442" i="11"/>
  <c r="A134" i="11"/>
  <c r="A698" i="11"/>
  <c r="A555" i="11"/>
  <c r="A731" i="11"/>
  <c r="A236" i="11"/>
  <c r="A434" i="11"/>
  <c r="A48" i="11"/>
  <c r="A419" i="11"/>
  <c r="A484" i="11"/>
  <c r="A412" i="11"/>
  <c r="A34" i="11"/>
  <c r="A824" i="11"/>
  <c r="A228" i="11"/>
  <c r="A389" i="11"/>
  <c r="A180" i="11"/>
  <c r="A378" i="11"/>
  <c r="A223" i="11"/>
  <c r="D567" i="11"/>
  <c r="G567" i="11" s="1"/>
  <c r="D562" i="11"/>
  <c r="G562" i="11" s="1"/>
  <c r="G320" i="7"/>
  <c r="D280" i="11"/>
  <c r="H280" i="11" s="1"/>
  <c r="D30" i="11"/>
  <c r="F30" i="11" s="1"/>
  <c r="B500" i="11"/>
  <c r="A735" i="11"/>
  <c r="A479" i="11"/>
  <c r="A837" i="11"/>
  <c r="A550" i="11"/>
  <c r="A427" i="11"/>
  <c r="A122" i="11"/>
  <c r="A746" i="11"/>
  <c r="A482" i="11"/>
  <c r="A411" i="11"/>
  <c r="A687" i="11"/>
  <c r="A288" i="11"/>
  <c r="A397" i="11"/>
  <c r="A561" i="11"/>
  <c r="A388" i="11"/>
  <c r="A488" i="11"/>
  <c r="A377" i="11"/>
  <c r="A530" i="11"/>
  <c r="A369" i="11"/>
  <c r="A184" i="11"/>
  <c r="G257" i="7"/>
  <c r="D450" i="11"/>
  <c r="G450" i="11" s="1"/>
  <c r="G325" i="7"/>
  <c r="D575" i="11"/>
  <c r="G575" i="11" s="1"/>
  <c r="D200" i="11"/>
  <c r="G200" i="11" s="1"/>
  <c r="G318" i="7"/>
  <c r="D107" i="11"/>
  <c r="F107" i="11" s="1"/>
  <c r="D69" i="11"/>
  <c r="F69" i="11" s="1"/>
  <c r="D95" i="11"/>
  <c r="F95" i="11" s="1"/>
  <c r="I563" i="7"/>
  <c r="D100" i="11"/>
  <c r="F100" i="11" s="1"/>
  <c r="A418" i="11"/>
  <c r="A517" i="11"/>
  <c r="A368" i="11"/>
  <c r="A613" i="11"/>
  <c r="A848" i="11"/>
  <c r="A366" i="11"/>
  <c r="A823" i="11"/>
  <c r="A519" i="11"/>
  <c r="A376" i="11"/>
  <c r="A87" i="11"/>
  <c r="A433" i="11"/>
  <c r="A155" i="11"/>
  <c r="A862" i="11"/>
  <c r="A241" i="11"/>
  <c r="A440" i="11"/>
  <c r="A243" i="11"/>
  <c r="A432" i="11"/>
  <c r="A102" i="11"/>
  <c r="A664" i="11"/>
  <c r="A570" i="11"/>
  <c r="A700" i="11"/>
  <c r="A69" i="11"/>
  <c r="A402" i="11"/>
  <c r="A13" i="11"/>
  <c r="A395" i="11"/>
  <c r="A107" i="11"/>
  <c r="D211" i="11"/>
  <c r="G211" i="11" s="1"/>
  <c r="G349" i="7"/>
  <c r="G346" i="7"/>
  <c r="D766" i="11"/>
  <c r="G766" i="11" s="1"/>
  <c r="H434" i="7"/>
  <c r="D324" i="11"/>
  <c r="H324" i="11" s="1"/>
  <c r="D134" i="11"/>
  <c r="F134" i="11" s="1"/>
  <c r="B833" i="11"/>
  <c r="D248" i="11"/>
  <c r="H248" i="11" s="1"/>
  <c r="D273" i="11"/>
  <c r="H273" i="11" s="1"/>
  <c r="I589" i="7"/>
  <c r="A439" i="11"/>
  <c r="A567" i="11"/>
  <c r="A425" i="11"/>
  <c r="A235" i="11"/>
  <c r="A416" i="11"/>
  <c r="A117" i="11"/>
  <c r="A401" i="11"/>
  <c r="A71" i="11"/>
  <c r="A384" i="11"/>
  <c r="A247" i="11"/>
  <c r="A895" i="11"/>
  <c r="A365" i="11"/>
  <c r="D767" i="11"/>
  <c r="G767" i="11" s="1"/>
  <c r="G348" i="7"/>
  <c r="G295" i="7"/>
  <c r="D468" i="11"/>
  <c r="G468" i="11" s="1"/>
  <c r="D516" i="11"/>
  <c r="G516" i="11" s="1"/>
  <c r="D553" i="11"/>
  <c r="I553" i="11" s="1"/>
  <c r="I673" i="7"/>
  <c r="I618" i="7"/>
  <c r="D186" i="11"/>
  <c r="G186" i="11" s="1"/>
  <c r="G271" i="7"/>
  <c r="D36" i="11"/>
  <c r="F36" i="11" s="1"/>
  <c r="D342" i="11"/>
  <c r="I342" i="11" s="1"/>
  <c r="D235" i="11"/>
  <c r="H235" i="11" s="1"/>
  <c r="D34" i="11"/>
  <c r="F34" i="11" s="1"/>
  <c r="B580" i="11"/>
  <c r="D259" i="11"/>
  <c r="H259" i="11" s="1"/>
  <c r="D251" i="11"/>
  <c r="H251" i="11" s="1"/>
  <c r="D221" i="11"/>
  <c r="H221" i="11" s="1"/>
  <c r="D149" i="11"/>
  <c r="F149" i="11" s="1"/>
  <c r="D6" i="11"/>
  <c r="F6" i="11" s="1"/>
  <c r="I554" i="7"/>
  <c r="A547" i="11"/>
  <c r="A410" i="11"/>
  <c r="A205" i="11"/>
  <c r="A441" i="11"/>
  <c r="A507" i="11"/>
  <c r="A403" i="11"/>
  <c r="A112" i="11"/>
  <c r="A438" i="11"/>
  <c r="A450" i="11"/>
  <c r="A431" i="11"/>
  <c r="A575" i="11"/>
  <c r="A424" i="11"/>
  <c r="A579" i="11"/>
  <c r="A415" i="11"/>
  <c r="A23" i="11"/>
  <c r="A696" i="11"/>
  <c r="A363" i="11"/>
  <c r="A393" i="11"/>
  <c r="A496" i="11"/>
  <c r="A383" i="11"/>
  <c r="A563" i="11"/>
  <c r="A811" i="11"/>
  <c r="A200" i="11"/>
  <c r="G234" i="7"/>
  <c r="D171" i="11"/>
  <c r="G171" i="11" s="1"/>
  <c r="I578" i="7"/>
  <c r="D555" i="11"/>
  <c r="I555" i="11" s="1"/>
  <c r="I643" i="7"/>
  <c r="I631" i="7"/>
  <c r="D274" i="11"/>
  <c r="H274" i="11" s="1"/>
  <c r="B571" i="11"/>
  <c r="A539" i="11"/>
  <c r="F203" i="7"/>
  <c r="A791" i="11"/>
  <c r="A559" i="11"/>
  <c r="B595" i="11"/>
  <c r="B334" i="11"/>
  <c r="A867" i="11"/>
  <c r="A148" i="11"/>
  <c r="A430" i="11"/>
  <c r="A452" i="11"/>
  <c r="A423" i="11"/>
  <c r="A448" i="11"/>
  <c r="A414" i="11"/>
  <c r="A95" i="11"/>
  <c r="A798" i="11"/>
  <c r="A126" i="11"/>
  <c r="A697" i="11"/>
  <c r="A869" i="11"/>
  <c r="A643" i="11"/>
  <c r="A449" i="11"/>
  <c r="A374" i="11"/>
  <c r="A251" i="11"/>
  <c r="G317" i="7"/>
  <c r="D484" i="11"/>
  <c r="G484" i="11" s="1"/>
  <c r="D180" i="11"/>
  <c r="G180" i="11" s="1"/>
  <c r="I616" i="7"/>
  <c r="D660" i="11"/>
  <c r="G660" i="11" s="1"/>
  <c r="G323" i="7"/>
  <c r="D816" i="11"/>
  <c r="G816" i="11" s="1"/>
  <c r="G365" i="7"/>
  <c r="D223" i="11"/>
  <c r="H223" i="11" s="1"/>
  <c r="D626" i="11"/>
  <c r="H626" i="11" s="1"/>
  <c r="D243" i="11"/>
  <c r="H243" i="11" s="1"/>
  <c r="D496" i="11"/>
  <c r="I496" i="11" s="1"/>
  <c r="D48" i="11"/>
  <c r="F48" i="11" s="1"/>
  <c r="D62" i="11"/>
  <c r="F62" i="11" s="1"/>
  <c r="B615" i="11"/>
  <c r="D122" i="11"/>
  <c r="F122" i="11" s="1"/>
  <c r="A580" i="11"/>
  <c r="F82" i="7"/>
  <c r="A843" i="11"/>
  <c r="A620" i="11"/>
  <c r="A759" i="11"/>
  <c r="A39" i="11"/>
  <c r="A437" i="11"/>
  <c r="A61" i="11"/>
  <c r="A814" i="11"/>
  <c r="A524" i="11"/>
  <c r="A753" i="11"/>
  <c r="A8" i="11"/>
  <c r="A406" i="11"/>
  <c r="A289" i="11"/>
  <c r="A391" i="11"/>
  <c r="A221" i="11"/>
  <c r="A382" i="11"/>
  <c r="A56" i="11"/>
  <c r="G391" i="7"/>
  <c r="D550" i="11"/>
  <c r="G550" i="11" s="1"/>
  <c r="G316" i="7"/>
  <c r="D482" i="11"/>
  <c r="G482" i="11" s="1"/>
  <c r="D561" i="11"/>
  <c r="G561" i="11" s="1"/>
  <c r="G380" i="7"/>
  <c r="D488" i="11"/>
  <c r="G488" i="11" s="1"/>
  <c r="G366" i="7"/>
  <c r="D530" i="11"/>
  <c r="D528" i="11"/>
  <c r="I528" i="11" s="1"/>
  <c r="D539" i="11"/>
  <c r="G539" i="11" s="1"/>
  <c r="D109" i="11"/>
  <c r="F109" i="11" s="1"/>
  <c r="D110" i="11"/>
  <c r="F110" i="11" s="1"/>
  <c r="A386" i="11"/>
  <c r="A264" i="11"/>
  <c r="I646" i="7"/>
  <c r="B185" i="11"/>
  <c r="B333" i="11"/>
  <c r="B544" i="11"/>
  <c r="B570" i="11"/>
  <c r="A772" i="11"/>
  <c r="A158" i="11"/>
  <c r="A429" i="11"/>
  <c r="A135" i="11"/>
  <c r="A422" i="11"/>
  <c r="A324" i="11"/>
  <c r="A413" i="11"/>
  <c r="A119" i="11"/>
  <c r="A801" i="11"/>
  <c r="A75" i="11"/>
  <c r="A400" i="11"/>
  <c r="A109" i="11"/>
  <c r="A789" i="11"/>
  <c r="A248" i="11"/>
  <c r="A373" i="11"/>
  <c r="A100" i="11"/>
  <c r="G347" i="7"/>
  <c r="D517" i="11"/>
  <c r="G517" i="11" s="1"/>
  <c r="D205" i="11"/>
  <c r="G205" i="11" s="1"/>
  <c r="D613" i="11"/>
  <c r="G613" i="11" s="1"/>
  <c r="G270" i="7"/>
  <c r="I580" i="7"/>
  <c r="D602" i="11"/>
  <c r="I602" i="11" s="1"/>
  <c r="D276" i="11"/>
  <c r="H276" i="11" s="1"/>
  <c r="D547" i="11"/>
  <c r="G547" i="11" s="1"/>
  <c r="A387" i="11"/>
  <c r="A259" i="11"/>
  <c r="D452" i="11"/>
  <c r="G452" i="11" s="1"/>
  <c r="G823" i="7"/>
  <c r="A436" i="11"/>
  <c r="A853" i="11"/>
  <c r="A14" i="11"/>
  <c r="A421" i="11"/>
  <c r="A502" i="11"/>
  <c r="A614" i="11"/>
  <c r="A405" i="11"/>
  <c r="A355" i="11"/>
  <c r="A399" i="11"/>
  <c r="A468" i="11"/>
  <c r="A644" i="11"/>
  <c r="A516" i="11"/>
  <c r="A380" i="11"/>
  <c r="A33" i="11"/>
  <c r="G874" i="7"/>
  <c r="D507" i="11"/>
  <c r="G507" i="11" s="1"/>
  <c r="I626" i="7"/>
  <c r="D202" i="11"/>
  <c r="G202" i="11" s="1"/>
  <c r="D148" i="11"/>
  <c r="F148" i="11" s="1"/>
  <c r="B268" i="11"/>
  <c r="B274" i="11"/>
  <c r="B105" i="11"/>
  <c r="B483" i="11"/>
  <c r="B159" i="11"/>
  <c r="B136" i="11"/>
  <c r="B85" i="11"/>
  <c r="B170" i="11"/>
  <c r="B167" i="11"/>
  <c r="B491" i="11"/>
  <c r="B478" i="11"/>
  <c r="B832" i="11"/>
  <c r="B745" i="11"/>
  <c r="B242" i="11"/>
  <c r="I630" i="7"/>
  <c r="D797" i="11"/>
  <c r="I797" i="11" s="1"/>
  <c r="B104" i="11"/>
  <c r="B822" i="11"/>
  <c r="B706" i="11"/>
  <c r="B788" i="11"/>
  <c r="B896" i="11"/>
  <c r="B805" i="11"/>
  <c r="B134" i="11"/>
  <c r="B126" i="11"/>
  <c r="B117" i="11"/>
  <c r="B110" i="11"/>
  <c r="B103" i="11"/>
  <c r="B93" i="11"/>
  <c r="B83" i="11"/>
  <c r="B73" i="11"/>
  <c r="B647" i="11"/>
  <c r="B52" i="11"/>
  <c r="B43" i="11"/>
  <c r="B733" i="11"/>
  <c r="B868" i="11"/>
  <c r="B21" i="11"/>
  <c r="B836" i="11"/>
  <c r="B6" i="11"/>
  <c r="B320" i="11"/>
  <c r="B330" i="11"/>
  <c r="B703" i="11"/>
  <c r="B496" i="11"/>
  <c r="B599" i="11"/>
  <c r="B585" i="11"/>
  <c r="B358" i="11"/>
  <c r="B604" i="11"/>
  <c r="B603" i="11"/>
  <c r="B354" i="11"/>
  <c r="B610" i="11"/>
  <c r="B588" i="11"/>
  <c r="B797" i="11"/>
  <c r="B620" i="11"/>
  <c r="B556" i="11"/>
  <c r="B350" i="11"/>
  <c r="B493" i="11"/>
  <c r="B587" i="11"/>
  <c r="B559" i="11"/>
  <c r="B469" i="11"/>
  <c r="B348" i="11"/>
  <c r="B347" i="11"/>
  <c r="B618" i="11"/>
  <c r="B346" i="11"/>
  <c r="B343" i="11"/>
  <c r="B692" i="11"/>
  <c r="B602" i="11"/>
  <c r="B744" i="11"/>
  <c r="B592" i="11"/>
  <c r="B337" i="11"/>
  <c r="B747" i="11"/>
  <c r="B520" i="11"/>
  <c r="B743" i="11"/>
  <c r="B826" i="11"/>
  <c r="I640" i="7"/>
  <c r="D852" i="11"/>
  <c r="I852" i="11" s="1"/>
  <c r="I627" i="7"/>
  <c r="D734" i="11"/>
  <c r="I734" i="11" s="1"/>
  <c r="I614" i="7"/>
  <c r="D349" i="11"/>
  <c r="I349" i="11" s="1"/>
  <c r="B668" i="11"/>
  <c r="B86" i="11"/>
  <c r="B326" i="11"/>
  <c r="B353" i="11"/>
  <c r="B632" i="11"/>
  <c r="B831" i="11"/>
  <c r="B693" i="11"/>
  <c r="D632" i="11"/>
  <c r="I632" i="11" s="1"/>
  <c r="B876" i="11"/>
  <c r="B111" i="11"/>
  <c r="B750" i="11"/>
  <c r="B780" i="11"/>
  <c r="B494" i="11"/>
  <c r="B531" i="11"/>
  <c r="B344" i="11"/>
  <c r="B629" i="11"/>
  <c r="B45" i="11"/>
  <c r="B264" i="11"/>
  <c r="B676" i="11"/>
  <c r="B827" i="11"/>
  <c r="I675" i="7"/>
  <c r="D857" i="11"/>
  <c r="I857" i="11" s="1"/>
  <c r="I642" i="7"/>
  <c r="D354" i="11"/>
  <c r="I354" i="11" s="1"/>
  <c r="I910" i="7"/>
  <c r="D563" i="11"/>
  <c r="I563" i="11" s="1"/>
  <c r="B135" i="11"/>
  <c r="B845" i="11"/>
  <c r="B505" i="11"/>
  <c r="B454" i="11"/>
  <c r="B576" i="11"/>
  <c r="B783" i="11"/>
  <c r="B560" i="11"/>
  <c r="B283" i="11"/>
  <c r="B252" i="11"/>
  <c r="B225" i="11"/>
  <c r="B729" i="11"/>
  <c r="B712" i="11"/>
  <c r="I662" i="7"/>
  <c r="D475" i="11"/>
  <c r="I475" i="11" s="1"/>
  <c r="B166" i="11"/>
  <c r="B156" i="11"/>
  <c r="B148" i="11"/>
  <c r="B141" i="11"/>
  <c r="B726" i="11"/>
  <c r="B125" i="11"/>
  <c r="B115" i="11"/>
  <c r="B875" i="11"/>
  <c r="B101" i="11"/>
  <c r="B634" i="11"/>
  <c r="B846" i="11"/>
  <c r="B71" i="11"/>
  <c r="B60" i="11"/>
  <c r="B645" i="11"/>
  <c r="B42" i="11"/>
  <c r="B36" i="11"/>
  <c r="B31" i="11"/>
  <c r="B19" i="11"/>
  <c r="B725" i="11"/>
  <c r="B661" i="11"/>
  <c r="B688" i="11"/>
  <c r="B613" i="11"/>
  <c r="B568" i="11"/>
  <c r="B606" i="11"/>
  <c r="B847" i="11"/>
  <c r="B527" i="11"/>
  <c r="B787" i="11"/>
  <c r="B540" i="11"/>
  <c r="B177" i="11"/>
  <c r="B809" i="11"/>
  <c r="B675" i="11"/>
  <c r="B462" i="11"/>
  <c r="B173" i="11"/>
  <c r="B609" i="11"/>
  <c r="B453" i="11"/>
  <c r="B498" i="11"/>
  <c r="B711" i="11"/>
  <c r="B790" i="11"/>
  <c r="B366" i="11"/>
  <c r="B364" i="11"/>
  <c r="B597" i="11"/>
  <c r="B648" i="11"/>
  <c r="B541" i="11"/>
  <c r="B760" i="11"/>
  <c r="B489" i="11"/>
  <c r="D711" i="11"/>
  <c r="I711" i="11" s="1"/>
  <c r="D674" i="11"/>
  <c r="I674" i="11" s="1"/>
  <c r="I625" i="7"/>
  <c r="D351" i="11"/>
  <c r="I351" i="11" s="1"/>
  <c r="D348" i="11"/>
  <c r="I348" i="11" s="1"/>
  <c r="D345" i="11"/>
  <c r="I345" i="11" s="1"/>
  <c r="B137" i="11"/>
  <c r="B76" i="11"/>
  <c r="B39" i="11"/>
  <c r="B616" i="11"/>
  <c r="D357" i="11"/>
  <c r="I357" i="11" s="1"/>
  <c r="B237" i="11"/>
  <c r="B286" i="11"/>
  <c r="B313" i="11"/>
  <c r="B309" i="11"/>
  <c r="B303" i="11"/>
  <c r="B296" i="11"/>
  <c r="D469" i="11"/>
  <c r="I469" i="11" s="1"/>
  <c r="B149" i="11"/>
  <c r="B873" i="11"/>
  <c r="B74" i="11"/>
  <c r="B38" i="11"/>
  <c r="B7" i="11"/>
  <c r="B536" i="11"/>
  <c r="B557" i="11"/>
  <c r="I653" i="7"/>
  <c r="D640" i="11"/>
  <c r="I640" i="11" s="1"/>
  <c r="B206" i="11"/>
  <c r="B589" i="11"/>
  <c r="B567" i="11"/>
  <c r="B577" i="11"/>
  <c r="B742" i="11"/>
  <c r="B839" i="11"/>
  <c r="B624" i="11"/>
  <c r="B861" i="11"/>
  <c r="B228" i="11"/>
  <c r="B635" i="11"/>
  <c r="B288" i="11"/>
  <c r="B316" i="11"/>
  <c r="B834" i="11"/>
  <c r="B306" i="11"/>
  <c r="B295" i="11"/>
  <c r="I553" i="7"/>
  <c r="D758" i="11"/>
  <c r="I758" i="11" s="1"/>
  <c r="D363" i="11"/>
  <c r="I363" i="11" s="1"/>
  <c r="D444" i="11"/>
  <c r="I444" i="11" s="1"/>
  <c r="I613" i="7"/>
  <c r="D854" i="11"/>
  <c r="I854" i="11" s="1"/>
  <c r="D346" i="11"/>
  <c r="I346" i="11" s="1"/>
  <c r="B165" i="11"/>
  <c r="B155" i="11"/>
  <c r="B657" i="11"/>
  <c r="B630" i="11"/>
  <c r="B132" i="11"/>
  <c r="B124" i="11"/>
  <c r="B114" i="11"/>
  <c r="B108" i="11"/>
  <c r="B100" i="11"/>
  <c r="B91" i="11"/>
  <c r="B81" i="11"/>
  <c r="B70" i="11"/>
  <c r="B59" i="11"/>
  <c r="B51" i="11"/>
  <c r="B682" i="11"/>
  <c r="B35" i="11"/>
  <c r="B30" i="11"/>
  <c r="B18" i="11"/>
  <c r="B12" i="11"/>
  <c r="B5" i="11"/>
  <c r="B319" i="11"/>
  <c r="B329" i="11"/>
  <c r="B327" i="11"/>
  <c r="B782" i="11"/>
  <c r="B475" i="11"/>
  <c r="B625" i="11"/>
  <c r="B447" i="11"/>
  <c r="B640" i="11"/>
  <c r="B356" i="11"/>
  <c r="B591" i="11"/>
  <c r="B519" i="11"/>
  <c r="B749" i="11"/>
  <c r="B448" i="11"/>
  <c r="B628" i="11"/>
  <c r="B351" i="11"/>
  <c r="B763" i="11"/>
  <c r="B479" i="11"/>
  <c r="B349" i="11"/>
  <c r="B881" i="11"/>
  <c r="B738" i="11"/>
  <c r="B596" i="11"/>
  <c r="B707" i="11"/>
  <c r="B477" i="11"/>
  <c r="B563" i="11"/>
  <c r="B345" i="11"/>
  <c r="B342" i="11"/>
  <c r="B691" i="11"/>
  <c r="B690" i="11"/>
  <c r="B524" i="11"/>
  <c r="B673" i="11"/>
  <c r="B338" i="11"/>
  <c r="B573" i="11"/>
  <c r="B774" i="11"/>
  <c r="B594" i="11"/>
  <c r="B739" i="11"/>
  <c r="B608" i="11"/>
  <c r="I681" i="7"/>
  <c r="D367" i="11"/>
  <c r="I367" i="11" s="1"/>
  <c r="I670" i="7"/>
  <c r="D362" i="11"/>
  <c r="I362" i="11" s="1"/>
  <c r="I658" i="7"/>
  <c r="D625" i="11"/>
  <c r="I625" i="11" s="1"/>
  <c r="D356" i="11"/>
  <c r="I356" i="11" s="1"/>
  <c r="I637" i="7"/>
  <c r="D749" i="11"/>
  <c r="I749" i="11" s="1"/>
  <c r="I916" i="7"/>
  <c r="D707" i="11"/>
  <c r="I707" i="11" s="1"/>
  <c r="I593" i="7"/>
  <c r="D802" i="11"/>
  <c r="I802" i="11" s="1"/>
  <c r="B128" i="11"/>
  <c r="B885" i="11"/>
  <c r="B449" i="11"/>
  <c r="B558" i="11"/>
  <c r="B812" i="11"/>
  <c r="I676" i="7"/>
  <c r="D364" i="11"/>
  <c r="I364" i="11" s="1"/>
  <c r="B75" i="11"/>
  <c r="B641" i="11"/>
  <c r="B626" i="11"/>
  <c r="B158" i="11"/>
  <c r="B842" i="11"/>
  <c r="B332" i="11"/>
  <c r="B518" i="11"/>
  <c r="B672" i="11"/>
  <c r="B116" i="11"/>
  <c r="B92" i="11"/>
  <c r="B686" i="11"/>
  <c r="B636" i="11"/>
  <c r="B883" i="11"/>
  <c r="B201" i="11"/>
  <c r="B767" i="11"/>
  <c r="B501" i="11"/>
  <c r="B267" i="11"/>
  <c r="B804" i="11"/>
  <c r="B892" i="11"/>
  <c r="B164" i="11"/>
  <c r="B147" i="11"/>
  <c r="B709" i="11"/>
  <c r="B716" i="11"/>
  <c r="B714" i="11"/>
  <c r="B722" i="11"/>
  <c r="B99" i="11"/>
  <c r="B90" i="11"/>
  <c r="B80" i="11"/>
  <c r="B69" i="11"/>
  <c r="B58" i="11"/>
  <c r="B50" i="11"/>
  <c r="B41" i="11"/>
  <c r="B856" i="11"/>
  <c r="B29" i="11"/>
  <c r="B17" i="11"/>
  <c r="B813" i="11"/>
  <c r="B4" i="11"/>
  <c r="B171" i="11"/>
  <c r="B169" i="11"/>
  <c r="B530" i="11"/>
  <c r="B522" i="11"/>
  <c r="B446" i="11"/>
  <c r="B497" i="11"/>
  <c r="B864" i="11"/>
  <c r="B189" i="11"/>
  <c r="B529" i="11"/>
  <c r="B503" i="11"/>
  <c r="B551" i="11"/>
  <c r="B195" i="11"/>
  <c r="B468" i="11"/>
  <c r="B562" i="11"/>
  <c r="B482" i="11"/>
  <c r="B465" i="11"/>
  <c r="B741" i="11"/>
  <c r="B445" i="11"/>
  <c r="B204" i="11"/>
  <c r="B202" i="11"/>
  <c r="B565" i="11"/>
  <c r="B517" i="11"/>
  <c r="B464" i="11"/>
  <c r="B208" i="11"/>
  <c r="B495" i="11"/>
  <c r="B765" i="11"/>
  <c r="B566" i="11"/>
  <c r="B658" i="11"/>
  <c r="B217" i="11"/>
  <c r="B721" i="11"/>
  <c r="B638" i="11"/>
  <c r="B665" i="11"/>
  <c r="B550" i="11"/>
  <c r="B650" i="11"/>
  <c r="B879" i="11"/>
  <c r="B894" i="11"/>
  <c r="B282" i="11"/>
  <c r="B279" i="11"/>
  <c r="B276" i="11"/>
  <c r="B869" i="11"/>
  <c r="B272" i="11"/>
  <c r="B270" i="11"/>
  <c r="B266" i="11"/>
  <c r="B262" i="11"/>
  <c r="B259" i="11"/>
  <c r="B257" i="11"/>
  <c r="B255" i="11"/>
  <c r="B251" i="11"/>
  <c r="B250" i="11"/>
  <c r="B248" i="11"/>
  <c r="B244" i="11"/>
  <c r="B652" i="11"/>
  <c r="B239" i="11"/>
  <c r="B236" i="11"/>
  <c r="B234" i="11"/>
  <c r="B231" i="11"/>
  <c r="B893" i="11"/>
  <c r="B224" i="11"/>
  <c r="B222" i="11"/>
  <c r="B882" i="11"/>
  <c r="B884" i="11"/>
  <c r="B755" i="11"/>
  <c r="B285" i="11"/>
  <c r="B315" i="11"/>
  <c r="B311" i="11"/>
  <c r="B737" i="11"/>
  <c r="B727" i="11"/>
  <c r="B305" i="11"/>
  <c r="B301" i="11"/>
  <c r="B298" i="11"/>
  <c r="B294" i="11"/>
  <c r="B323" i="11"/>
  <c r="I657" i="7"/>
  <c r="D359" i="11"/>
  <c r="I359" i="11" s="1"/>
  <c r="I636" i="7"/>
  <c r="D689" i="11"/>
  <c r="I689" i="11" s="1"/>
  <c r="I602" i="7"/>
  <c r="D631" i="11"/>
  <c r="I631" i="11" s="1"/>
  <c r="I592" i="7"/>
  <c r="D344" i="11"/>
  <c r="I344" i="11" s="1"/>
  <c r="B679" i="11"/>
  <c r="B14" i="11"/>
  <c r="B328" i="11"/>
  <c r="B444" i="11"/>
  <c r="B734" i="11"/>
  <c r="B533" i="11"/>
  <c r="B339" i="11"/>
  <c r="B718" i="11"/>
  <c r="B866" i="11"/>
  <c r="B863" i="11"/>
  <c r="B291" i="11"/>
  <c r="B324" i="11"/>
  <c r="B770" i="11"/>
  <c r="B516" i="11"/>
  <c r="B172" i="11"/>
  <c r="B367" i="11"/>
  <c r="B553" i="11"/>
  <c r="B362" i="11"/>
  <c r="B619" i="11"/>
  <c r="B786" i="11"/>
  <c r="B72" i="11"/>
  <c r="B670" i="11"/>
  <c r="B646" i="11"/>
  <c r="B312" i="11"/>
  <c r="B891" i="11"/>
  <c r="B163" i="11"/>
  <c r="B154" i="11"/>
  <c r="B146" i="11"/>
  <c r="B139" i="11"/>
  <c r="B131" i="11"/>
  <c r="B123" i="11"/>
  <c r="B717" i="11"/>
  <c r="B769" i="11"/>
  <c r="B98" i="11"/>
  <c r="B89" i="11"/>
  <c r="B79" i="11"/>
  <c r="B68" i="11"/>
  <c r="B57" i="11"/>
  <c r="B49" i="11"/>
  <c r="B40" i="11"/>
  <c r="B795" i="11"/>
  <c r="B28" i="11"/>
  <c r="B16" i="11"/>
  <c r="B821" i="11"/>
  <c r="B859" i="7"/>
  <c r="B817" i="11"/>
  <c r="B187" i="11"/>
  <c r="B186" i="11"/>
  <c r="B521" i="11"/>
  <c r="B572" i="11"/>
  <c r="B180" i="11"/>
  <c r="B880" i="11"/>
  <c r="B507" i="11"/>
  <c r="B762" i="11"/>
  <c r="B459" i="11"/>
  <c r="B535" i="11"/>
  <c r="B510" i="11"/>
  <c r="B666" i="11"/>
  <c r="B514" i="11"/>
  <c r="B499" i="11"/>
  <c r="B810" i="11"/>
  <c r="B855" i="11"/>
  <c r="B807" i="11"/>
  <c r="B785" i="11"/>
  <c r="B365" i="11"/>
  <c r="B857" i="11"/>
  <c r="B363" i="11"/>
  <c r="B538" i="11"/>
  <c r="B504" i="11"/>
  <c r="B761" i="11"/>
  <c r="B586" i="11"/>
  <c r="I647" i="7"/>
  <c r="D355" i="11"/>
  <c r="I355" i="11" s="1"/>
  <c r="D494" i="11"/>
  <c r="I494" i="11" s="1"/>
  <c r="I600" i="7"/>
  <c r="D347" i="11"/>
  <c r="I347" i="11" s="1"/>
  <c r="I591" i="7"/>
  <c r="D343" i="11"/>
  <c r="I343" i="11" s="1"/>
  <c r="B120" i="11"/>
  <c r="B64" i="11"/>
  <c r="B732" i="11"/>
  <c r="B24" i="11"/>
  <c r="B9" i="11"/>
  <c r="B321" i="11"/>
  <c r="B360" i="11"/>
  <c r="B355" i="11"/>
  <c r="B829" i="11"/>
  <c r="B545" i="11"/>
  <c r="B555" i="11"/>
  <c r="B150" i="11"/>
  <c r="B127" i="11"/>
  <c r="B874" i="11"/>
  <c r="B63" i="11"/>
  <c r="B694" i="11"/>
  <c r="B23" i="11"/>
  <c r="B13" i="11"/>
  <c r="B463" i="11"/>
  <c r="B659" i="11"/>
  <c r="B246" i="11"/>
  <c r="B835" i="11"/>
  <c r="B221" i="11"/>
  <c r="B307" i="11"/>
  <c r="B701" i="11"/>
  <c r="B84" i="11"/>
  <c r="B44" i="11"/>
  <c r="B32" i="11"/>
  <c r="B474" i="11"/>
  <c r="B182" i="11"/>
  <c r="B178" i="11"/>
  <c r="B773" i="11"/>
  <c r="B583" i="11"/>
  <c r="B819" i="11"/>
  <c r="I664" i="7"/>
  <c r="D360" i="11"/>
  <c r="I360" i="11" s="1"/>
  <c r="B752" i="11"/>
  <c r="B467" i="11"/>
  <c r="B168" i="11"/>
  <c r="B776" i="11"/>
  <c r="B490" i="11"/>
  <c r="B584" i="11"/>
  <c r="B193" i="11"/>
  <c r="B199" i="11"/>
  <c r="B575" i="11"/>
  <c r="B564" i="11"/>
  <c r="B889" i="11"/>
  <c r="B513" i="11"/>
  <c r="B598" i="11"/>
  <c r="B220" i="11"/>
  <c r="B275" i="11"/>
  <c r="B271" i="11"/>
  <c r="B260" i="11"/>
  <c r="B859" i="11"/>
  <c r="B232" i="11"/>
  <c r="B290" i="11"/>
  <c r="B302" i="11"/>
  <c r="I639" i="7"/>
  <c r="D353" i="11"/>
  <c r="I353" i="11" s="1"/>
  <c r="B140" i="11"/>
  <c r="B162" i="11"/>
  <c r="B153" i="11"/>
  <c r="B145" i="11"/>
  <c r="B677" i="11"/>
  <c r="B662" i="11"/>
  <c r="B122" i="11"/>
  <c r="B113" i="11"/>
  <c r="B107" i="11"/>
  <c r="B97" i="11"/>
  <c r="B88" i="11"/>
  <c r="B78" i="11"/>
  <c r="B67" i="11"/>
  <c r="B56" i="11"/>
  <c r="B48" i="11"/>
  <c r="B651" i="11"/>
  <c r="B34" i="11"/>
  <c r="B27" i="11"/>
  <c r="B858" i="11"/>
  <c r="B11" i="11"/>
  <c r="B3" i="11"/>
  <c r="B322" i="11"/>
  <c r="B318" i="11"/>
  <c r="B757" i="11"/>
  <c r="B840" i="11"/>
  <c r="B779" i="11"/>
  <c r="B359" i="11"/>
  <c r="B886" i="11"/>
  <c r="B600" i="11"/>
  <c r="B581" i="11"/>
  <c r="B815" i="11"/>
  <c r="B852" i="11"/>
  <c r="B689" i="11"/>
  <c r="B352" i="11"/>
  <c r="B621" i="11"/>
  <c r="B748" i="11"/>
  <c r="B515" i="11"/>
  <c r="B890" i="11"/>
  <c r="B854" i="11"/>
  <c r="B578" i="11"/>
  <c r="B708" i="11"/>
  <c r="B582" i="11"/>
  <c r="B631" i="11"/>
  <c r="B601" i="11"/>
  <c r="B466" i="11"/>
  <c r="B802" i="11"/>
  <c r="B622" i="11"/>
  <c r="B341" i="11"/>
  <c r="B340" i="11"/>
  <c r="B502" i="11"/>
  <c r="B605" i="11"/>
  <c r="B781" i="11"/>
  <c r="B528" i="11"/>
  <c r="B796" i="11"/>
  <c r="B336" i="11"/>
  <c r="B335" i="11"/>
  <c r="D366" i="11"/>
  <c r="I366" i="11" s="1"/>
  <c r="I668" i="7"/>
  <c r="D361" i="11"/>
  <c r="I361" i="11" s="1"/>
  <c r="I655" i="7"/>
  <c r="D358" i="11"/>
  <c r="I358" i="11" s="1"/>
  <c r="B669" i="11"/>
  <c r="B54" i="11"/>
  <c r="B470" i="11"/>
  <c r="B865" i="11"/>
  <c r="B764" i="11"/>
  <c r="B710" i="11"/>
  <c r="B258" i="11"/>
  <c r="B253" i="11"/>
  <c r="B240" i="11"/>
  <c r="B229" i="11"/>
  <c r="B695" i="11"/>
  <c r="B299" i="11"/>
  <c r="B118" i="11"/>
  <c r="B775" i="11"/>
  <c r="B62" i="11"/>
  <c r="B22" i="11"/>
  <c r="B720" i="11"/>
  <c r="B174" i="11"/>
  <c r="B133" i="11"/>
  <c r="B109" i="11"/>
  <c r="B102" i="11"/>
  <c r="B82" i="11"/>
  <c r="B61" i="11"/>
  <c r="B818" i="11"/>
  <c r="B37" i="11"/>
  <c r="B642" i="11"/>
  <c r="B20" i="11"/>
  <c r="B784" i="11"/>
  <c r="B473" i="11"/>
  <c r="B190" i="11"/>
  <c r="B683" i="11"/>
  <c r="B484" i="11"/>
  <c r="B723" i="11"/>
  <c r="B210" i="11"/>
  <c r="B534" i="11"/>
  <c r="B218" i="11"/>
  <c r="B627" i="11"/>
  <c r="B799" i="11"/>
  <c r="B280" i="11"/>
  <c r="B273" i="11"/>
  <c r="B263" i="11"/>
  <c r="B256" i="11"/>
  <c r="B245" i="11"/>
  <c r="B719" i="11"/>
  <c r="B293" i="11"/>
  <c r="B655" i="11"/>
  <c r="B161" i="11"/>
  <c r="B152" i="11"/>
  <c r="B144" i="11"/>
  <c r="B808" i="11"/>
  <c r="B130" i="11"/>
  <c r="B121" i="11"/>
  <c r="B112" i="11"/>
  <c r="B106" i="11"/>
  <c r="B754" i="11"/>
  <c r="B87" i="11"/>
  <c r="B663" i="11"/>
  <c r="B66" i="11"/>
  <c r="B841" i="11"/>
  <c r="B47" i="11"/>
  <c r="B887" i="11"/>
  <c r="B724" i="11"/>
  <c r="B26" i="11"/>
  <c r="B850" i="11"/>
  <c r="B649" i="11"/>
  <c r="B452" i="11"/>
  <c r="B192" i="11"/>
  <c r="B486" i="11"/>
  <c r="B549" i="11"/>
  <c r="B771" i="11"/>
  <c r="B702" i="11"/>
  <c r="B197" i="11"/>
  <c r="B476" i="11"/>
  <c r="B196" i="11"/>
  <c r="B194" i="11"/>
  <c r="B660" i="11"/>
  <c r="B542" i="11"/>
  <c r="B792" i="11"/>
  <c r="B198" i="11"/>
  <c r="B481" i="11"/>
  <c r="B778" i="11"/>
  <c r="B205" i="11"/>
  <c r="B574" i="11"/>
  <c r="B590" i="11"/>
  <c r="B543" i="11"/>
  <c r="B766" i="11"/>
  <c r="B209" i="11"/>
  <c r="B488" i="11"/>
  <c r="B830" i="11"/>
  <c r="B794" i="11"/>
  <c r="B506" i="11"/>
  <c r="B525" i="11"/>
  <c r="B216" i="11"/>
  <c r="B451" i="11"/>
  <c r="B461" i="11"/>
  <c r="B552" i="11"/>
  <c r="B617" i="11"/>
  <c r="B471" i="11"/>
  <c r="B455" i="11"/>
  <c r="B860" i="11"/>
  <c r="B281" i="11"/>
  <c r="B278" i="11"/>
  <c r="B684" i="11"/>
  <c r="B878" i="11"/>
  <c r="B844" i="11"/>
  <c r="B269" i="11"/>
  <c r="B265" i="11"/>
  <c r="B637" i="11"/>
  <c r="B756" i="11"/>
  <c r="B639" i="11"/>
  <c r="B254" i="11"/>
  <c r="B806" i="11"/>
  <c r="B249" i="11"/>
  <c r="B247" i="11"/>
  <c r="B243" i="11"/>
  <c r="B241" i="11"/>
  <c r="B238" i="11"/>
  <c r="B235" i="11"/>
  <c r="B233" i="11"/>
  <c r="B230" i="11"/>
  <c r="B227" i="11"/>
  <c r="B223" i="11"/>
  <c r="B888" i="11"/>
  <c r="B292" i="11"/>
  <c r="B289" i="11"/>
  <c r="B287" i="11"/>
  <c r="B317" i="11"/>
  <c r="B314" i="11"/>
  <c r="B310" i="11"/>
  <c r="B653" i="11"/>
  <c r="B308" i="11"/>
  <c r="B304" i="11"/>
  <c r="B300" i="11"/>
  <c r="B297" i="11"/>
  <c r="B325" i="11"/>
  <c r="D365" i="11"/>
  <c r="I365" i="11" s="1"/>
  <c r="D819" i="11"/>
  <c r="I819" i="11" s="1"/>
  <c r="D447" i="11"/>
  <c r="I447" i="11" s="1"/>
  <c r="I619" i="7"/>
  <c r="D350" i="11"/>
  <c r="I350" i="11" s="1"/>
  <c r="B95" i="11"/>
  <c r="B357" i="11"/>
  <c r="B667" i="11"/>
  <c r="B508" i="11"/>
  <c r="B713" i="11"/>
  <c r="B142" i="11"/>
  <c r="B119" i="11"/>
  <c r="B94" i="11"/>
  <c r="B53" i="11"/>
  <c r="B751" i="11"/>
  <c r="B8" i="11"/>
  <c r="B870" i="11"/>
  <c r="B509" i="11"/>
  <c r="B191" i="11"/>
  <c r="B188" i="11"/>
  <c r="B472" i="11"/>
  <c r="B730" i="11"/>
  <c r="B480" i="11"/>
  <c r="B200" i="11"/>
  <c r="B532" i="11"/>
  <c r="B458" i="11"/>
  <c r="B207" i="11"/>
  <c r="B607" i="11"/>
  <c r="B457" i="11"/>
  <c r="B203" i="11"/>
  <c r="B512" i="11"/>
  <c r="B211" i="11"/>
  <c r="B699" i="11"/>
  <c r="B816" i="11"/>
  <c r="B213" i="11"/>
  <c r="B212" i="11"/>
  <c r="B561" i="11"/>
  <c r="B612" i="11"/>
  <c r="B872" i="11"/>
  <c r="B215" i="11"/>
  <c r="B214" i="11"/>
  <c r="B715" i="11"/>
  <c r="B537" i="11"/>
  <c r="B569" i="11"/>
  <c r="B219" i="11"/>
  <c r="B284" i="11"/>
  <c r="B678" i="11"/>
  <c r="B277" i="11"/>
  <c r="B740" i="11"/>
  <c r="B261" i="11"/>
  <c r="B226" i="11"/>
  <c r="B511" i="11"/>
  <c r="D768" i="11"/>
  <c r="I768" i="11" s="1"/>
  <c r="B157" i="11"/>
  <c r="B160" i="11"/>
  <c r="B151" i="11"/>
  <c r="B143" i="11"/>
  <c r="B138" i="11"/>
  <c r="B129" i="11"/>
  <c r="B877" i="11"/>
  <c r="B777" i="11"/>
  <c r="B633" i="11"/>
  <c r="B96" i="11"/>
  <c r="B728" i="11"/>
  <c r="B77" i="11"/>
  <c r="B65" i="11"/>
  <c r="B55" i="11"/>
  <c r="B46" i="11"/>
  <c r="B800" i="11"/>
  <c r="B33" i="11"/>
  <c r="B25" i="11"/>
  <c r="B15" i="11"/>
  <c r="B10" i="11"/>
  <c r="B526" i="11"/>
  <c r="B183" i="11"/>
  <c r="B181" i="11"/>
  <c r="B179" i="11"/>
  <c r="B450" i="11"/>
  <c r="B671" i="11"/>
  <c r="B523" i="11"/>
  <c r="B838" i="11"/>
  <c r="B681" i="11"/>
  <c r="B176" i="11"/>
  <c r="B175" i="11"/>
  <c r="B611" i="11"/>
  <c r="B654" i="11"/>
  <c r="B871" i="11"/>
  <c r="B546" i="11"/>
  <c r="B849" i="11"/>
  <c r="B793" i="11"/>
  <c r="B768" i="11"/>
  <c r="B674" i="11"/>
  <c r="B361" i="11"/>
  <c r="B758" i="11"/>
  <c r="I678" i="7"/>
  <c r="D793" i="11"/>
  <c r="I793" i="11" s="1"/>
  <c r="D815" i="11"/>
  <c r="I815" i="11" s="1"/>
  <c r="I847" i="7"/>
  <c r="D708" i="11"/>
  <c r="I708" i="11" s="1"/>
  <c r="D731" i="11"/>
  <c r="J731" i="11" s="1"/>
  <c r="J738" i="7"/>
  <c r="D412" i="11"/>
  <c r="J412" i="11" s="1"/>
  <c r="D378" i="11"/>
  <c r="J378" i="11" s="1"/>
  <c r="B680" i="11"/>
  <c r="B373" i="11"/>
  <c r="D837" i="11"/>
  <c r="J837" i="11" s="1"/>
  <c r="J726" i="7"/>
  <c r="D687" i="11"/>
  <c r="J687" i="11" s="1"/>
  <c r="D369" i="11"/>
  <c r="J369" i="11" s="1"/>
  <c r="D759" i="11"/>
  <c r="J759" i="11" s="1"/>
  <c r="D437" i="11"/>
  <c r="J437" i="11" s="1"/>
  <c r="J765" i="7"/>
  <c r="D814" i="11"/>
  <c r="J814" i="11" s="1"/>
  <c r="D753" i="11"/>
  <c r="J753" i="11" s="1"/>
  <c r="D828" i="11"/>
  <c r="J828" i="11" s="1"/>
  <c r="D406" i="11"/>
  <c r="J406" i="11" s="1"/>
  <c r="D736" i="11"/>
  <c r="J736" i="11" s="1"/>
  <c r="J711" i="7"/>
  <c r="D391" i="11"/>
  <c r="J391" i="11" s="1"/>
  <c r="D382" i="11"/>
  <c r="J382" i="11" s="1"/>
  <c r="D851" i="11"/>
  <c r="J851" i="11" s="1"/>
  <c r="D411" i="11"/>
  <c r="J411" i="11" s="1"/>
  <c r="J706" i="7"/>
  <c r="D388" i="11"/>
  <c r="J388" i="11" s="1"/>
  <c r="D443" i="11"/>
  <c r="J443" i="11" s="1"/>
  <c r="J776" i="7"/>
  <c r="D772" i="11"/>
  <c r="J772" i="11" s="1"/>
  <c r="J764" i="7"/>
  <c r="D429" i="11"/>
  <c r="J429" i="11" s="1"/>
  <c r="D422" i="11"/>
  <c r="J422" i="11" s="1"/>
  <c r="D413" i="11"/>
  <c r="J413" i="11" s="1"/>
  <c r="J729" i="7"/>
  <c r="D801" i="11"/>
  <c r="J801" i="11" s="1"/>
  <c r="D400" i="11"/>
  <c r="J400" i="11" s="1"/>
  <c r="D789" i="11"/>
  <c r="J789" i="11" s="1"/>
  <c r="J701" i="7"/>
  <c r="D381" i="11"/>
  <c r="J381" i="11" s="1"/>
  <c r="J691" i="7"/>
  <c r="D373" i="11"/>
  <c r="J373" i="11" s="1"/>
  <c r="D434" i="11"/>
  <c r="J434" i="11" s="1"/>
  <c r="D419" i="11"/>
  <c r="J419" i="11" s="1"/>
  <c r="J707" i="7"/>
  <c r="D389" i="11"/>
  <c r="J389" i="11" s="1"/>
  <c r="B425" i="11"/>
  <c r="B687" i="11"/>
  <c r="B384" i="11"/>
  <c r="D735" i="11"/>
  <c r="J735" i="11" s="1"/>
  <c r="J698" i="7"/>
  <c r="D377" i="11"/>
  <c r="J377" i="11" s="1"/>
  <c r="B759" i="11"/>
  <c r="B731" i="11"/>
  <c r="B440" i="11"/>
  <c r="B437" i="11"/>
  <c r="B434" i="11"/>
  <c r="B432" i="11"/>
  <c r="B814" i="11"/>
  <c r="B428" i="11"/>
  <c r="B664" i="11"/>
  <c r="B753" i="11"/>
  <c r="B419" i="11"/>
  <c r="B700" i="11"/>
  <c r="B828" i="11"/>
  <c r="B412" i="11"/>
  <c r="B408" i="11"/>
  <c r="B406" i="11"/>
  <c r="B824" i="11"/>
  <c r="B402" i="11"/>
  <c r="B736" i="11"/>
  <c r="B554" i="11"/>
  <c r="B395" i="11"/>
  <c r="B391" i="11"/>
  <c r="B389" i="11"/>
  <c r="B385" i="11"/>
  <c r="B382" i="11"/>
  <c r="B378" i="11"/>
  <c r="B375" i="11"/>
  <c r="B851" i="11"/>
  <c r="B370" i="11"/>
  <c r="D436" i="11"/>
  <c r="J436" i="11" s="1"/>
  <c r="D853" i="11"/>
  <c r="J853" i="11" s="1"/>
  <c r="D421" i="11"/>
  <c r="J421" i="11" s="1"/>
  <c r="J740" i="7"/>
  <c r="D614" i="11"/>
  <c r="J614" i="11" s="1"/>
  <c r="J728" i="7"/>
  <c r="D405" i="11"/>
  <c r="J405" i="11" s="1"/>
  <c r="D399" i="11"/>
  <c r="J399" i="11" s="1"/>
  <c r="J709" i="7"/>
  <c r="D644" i="11"/>
  <c r="J644" i="11" s="1"/>
  <c r="D380" i="11"/>
  <c r="J380" i="11" s="1"/>
  <c r="D372" i="11"/>
  <c r="J372" i="11" s="1"/>
  <c r="D442" i="11"/>
  <c r="J442" i="11" s="1"/>
  <c r="D435" i="11"/>
  <c r="J435" i="11" s="1"/>
  <c r="J762" i="7"/>
  <c r="D623" i="11"/>
  <c r="J623" i="11" s="1"/>
  <c r="D420" i="11"/>
  <c r="J420" i="11" s="1"/>
  <c r="D656" i="11"/>
  <c r="J656" i="11" s="1"/>
  <c r="J901" i="7"/>
  <c r="D698" i="11"/>
  <c r="J698" i="11" s="1"/>
  <c r="J717" i="7"/>
  <c r="D398" i="11"/>
  <c r="J398" i="11" s="1"/>
  <c r="J708" i="7"/>
  <c r="D390" i="11"/>
  <c r="J390" i="11" s="1"/>
  <c r="J700" i="7"/>
  <c r="D379" i="11"/>
  <c r="J379" i="11" s="1"/>
  <c r="D371" i="11"/>
  <c r="J371" i="11" s="1"/>
  <c r="D441" i="11"/>
  <c r="J441" i="11" s="1"/>
  <c r="D862" i="11"/>
  <c r="J862" i="11" s="1"/>
  <c r="D843" i="11"/>
  <c r="J843" i="11" s="1"/>
  <c r="J746" i="7"/>
  <c r="D417" i="11"/>
  <c r="J417" i="11" s="1"/>
  <c r="D409" i="11"/>
  <c r="J409" i="11" s="1"/>
  <c r="J725" i="7"/>
  <c r="D403" i="11"/>
  <c r="J403" i="11" s="1"/>
  <c r="D396" i="11"/>
  <c r="J396" i="11" s="1"/>
  <c r="D386" i="11"/>
  <c r="J386" i="11" s="1"/>
  <c r="J696" i="7"/>
  <c r="D791" i="11"/>
  <c r="J791" i="11" s="1"/>
  <c r="D428" i="11"/>
  <c r="J428" i="11" s="1"/>
  <c r="D554" i="11"/>
  <c r="J554" i="11" s="1"/>
  <c r="J897" i="7"/>
  <c r="D370" i="11"/>
  <c r="J370" i="11" s="1"/>
  <c r="B443" i="11"/>
  <c r="D746" i="11"/>
  <c r="J746" i="11" s="1"/>
  <c r="D397" i="11"/>
  <c r="J397" i="11" s="1"/>
  <c r="D848" i="11"/>
  <c r="J848" i="11" s="1"/>
  <c r="D410" i="11"/>
  <c r="J410" i="11" s="1"/>
  <c r="D404" i="11"/>
  <c r="J404" i="11" s="1"/>
  <c r="D368" i="11"/>
  <c r="J368" i="11" s="1"/>
  <c r="B848" i="11"/>
  <c r="B438" i="11"/>
  <c r="B436" i="11"/>
  <c r="B433" i="11"/>
  <c r="B431" i="11"/>
  <c r="B853" i="11"/>
  <c r="B426" i="11"/>
  <c r="B424" i="11"/>
  <c r="B421" i="11"/>
  <c r="B418" i="11"/>
  <c r="B415" i="11"/>
  <c r="B614" i="11"/>
  <c r="B410" i="11"/>
  <c r="B407" i="11"/>
  <c r="B405" i="11"/>
  <c r="B404" i="11"/>
  <c r="B696" i="11"/>
  <c r="B399" i="11"/>
  <c r="B823" i="11"/>
  <c r="B393" i="11"/>
  <c r="B644" i="11"/>
  <c r="B387" i="11"/>
  <c r="B383" i="11"/>
  <c r="B380" i="11"/>
  <c r="B376" i="11"/>
  <c r="B811" i="11"/>
  <c r="B372" i="11"/>
  <c r="B368" i="11"/>
  <c r="D440" i="11"/>
  <c r="J440" i="11" s="1"/>
  <c r="D432" i="11"/>
  <c r="J432" i="11" s="1"/>
  <c r="J757" i="7"/>
  <c r="D664" i="11"/>
  <c r="J664" i="11" s="1"/>
  <c r="D700" i="11"/>
  <c r="J700" i="11" s="1"/>
  <c r="D408" i="11"/>
  <c r="J408" i="11" s="1"/>
  <c r="J724" i="7"/>
  <c r="D402" i="11"/>
  <c r="J402" i="11" s="1"/>
  <c r="D395" i="11"/>
  <c r="J395" i="11" s="1"/>
  <c r="J705" i="7"/>
  <c r="D385" i="11"/>
  <c r="J385" i="11" s="1"/>
  <c r="J695" i="7"/>
  <c r="D375" i="11"/>
  <c r="J375" i="11" s="1"/>
  <c r="B735" i="11"/>
  <c r="B772" i="11"/>
  <c r="B837" i="11"/>
  <c r="B429" i="11"/>
  <c r="B427" i="11"/>
  <c r="B422" i="11"/>
  <c r="B416" i="11"/>
  <c r="B413" i="11"/>
  <c r="B411" i="11"/>
  <c r="B803" i="11"/>
  <c r="B801" i="11"/>
  <c r="B401" i="11"/>
  <c r="B397" i="11"/>
  <c r="B394" i="11"/>
  <c r="B789" i="11"/>
  <c r="B388" i="11"/>
  <c r="B381" i="11"/>
  <c r="B377" i="11"/>
  <c r="B895" i="11"/>
  <c r="D433" i="11"/>
  <c r="J433" i="11" s="1"/>
  <c r="J848" i="7"/>
  <c r="D823" i="11"/>
  <c r="J823" i="11" s="1"/>
  <c r="D439" i="11"/>
  <c r="J439" i="11" s="1"/>
  <c r="D680" i="11"/>
  <c r="J680" i="11" s="1"/>
  <c r="D425" i="11"/>
  <c r="J425" i="11" s="1"/>
  <c r="D416" i="11"/>
  <c r="J416" i="11" s="1"/>
  <c r="D803" i="11"/>
  <c r="J803" i="11" s="1"/>
  <c r="D401" i="11"/>
  <c r="J401" i="11" s="1"/>
  <c r="J714" i="7"/>
  <c r="D394" i="11"/>
  <c r="J394" i="11" s="1"/>
  <c r="J704" i="7"/>
  <c r="D384" i="11"/>
  <c r="J384" i="11" s="1"/>
  <c r="J840" i="7"/>
  <c r="D895" i="11"/>
  <c r="J895" i="11" s="1"/>
  <c r="B439" i="11"/>
  <c r="D426" i="11"/>
  <c r="J426" i="11" s="1"/>
  <c r="J869" i="7"/>
  <c r="D387" i="11"/>
  <c r="J387" i="11" s="1"/>
  <c r="J779" i="7"/>
  <c r="D438" i="11"/>
  <c r="J438" i="11" s="1"/>
  <c r="D431" i="11"/>
  <c r="J431" i="11" s="1"/>
  <c r="J755" i="7"/>
  <c r="D424" i="11"/>
  <c r="J424" i="11" s="1"/>
  <c r="J743" i="7"/>
  <c r="D415" i="11"/>
  <c r="J415" i="11" s="1"/>
  <c r="D407" i="11"/>
  <c r="J407" i="11" s="1"/>
  <c r="J722" i="7"/>
  <c r="D696" i="11"/>
  <c r="J696" i="11" s="1"/>
  <c r="D393" i="11"/>
  <c r="J393" i="11" s="1"/>
  <c r="J703" i="7"/>
  <c r="D383" i="11"/>
  <c r="J383" i="11" s="1"/>
  <c r="J694" i="7"/>
  <c r="D811" i="11"/>
  <c r="J811" i="11" s="1"/>
  <c r="D824" i="11"/>
  <c r="J824" i="11" s="1"/>
  <c r="B746" i="11"/>
  <c r="B400" i="11"/>
  <c r="B369" i="11"/>
  <c r="D427" i="11"/>
  <c r="J427" i="11" s="1"/>
  <c r="D418" i="11"/>
  <c r="J418" i="11" s="1"/>
  <c r="J697" i="7"/>
  <c r="D376" i="11"/>
  <c r="J376" i="11" s="1"/>
  <c r="B442" i="11"/>
  <c r="B441" i="11"/>
  <c r="B867" i="11"/>
  <c r="B435" i="11"/>
  <c r="B862" i="11"/>
  <c r="B430" i="11"/>
  <c r="B623" i="11"/>
  <c r="B843" i="11"/>
  <c r="B423" i="11"/>
  <c r="B420" i="11"/>
  <c r="B417" i="11"/>
  <c r="B414" i="11"/>
  <c r="B656" i="11"/>
  <c r="B409" i="11"/>
  <c r="B798" i="11"/>
  <c r="B698" i="11"/>
  <c r="B403" i="11"/>
  <c r="B697" i="11"/>
  <c r="B398" i="11"/>
  <c r="B396" i="11"/>
  <c r="B392" i="11"/>
  <c r="B390" i="11"/>
  <c r="B386" i="11"/>
  <c r="B643" i="11"/>
  <c r="B379" i="11"/>
  <c r="B791" i="11"/>
  <c r="B374" i="11"/>
  <c r="B371" i="11"/>
  <c r="J778" i="7"/>
  <c r="D867" i="11"/>
  <c r="J867" i="11" s="1"/>
  <c r="D430" i="11"/>
  <c r="J430" i="11" s="1"/>
  <c r="D423" i="11"/>
  <c r="J423" i="11" s="1"/>
  <c r="J853" i="7"/>
  <c r="D414" i="11"/>
  <c r="J414" i="11" s="1"/>
  <c r="D798" i="11"/>
  <c r="J798" i="11" s="1"/>
  <c r="D697" i="11"/>
  <c r="J697" i="11" s="1"/>
  <c r="D392" i="11"/>
  <c r="J392" i="11" s="1"/>
  <c r="J702" i="7"/>
  <c r="D643" i="11"/>
  <c r="J643" i="11" s="1"/>
  <c r="J693" i="7"/>
  <c r="D374" i="11"/>
  <c r="J374" i="11" s="1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Finn Jørgensen</author>
  </authors>
  <commentList>
    <comment ref="B7" authorId="0" shapeId="0" xr:uid="{7F04F25B-EE63-4F40-ADE3-A0DA7C4ADD51}">
      <text>
        <r>
          <rPr>
            <b/>
            <sz val="9"/>
            <color indexed="81"/>
            <rFont val="Tahoma"/>
            <family val="2"/>
          </rPr>
          <t>Finn Jørgensen:</t>
        </r>
        <r>
          <rPr>
            <sz val="9"/>
            <color indexed="81"/>
            <rFont val="Tahoma"/>
            <family val="2"/>
          </rPr>
          <t xml:space="preserve">
mgl et ciffer</t>
        </r>
      </text>
    </comment>
    <comment ref="D526" authorId="0" shapeId="0" xr:uid="{0230B899-4B4C-49FC-8362-D2A990113888}">
      <text>
        <r>
          <rPr>
            <b/>
            <sz val="9"/>
            <color indexed="81"/>
            <rFont val="Tahoma"/>
            <family val="2"/>
          </rPr>
          <t>Finn Jørgensen:</t>
        </r>
        <r>
          <rPr>
            <sz val="9"/>
            <color indexed="81"/>
            <rFont val="Tahoma"/>
            <family val="2"/>
          </rPr>
          <t xml:space="preserve">
genbrugt bookung, tidl afbestilt Heidrun Schluenz 8-10 jun</t>
        </r>
      </text>
    </comment>
    <comment ref="B625" authorId="0" shapeId="0" xr:uid="{F4BE8408-660F-4506-9D09-EF81FC5F40EC}">
      <text>
        <r>
          <rPr>
            <b/>
            <sz val="9"/>
            <color indexed="81"/>
            <rFont val="Tahoma"/>
            <family val="2"/>
          </rPr>
          <t>Finn Jørgensen:</t>
        </r>
        <r>
          <rPr>
            <sz val="9"/>
            <color indexed="81"/>
            <rFont val="Tahoma"/>
            <family val="2"/>
          </rPr>
          <t xml:space="preserve">
bente rambølle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Finn Jørgensen</author>
  </authors>
  <commentList>
    <comment ref="M7" authorId="0" shapeId="0" xr:uid="{5722913F-4CD1-4790-B624-EA7E610AAF27}">
      <text>
        <r>
          <rPr>
            <b/>
            <sz val="9"/>
            <color indexed="81"/>
            <rFont val="Tahoma"/>
            <family val="2"/>
          </rPr>
          <t>Finn Jørgensen:</t>
        </r>
        <r>
          <rPr>
            <sz val="9"/>
            <color indexed="81"/>
            <rFont val="Tahoma"/>
            <family val="2"/>
          </rPr>
          <t xml:space="preserve">
mgl et ciffer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Finn Jørgensen</author>
  </authors>
  <commentList>
    <comment ref="B156" authorId="0" shapeId="0" xr:uid="{55101788-397C-47D3-A888-A73C8221BF56}">
      <text>
        <r>
          <rPr>
            <b/>
            <sz val="9"/>
            <color indexed="81"/>
            <rFont val="Tahoma"/>
            <family val="2"/>
          </rPr>
          <t>Finn Jørgensen:</t>
        </r>
        <r>
          <rPr>
            <sz val="9"/>
            <color indexed="81"/>
            <rFont val="Tahoma"/>
            <family val="2"/>
          </rPr>
          <t xml:space="preserve">
genbrugt bookung, tidl afbestilt Heidrun Schluenz 8-10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Finn Jørgensen</author>
  </authors>
  <commentList>
    <comment ref="C56" authorId="0" shapeId="0" xr:uid="{686D9B74-DD4A-4FC5-B9B3-9E74BAF7EA9F}">
      <text>
        <r>
          <rPr>
            <b/>
            <sz val="9"/>
            <color indexed="81"/>
            <rFont val="Tahoma"/>
            <family val="2"/>
          </rPr>
          <t>Finn Jørgensen:</t>
        </r>
        <r>
          <rPr>
            <sz val="9"/>
            <color indexed="81"/>
            <rFont val="Tahoma"/>
            <family val="2"/>
          </rPr>
          <t xml:space="preserve">
se booking datoer og rum skal følges</t>
        </r>
      </text>
    </comment>
    <comment ref="N74" authorId="0" shapeId="0" xr:uid="{A0FFFAB1-A7BE-4090-9A39-4C2A4EDE8D77}">
      <text>
        <r>
          <rPr>
            <b/>
            <sz val="9"/>
            <color indexed="81"/>
            <rFont val="Tahoma"/>
            <family val="2"/>
          </rPr>
          <t>Finn Jørgensen:</t>
        </r>
        <r>
          <rPr>
            <sz val="9"/>
            <color indexed="81"/>
            <rFont val="Tahoma"/>
            <family val="2"/>
          </rPr>
          <t xml:space="preserve">
bente rambølle</t>
        </r>
      </text>
    </comment>
  </commentList>
</comments>
</file>

<file path=xl/sharedStrings.xml><?xml version="1.0" encoding="utf-8"?>
<sst xmlns="http://schemas.openxmlformats.org/spreadsheetml/2006/main" count="8275" uniqueCount="1900">
  <si>
    <t>Booking nr</t>
  </si>
  <si>
    <t>Navn</t>
  </si>
  <si>
    <t>indcheck</t>
  </si>
  <si>
    <t>udcheck</t>
  </si>
  <si>
    <t>booking dato</t>
  </si>
  <si>
    <t>Nationalitet</t>
  </si>
  <si>
    <t>WEB</t>
  </si>
  <si>
    <t>ankomst tidspunkt</t>
  </si>
  <si>
    <t>rabat %</t>
  </si>
  <si>
    <t>antal værelser</t>
  </si>
  <si>
    <t>antal p v. 1</t>
  </si>
  <si>
    <t>enk/dob v1</t>
  </si>
  <si>
    <t>enk. Værelse</t>
  </si>
  <si>
    <t>antal p v.2</t>
  </si>
  <si>
    <t>enk/dob v2</t>
  </si>
  <si>
    <t>Morgenmad</t>
  </si>
  <si>
    <t>flere end 2 rum</t>
  </si>
  <si>
    <t>ext. Bookin nr.</t>
  </si>
  <si>
    <t>S</t>
  </si>
  <si>
    <t>DK</t>
  </si>
  <si>
    <t>x</t>
  </si>
  <si>
    <t>Gitte Bernhard</t>
  </si>
  <si>
    <t>Henrik</t>
  </si>
  <si>
    <t>Julie Olsson</t>
  </si>
  <si>
    <t>Daniel Nolan</t>
  </si>
  <si>
    <t>Niels Kristensen</t>
  </si>
  <si>
    <t>cansl</t>
  </si>
  <si>
    <t>Dorte Strøm</t>
  </si>
  <si>
    <t>Carsten Mejer</t>
  </si>
  <si>
    <t>Grete Bossenmeyer</t>
  </si>
  <si>
    <t>Nocole og piger</t>
  </si>
  <si>
    <t>Yvonne Delakowwitz</t>
  </si>
  <si>
    <t>Preben</t>
  </si>
  <si>
    <t>Dorrit Wagenblast</t>
  </si>
  <si>
    <t>Erik Petersen</t>
  </si>
  <si>
    <t>Birgitte Landskron</t>
  </si>
  <si>
    <t>Reinhard Musialczyk</t>
  </si>
  <si>
    <t>D</t>
  </si>
  <si>
    <t>Alfred Albers</t>
  </si>
  <si>
    <t>Peter Petersen</t>
  </si>
  <si>
    <t>Johan Moden</t>
  </si>
  <si>
    <t>Susanne Hourmouzis-Gorecki</t>
  </si>
  <si>
    <t>Mikael Holst</t>
  </si>
  <si>
    <t>Søren Fauerskov</t>
  </si>
  <si>
    <t>Pia Højgård Sørensen</t>
  </si>
  <si>
    <t>Eva Mosegaard</t>
  </si>
  <si>
    <t>Jette Kirketero</t>
  </si>
  <si>
    <t>Andreas Kraemer</t>
  </si>
  <si>
    <t>Kirstin Kaul</t>
  </si>
  <si>
    <t>Stefan Aronsson</t>
  </si>
  <si>
    <t>Mette Palbo</t>
  </si>
  <si>
    <t>Margit Svensk</t>
  </si>
  <si>
    <t>Marion Morgenstern</t>
  </si>
  <si>
    <t>Tobias Steber</t>
  </si>
  <si>
    <t>louise sternbæk</t>
  </si>
  <si>
    <t>Chritina Andersen Skog</t>
  </si>
  <si>
    <t>Bjarte Tverange</t>
  </si>
  <si>
    <t>N</t>
  </si>
  <si>
    <t>web</t>
  </si>
  <si>
    <t>Trine Baun</t>
  </si>
  <si>
    <t>Inga Hofmann</t>
  </si>
  <si>
    <t>Lis Lydiksen</t>
  </si>
  <si>
    <t>Heino Landt</t>
  </si>
  <si>
    <t>Povl Erik R Andersen</t>
  </si>
  <si>
    <t>Bjarne List Nissen</t>
  </si>
  <si>
    <t>Sofie Bromert</t>
  </si>
  <si>
    <t>Jørn Sølvsten</t>
  </si>
  <si>
    <t>Ulla Vibeke Søgaard</t>
  </si>
  <si>
    <t>Jürgen Betzold</t>
  </si>
  <si>
    <t>Hanne Kaae Larsen</t>
  </si>
  <si>
    <t>Pär Sundell</t>
  </si>
  <si>
    <t>Petra Kosert</t>
  </si>
  <si>
    <t>Markos Merkouris</t>
  </si>
  <si>
    <t>Martin Abbadie</t>
  </si>
  <si>
    <t>Gunner joergensen</t>
  </si>
  <si>
    <t>Frede Askov Hansen</t>
  </si>
  <si>
    <t>Niel Eric Garner</t>
  </si>
  <si>
    <t>Tina Kisbye</t>
  </si>
  <si>
    <t>Sabine Kaufmann</t>
  </si>
  <si>
    <t>Alice Lundbøl Vestergaard</t>
  </si>
  <si>
    <t>Camilla Lörqvist</t>
  </si>
  <si>
    <t>Jette Hansen</t>
  </si>
  <si>
    <t>Laura Valentina Zamfira</t>
  </si>
  <si>
    <t>Maria Løvenstrøm</t>
  </si>
  <si>
    <t>Marianne Østergaard</t>
  </si>
  <si>
    <t>Thomas Schettler</t>
  </si>
  <si>
    <t>Martine Opreel</t>
  </si>
  <si>
    <t>Merete Solon</t>
  </si>
  <si>
    <t>Peter Rehnblom</t>
  </si>
  <si>
    <t>Bente Jessen</t>
  </si>
  <si>
    <t>Eva Persson</t>
  </si>
  <si>
    <t>Yvonne Henriksen</t>
  </si>
  <si>
    <t>Jørgen Friisgaard</t>
  </si>
  <si>
    <t>Karin stabel</t>
  </si>
  <si>
    <t>Helen Rahbæk</t>
  </si>
  <si>
    <t>Stine Kromann-Larsen</t>
  </si>
  <si>
    <t>Susanne Ahlmann Svensson</t>
  </si>
  <si>
    <t>Bent Sode Hansen</t>
  </si>
  <si>
    <t>Janne Malberg</t>
  </si>
  <si>
    <t>Kordula Weber</t>
  </si>
  <si>
    <t>Minna Nielsen</t>
  </si>
  <si>
    <t>Jan Heidemans</t>
  </si>
  <si>
    <t>NL</t>
  </si>
  <si>
    <t>Hans Dieter Lange</t>
  </si>
  <si>
    <t>Max Simonsen</t>
  </si>
  <si>
    <t>Jan Borup</t>
  </si>
  <si>
    <t>Ken Lentonsson</t>
  </si>
  <si>
    <t>Erwin Øhman</t>
  </si>
  <si>
    <t>Karin Winblad</t>
  </si>
  <si>
    <t>Yann Lie</t>
  </si>
  <si>
    <t>Pernille Bøgh Jørgensen</t>
  </si>
  <si>
    <t>Jan Andersen</t>
  </si>
  <si>
    <t>Christer Holst</t>
  </si>
  <si>
    <t>Andreas Moller</t>
  </si>
  <si>
    <t>Anett Pfluger</t>
  </si>
  <si>
    <t>Rolf Geresser</t>
  </si>
  <si>
    <t>Maria Bendixen</t>
  </si>
  <si>
    <t>Coni Jo Andresen</t>
  </si>
  <si>
    <t>Maj-Britt Ross</t>
  </si>
  <si>
    <t>Anne Hastrup</t>
  </si>
  <si>
    <t>Søren Kjærsgård</t>
  </si>
  <si>
    <t>Francisco  J Vara Carbonell</t>
  </si>
  <si>
    <t>ES</t>
  </si>
  <si>
    <t>Annette Hove Torp</t>
  </si>
  <si>
    <t>Lars Sørensen</t>
  </si>
  <si>
    <t>Bo Rosschou</t>
  </si>
  <si>
    <t>Birgitta Meerbach</t>
  </si>
  <si>
    <t>Torben &amp; Bente Sømberg</t>
  </si>
  <si>
    <t>Søren Nielsen</t>
  </si>
  <si>
    <t>Anja Koustrup</t>
  </si>
  <si>
    <t>Mikael &amp; Buenadette Graabæk</t>
  </si>
  <si>
    <t>Berit Wiese</t>
  </si>
  <si>
    <t>Nandita Singh</t>
  </si>
  <si>
    <t>Jeanette Andersson</t>
  </si>
  <si>
    <t>Ann-Cathrine Magito</t>
  </si>
  <si>
    <t>Helga Wagner</t>
  </si>
  <si>
    <t>Annette Ristola</t>
  </si>
  <si>
    <t>Imrich Lozsi</t>
  </si>
  <si>
    <t>TJ</t>
  </si>
  <si>
    <t>Chungyon Park</t>
  </si>
  <si>
    <t>Silke Bastert-Zaghloul</t>
  </si>
  <si>
    <t>Mitesh Daftardar</t>
  </si>
  <si>
    <t>Finn Müllertz</t>
  </si>
  <si>
    <t>Sunclass</t>
  </si>
  <si>
    <t>Barbera</t>
  </si>
  <si>
    <t>Tobias Lange-Ernden</t>
  </si>
  <si>
    <t>Mark Danneberg Jepsen</t>
  </si>
  <si>
    <t>Peter Weisz</t>
  </si>
  <si>
    <t>HR</t>
  </si>
  <si>
    <t>Birgit Matz</t>
  </si>
  <si>
    <t>Siv Andersson</t>
  </si>
  <si>
    <t>Lars Møller Pedersen</t>
  </si>
  <si>
    <t>Brian Skov</t>
  </si>
  <si>
    <t>Ulla Persson</t>
  </si>
  <si>
    <t>Heidi Persson</t>
  </si>
  <si>
    <t>Bjarne Jørgensen</t>
  </si>
  <si>
    <t>Sylke Gierer</t>
  </si>
  <si>
    <t>Peter Christensen</t>
  </si>
  <si>
    <t>Ida Rasmussen</t>
  </si>
  <si>
    <t>Nicolle Degner</t>
  </si>
  <si>
    <t>mgl</t>
  </si>
  <si>
    <t>Lea Carlander</t>
  </si>
  <si>
    <t>Niclas Ohman</t>
  </si>
  <si>
    <t>Inge Burgaard Prehn</t>
  </si>
  <si>
    <t>Lee Mcmeekin</t>
  </si>
  <si>
    <t>GB</t>
  </si>
  <si>
    <t>Paula Mcmeekin</t>
  </si>
  <si>
    <t>Alice Andersen</t>
  </si>
  <si>
    <t>Charlotte Funder</t>
  </si>
  <si>
    <t>Axel Schwab</t>
  </si>
  <si>
    <t>Hanne Benn</t>
  </si>
  <si>
    <t>Steen Birketoft</t>
  </si>
  <si>
    <t>Veit Bastian</t>
  </si>
  <si>
    <t>Mark Raymond Hansen</t>
  </si>
  <si>
    <t>Ronak Almass</t>
  </si>
  <si>
    <t>Tine Jensen</t>
  </si>
  <si>
    <t>Erik Frigalt</t>
  </si>
  <si>
    <t>Bryan Saul</t>
  </si>
  <si>
    <t>Erik Friis</t>
  </si>
  <si>
    <t>Dk</t>
  </si>
  <si>
    <t>Peter Dessau</t>
  </si>
  <si>
    <t>Marzenna Mazur</t>
  </si>
  <si>
    <t>P</t>
  </si>
  <si>
    <t>Vibeke Dilling Hermansen</t>
  </si>
  <si>
    <t>Ulli Rettenmaier</t>
  </si>
  <si>
    <t>Hanna Holly</t>
  </si>
  <si>
    <t>US</t>
  </si>
  <si>
    <t>Claire Dixen</t>
  </si>
  <si>
    <t>Peter Bælum</t>
  </si>
  <si>
    <t>Bookings tidsp</t>
  </si>
  <si>
    <t>Natonalitet</t>
  </si>
  <si>
    <t>Vinnie Krogh</t>
  </si>
  <si>
    <t>Kaj Hansen</t>
  </si>
  <si>
    <t>Gunner Jørgensen</t>
  </si>
  <si>
    <t>Christina Andersen</t>
  </si>
  <si>
    <t>Lisbeth Grube</t>
  </si>
  <si>
    <t xml:space="preserve">Tamara </t>
  </si>
  <si>
    <t>Sarah Wahlgren</t>
  </si>
  <si>
    <t>Mie Riis</t>
  </si>
  <si>
    <t>Pia Nielsen</t>
  </si>
  <si>
    <t>Iben Dalhus</t>
  </si>
  <si>
    <t>Lars Larsen</t>
  </si>
  <si>
    <t>Jürgen Tennigkeit</t>
  </si>
  <si>
    <t>Susanne Simonsen</t>
  </si>
  <si>
    <t>Ole Knudsen &amp; Lars</t>
  </si>
  <si>
    <t>Kelly Antonini</t>
  </si>
  <si>
    <t xml:space="preserve">Preben </t>
  </si>
  <si>
    <t>Kirsten Lange</t>
  </si>
  <si>
    <t>Nanna Christiansen</t>
  </si>
  <si>
    <t>Wolfgang Niemann</t>
  </si>
  <si>
    <t>Tommy B Vestergaard N</t>
  </si>
  <si>
    <t>Katja Krabbe</t>
  </si>
  <si>
    <t>Sussie Rasmussen</t>
  </si>
  <si>
    <t>Ella Darling</t>
  </si>
  <si>
    <t>Roland Winkler</t>
  </si>
  <si>
    <t>Tage Jensen</t>
  </si>
  <si>
    <t>Lise Lotte Askjær</t>
  </si>
  <si>
    <t>Line Steffensen</t>
  </si>
  <si>
    <t>Lene Djernæs</t>
  </si>
  <si>
    <t>Marianne Moesgaard Leth</t>
  </si>
  <si>
    <t>Helga Otersen</t>
  </si>
  <si>
    <t>Eva Bækdahl</t>
  </si>
  <si>
    <t>Jette Kirketerp</t>
  </si>
  <si>
    <t>Lea Witzell</t>
  </si>
  <si>
    <t>Pia Strøm Nielsen</t>
  </si>
  <si>
    <t>Anne-marie Nielsen</t>
  </si>
  <si>
    <t>Johanna Rasmussen</t>
  </si>
  <si>
    <t>Vibeke Thide</t>
  </si>
  <si>
    <t>Gitte Ourø Nielsen</t>
  </si>
  <si>
    <t>Berith Bie</t>
  </si>
  <si>
    <t>Ingeborg Brandl</t>
  </si>
  <si>
    <t>AU</t>
  </si>
  <si>
    <t>Jan Jensen</t>
  </si>
  <si>
    <t>Mariann Jørn Hansen</t>
  </si>
  <si>
    <t>Axel Bistrup</t>
  </si>
  <si>
    <t>Lilian Petersen</t>
  </si>
  <si>
    <t>Ilona Bischoff</t>
  </si>
  <si>
    <t>Helene Dubois</t>
  </si>
  <si>
    <t>Jeanette Balkan</t>
  </si>
  <si>
    <t>Jorun Christensen</t>
  </si>
  <si>
    <t>Cansl</t>
  </si>
  <si>
    <t>Nini Hastig</t>
  </si>
  <si>
    <t>Gert Kalsson</t>
  </si>
  <si>
    <t>Heike Bauer</t>
  </si>
  <si>
    <t>Tonny &amp; Kirsten Bjerrum</t>
  </si>
  <si>
    <t>Catalina Ewe-Ericson</t>
  </si>
  <si>
    <t>Wolfgang Tobergte</t>
  </si>
  <si>
    <t>Bjarne Rasmussen</t>
  </si>
  <si>
    <t>Agneta Börjesson</t>
  </si>
  <si>
    <t>John Bøgelund Nielsen</t>
  </si>
  <si>
    <t>Steen Knoop</t>
  </si>
  <si>
    <t>Wolfgang Knck</t>
  </si>
  <si>
    <t>Regina &amp; Peter Baberowski</t>
  </si>
  <si>
    <t>Siegmar Aschrich</t>
  </si>
  <si>
    <t>Niels Erik Rasmussen</t>
  </si>
  <si>
    <t>X</t>
  </si>
  <si>
    <t>Birgitte Poulsen</t>
  </si>
  <si>
    <t>Jytte Hviid</t>
  </si>
  <si>
    <t>Ralf Kohlrusch</t>
  </si>
  <si>
    <t>Björn Hjelm</t>
  </si>
  <si>
    <t>Ulla Johansson</t>
  </si>
  <si>
    <t>Agnete Börjesson</t>
  </si>
  <si>
    <t>Jörg Selinski</t>
  </si>
  <si>
    <t>Karsten Jensen</t>
  </si>
  <si>
    <t>Malin Heurlen</t>
  </si>
  <si>
    <t>Jacob Larsen</t>
  </si>
  <si>
    <t>Susanne Nielsen</t>
  </si>
  <si>
    <t>Christian Stark</t>
  </si>
  <si>
    <t>Carsten M Mejer</t>
  </si>
  <si>
    <t>Jan Kock</t>
  </si>
  <si>
    <t>Eigil &amp; Marianne Nielsen</t>
  </si>
  <si>
    <t>Line Vinther</t>
  </si>
  <si>
    <t>Bonnie Knudsen</t>
  </si>
  <si>
    <t>Rolf Ingemansson</t>
  </si>
  <si>
    <t>Magnus Thor Nancke</t>
  </si>
  <si>
    <t>Børge Clausen</t>
  </si>
  <si>
    <t>Jørgen Hyldgaard Svendsen</t>
  </si>
  <si>
    <t>Philipp Schorrer</t>
  </si>
  <si>
    <t>Jens Rasmussen</t>
  </si>
  <si>
    <t>Jana Schmidt</t>
  </si>
  <si>
    <t>Lutz Brösicke</t>
  </si>
  <si>
    <t>Horst Neger</t>
  </si>
  <si>
    <t>Bente Rambæk</t>
  </si>
  <si>
    <t>Ole Fuglbjerg</t>
  </si>
  <si>
    <t>Oriol Garcia Antunez</t>
  </si>
  <si>
    <t>Hanne Carlsen</t>
  </si>
  <si>
    <t>Camilla Boney</t>
  </si>
  <si>
    <t>Fanny Jähne</t>
  </si>
  <si>
    <t>Mette Willermoes Olsen</t>
  </si>
  <si>
    <t>Flemming Grandal</t>
  </si>
  <si>
    <t>Tina Julin</t>
  </si>
  <si>
    <t>Lars-Gunner Nyqvist</t>
  </si>
  <si>
    <t>Janine Maegaard</t>
  </si>
  <si>
    <t>AUS</t>
  </si>
  <si>
    <t>Vincianne Radarmecker</t>
  </si>
  <si>
    <t>Charlotte Hooge Børup</t>
  </si>
  <si>
    <t>Niels Regnersgaard</t>
  </si>
  <si>
    <t>Arne Sahlstedt</t>
  </si>
  <si>
    <t>Nauja Kleist</t>
  </si>
  <si>
    <t>Ralf Redlich</t>
  </si>
  <si>
    <t>Christoffer Riis Svendsen</t>
  </si>
  <si>
    <t>Poul Jørgensen</t>
  </si>
  <si>
    <t>Rigmor Hansen</t>
  </si>
  <si>
    <t>Rudiger Düsing</t>
  </si>
  <si>
    <t>Rasmus Skou Nano</t>
  </si>
  <si>
    <t>Tina lau</t>
  </si>
  <si>
    <t>Hans Anton Olsen</t>
  </si>
  <si>
    <t>Michael Ksieniewicz</t>
  </si>
  <si>
    <t>Joel Holmen</t>
  </si>
  <si>
    <t>Tina &amp; Kristian Grovermann</t>
  </si>
  <si>
    <t>Birgitte Gøtske</t>
  </si>
  <si>
    <t>Thomas Olsen</t>
  </si>
  <si>
    <t>Peter Juliussen</t>
  </si>
  <si>
    <t>NANO Rasmus</t>
  </si>
  <si>
    <t>Heidi Schubert</t>
  </si>
  <si>
    <t>Jonas Miller</t>
  </si>
  <si>
    <t>Anja Kaufmann</t>
  </si>
  <si>
    <t>Elsebet Tjalve</t>
  </si>
  <si>
    <t>Lisbeth Stuart</t>
  </si>
  <si>
    <t>Lene Uhd</t>
  </si>
  <si>
    <t>Jørgen Thiesen</t>
  </si>
  <si>
    <t>Jørn Møller</t>
  </si>
  <si>
    <t>Jens og Mary ….</t>
  </si>
  <si>
    <t>Klaus Kaae Ruth Christensen</t>
  </si>
  <si>
    <t>Marie Louise Sigtenborg</t>
  </si>
  <si>
    <t>Greve Lisbet</t>
  </si>
  <si>
    <t>Ove Splittotff</t>
  </si>
  <si>
    <t>Jeanette Oredsson</t>
  </si>
  <si>
    <t>Karl-Heinz Book</t>
  </si>
  <si>
    <t>Anett Klopsch</t>
  </si>
  <si>
    <t>Sune Burhkal</t>
  </si>
  <si>
    <t>Lene Bysted</t>
  </si>
  <si>
    <t>Wilfred Andreas</t>
  </si>
  <si>
    <t>erling Hansen</t>
  </si>
  <si>
    <t>Mary-Ann Gramstrup</t>
  </si>
  <si>
    <t>Anne Hastrup Poulsen</t>
  </si>
  <si>
    <t>Chung</t>
  </si>
  <si>
    <t>Helle Frimand Hansen</t>
  </si>
  <si>
    <t>Poul Vandenbril</t>
  </si>
  <si>
    <t>B</t>
  </si>
  <si>
    <t>Anette Arleth</t>
  </si>
  <si>
    <t>bookdato</t>
  </si>
  <si>
    <t>nat</t>
  </si>
  <si>
    <t>Web</t>
  </si>
  <si>
    <t>Marianne Burchall</t>
  </si>
  <si>
    <t>Ole knudsen</t>
  </si>
  <si>
    <t>Mads Aarup Kjær</t>
  </si>
  <si>
    <t>Anette Dahl</t>
  </si>
  <si>
    <t>Ole Käler</t>
  </si>
  <si>
    <t>Anke Eickhoff</t>
  </si>
  <si>
    <t>Klaus-Dieter Koop</t>
  </si>
  <si>
    <t>Michael Jacobsen</t>
  </si>
  <si>
    <t>Jeff Craven</t>
  </si>
  <si>
    <t>Kirsten Riis Bjerrum</t>
  </si>
  <si>
    <t>Martin Jørn Simonsen</t>
  </si>
  <si>
    <t>Lone Kozuch</t>
  </si>
  <si>
    <t>Bjoern Liebig</t>
  </si>
  <si>
    <t>Steffen Schubert</t>
  </si>
  <si>
    <t>Anette Ladegaard</t>
  </si>
  <si>
    <t>Hanne Fabricius</t>
  </si>
  <si>
    <t>Evelyn Zocher</t>
  </si>
  <si>
    <t>Steffi Fleck</t>
  </si>
  <si>
    <t>Merethe Eckhardt</t>
  </si>
  <si>
    <t>Silva Cucchi</t>
  </si>
  <si>
    <t>Irene Raagaard</t>
  </si>
  <si>
    <t>Lars Pfeiffer Sørensen</t>
  </si>
  <si>
    <t>John Sckaletz</t>
  </si>
  <si>
    <t>Charlotte Børglum</t>
  </si>
  <si>
    <t>Lena Thunbo</t>
  </si>
  <si>
    <t>Henrik Pedersen</t>
  </si>
  <si>
    <t>Pernille Pals</t>
  </si>
  <si>
    <t>Conelia Fricke</t>
  </si>
  <si>
    <t>Johnny Kristensen</t>
  </si>
  <si>
    <t>Pia Wittenborn</t>
  </si>
  <si>
    <t>Robert Steen Hansen</t>
  </si>
  <si>
    <t>Andreas Klemm</t>
  </si>
  <si>
    <t>Helle Mathiesen</t>
  </si>
  <si>
    <t>Eigil Holm Nielsen</t>
  </si>
  <si>
    <t>Rene Thestrup</t>
  </si>
  <si>
    <t>Dan Aagaard</t>
  </si>
  <si>
    <t>Vibeke Eriksen</t>
  </si>
  <si>
    <t>Ivar Albæk</t>
  </si>
  <si>
    <t>Kristoffer Grishauge</t>
  </si>
  <si>
    <t>Carsten Paul Walker</t>
  </si>
  <si>
    <t>Lisa Rosengren</t>
  </si>
  <si>
    <t>Niclas Nordenstrom</t>
  </si>
  <si>
    <t>Elisabeth Røjtburg</t>
  </si>
  <si>
    <t>Saare Mare</t>
  </si>
  <si>
    <t>Anni Nielsen</t>
  </si>
  <si>
    <t xml:space="preserve">Mette </t>
  </si>
  <si>
    <t>Charlotte Boeg</t>
  </si>
  <si>
    <t>Svend Kristensen</t>
  </si>
  <si>
    <t>Louise Rolsner</t>
  </si>
  <si>
    <t>russian</t>
  </si>
  <si>
    <t>Mary-ann Andersen</t>
  </si>
  <si>
    <t>Keld Pedersen</t>
  </si>
  <si>
    <t>Euki Hirano</t>
  </si>
  <si>
    <t>Jesper Fogtmann</t>
  </si>
  <si>
    <t>Simone Piil</t>
  </si>
  <si>
    <t>Helle Aakerberg</t>
  </si>
  <si>
    <t>Anne Schwartzbach</t>
  </si>
  <si>
    <t>Jane Hansen</t>
  </si>
  <si>
    <t>Trine Baun Daniels</t>
  </si>
  <si>
    <t>Oyewolo Olayemi Anthonia</t>
  </si>
  <si>
    <t>Lisbeth Roed</t>
  </si>
  <si>
    <t>Kim Kjærgaard</t>
  </si>
  <si>
    <t>Frank madsen</t>
  </si>
  <si>
    <t>Annette Rydder Henriksen</t>
  </si>
  <si>
    <t>Camilla Egebjerg Hansen</t>
  </si>
  <si>
    <t>Marianne Stjernholm</t>
  </si>
  <si>
    <t>Lars Berlau</t>
  </si>
  <si>
    <t>Anette Holm</t>
  </si>
  <si>
    <t>Else Korsgaard</t>
  </si>
  <si>
    <t>Bente Bruun</t>
  </si>
  <si>
    <t>Linda Juliussen</t>
  </si>
  <si>
    <t>Birgitte Staffe</t>
  </si>
  <si>
    <t>Maria Krogh</t>
  </si>
  <si>
    <t>Tine Gents</t>
  </si>
  <si>
    <t>Marlene Salmansen</t>
  </si>
  <si>
    <t>Karina Find</t>
  </si>
  <si>
    <t>Jane Malberg</t>
  </si>
  <si>
    <t>Mette Barfort</t>
  </si>
  <si>
    <t>Prabhakar Tunuguntla</t>
  </si>
  <si>
    <t>Peter Vase</t>
  </si>
  <si>
    <t>Jesper Nonbo</t>
  </si>
  <si>
    <t>Jens Rimhoff</t>
  </si>
  <si>
    <t>Torben Pech</t>
  </si>
  <si>
    <t>Leonardo Midolo</t>
  </si>
  <si>
    <t>Anna-Lena Delgård</t>
  </si>
  <si>
    <t>Katja-Lill Jensen</t>
  </si>
  <si>
    <t>Birgitte Saxild</t>
  </si>
  <si>
    <t>Nelly Libraro</t>
  </si>
  <si>
    <t>Lotte Westphael</t>
  </si>
  <si>
    <t>Karsten Rasmussen</t>
  </si>
  <si>
    <t>Niels Jessen</t>
  </si>
  <si>
    <t>Louise Ahrensbach</t>
  </si>
  <si>
    <t>Velena Popovic</t>
  </si>
  <si>
    <t>Alex Larsen</t>
  </si>
  <si>
    <t>Britt-Mari Eildal</t>
  </si>
  <si>
    <t>Charlotte Guldbrandt</t>
  </si>
  <si>
    <t>Lena Olsen</t>
  </si>
  <si>
    <t>Yvonne Delakowitz</t>
  </si>
  <si>
    <t>Maria Honnens</t>
  </si>
  <si>
    <t>Cecilia Löfgren</t>
  </si>
  <si>
    <t>Sarah Wahlgreen</t>
  </si>
  <si>
    <t>Aura Botorog</t>
  </si>
  <si>
    <t>Mitzi Rønholt Larsen</t>
  </si>
  <si>
    <t>Camilla " B K"</t>
  </si>
  <si>
    <t>Jan Agerup</t>
  </si>
  <si>
    <t>Lilli Schou</t>
  </si>
  <si>
    <t>Lau Nauerby</t>
  </si>
  <si>
    <t>Gitte Løwenstein</t>
  </si>
  <si>
    <t>Georges Hansen</t>
  </si>
  <si>
    <t>Katrine Nielsen</t>
  </si>
  <si>
    <t>Andreas D Andersen</t>
  </si>
  <si>
    <t>Claus Solhøj</t>
  </si>
  <si>
    <t>Benjamin Sillassen</t>
  </si>
  <si>
    <t>Zbigniew Zych</t>
  </si>
  <si>
    <t>PL</t>
  </si>
  <si>
    <t>Cecilie Gry Jacobsen</t>
  </si>
  <si>
    <t>Teresa Soley</t>
  </si>
  <si>
    <t>SP</t>
  </si>
  <si>
    <t>Mariannes Dithmar</t>
  </si>
  <si>
    <t>Nadja Kristiansen</t>
  </si>
  <si>
    <t>Candida Cruger</t>
  </si>
  <si>
    <t>Ivar Jensen</t>
  </si>
  <si>
    <t>Philip Hallenberg</t>
  </si>
  <si>
    <t>Lili Hansen</t>
  </si>
  <si>
    <t>v/ lindesdahl</t>
  </si>
  <si>
    <t>Natasha  Carstens</t>
  </si>
  <si>
    <t>Jannie Jørgensen</t>
  </si>
  <si>
    <t>Anne Sølvsten</t>
  </si>
  <si>
    <t>Sebastian Torp</t>
  </si>
  <si>
    <t>Susanne Skovlund</t>
  </si>
  <si>
    <t>Lisa Brask</t>
  </si>
  <si>
    <t>Janne Lassen</t>
  </si>
  <si>
    <t>Birgit Tiedke</t>
  </si>
  <si>
    <t>Jørgen Lund Frederiksen</t>
  </si>
  <si>
    <t>Steen Ørnvig</t>
  </si>
  <si>
    <t>Charlotte Frandsen</t>
  </si>
  <si>
    <t>Jytte Larsen og Gitte</t>
  </si>
  <si>
    <t>Anne Brustad</t>
  </si>
  <si>
    <t>Per Nielsen</t>
  </si>
  <si>
    <t>Dierk Hebbeln</t>
  </si>
  <si>
    <t>Thomas Ejsing</t>
  </si>
  <si>
    <t>Clare Johanne Mahler</t>
  </si>
  <si>
    <t>Anne Marie Andersen</t>
  </si>
  <si>
    <t>Anni Wiborg</t>
  </si>
  <si>
    <t>Maria Skoglund</t>
  </si>
  <si>
    <t>Eva Madsen</t>
  </si>
  <si>
    <t>Christian Däullary</t>
  </si>
  <si>
    <t>Ingelise Torp</t>
  </si>
  <si>
    <t>Martin Wieste</t>
  </si>
  <si>
    <t>Ruth Christensen</t>
  </si>
  <si>
    <t>Emma Bengtsson</t>
  </si>
  <si>
    <t>Vagn Pedersen</t>
  </si>
  <si>
    <t>Eberhard Kunert</t>
  </si>
  <si>
    <t>Kim Träger</t>
  </si>
  <si>
    <t>Finn Kanstrup Hansen</t>
  </si>
  <si>
    <t>Carl Bernhardt</t>
  </si>
  <si>
    <t>Nina Rasmussen</t>
  </si>
  <si>
    <t>commet</t>
  </si>
  <si>
    <t>Anne Schwarttzbach</t>
  </si>
  <si>
    <t>Torben Hansen</t>
  </si>
  <si>
    <t>Marie Helene Jakobsen</t>
  </si>
  <si>
    <t>Annette &amp; Martti Ristola</t>
  </si>
  <si>
    <t>Birgit Wienmann</t>
  </si>
  <si>
    <t>Brigitte Nielsen</t>
  </si>
  <si>
    <t>Marrianne + NE</t>
  </si>
  <si>
    <t>Mette Kassov +</t>
  </si>
  <si>
    <t>Tanara Radovic</t>
  </si>
  <si>
    <t>Jørgen Laursen</t>
  </si>
  <si>
    <t>Christine Hansen</t>
  </si>
  <si>
    <t>Joseph Ammirati</t>
  </si>
  <si>
    <t>Robyn McCammbridge</t>
  </si>
  <si>
    <t>Niels Jørgensen</t>
  </si>
  <si>
    <t>Jan Kure Hansen</t>
  </si>
  <si>
    <t>Mia-britt</t>
  </si>
  <si>
    <t>Mario Hälke</t>
  </si>
  <si>
    <t>Tjerk Korving</t>
  </si>
  <si>
    <t>Richard &amp; Marina</t>
  </si>
  <si>
    <t>Thomas Gloy</t>
  </si>
  <si>
    <t>Peter Brückmann</t>
  </si>
  <si>
    <t>Karina Strømgart</t>
  </si>
  <si>
    <t>Olav Steinnes</t>
  </si>
  <si>
    <t>Finn Mortensen</t>
  </si>
  <si>
    <t>Birgitte Raaschou</t>
  </si>
  <si>
    <t>Andreas Brüning</t>
  </si>
  <si>
    <t>Davis Littlewood</t>
  </si>
  <si>
    <t>Uwe Glöde</t>
  </si>
  <si>
    <t>Przemyslaw Kolodziej</t>
  </si>
  <si>
    <t>Edgar Kranig</t>
  </si>
  <si>
    <t>Bjarte Tveranger</t>
  </si>
  <si>
    <t>Elias Eilertsen</t>
  </si>
  <si>
    <t>Roman Muzak</t>
  </si>
  <si>
    <t>Rolf Viiktorsson</t>
  </si>
  <si>
    <t>Gabi &amp; Erik</t>
  </si>
  <si>
    <t>Beate Nahrmann</t>
  </si>
  <si>
    <t>Leif Ryom</t>
  </si>
  <si>
    <t>Christina Davis Bonefeld</t>
  </si>
  <si>
    <t>Katrin Nilsson</t>
  </si>
  <si>
    <t>Majken Mortensen</t>
  </si>
  <si>
    <t>Grete Bossenmmeyer</t>
  </si>
  <si>
    <t>Mads</t>
  </si>
  <si>
    <t>Ditte &amp; co</t>
  </si>
  <si>
    <t>Adriane Mielewczyk</t>
  </si>
  <si>
    <t>Tina Himmelreich</t>
  </si>
  <si>
    <t>Nikolaj Moltrup-Ryom</t>
  </si>
  <si>
    <t>Manfred Weber</t>
  </si>
  <si>
    <t>Gun-Britt Löfgren</t>
  </si>
  <si>
    <t>Louise Frommelt</t>
  </si>
  <si>
    <t>Uwe Hummert</t>
  </si>
  <si>
    <t>Birthe Wilhelmsen</t>
  </si>
  <si>
    <t>Leif Swahn</t>
  </si>
  <si>
    <t>Peter Roesch</t>
  </si>
  <si>
    <t>Finn Nørby Hansen</t>
  </si>
  <si>
    <t>Heidi Schattenberg</t>
  </si>
  <si>
    <t>Bo Bjerggaard</t>
  </si>
  <si>
    <t>Lea &amp; Troels Carlander</t>
  </si>
  <si>
    <t>Pascale Neff</t>
  </si>
  <si>
    <t>Stine Haastrup</t>
  </si>
  <si>
    <t>Hanne Johansen</t>
  </si>
  <si>
    <t>Else Madsen</t>
  </si>
  <si>
    <t>Rolf Peters</t>
  </si>
  <si>
    <t>Klas Kaljusaar</t>
  </si>
  <si>
    <t>Barbara</t>
  </si>
  <si>
    <t>Mareike Börner</t>
  </si>
  <si>
    <t>Anders Kroon</t>
  </si>
  <si>
    <t>Susanne Aarburg</t>
  </si>
  <si>
    <t>Laila Steffensen</t>
  </si>
  <si>
    <t>Fabian Priewe</t>
  </si>
  <si>
    <t>Lindasofia Scheutz</t>
  </si>
  <si>
    <t>Jörg Goldelius</t>
  </si>
  <si>
    <t>Tina Grovermann</t>
  </si>
  <si>
    <t>Kim Teglberg</t>
  </si>
  <si>
    <t>Bettina Westi</t>
  </si>
  <si>
    <t>Kathrin Heuer</t>
  </si>
  <si>
    <t>Birgitte Grønning</t>
  </si>
  <si>
    <t>Betty Boysen</t>
  </si>
  <si>
    <t>Birgitta Reimers</t>
  </si>
  <si>
    <t>Jens Norlin</t>
  </si>
  <si>
    <t>Michael Larsen</t>
  </si>
  <si>
    <t>Hanne &amp; Jan Frantzen</t>
  </si>
  <si>
    <t>Lötte Jörgensen-Unger</t>
  </si>
  <si>
    <t>Anette Holm Møller</t>
  </si>
  <si>
    <t>Margit Hörig</t>
  </si>
  <si>
    <t>Mikael Nordmark</t>
  </si>
  <si>
    <t>Lene Borresen</t>
  </si>
  <si>
    <t>Mette Wauder</t>
  </si>
  <si>
    <t>Ulla Hadberg</t>
  </si>
  <si>
    <t>Rudi Steffensen</t>
  </si>
  <si>
    <t>Paloma Truong</t>
  </si>
  <si>
    <t>Dennis Hansen</t>
  </si>
  <si>
    <t>Albane Arseguel-Sibon</t>
  </si>
  <si>
    <t>Arne Christensen</t>
  </si>
  <si>
    <t>Ellinor Glesner</t>
  </si>
  <si>
    <t>Grethe Madsen</t>
  </si>
  <si>
    <t>Thomas Faurschou</t>
  </si>
  <si>
    <t>Thomas Dr.Schlegel</t>
  </si>
  <si>
    <t>Sven Richter</t>
  </si>
  <si>
    <t>Heike Ermel</t>
  </si>
  <si>
    <t>Nataha Carstens</t>
  </si>
  <si>
    <t>Stig Ravnkilde</t>
  </si>
  <si>
    <t>Susanne Jensen</t>
  </si>
  <si>
    <t>Mikkel Kjer</t>
  </si>
  <si>
    <t>Sabine Hillebrecht</t>
  </si>
  <si>
    <t>Adreas Zilges</t>
  </si>
  <si>
    <t>Jan Knudstrup Jensen</t>
  </si>
  <si>
    <t>Ole Kjær</t>
  </si>
  <si>
    <t>Jakob Hoff</t>
  </si>
  <si>
    <t>Mikkel nn</t>
  </si>
  <si>
    <t>Gry Kamille Simpson</t>
  </si>
  <si>
    <t>Lars Held</t>
  </si>
  <si>
    <t>Ole Telling</t>
  </si>
  <si>
    <t>Ulla nn</t>
  </si>
  <si>
    <t>Yvonne Petersen</t>
  </si>
  <si>
    <t>Jeppe nn</t>
  </si>
  <si>
    <t>Pernille Emilie Messmann</t>
  </si>
  <si>
    <t>Birgitte Mersing</t>
  </si>
  <si>
    <t>Helle &amp; Hans Kjøller</t>
  </si>
  <si>
    <t>Jonna Morthorst Jensen</t>
  </si>
  <si>
    <t>Anette Nedergaard</t>
  </si>
  <si>
    <t>Natasha Carstens</t>
  </si>
  <si>
    <t>Niels Ingvar Jensen</t>
  </si>
  <si>
    <t>Claus Martin Hvenegaard</t>
  </si>
  <si>
    <t>Zoe Minder</t>
  </si>
  <si>
    <t>Winnie Magnussen</t>
  </si>
  <si>
    <t>Maja Sigsgaard</t>
  </si>
  <si>
    <t>Tove Larsen</t>
  </si>
  <si>
    <t>Babera Herum</t>
  </si>
  <si>
    <t>Ulla Nilsson</t>
  </si>
  <si>
    <t>Magdalini Psarra</t>
  </si>
  <si>
    <t>Lene Højrup</t>
  </si>
  <si>
    <t>Karsten Blauert</t>
  </si>
  <si>
    <t>Torben Hess</t>
  </si>
  <si>
    <t>Stefan Borch Bilfeldt</t>
  </si>
  <si>
    <t>Allan Kristensen</t>
  </si>
  <si>
    <t>Hanne Ellen Hagbarth</t>
  </si>
  <si>
    <t>Pia Bech Nielsen</t>
  </si>
  <si>
    <t>Bent Pedersen</t>
  </si>
  <si>
    <t>Susanne Malstrøm</t>
  </si>
  <si>
    <t>Tommy Hansen</t>
  </si>
  <si>
    <t>Helena Klint</t>
  </si>
  <si>
    <t>Poul Christian Jespersen</t>
  </si>
  <si>
    <t>Finn Jensen</t>
  </si>
  <si>
    <t>Pia Holm</t>
  </si>
  <si>
    <t>L.Nielsen</t>
  </si>
  <si>
    <t>Mette Kierkgaard</t>
  </si>
  <si>
    <t>Benjamin Kaniewski</t>
  </si>
  <si>
    <t>Dina Suenson</t>
  </si>
  <si>
    <t>Niels &amp; Helle Jørgensen</t>
  </si>
  <si>
    <t>Evelyn Rokkjær Neumann</t>
  </si>
  <si>
    <t>Ann Alsted</t>
  </si>
  <si>
    <t>Cecilie Rømer Hansen</t>
  </si>
  <si>
    <t>Betina Lund Drescher</t>
  </si>
  <si>
    <t>John Jensen</t>
  </si>
  <si>
    <t>Vivi Thomsen</t>
  </si>
  <si>
    <t>Cathrine Rohde Kjærsgaard</t>
  </si>
  <si>
    <t>Trine Misser</t>
  </si>
  <si>
    <t>Inge &amp; Kim Christensen</t>
  </si>
  <si>
    <t>Tina Birkedal</t>
  </si>
  <si>
    <t>Jürgen Helbig</t>
  </si>
  <si>
    <t>Lise Olsen</t>
  </si>
  <si>
    <t>Anne-dorte Strøm</t>
  </si>
  <si>
    <t>hotels.c</t>
  </si>
  <si>
    <t>Johnny Nilsson</t>
  </si>
  <si>
    <t>Klare Lyneborg Oxenberg</t>
  </si>
  <si>
    <t>Peter Sørensen</t>
  </si>
  <si>
    <t>Suzu Zhang</t>
  </si>
  <si>
    <t>Linda Tolvstein</t>
  </si>
  <si>
    <t>Lene Thunbo</t>
  </si>
  <si>
    <t>Peter Molnit</t>
  </si>
  <si>
    <t>Claus Simonsen</t>
  </si>
  <si>
    <t>Lars Momme Lauritzen</t>
  </si>
  <si>
    <t>anette Jeppsen</t>
  </si>
  <si>
    <t>Tom Jørgensen</t>
  </si>
  <si>
    <t>Mette Fagerlind</t>
  </si>
  <si>
    <t>Nauja Klleist</t>
  </si>
  <si>
    <t>Joan Christensen</t>
  </si>
  <si>
    <t>Antje Gabelmann</t>
  </si>
  <si>
    <t>Poul Wiborg</t>
  </si>
  <si>
    <t>Maciej Kasinski</t>
  </si>
  <si>
    <t>Grethe Jørgensen</t>
  </si>
  <si>
    <t>Bjørn Pedersen</t>
  </si>
  <si>
    <t>Marrianne Fredriksen</t>
  </si>
  <si>
    <t>Gitte &amp; Steen Grønning</t>
  </si>
  <si>
    <t>Stefan Nilsson</t>
  </si>
  <si>
    <t>Jan Möller</t>
  </si>
  <si>
    <t>Marlen Dietz</t>
  </si>
  <si>
    <t>Jesper &amp; Maria</t>
  </si>
  <si>
    <t>Carsten Ingemann Johansen</t>
  </si>
  <si>
    <t>Marko Wessolowski Marko</t>
  </si>
  <si>
    <t>John Sckalez - Inger</t>
  </si>
  <si>
    <t>Manuela Hoffmann</t>
  </si>
  <si>
    <t>Gitte Grønager</t>
  </si>
  <si>
    <t>Bella Lise Pitzner-Jørgensen</t>
  </si>
  <si>
    <t>Janne Vestergård</t>
  </si>
  <si>
    <t>Vibeke Ejlertsen</t>
  </si>
  <si>
    <t>Miryam Spångrud</t>
  </si>
  <si>
    <t>Hanne Møller-Nielsen</t>
  </si>
  <si>
    <t>Mika Kristine Vesterholt</t>
  </si>
  <si>
    <t>Michal Iwasiow</t>
  </si>
  <si>
    <t>Jakob Johannsen</t>
  </si>
  <si>
    <t>Ida Sofie Minke Anderson</t>
  </si>
  <si>
    <t>Knud Perdersen</t>
  </si>
  <si>
    <t>Karsten Andersen</t>
  </si>
  <si>
    <t>Ugur Cayoglu</t>
  </si>
  <si>
    <t>telefon</t>
  </si>
  <si>
    <t>navn</t>
  </si>
  <si>
    <t>erpe67@gmail.com</t>
  </si>
  <si>
    <t>Sonja Schulz</t>
  </si>
  <si>
    <t>Louise Hj Krøjgaard</t>
  </si>
  <si>
    <t>Maria Aa Løvenstrøm</t>
  </si>
  <si>
    <t>Anette Jeppesen</t>
  </si>
  <si>
    <t>Niels E Rasmussen</t>
  </si>
  <si>
    <t>Lars Thaarbøl</t>
  </si>
  <si>
    <t>Hanne Rene</t>
  </si>
  <si>
    <t>Peter Rademacher</t>
  </si>
  <si>
    <t>Cecilia B. lofgren</t>
  </si>
  <si>
    <t>Patrik Widstrand</t>
  </si>
  <si>
    <t>Jonasen Maibrith</t>
  </si>
  <si>
    <t>Stine Brehmer</t>
  </si>
  <si>
    <t>Claus Brunings-Hansen</t>
  </si>
  <si>
    <t>Camilla Lorqvist</t>
  </si>
  <si>
    <t>Jutta Kugler</t>
  </si>
  <si>
    <t>Slawomir Zacharek</t>
  </si>
  <si>
    <t>camilla Hertz Dalsjø</t>
  </si>
  <si>
    <t>Silvia-Elke Knaack</t>
  </si>
  <si>
    <t>Petra Wiesmann-Trawny</t>
  </si>
  <si>
    <t>Klaus Høybye</t>
  </si>
  <si>
    <t>Tina Degn</t>
  </si>
  <si>
    <t>Karin Meixner</t>
  </si>
  <si>
    <t>bc</t>
  </si>
  <si>
    <t>Anne Braad</t>
  </si>
  <si>
    <t>Lars Diderrichsen</t>
  </si>
  <si>
    <t>Haye Westendorp</t>
  </si>
  <si>
    <t>Thibaut Mouly</t>
  </si>
  <si>
    <t>Hans-Dieter Lange</t>
  </si>
  <si>
    <t>Josepha Schettler</t>
  </si>
  <si>
    <t>Iben Munk</t>
  </si>
  <si>
    <t>Mette Thomsen</t>
  </si>
  <si>
    <t>Kjeld Vang-Olsen</t>
  </si>
  <si>
    <t>Mette Øster</t>
  </si>
  <si>
    <t>Christer Johansson</t>
  </si>
  <si>
    <t>Maria Bendixø-Bendixen</t>
  </si>
  <si>
    <t>Olaf Hannemann</t>
  </si>
  <si>
    <t>Andre Hostmann</t>
  </si>
  <si>
    <t>Hara Dvinge</t>
  </si>
  <si>
    <t>Jonas Svensson</t>
  </si>
  <si>
    <t>Ole Christophersen</t>
  </si>
  <si>
    <t>Annette Aronsson</t>
  </si>
  <si>
    <t>Juliette Driessen</t>
  </si>
  <si>
    <t>Sandra Brøns</t>
  </si>
  <si>
    <t>Torben Sømberg</t>
  </si>
  <si>
    <t>Irene Jørgensen</t>
  </si>
  <si>
    <t>Lene Bjørn Jensen</t>
  </si>
  <si>
    <t>Jan Vest Jensen</t>
  </si>
  <si>
    <t>Tina Petersen</t>
  </si>
  <si>
    <t>Kari Anna Ruud</t>
  </si>
  <si>
    <t>Rikke Stenkjær</t>
  </si>
  <si>
    <t>Torben Larsen</t>
  </si>
  <si>
    <t>hatolamail@gmail.com</t>
  </si>
  <si>
    <t>Christoffer styffer roland</t>
  </si>
  <si>
    <t>styffer.roland@hotmail.com</t>
  </si>
  <si>
    <t>ruthib039@gmail.com</t>
  </si>
  <si>
    <t>Fahr Uwe</t>
  </si>
  <si>
    <t>Anette Holmslykke Andersen</t>
  </si>
  <si>
    <t>Annemette Hvidfeldt Filstrup</t>
  </si>
  <si>
    <t>Anton Petersen</t>
  </si>
  <si>
    <t>Bodo Hamel</t>
  </si>
  <si>
    <t>Lars Erik Johannesson</t>
  </si>
  <si>
    <t>Shengxi LI</t>
  </si>
  <si>
    <t>Yoanna Gorova</t>
  </si>
  <si>
    <t>Sandra Kreuzinger</t>
  </si>
  <si>
    <t>Adam Blazejewski</t>
  </si>
  <si>
    <t>Mats Skoglund</t>
  </si>
  <si>
    <t>Bert Van der Vegte</t>
  </si>
  <si>
    <t>Guido Grimme</t>
  </si>
  <si>
    <t>Anders Brandtoft</t>
  </si>
  <si>
    <t>ab@industriensfond.dk</t>
  </si>
  <si>
    <t>Thomaz Gawron-Gawrzynski</t>
  </si>
  <si>
    <t>Susan Kierch</t>
  </si>
  <si>
    <t>susankierch@stofanet.dk</t>
  </si>
  <si>
    <t>Peter Lindermann</t>
  </si>
  <si>
    <t>Ander Poul Hansen</t>
  </si>
  <si>
    <t>gls@lindbergconsulting.dk</t>
  </si>
  <si>
    <t>Henrik Larsen</t>
  </si>
  <si>
    <t>Birgith Fernqvist</t>
  </si>
  <si>
    <t>bj_cph@yahoo.dk</t>
  </si>
  <si>
    <t>Lilian Jørgensen</t>
  </si>
  <si>
    <t>limajeto@gmail.com</t>
  </si>
  <si>
    <t>Alice</t>
  </si>
  <si>
    <t>aliceogjoel@gmail.com</t>
  </si>
  <si>
    <t>Prehn</t>
  </si>
  <si>
    <t>familie navn</t>
  </si>
  <si>
    <t>Email</t>
  </si>
  <si>
    <t>booking nr</t>
  </si>
  <si>
    <t>påslag</t>
  </si>
  <si>
    <t>email</t>
  </si>
  <si>
    <t>År</t>
  </si>
  <si>
    <t>Beth, Jesper</t>
  </si>
  <si>
    <t>Spouse</t>
  </si>
  <si>
    <t>enrico laget</t>
  </si>
  <si>
    <t>Jakobsen</t>
  </si>
  <si>
    <t>Louise</t>
  </si>
  <si>
    <t>Ørnvig</t>
  </si>
  <si>
    <t>Frandsen</t>
  </si>
  <si>
    <t>Nielsen</t>
  </si>
  <si>
    <t>Hebbeln</t>
  </si>
  <si>
    <t>Ejsing</t>
  </si>
  <si>
    <t>Mahler</t>
  </si>
  <si>
    <t>Andersen</t>
  </si>
  <si>
    <t>Wiborg</t>
  </si>
  <si>
    <t>Madsen</t>
  </si>
  <si>
    <t>Rasmussen</t>
  </si>
  <si>
    <t>Torp</t>
  </si>
  <si>
    <t>Lone Neumann Jakobsen</t>
  </si>
  <si>
    <t>Redlich</t>
  </si>
  <si>
    <t>Kristensen</t>
  </si>
  <si>
    <t>Pedersen</t>
  </si>
  <si>
    <t>Hansen</t>
  </si>
  <si>
    <t>Larsen</t>
  </si>
  <si>
    <t>Kunert</t>
  </si>
  <si>
    <t>Träger</t>
  </si>
  <si>
    <t>Christensen</t>
  </si>
  <si>
    <t>Bengtsson</t>
  </si>
  <si>
    <t>Kleist</t>
  </si>
  <si>
    <t>Ernö</t>
  </si>
  <si>
    <t>Bie</t>
  </si>
  <si>
    <t>Jensen</t>
  </si>
  <si>
    <t>Klemm</t>
  </si>
  <si>
    <t>Claus Kaae</t>
  </si>
  <si>
    <t>Bernhardt</t>
  </si>
  <si>
    <t>Marianne</t>
  </si>
  <si>
    <t>unknown</t>
  </si>
  <si>
    <t>Strøm</t>
  </si>
  <si>
    <t>Olsen</t>
  </si>
  <si>
    <t>Delakowitz</t>
  </si>
  <si>
    <t>Löfgren</t>
  </si>
  <si>
    <t>Stefan Brask</t>
  </si>
  <si>
    <t>Brask</t>
  </si>
  <si>
    <t>Lassen</t>
  </si>
  <si>
    <t>booking nummer</t>
  </si>
  <si>
    <t>Gitte Grann Høgsbro</t>
  </si>
  <si>
    <t>Katrine Willens Pedersen</t>
  </si>
  <si>
    <t>Thestrup</t>
  </si>
  <si>
    <t>Gertie Amby Johansen</t>
  </si>
  <si>
    <t>Johansen</t>
  </si>
  <si>
    <t>Britta</t>
  </si>
  <si>
    <t>madsennr1@gmail.com</t>
  </si>
  <si>
    <t>Marina Birgitte Lund</t>
  </si>
  <si>
    <t>Lund</t>
  </si>
  <si>
    <t>Fredriksen</t>
  </si>
  <si>
    <t>Anni Lund Frederiksen</t>
  </si>
  <si>
    <t>Skovlund</t>
  </si>
  <si>
    <t>Jesper B Nielsen + 2</t>
  </si>
  <si>
    <t>Piil</t>
  </si>
  <si>
    <t>Sørensen</t>
  </si>
  <si>
    <t>Poul Henning Olsen</t>
  </si>
  <si>
    <t>Linda Kronsted</t>
  </si>
  <si>
    <t>Jens Clausen</t>
  </si>
  <si>
    <t>Clausen</t>
  </si>
  <si>
    <t>jens@altecdata.dk</t>
  </si>
  <si>
    <t>Gabriela</t>
  </si>
  <si>
    <t>gabrieledau@holmdau.de</t>
  </si>
  <si>
    <t>Holm Dau</t>
  </si>
  <si>
    <t>Dau</t>
  </si>
  <si>
    <t>Jacobsen</t>
  </si>
  <si>
    <t>Kozuch</t>
  </si>
  <si>
    <t xml:space="preserve">Søren Petersen </t>
  </si>
  <si>
    <t>Petersen</t>
  </si>
  <si>
    <t>soerendpetersen@gmail.com</t>
  </si>
  <si>
    <t>Karin</t>
  </si>
  <si>
    <t>Weiste</t>
  </si>
  <si>
    <t>Martin.wieste@sunclass.dk</t>
  </si>
  <si>
    <t>Peter Ehlerts Jensen</t>
  </si>
  <si>
    <t>Kristiansen</t>
  </si>
  <si>
    <t>Guido Ocker</t>
  </si>
  <si>
    <t>Dorethy Finkeldey</t>
  </si>
  <si>
    <t>Susanne Pontoppidan</t>
  </si>
  <si>
    <t>Carsten Hansen</t>
  </si>
  <si>
    <t>Rikke Bille</t>
  </si>
  <si>
    <t>Trunte Pallesen</t>
  </si>
  <si>
    <t>Diana Klara Kawa</t>
  </si>
  <si>
    <t>john@sckaletz.dk</t>
  </si>
  <si>
    <t>Ingjalt just</t>
  </si>
  <si>
    <t>malerjust@post.tele.dk</t>
  </si>
  <si>
    <t>Marco Müller</t>
  </si>
  <si>
    <t>Alice Ellehauge Christoffersen</t>
  </si>
  <si>
    <t>ellehauge.ac@gmail.com</t>
  </si>
  <si>
    <t>Karina Astrup</t>
  </si>
  <si>
    <t>karina_astrup@hotmail.com</t>
  </si>
  <si>
    <t>Helge Mortensen</t>
  </si>
  <si>
    <t>Marion Gädke</t>
  </si>
  <si>
    <t>Gädke</t>
  </si>
  <si>
    <t>Peter Whalstrøm</t>
  </si>
  <si>
    <t>Britt Whalstrøm</t>
  </si>
  <si>
    <t>Whalstrøm</t>
  </si>
  <si>
    <t>brwa60@yahoo.se</t>
  </si>
  <si>
    <t>Kemner</t>
  </si>
  <si>
    <t>lis.aage@outlook.dk</t>
  </si>
  <si>
    <t>Aage Kemner</t>
  </si>
  <si>
    <t>Lis Kemner</t>
  </si>
  <si>
    <t>Tonny Pedersen</t>
  </si>
  <si>
    <t>Stig  Ravnkilde Erichsen</t>
  </si>
  <si>
    <t>Erichsen</t>
  </si>
  <si>
    <t>John Hansen</t>
  </si>
  <si>
    <t>Fabricius</t>
  </si>
  <si>
    <t>hfabricius@live.dk</t>
  </si>
  <si>
    <t>ceh-15@hotmail.com</t>
  </si>
  <si>
    <t>Andreas Christensen</t>
  </si>
  <si>
    <t>Tom</t>
  </si>
  <si>
    <t>Jan R. Pedersen</t>
  </si>
  <si>
    <t>Reka</t>
  </si>
  <si>
    <t>Preben W Jensen</t>
  </si>
  <si>
    <t>Ronny</t>
  </si>
  <si>
    <t>Ann-Christina G Hansen</t>
  </si>
  <si>
    <t>Lukas Holgersen</t>
  </si>
  <si>
    <t>Henriette Stegenborg</t>
  </si>
  <si>
    <t>Daniel</t>
  </si>
  <si>
    <t>Thomas</t>
  </si>
  <si>
    <t>lilibhansen1@hotmail.com</t>
  </si>
  <si>
    <t>Susanne</t>
  </si>
  <si>
    <t>Simonsen</t>
  </si>
  <si>
    <t>Schubert</t>
  </si>
  <si>
    <t>Fruerlund</t>
  </si>
  <si>
    <t>Riis</t>
  </si>
  <si>
    <t>Raagaard</t>
  </si>
  <si>
    <t>Sckaletz</t>
  </si>
  <si>
    <t>Børglum</t>
  </si>
  <si>
    <t>Lindesdal</t>
  </si>
  <si>
    <t>hencom@webspeed.dk</t>
  </si>
  <si>
    <t>hansnielsen163@gmail.com</t>
  </si>
  <si>
    <t>Thomas Riis</t>
  </si>
  <si>
    <t>Pals</t>
  </si>
  <si>
    <t>Grishauge</t>
  </si>
  <si>
    <t>kkg@vartov.dk</t>
  </si>
  <si>
    <t>Thunbo</t>
  </si>
  <si>
    <t>Mette Gubbertsen</t>
  </si>
  <si>
    <t>Jan Gubbertsen</t>
  </si>
  <si>
    <t>Gubbertsen</t>
  </si>
  <si>
    <t>Bjerrum</t>
  </si>
  <si>
    <t>gubbertsen@gmail.com</t>
  </si>
  <si>
    <t>Rimhoff</t>
  </si>
  <si>
    <t>Tina Gents</t>
  </si>
  <si>
    <t>Gents</t>
  </si>
  <si>
    <t>Malberg</t>
  </si>
  <si>
    <t>Barfort</t>
  </si>
  <si>
    <t>Vase</t>
  </si>
  <si>
    <t>Baun</t>
  </si>
  <si>
    <t>Albæk</t>
  </si>
  <si>
    <t>Walker</t>
  </si>
  <si>
    <t>Agerup</t>
  </si>
  <si>
    <t>Birgitte Hansen</t>
  </si>
  <si>
    <t>Hallenberg</t>
  </si>
  <si>
    <t>Tonny Bjerrum</t>
  </si>
  <si>
    <t>Jørgensen</t>
  </si>
  <si>
    <t>Anne</t>
  </si>
  <si>
    <t>Nauerby</t>
  </si>
  <si>
    <t>Solhøj</t>
  </si>
  <si>
    <t>Sillassen</t>
  </si>
  <si>
    <t>Zych</t>
  </si>
  <si>
    <t>Soley</t>
  </si>
  <si>
    <t>Dithmar</t>
  </si>
  <si>
    <t>Hirano</t>
  </si>
  <si>
    <t>Fogtmann</t>
  </si>
  <si>
    <t>Aakerberg</t>
  </si>
  <si>
    <t>Schwartzbach</t>
  </si>
  <si>
    <t>Daniels</t>
  </si>
  <si>
    <t>Roed</t>
  </si>
  <si>
    <t>Kjærgaard</t>
  </si>
  <si>
    <t>Berlau</t>
  </si>
  <si>
    <t>Korsgaard</t>
  </si>
  <si>
    <t>Irena Zych</t>
  </si>
  <si>
    <t>Carstens</t>
  </si>
  <si>
    <t>natashacarstens@gmailcom</t>
  </si>
  <si>
    <t>Krogh</t>
  </si>
  <si>
    <t>Pech</t>
  </si>
  <si>
    <t>Saxild</t>
  </si>
  <si>
    <t>Park</t>
  </si>
  <si>
    <t>Jessen</t>
  </si>
  <si>
    <t>Britt Jessen</t>
  </si>
  <si>
    <t>Koop</t>
  </si>
  <si>
    <t>Ortrud Rochow</t>
  </si>
  <si>
    <t>Knudsen</t>
  </si>
  <si>
    <t>Dahl</t>
  </si>
  <si>
    <t>klipin@post.tele.dk</t>
  </si>
  <si>
    <t>Francesca S…</t>
  </si>
  <si>
    <t>teresa.soley@addia.cat</t>
  </si>
  <si>
    <t>Tove Schwatzbach</t>
  </si>
  <si>
    <t>Juliussen</t>
  </si>
  <si>
    <t>Staffe</t>
  </si>
  <si>
    <t>Eildal</t>
  </si>
  <si>
    <t>Karen Brimnes Damholt</t>
  </si>
  <si>
    <t>Damholt</t>
  </si>
  <si>
    <t>psykolog@damholt.eu</t>
  </si>
  <si>
    <t>Røjtburg</t>
  </si>
  <si>
    <t>brf@paradis.dk</t>
  </si>
  <si>
    <t>Birgitte Fruerlund Jensen</t>
  </si>
  <si>
    <t>lene.thunbo@gmail.com</t>
  </si>
  <si>
    <t>Ida Ravne Fogtmann</t>
  </si>
  <si>
    <t>Poulsen</t>
  </si>
  <si>
    <t>kapipo@gmail.com</t>
  </si>
  <si>
    <t>Cecilie Baslev Jørgensen</t>
  </si>
  <si>
    <t>Wahlgreen</t>
  </si>
  <si>
    <t>Rolsner</t>
  </si>
  <si>
    <t>sarah@wahlgreen.dk</t>
  </si>
  <si>
    <t>adsrejse@gmail.com</t>
  </si>
  <si>
    <t>Popovic</t>
  </si>
  <si>
    <t>Midilo</t>
  </si>
  <si>
    <t>Librao</t>
  </si>
  <si>
    <t>Mathias Vincent Christensen</t>
  </si>
  <si>
    <t>spouse</t>
  </si>
  <si>
    <t>Peer F Hansen</t>
  </si>
  <si>
    <t>Jesper Kærager Ditlevsen</t>
  </si>
  <si>
    <t>Mikael Schultz</t>
  </si>
  <si>
    <t>Nordenström</t>
  </si>
  <si>
    <t>Sofie Pernille Madsen</t>
  </si>
  <si>
    <t>Marianne Keinicke Hansen</t>
  </si>
  <si>
    <t>kim.united@gmail.com</t>
  </si>
  <si>
    <t>lisbethroed@gmail.com</t>
  </si>
  <si>
    <t>Henrik Sørensen</t>
  </si>
  <si>
    <t>Rabat</t>
  </si>
  <si>
    <t>Mullertz</t>
  </si>
  <si>
    <t>B_nr</t>
  </si>
  <si>
    <t>F_navn</t>
  </si>
  <si>
    <t>Book</t>
  </si>
  <si>
    <t>Rbt</t>
  </si>
  <si>
    <t>Schwarttzbach</t>
  </si>
  <si>
    <t>Ristola</t>
  </si>
  <si>
    <t>Wienmann</t>
  </si>
  <si>
    <t>NE</t>
  </si>
  <si>
    <t>Radovic</t>
  </si>
  <si>
    <t>Laursen</t>
  </si>
  <si>
    <t>Ammirati</t>
  </si>
  <si>
    <t>McCammbridge</t>
  </si>
  <si>
    <t>britt</t>
  </si>
  <si>
    <t>Hälke</t>
  </si>
  <si>
    <t>Korving</t>
  </si>
  <si>
    <t>Marina</t>
  </si>
  <si>
    <t>Gloy</t>
  </si>
  <si>
    <t>Brückmann</t>
  </si>
  <si>
    <t>Strømgart</t>
  </si>
  <si>
    <t>Steinnes</t>
  </si>
  <si>
    <t>Mortensen</t>
  </si>
  <si>
    <t>Raaschou</t>
  </si>
  <si>
    <t>Brüning</t>
  </si>
  <si>
    <t>Littlewood</t>
  </si>
  <si>
    <t>Glöde</t>
  </si>
  <si>
    <t>Kolodziej</t>
  </si>
  <si>
    <t>Kranig</t>
  </si>
  <si>
    <t>Baberowski</t>
  </si>
  <si>
    <t>Tveranger</t>
  </si>
  <si>
    <t>Eilertsen</t>
  </si>
  <si>
    <t>Muzak</t>
  </si>
  <si>
    <t>Viiktorsson</t>
  </si>
  <si>
    <t>Erik</t>
  </si>
  <si>
    <t>Nahrmann</t>
  </si>
  <si>
    <t>Ryom</t>
  </si>
  <si>
    <t>Bonefeld</t>
  </si>
  <si>
    <t>Nilsson</t>
  </si>
  <si>
    <t>Bossenmmeyer</t>
  </si>
  <si>
    <t>co</t>
  </si>
  <si>
    <t>Mielewczyk</t>
  </si>
  <si>
    <t>Selinski</t>
  </si>
  <si>
    <t>Himmelreich</t>
  </si>
  <si>
    <t>Weber</t>
  </si>
  <si>
    <t>Frommelt</t>
  </si>
  <si>
    <t>Hummert</t>
  </si>
  <si>
    <t>Wilhelmsen</t>
  </si>
  <si>
    <t>Swahn</t>
  </si>
  <si>
    <t>Roesch</t>
  </si>
  <si>
    <t>Svensson</t>
  </si>
  <si>
    <t>Schattenberg</t>
  </si>
  <si>
    <t>Bjerggaard</t>
  </si>
  <si>
    <t>Carlander</t>
  </si>
  <si>
    <t>Neff</t>
  </si>
  <si>
    <t>Haastrup</t>
  </si>
  <si>
    <t>Peters</t>
  </si>
  <si>
    <t>Kaljusaar</t>
  </si>
  <si>
    <t>Börner</t>
  </si>
  <si>
    <t>Kroon</t>
  </si>
  <si>
    <t>Aarburg</t>
  </si>
  <si>
    <t>Steffensen</t>
  </si>
  <si>
    <t>Priewe</t>
  </si>
  <si>
    <t>Scheutz</t>
  </si>
  <si>
    <t>Goldelius</t>
  </si>
  <si>
    <t>Grovermann</t>
  </si>
  <si>
    <t>Teglberg</t>
  </si>
  <si>
    <t>Westi</t>
  </si>
  <si>
    <t>Heuer</t>
  </si>
  <si>
    <t>Grønning</t>
  </si>
  <si>
    <t>Boysen</t>
  </si>
  <si>
    <t>Reimers</t>
  </si>
  <si>
    <t>Norlin</t>
  </si>
  <si>
    <t>Frantzen</t>
  </si>
  <si>
    <t>Unger</t>
  </si>
  <si>
    <t>Møller</t>
  </si>
  <si>
    <t>Hörig</t>
  </si>
  <si>
    <t>Nordmark</t>
  </si>
  <si>
    <t>Borresen</t>
  </si>
  <si>
    <t>Wauder</t>
  </si>
  <si>
    <t>Hadberg</t>
  </si>
  <si>
    <t>Truong</t>
  </si>
  <si>
    <t>Sibon</t>
  </si>
  <si>
    <t>Glesner</t>
  </si>
  <si>
    <t>Faurschou</t>
  </si>
  <si>
    <t>Schlegel</t>
  </si>
  <si>
    <t>Richter</t>
  </si>
  <si>
    <t>Ermel</t>
  </si>
  <si>
    <t>Ravnkilde</t>
  </si>
  <si>
    <t>Kjer</t>
  </si>
  <si>
    <t>Hillebrecht</t>
  </si>
  <si>
    <t>Zilges</t>
  </si>
  <si>
    <t>Benn</t>
  </si>
  <si>
    <t>Kjær</t>
  </si>
  <si>
    <t>Hoff</t>
  </si>
  <si>
    <t>nn</t>
  </si>
  <si>
    <t>Simpson</t>
  </si>
  <si>
    <t>Held</t>
  </si>
  <si>
    <t>Telling</t>
  </si>
  <si>
    <t>Messmann</t>
  </si>
  <si>
    <t>Mersing</t>
  </si>
  <si>
    <t>Kjøller</t>
  </si>
  <si>
    <t>Nedergaard</t>
  </si>
  <si>
    <t>Hvenegaard</t>
  </si>
  <si>
    <t>Minder</t>
  </si>
  <si>
    <t>Magnussen</t>
  </si>
  <si>
    <t>Sigsgaard</t>
  </si>
  <si>
    <t>Herum</t>
  </si>
  <si>
    <t>Psarra</t>
  </si>
  <si>
    <t>Højrup</t>
  </si>
  <si>
    <t>Blauert</t>
  </si>
  <si>
    <t>Hess</t>
  </si>
  <si>
    <t>Bilfeldt</t>
  </si>
  <si>
    <t>Hagbarth</t>
  </si>
  <si>
    <t>Malstrøm</t>
  </si>
  <si>
    <t>Klint</t>
  </si>
  <si>
    <t>Jespersen</t>
  </si>
  <si>
    <t>Holm</t>
  </si>
  <si>
    <t>Kierkgaard</t>
  </si>
  <si>
    <t>Kaniewski</t>
  </si>
  <si>
    <t>Suenson</t>
  </si>
  <si>
    <t>Neumann</t>
  </si>
  <si>
    <t>Alsted</t>
  </si>
  <si>
    <t>Drescher</t>
  </si>
  <si>
    <t>Funder</t>
  </si>
  <si>
    <t>Thomsen</t>
  </si>
  <si>
    <t>Kjærsgaard</t>
  </si>
  <si>
    <t>Misser</t>
  </si>
  <si>
    <t>Birkedal</t>
  </si>
  <si>
    <t>Helbig</t>
  </si>
  <si>
    <t>Oxenberg</t>
  </si>
  <si>
    <t>Zhang</t>
  </si>
  <si>
    <t>Tolvstein</t>
  </si>
  <si>
    <t>Molnit</t>
  </si>
  <si>
    <t>Lauritzen</t>
  </si>
  <si>
    <t>Jeppsen</t>
  </si>
  <si>
    <t>Fagerlind</t>
  </si>
  <si>
    <t>Klleist</t>
  </si>
  <si>
    <t>Gabelmann</t>
  </si>
  <si>
    <t>Kasinski</t>
  </si>
  <si>
    <t>Möller</t>
  </si>
  <si>
    <t>Dietz</t>
  </si>
  <si>
    <t>Maria</t>
  </si>
  <si>
    <t>Marko</t>
  </si>
  <si>
    <t>Inger</t>
  </si>
  <si>
    <t>Hoffmann</t>
  </si>
  <si>
    <t>Grønager</t>
  </si>
  <si>
    <t>Vestergård</t>
  </si>
  <si>
    <t>Ejlertsen</t>
  </si>
  <si>
    <t>Spångrud</t>
  </si>
  <si>
    <t>Vesterholt</t>
  </si>
  <si>
    <t>Iwasiow</t>
  </si>
  <si>
    <t>Johannsen</t>
  </si>
  <si>
    <t>Anderson</t>
  </si>
  <si>
    <t>Perdersen</t>
  </si>
  <si>
    <t>Cayoglu</t>
  </si>
  <si>
    <t>pigerne</t>
  </si>
  <si>
    <t>Burchall</t>
  </si>
  <si>
    <t>Käler</t>
  </si>
  <si>
    <t>Eickhoff</t>
  </si>
  <si>
    <t>fl</t>
  </si>
  <si>
    <t>Craven</t>
  </si>
  <si>
    <t>Liebig</t>
  </si>
  <si>
    <t>Ladegaard</t>
  </si>
  <si>
    <t>Zocher</t>
  </si>
  <si>
    <t>Fleck</t>
  </si>
  <si>
    <t>Eckhardt</t>
  </si>
  <si>
    <t>Cucchi</t>
  </si>
  <si>
    <t>Fricke</t>
  </si>
  <si>
    <t>Wittenborn</t>
  </si>
  <si>
    <t>Mathiesen</t>
  </si>
  <si>
    <t>Aagaard</t>
  </si>
  <si>
    <t>Eriksen</t>
  </si>
  <si>
    <t>Rosengren</t>
  </si>
  <si>
    <t>Mare</t>
  </si>
  <si>
    <t>Mette</t>
  </si>
  <si>
    <t>Boeg</t>
  </si>
  <si>
    <t>Anthonia</t>
  </si>
  <si>
    <t>Henriksen</t>
  </si>
  <si>
    <t>Stjernholm</t>
  </si>
  <si>
    <t>Bruun</t>
  </si>
  <si>
    <t>Salmansen</t>
  </si>
  <si>
    <t>Find</t>
  </si>
  <si>
    <t>Tunuguntla</t>
  </si>
  <si>
    <t>Nonbo</t>
  </si>
  <si>
    <t>Delgård</t>
  </si>
  <si>
    <t>Westphael</t>
  </si>
  <si>
    <t>Ahrensbach</t>
  </si>
  <si>
    <t>Guldbrandt</t>
  </si>
  <si>
    <t>Honnens</t>
  </si>
  <si>
    <t>Botorog</t>
  </si>
  <si>
    <t>K"</t>
  </si>
  <si>
    <t>Schou</t>
  </si>
  <si>
    <t>Løwenstein</t>
  </si>
  <si>
    <t>Cruger</t>
  </si>
  <si>
    <t>Sølvsten</t>
  </si>
  <si>
    <t>Tiedke</t>
  </si>
  <si>
    <t>Gitte</t>
  </si>
  <si>
    <t>Brustad</t>
  </si>
  <si>
    <t>Skoglund</t>
  </si>
  <si>
    <t>Däullary</t>
  </si>
  <si>
    <t>Ocker</t>
  </si>
  <si>
    <t>Pontoppidan</t>
  </si>
  <si>
    <t>Bille</t>
  </si>
  <si>
    <t>Pallesen</t>
  </si>
  <si>
    <t>Kawa</t>
  </si>
  <si>
    <t>just</t>
  </si>
  <si>
    <t>Grube</t>
  </si>
  <si>
    <t>Tamara</t>
  </si>
  <si>
    <t>Wahlgren</t>
  </si>
  <si>
    <t>Dalhus</t>
  </si>
  <si>
    <t>Tennigkeit</t>
  </si>
  <si>
    <t>Lars</t>
  </si>
  <si>
    <t>Antonini</t>
  </si>
  <si>
    <t>Lange</t>
  </si>
  <si>
    <t>Christiansen</t>
  </si>
  <si>
    <t>Niemann</t>
  </si>
  <si>
    <t>Krabbe</t>
  </si>
  <si>
    <t>Darling</t>
  </si>
  <si>
    <t>Winkler</t>
  </si>
  <si>
    <t>Askjær</t>
  </si>
  <si>
    <t>Djernæs</t>
  </si>
  <si>
    <t>Leth</t>
  </si>
  <si>
    <t>Otersen</t>
  </si>
  <si>
    <t>Bækdahl</t>
  </si>
  <si>
    <t>Kirketerp</t>
  </si>
  <si>
    <t>Witzell</t>
  </si>
  <si>
    <t>Thide</t>
  </si>
  <si>
    <t>Brandl</t>
  </si>
  <si>
    <t>Bistrup</t>
  </si>
  <si>
    <t>Bischoff</t>
  </si>
  <si>
    <t>Bernhard</t>
  </si>
  <si>
    <t>Dubois</t>
  </si>
  <si>
    <t>Balkan</t>
  </si>
  <si>
    <t>Hastig</t>
  </si>
  <si>
    <t>Kalsson</t>
  </si>
  <si>
    <t>Bauer</t>
  </si>
  <si>
    <t>Ericson</t>
  </si>
  <si>
    <t>Tobergte</t>
  </si>
  <si>
    <t>Börjesson</t>
  </si>
  <si>
    <t>Knoop</t>
  </si>
  <si>
    <t>Knck</t>
  </si>
  <si>
    <t>Aschrich</t>
  </si>
  <si>
    <t>Hviid</t>
  </si>
  <si>
    <t>Kohlrusch</t>
  </si>
  <si>
    <t>Hjelm</t>
  </si>
  <si>
    <t>Johansson</t>
  </si>
  <si>
    <t>Heurlen</t>
  </si>
  <si>
    <t>Stark</t>
  </si>
  <si>
    <t>Mejer</t>
  </si>
  <si>
    <t>Kock</t>
  </si>
  <si>
    <t>Vinther</t>
  </si>
  <si>
    <t>Ingemansson</t>
  </si>
  <si>
    <t>Nancke</t>
  </si>
  <si>
    <t>Svendsen</t>
  </si>
  <si>
    <t>Schorrer</t>
  </si>
  <si>
    <t>Schmidt</t>
  </si>
  <si>
    <t>Brösicke</t>
  </si>
  <si>
    <t>Neger</t>
  </si>
  <si>
    <t>Rambæk</t>
  </si>
  <si>
    <t>Fuglbjerg</t>
  </si>
  <si>
    <t>Antunez</t>
  </si>
  <si>
    <t>Carlsen</t>
  </si>
  <si>
    <t>Boney</t>
  </si>
  <si>
    <t>Jähne</t>
  </si>
  <si>
    <t>Grandal</t>
  </si>
  <si>
    <t>Julin</t>
  </si>
  <si>
    <t>Nyqvist</t>
  </si>
  <si>
    <t>Bossenmeyer</t>
  </si>
  <si>
    <t>Maegaard</t>
  </si>
  <si>
    <t>Radarmecker</t>
  </si>
  <si>
    <t>Børup</t>
  </si>
  <si>
    <t>Regnersgaard</t>
  </si>
  <si>
    <t>Sahlstedt</t>
  </si>
  <si>
    <t>Düsing</t>
  </si>
  <si>
    <t>Nano</t>
  </si>
  <si>
    <t>lau</t>
  </si>
  <si>
    <t>Ksieniewicz</t>
  </si>
  <si>
    <t>Holmen</t>
  </si>
  <si>
    <t>Gøtske</t>
  </si>
  <si>
    <t>Rasmus</t>
  </si>
  <si>
    <t>Miller</t>
  </si>
  <si>
    <t>Kaufmann</t>
  </si>
  <si>
    <t>Tjalve</t>
  </si>
  <si>
    <t>Stuart</t>
  </si>
  <si>
    <t>Uhd</t>
  </si>
  <si>
    <t>Thiesen</t>
  </si>
  <si>
    <t>Mary ….</t>
  </si>
  <si>
    <t>Sigtenborg</t>
  </si>
  <si>
    <t>Lisbet</t>
  </si>
  <si>
    <t>Splittotff</t>
  </si>
  <si>
    <t>Oredsson</t>
  </si>
  <si>
    <t>Klopsch</t>
  </si>
  <si>
    <t>Burhkal</t>
  </si>
  <si>
    <t>Bysted</t>
  </si>
  <si>
    <t>Andreas</t>
  </si>
  <si>
    <t>Kisbye</t>
  </si>
  <si>
    <t>Gramstrup</t>
  </si>
  <si>
    <t>Vandenbril</t>
  </si>
  <si>
    <t>Arleth</t>
  </si>
  <si>
    <t>Wagenblast</t>
  </si>
  <si>
    <t>Thaarbøl</t>
  </si>
  <si>
    <t>Olsson</t>
  </si>
  <si>
    <t>Nolan</t>
  </si>
  <si>
    <t>piger</t>
  </si>
  <si>
    <t>Delakowwitz</t>
  </si>
  <si>
    <t>Landskron</t>
  </si>
  <si>
    <t>Musialczyk</t>
  </si>
  <si>
    <t>Albers</t>
  </si>
  <si>
    <t>Moden</t>
  </si>
  <si>
    <t>Gorecki</t>
  </si>
  <si>
    <t>Holst</t>
  </si>
  <si>
    <t>Fauerskov</t>
  </si>
  <si>
    <t>Mosegaard</t>
  </si>
  <si>
    <t>Kirketero</t>
  </si>
  <si>
    <t>Kraemer</t>
  </si>
  <si>
    <t>Kaul</t>
  </si>
  <si>
    <t>Aronsson</t>
  </si>
  <si>
    <t>Palbo</t>
  </si>
  <si>
    <t>Svensk</t>
  </si>
  <si>
    <t>Morgenstern</t>
  </si>
  <si>
    <t>Steber</t>
  </si>
  <si>
    <t>sternbæk</t>
  </si>
  <si>
    <t>Skog</t>
  </si>
  <si>
    <t>Tverange</t>
  </si>
  <si>
    <t>Hofmann</t>
  </si>
  <si>
    <t>Lydiksen</t>
  </si>
  <si>
    <t>Landt</t>
  </si>
  <si>
    <t>Nissen</t>
  </si>
  <si>
    <t>Bromert</t>
  </si>
  <si>
    <t>Søgaard</t>
  </si>
  <si>
    <t>Betzold</t>
  </si>
  <si>
    <t>Sundell</t>
  </si>
  <si>
    <t>Kosert</t>
  </si>
  <si>
    <t>Merkouris</t>
  </si>
  <si>
    <t>Abbadie</t>
  </si>
  <si>
    <t>joergensen</t>
  </si>
  <si>
    <t>Garner</t>
  </si>
  <si>
    <t>Vestergaard</t>
  </si>
  <si>
    <t>Lörqvist</t>
  </si>
  <si>
    <t>Zamfira</t>
  </si>
  <si>
    <t>Løvenstrøm</t>
  </si>
  <si>
    <t>Østergaard</t>
  </si>
  <si>
    <t>Schettler</t>
  </si>
  <si>
    <t>Opreel</t>
  </si>
  <si>
    <t>Solon</t>
  </si>
  <si>
    <t>Sigrid</t>
  </si>
  <si>
    <t>Rehnblom</t>
  </si>
  <si>
    <t>Persson</t>
  </si>
  <si>
    <t>Friisgaard</t>
  </si>
  <si>
    <t>stabel</t>
  </si>
  <si>
    <t>Rahbæk</t>
  </si>
  <si>
    <t>Heidemans</t>
  </si>
  <si>
    <t>Borup</t>
  </si>
  <si>
    <t>Lentonsson</t>
  </si>
  <si>
    <t>Øhman</t>
  </si>
  <si>
    <t>Winblad</t>
  </si>
  <si>
    <t>Lie</t>
  </si>
  <si>
    <t>Moller</t>
  </si>
  <si>
    <t>Pfluger</t>
  </si>
  <si>
    <t>Geresser</t>
  </si>
  <si>
    <t>Bendixen</t>
  </si>
  <si>
    <t>Andresen</t>
  </si>
  <si>
    <t>Ross</t>
  </si>
  <si>
    <t>Hastrup</t>
  </si>
  <si>
    <t>Kjærsgård</t>
  </si>
  <si>
    <t>Carbonell</t>
  </si>
  <si>
    <t>Rosschou</t>
  </si>
  <si>
    <t>Meerbach</t>
  </si>
  <si>
    <t>Sømberg</t>
  </si>
  <si>
    <t>Koustrup</t>
  </si>
  <si>
    <t>Graabæk</t>
  </si>
  <si>
    <t>Wiese</t>
  </si>
  <si>
    <t>Singh</t>
  </si>
  <si>
    <t>Andersson</t>
  </si>
  <si>
    <t>Magito</t>
  </si>
  <si>
    <t>Wagner</t>
  </si>
  <si>
    <t>Lozsi</t>
  </si>
  <si>
    <t>Zaghloul</t>
  </si>
  <si>
    <t>Daftardar</t>
  </si>
  <si>
    <t>Ernden</t>
  </si>
  <si>
    <t>Jepsen</t>
  </si>
  <si>
    <t>Weisz</t>
  </si>
  <si>
    <t>Matz</t>
  </si>
  <si>
    <t>Skov</t>
  </si>
  <si>
    <t>Gierer</t>
  </si>
  <si>
    <t>Degner</t>
  </si>
  <si>
    <t>Ohman</t>
  </si>
  <si>
    <t>Mcmeekin</t>
  </si>
  <si>
    <t>Schwab</t>
  </si>
  <si>
    <t>Birketoft</t>
  </si>
  <si>
    <t>Bastian</t>
  </si>
  <si>
    <t>Almass</t>
  </si>
  <si>
    <t>Frigalt</t>
  </si>
  <si>
    <t>Saul</t>
  </si>
  <si>
    <t>Friis</t>
  </si>
  <si>
    <t>Dessau</t>
  </si>
  <si>
    <t>Mazur</t>
  </si>
  <si>
    <t>Hermansen</t>
  </si>
  <si>
    <t>Rettenmaier</t>
  </si>
  <si>
    <t>Holly</t>
  </si>
  <si>
    <t>Dixen</t>
  </si>
  <si>
    <t>lone</t>
  </si>
  <si>
    <t>Bælum</t>
  </si>
  <si>
    <t>xx</t>
  </si>
  <si>
    <t>Schulz</t>
  </si>
  <si>
    <t>Krøjgaard</t>
  </si>
  <si>
    <t>Jeppesen</t>
  </si>
  <si>
    <t>Cathrine</t>
  </si>
  <si>
    <t>XX</t>
  </si>
  <si>
    <t>Rene</t>
  </si>
  <si>
    <t>Rademacher</t>
  </si>
  <si>
    <t>lofgren</t>
  </si>
  <si>
    <t>Widstrand</t>
  </si>
  <si>
    <t>Maibrith</t>
  </si>
  <si>
    <t>Helvik</t>
  </si>
  <si>
    <t>Brehmer</t>
  </si>
  <si>
    <t>Lorqvist</t>
  </si>
  <si>
    <t>Kugler</t>
  </si>
  <si>
    <t>Zacharek</t>
  </si>
  <si>
    <t>Nørregård</t>
  </si>
  <si>
    <t>Dalsjø</t>
  </si>
  <si>
    <t>Knaack</t>
  </si>
  <si>
    <t>Trawny</t>
  </si>
  <si>
    <t>Høybye</t>
  </si>
  <si>
    <t>Degn</t>
  </si>
  <si>
    <t>Meixner</t>
  </si>
  <si>
    <t>Braad</t>
  </si>
  <si>
    <t>Diderrichsen</t>
  </si>
  <si>
    <t>Westendorp</t>
  </si>
  <si>
    <t>Mouly</t>
  </si>
  <si>
    <t>Munk</t>
  </si>
  <si>
    <t>Elly</t>
  </si>
  <si>
    <t>Tove</t>
  </si>
  <si>
    <t>Øster</t>
  </si>
  <si>
    <t>Hannemann</t>
  </si>
  <si>
    <t>Hostmann</t>
  </si>
  <si>
    <t>Dvinge</t>
  </si>
  <si>
    <t>Christophersen</t>
  </si>
  <si>
    <t>Driessen</t>
  </si>
  <si>
    <t>Brøns</t>
  </si>
  <si>
    <t>Ruud</t>
  </si>
  <si>
    <t>Stenkjær</t>
  </si>
  <si>
    <t>roland</t>
  </si>
  <si>
    <t>Edelmann</t>
  </si>
  <si>
    <t>Uwe</t>
  </si>
  <si>
    <t>Dr</t>
  </si>
  <si>
    <t>Filstrup</t>
  </si>
  <si>
    <t>Hamel</t>
  </si>
  <si>
    <t>Johannesson</t>
  </si>
  <si>
    <t>LI</t>
  </si>
  <si>
    <t>Gorova</t>
  </si>
  <si>
    <t>Kreuzinger</t>
  </si>
  <si>
    <t>Blazejewski</t>
  </si>
  <si>
    <t>Vegte</t>
  </si>
  <si>
    <t>Grimme</t>
  </si>
  <si>
    <t>Brandtoft</t>
  </si>
  <si>
    <t>Gawrzynski</t>
  </si>
  <si>
    <t>Kierch</t>
  </si>
  <si>
    <t>Lindermann</t>
  </si>
  <si>
    <t>Fernqvist</t>
  </si>
  <si>
    <t>Flemming Dahl</t>
  </si>
  <si>
    <t xml:space="preserve">Line </t>
  </si>
  <si>
    <t xml:space="preserve">Kassov </t>
  </si>
  <si>
    <t>Anne Marie Nør</t>
  </si>
  <si>
    <t>leacaklander@yahoo.dk</t>
  </si>
  <si>
    <t>Jan Lindberg</t>
  </si>
  <si>
    <t>limpan199@gmail.com</t>
  </si>
  <si>
    <t>ja</t>
  </si>
  <si>
    <t>sunclass</t>
  </si>
  <si>
    <t xml:space="preserve">Joel </t>
  </si>
  <si>
    <t>Kaae</t>
  </si>
  <si>
    <t>clauskaae@maildk</t>
  </si>
  <si>
    <t>Stig Prehn</t>
  </si>
  <si>
    <t>Janie Strøm</t>
  </si>
  <si>
    <t>Anne- Dorte Strøm</t>
  </si>
  <si>
    <t>Anni Rasmussen</t>
  </si>
  <si>
    <t>Jette</t>
  </si>
  <si>
    <t>Karen Birgitte Poulsen</t>
  </si>
  <si>
    <t>kabipo@gmail.com</t>
  </si>
  <si>
    <t>Elsa</t>
  </si>
  <si>
    <t>Mateke</t>
  </si>
  <si>
    <t>ullirm@gmx.de</t>
  </si>
  <si>
    <t>comsfor@yahoo.dk</t>
  </si>
  <si>
    <t>Peter Bopp</t>
  </si>
  <si>
    <t>Christiane Bopp ( Dabine Olbr.)</t>
  </si>
  <si>
    <t>Bopp</t>
  </si>
  <si>
    <t>Mai</t>
  </si>
  <si>
    <t>Peter</t>
  </si>
  <si>
    <t>Britt Wahlström</t>
  </si>
  <si>
    <t>Whalström</t>
  </si>
  <si>
    <t>cmejer@gmail.com</t>
  </si>
  <si>
    <t>Håkan Svensk</t>
  </si>
  <si>
    <t>dano02ac@hotmail.com</t>
  </si>
  <si>
    <t>Andreas Møller</t>
  </si>
  <si>
    <t>Carmen, Wenche</t>
  </si>
  <si>
    <t>moellerostsee@gmx.de</t>
  </si>
  <si>
    <t>trine.baun@gmail.com</t>
  </si>
  <si>
    <t>julie.olsson@hotmail.com</t>
  </si>
  <si>
    <t>Lene Zita Grandal</t>
  </si>
  <si>
    <t>Eva Winther</t>
  </si>
  <si>
    <t>Winther</t>
  </si>
  <si>
    <t>Morten Andersen</t>
  </si>
  <si>
    <t>ellemosevej104@gmail.com</t>
  </si>
  <si>
    <t>Louise Houg Bengton</t>
  </si>
  <si>
    <t>Bengton</t>
  </si>
  <si>
    <t>gittebernhard24@gmail.com</t>
  </si>
  <si>
    <t>el-bil</t>
  </si>
  <si>
    <t>Julie Schmidt</t>
  </si>
  <si>
    <t>SChmidt</t>
  </si>
  <si>
    <t>Åse Jorunn Kristiansen</t>
  </si>
  <si>
    <t>Nicole + piger</t>
  </si>
  <si>
    <t>Jean Melms</t>
  </si>
  <si>
    <t>Sussane Melms</t>
  </si>
  <si>
    <t>Melms</t>
  </si>
  <si>
    <t>no show</t>
  </si>
  <si>
    <t>finnjorg@mail.dk</t>
  </si>
  <si>
    <t>Bonnevie</t>
  </si>
  <si>
    <t>Finn Bonnevie Jørgensen</t>
  </si>
  <si>
    <t>Naja Bonnevie</t>
  </si>
  <si>
    <t>ahovetorp@gmail.com</t>
  </si>
  <si>
    <t>uvs1111@gmail.com</t>
  </si>
  <si>
    <t>Per Lennart Johansen</t>
  </si>
  <si>
    <t>dorritwagenblast@gmail.com</t>
  </si>
  <si>
    <t>kaae.carlsen@gmail.com</t>
  </si>
  <si>
    <t>arne.sahlstedt@gmail.com</t>
  </si>
  <si>
    <t>birgitta Sahlsted</t>
  </si>
  <si>
    <t>Charlotte</t>
  </si>
  <si>
    <t>kim.teglberg1@gmail.com</t>
  </si>
  <si>
    <t>FM</t>
  </si>
  <si>
    <t>bo@bomaler.dk</t>
  </si>
  <si>
    <t>Helle</t>
  </si>
  <si>
    <t>Ole   FM</t>
  </si>
  <si>
    <t>lmped08@gmail.com</t>
  </si>
  <si>
    <t>Ruth    FM</t>
  </si>
  <si>
    <t>Elke</t>
  </si>
  <si>
    <t>chungyon.park@gmail.com</t>
  </si>
  <si>
    <t>lisbent2@webspeed.dk</t>
  </si>
  <si>
    <t>Lisbet greve</t>
  </si>
  <si>
    <t>Mita Hansen</t>
  </si>
  <si>
    <t>dsl150315@mail.jubii.dk</t>
  </si>
  <si>
    <t>Niels E. Jørgensen</t>
  </si>
  <si>
    <t xml:space="preserve">Niels Erik Rasmussen </t>
  </si>
  <si>
    <t>rostgaardandersen@gmail.com</t>
  </si>
  <si>
    <t>Gitte Herup Andersen</t>
  </si>
  <si>
    <t>sørensen</t>
  </si>
  <si>
    <t>Sigrid Helvik</t>
  </si>
  <si>
    <t>Yngvar Bokn Johnsen</t>
  </si>
  <si>
    <t>72433@sunclass.dk</t>
  </si>
  <si>
    <t>Lone , Amalie - sunclass</t>
  </si>
  <si>
    <t>bente.jessen7451@gmail.com</t>
  </si>
  <si>
    <t>Morten</t>
  </si>
  <si>
    <t>tinakisbye@gmailcom</t>
  </si>
  <si>
    <t>b_nr</t>
  </si>
  <si>
    <t>bookung</t>
  </si>
  <si>
    <t>web1</t>
  </si>
  <si>
    <t>web4</t>
  </si>
  <si>
    <t>web 1</t>
  </si>
  <si>
    <t>web2</t>
  </si>
  <si>
    <t>Poul Skadhede</t>
  </si>
  <si>
    <t>ps@odensemaritim.com</t>
  </si>
  <si>
    <t>rene1085@gmail.com</t>
  </si>
  <si>
    <t>clauskaae@mail.dk</t>
  </si>
  <si>
    <t>Line</t>
  </si>
  <si>
    <t>Tove Schwartzbach</t>
  </si>
  <si>
    <t>Nør</t>
  </si>
  <si>
    <t>Niels Brønnum Schou</t>
  </si>
  <si>
    <t>40778815</t>
  </si>
  <si>
    <t>24669843</t>
  </si>
  <si>
    <t>grhansen@youmail.dk</t>
  </si>
  <si>
    <t>40401575</t>
  </si>
  <si>
    <t>Tonny Alfredsen + Jenny Thomassen</t>
  </si>
  <si>
    <t>bc1</t>
  </si>
  <si>
    <t>Finn Bonnevie</t>
  </si>
  <si>
    <t>Ruth Christensn</t>
  </si>
  <si>
    <t>phone</t>
  </si>
  <si>
    <t>Michael Brinkhaus</t>
  </si>
  <si>
    <t>BF</t>
  </si>
  <si>
    <t>pris</t>
  </si>
  <si>
    <t>nej</t>
  </si>
  <si>
    <t>Henrik Skydbjerg Hansen</t>
  </si>
  <si>
    <t>annehastrup@yahoo.dk</t>
  </si>
  <si>
    <t>25582842</t>
  </si>
  <si>
    <t>Beth, Jesper sunclass</t>
  </si>
  <si>
    <t>book nr</t>
  </si>
  <si>
    <t>book dato</t>
  </si>
  <si>
    <t>Nat</t>
  </si>
  <si>
    <t>rabat</t>
  </si>
  <si>
    <t>værelser</t>
  </si>
  <si>
    <t>gæster</t>
  </si>
  <si>
    <t>Charlotte Skov 81745156</t>
  </si>
  <si>
    <t>knudsen</t>
  </si>
  <si>
    <t>Nordenstrom</t>
  </si>
  <si>
    <t>madsen</t>
  </si>
  <si>
    <t>Midolo</t>
  </si>
  <si>
    <t>Libraro</t>
  </si>
  <si>
    <t>lindesdahl</t>
  </si>
  <si>
    <t>Frederiksen</t>
  </si>
  <si>
    <t>Wieste</t>
  </si>
  <si>
    <t>Ditte Rosschou</t>
  </si>
  <si>
    <t>Jan Møller</t>
  </si>
  <si>
    <t>Gritt Møller</t>
  </si>
  <si>
    <t>Phone</t>
  </si>
  <si>
    <t>Wahlström</t>
  </si>
  <si>
    <t>Hans</t>
  </si>
  <si>
    <t>Müllertz</t>
  </si>
  <si>
    <t>Dorrit</t>
  </si>
  <si>
    <t xml:space="preserve"> Hanne  Wagenblast</t>
  </si>
  <si>
    <t>janne</t>
  </si>
  <si>
    <t>Marie-Cathrine</t>
  </si>
  <si>
    <t xml:space="preserve">Ingo Krug </t>
  </si>
  <si>
    <t>Yngvar Helvik</t>
  </si>
  <si>
    <t>Grethe</t>
  </si>
  <si>
    <t>Birger Lindberg Skov</t>
  </si>
  <si>
    <t>Thomas hofman-Bang</t>
  </si>
  <si>
    <t>Astrid</t>
  </si>
  <si>
    <t>Tove Friis</t>
  </si>
  <si>
    <t xml:space="preserve">Carsten </t>
  </si>
  <si>
    <t>Meta Petesen</t>
  </si>
  <si>
    <t>Pia Andersen</t>
  </si>
  <si>
    <t>Sussanne Simonsen</t>
  </si>
  <si>
    <t>Martin Simonsen</t>
  </si>
  <si>
    <t>Inge</t>
  </si>
  <si>
    <t>Birgitta</t>
  </si>
  <si>
    <t>Ken</t>
  </si>
  <si>
    <t>Kaj</t>
  </si>
  <si>
    <t>Niels Brønnum</t>
  </si>
  <si>
    <t>Sussanne</t>
  </si>
  <si>
    <t>Krug</t>
  </si>
  <si>
    <t>Carsten</t>
  </si>
  <si>
    <t>Bang</t>
  </si>
  <si>
    <t>Brinkhaus</t>
  </si>
  <si>
    <t>Skadhede</t>
  </si>
  <si>
    <t>Lindberg</t>
  </si>
  <si>
    <t>Famile Navn</t>
  </si>
  <si>
    <t>Hans Nielsen</t>
  </si>
  <si>
    <t>Gabriella</t>
  </si>
  <si>
    <t>brf@paradisdk</t>
  </si>
  <si>
    <t>bank ??</t>
  </si>
  <si>
    <t>Henrik  Sørensen</t>
  </si>
  <si>
    <t>kricom@webspeed.dk</t>
  </si>
  <si>
    <t>marcom@speed.</t>
  </si>
  <si>
    <t>Jesper B. Nielsen +2</t>
  </si>
  <si>
    <t>VARTOV</t>
  </si>
  <si>
    <t>Vartov</t>
  </si>
  <si>
    <t>natashacarstens@gmail.com</t>
  </si>
  <si>
    <t>martin.wieste@sunclass.dk</t>
  </si>
  <si>
    <t>dianeklare@gmail.com</t>
  </si>
  <si>
    <t>louisa Eidenhardt</t>
  </si>
  <si>
    <t>Enrico Laget</t>
  </si>
  <si>
    <t>Müller</t>
  </si>
  <si>
    <t>Christoffersen</t>
  </si>
  <si>
    <t>Astrup</t>
  </si>
  <si>
    <t>hencon@webspeed.dk</t>
  </si>
  <si>
    <t>brwa60@yahoo.dk</t>
  </si>
  <si>
    <t>Lisbeth Greve</t>
  </si>
  <si>
    <t>Christiane Bopp ( Dabine Olbr)</t>
  </si>
  <si>
    <t>el bil</t>
  </si>
  <si>
    <t>Ole</t>
  </si>
  <si>
    <t>Van der Vegte</t>
  </si>
  <si>
    <t>known</t>
  </si>
  <si>
    <t>web3</t>
  </si>
  <si>
    <t>hc</t>
  </si>
  <si>
    <t>opslagsdatabase</t>
  </si>
  <si>
    <t>email:</t>
  </si>
  <si>
    <t>fam navn</t>
  </si>
  <si>
    <t>Britt Lundqvist</t>
  </si>
  <si>
    <t>enk</t>
  </si>
  <si>
    <t>Lundqvist</t>
  </si>
  <si>
    <t>cille7140@gmail.com</t>
  </si>
  <si>
    <t>Benoden Faoja</t>
  </si>
  <si>
    <t>Mikael Jensen</t>
  </si>
  <si>
    <t>anette.holmstykke.andersen@gmail.com</t>
  </si>
  <si>
    <t>Rikke W Eriksen</t>
  </si>
  <si>
    <t>Vivi (fast seng)</t>
  </si>
  <si>
    <t>pija@mail.tele.dk</t>
  </si>
  <si>
    <t>Jenny Warnerbring</t>
  </si>
  <si>
    <t>ankomst</t>
  </si>
  <si>
    <t>bed type</t>
  </si>
  <si>
    <t>Warnerbring</t>
  </si>
  <si>
    <t>Known</t>
  </si>
  <si>
    <t>bonnevie@mail.dk</t>
  </si>
  <si>
    <t>Sigrid Lenric Forss</t>
  </si>
  <si>
    <t>sigridforss@gmail.com</t>
  </si>
  <si>
    <t>Sonja S. Mogensen</t>
  </si>
  <si>
    <t>Joan Reed</t>
  </si>
  <si>
    <t>UK</t>
  </si>
  <si>
    <t>Anette Møllebæk</t>
  </si>
  <si>
    <t>Britta Thunbo</t>
  </si>
  <si>
    <t>brittathunbo@gmail.com</t>
  </si>
  <si>
    <t>Lene Birkholm</t>
  </si>
  <si>
    <t>db</t>
  </si>
  <si>
    <t>20992390</t>
  </si>
  <si>
    <t>Naja B</t>
  </si>
  <si>
    <t>23643922</t>
  </si>
  <si>
    <t>Finn B</t>
  </si>
  <si>
    <t>Møllebæk</t>
  </si>
  <si>
    <t>Reed</t>
  </si>
  <si>
    <t>Mogensen</t>
  </si>
  <si>
    <t>Preben Olesen</t>
  </si>
  <si>
    <t>23801702</t>
  </si>
  <si>
    <t>Bente Rambølle</t>
  </si>
  <si>
    <t>tsomberg@gmail.com</t>
  </si>
  <si>
    <t>727225187</t>
  </si>
  <si>
    <t>28878840</t>
  </si>
  <si>
    <t>705648220</t>
  </si>
  <si>
    <t>41515960</t>
  </si>
  <si>
    <t>21261488</t>
  </si>
  <si>
    <t>736700686</t>
  </si>
  <si>
    <t>ingo.krug@gmail.com</t>
  </si>
  <si>
    <t>491794119596</t>
  </si>
  <si>
    <t>01637615160</t>
  </si>
  <si>
    <t>25675006</t>
  </si>
  <si>
    <t>706214313</t>
  </si>
  <si>
    <t>60150136</t>
  </si>
  <si>
    <t>22701312</t>
  </si>
  <si>
    <t>musikerbjarne@gmail.com</t>
  </si>
  <si>
    <t>26251564</t>
  </si>
  <si>
    <t>louisehjelmar@hotmail.com</t>
  </si>
  <si>
    <t>20639517</t>
  </si>
  <si>
    <t>Brita Jursza</t>
  </si>
  <si>
    <t>Peter Evertsen</t>
  </si>
  <si>
    <t>Jursza</t>
  </si>
  <si>
    <t>Evertsen</t>
  </si>
  <si>
    <t>Forss</t>
  </si>
  <si>
    <t>Faoja</t>
  </si>
  <si>
    <t xml:space="preserve">Kirsten Petersen </t>
  </si>
  <si>
    <t>tinakisbye@gmail.com</t>
  </si>
  <si>
    <t>Q</t>
  </si>
  <si>
    <t>Per Henning Christensen</t>
  </si>
  <si>
    <t>Bent Jespersen</t>
  </si>
  <si>
    <t>bent.jespersen@hotmail.dk</t>
  </si>
  <si>
    <t>Gitte Nørregaard</t>
  </si>
  <si>
    <t>40474386</t>
  </si>
  <si>
    <t>mikaelholst@newmail.dk</t>
  </si>
  <si>
    <t>Ib Nejlun</t>
  </si>
  <si>
    <t>Ruth Edelmann</t>
  </si>
  <si>
    <t>20831213</t>
  </si>
  <si>
    <t>15739443215</t>
  </si>
  <si>
    <t>310651408495</t>
  </si>
  <si>
    <t>41427392</t>
  </si>
  <si>
    <t>missmahia@hotmail.com</t>
  </si>
  <si>
    <t>27570750</t>
  </si>
  <si>
    <t>30541801</t>
  </si>
  <si>
    <t>Britt - Jesper</t>
  </si>
  <si>
    <t>Pia</t>
  </si>
  <si>
    <t>Cecilia Östling</t>
  </si>
  <si>
    <t>Beatrice Janssen</t>
  </si>
  <si>
    <t>00316136644066</t>
  </si>
  <si>
    <t>Lars Møller</t>
  </si>
  <si>
    <t>14-15</t>
  </si>
  <si>
    <t>Lars-Ove Järrrebring</t>
  </si>
  <si>
    <t>0046703055653</t>
  </si>
  <si>
    <t>Niklas Sønderhøj</t>
  </si>
  <si>
    <t>Eva Kerschl</t>
  </si>
  <si>
    <t>17</t>
  </si>
  <si>
    <t>abu5@online.de</t>
  </si>
  <si>
    <t>Linda Maidon</t>
  </si>
  <si>
    <t>17-18</t>
  </si>
  <si>
    <t>00431637846800</t>
  </si>
  <si>
    <t>Kurt Sørensen</t>
  </si>
  <si>
    <t>18-20</t>
  </si>
  <si>
    <t>13-14</t>
  </si>
  <si>
    <t>Ole Graversen</t>
  </si>
  <si>
    <t>Birkholm</t>
  </si>
  <si>
    <t>Östling</t>
  </si>
  <si>
    <t>Janssen</t>
  </si>
  <si>
    <t>Järrebring</t>
  </si>
  <si>
    <t>Sønderhøj</t>
  </si>
  <si>
    <t>Kerschl</t>
  </si>
  <si>
    <t>Maidon</t>
  </si>
  <si>
    <t>Graversen</t>
  </si>
  <si>
    <t>WEB 2</t>
  </si>
  <si>
    <t>Esben, Jonathan</t>
  </si>
  <si>
    <t>Bookingnr</t>
  </si>
  <si>
    <t>grete_bossenmeyer@yahoo.fr</t>
  </si>
  <si>
    <t>Checkin</t>
  </si>
  <si>
    <t>checkout</t>
  </si>
  <si>
    <t>nation</t>
  </si>
  <si>
    <t>bed</t>
  </si>
  <si>
    <t>procent</t>
  </si>
  <si>
    <t>nr gæst</t>
  </si>
  <si>
    <t>enkelt</t>
  </si>
  <si>
    <t>morgenmad</t>
  </si>
  <si>
    <t>pris ialt</t>
  </si>
  <si>
    <t>knaackhe@gmx.de</t>
  </si>
  <si>
    <t>dk</t>
  </si>
  <si>
    <t>jeppesen1808@hotmail.com</t>
  </si>
  <si>
    <t>kim</t>
  </si>
  <si>
    <t>Y</t>
  </si>
  <si>
    <t>Elisa Kalia</t>
  </si>
  <si>
    <t>elisa.kalia@gmail.com</t>
  </si>
  <si>
    <t>Louise Hjelmar Krøjgaard</t>
  </si>
  <si>
    <t>louisehjelmer@hotmail.com</t>
  </si>
  <si>
    <t>Hund / opred</t>
  </si>
  <si>
    <t>Ingo Krug</t>
  </si>
  <si>
    <t>Marie-Cathrine Saling</t>
  </si>
  <si>
    <t>YY</t>
  </si>
  <si>
    <t>sing</t>
  </si>
  <si>
    <t>heino.landt@gmx.de</t>
  </si>
  <si>
    <t>Elisabeth</t>
  </si>
  <si>
    <t>Åse Jorunn</t>
  </si>
  <si>
    <t>jkritv@online.no</t>
  </si>
  <si>
    <t>Bjarte</t>
  </si>
  <si>
    <t>med bok 7</t>
  </si>
  <si>
    <t>Elias Solsvik</t>
  </si>
  <si>
    <t>Janet</t>
  </si>
  <si>
    <t>med bok 6</t>
  </si>
  <si>
    <t>Arne Sørensen</t>
  </si>
  <si>
    <t>arneas3250@gmail.com</t>
  </si>
  <si>
    <t>Hund</t>
  </si>
  <si>
    <t>Karsten</t>
  </si>
  <si>
    <t>k.holmer@city.dk</t>
  </si>
  <si>
    <t>DB</t>
  </si>
  <si>
    <t>peter.juliusssen@gmail.com</t>
  </si>
  <si>
    <t>Birgit</t>
  </si>
  <si>
    <t>Silva Knaack</t>
  </si>
  <si>
    <t>Gisela</t>
  </si>
  <si>
    <t>jeppesen1808@hotmailcom</t>
  </si>
  <si>
    <t>Kim</t>
  </si>
  <si>
    <t>erpt67@gmail.com</t>
  </si>
  <si>
    <t>camillalr7@gmail.com</t>
  </si>
  <si>
    <t>Stine Plæhn</t>
  </si>
  <si>
    <t>stinechri@hotmail.com</t>
  </si>
  <si>
    <t>wonder</t>
  </si>
  <si>
    <t>ole@christoph.dk</t>
  </si>
  <si>
    <t>Wonder</t>
  </si>
  <si>
    <t>Gitte Horup</t>
  </si>
  <si>
    <t>gitte.horup@skanderborg.dk</t>
  </si>
  <si>
    <t>Liv Helledie</t>
  </si>
  <si>
    <t>LIV/wonder  + baby</t>
  </si>
  <si>
    <t>Marian Jørn Hansen</t>
  </si>
  <si>
    <t>mjh@BBFadvokater.dk</t>
  </si>
  <si>
    <t>Sigvart Asle Lie</t>
  </si>
  <si>
    <t>BC</t>
  </si>
  <si>
    <t>m_aastradsen@hotmail.com</t>
  </si>
  <si>
    <t>Jørn</t>
  </si>
  <si>
    <t>Sing</t>
  </si>
  <si>
    <t>isprehn@dbmail.dk</t>
  </si>
  <si>
    <t>Britt Whalström</t>
  </si>
  <si>
    <t>Jürgen Kielmann</t>
  </si>
  <si>
    <t>Heiko Lepski</t>
  </si>
  <si>
    <t>adrejse@gmail.com</t>
  </si>
  <si>
    <t>jeannie</t>
  </si>
  <si>
    <t>Barbara Gsponer</t>
  </si>
  <si>
    <t>CH</t>
  </si>
  <si>
    <t>Jan Faber Petersen</t>
  </si>
  <si>
    <t>Jan Erlandsson</t>
  </si>
  <si>
    <t>Christina Mahler</t>
  </si>
  <si>
    <t>n</t>
  </si>
  <si>
    <t>Barn 9 år</t>
  </si>
  <si>
    <t>Kalia</t>
  </si>
  <si>
    <t>Solsvik</t>
  </si>
  <si>
    <t>Joruun</t>
  </si>
  <si>
    <t>Holmer</t>
  </si>
  <si>
    <t>Juliusssen</t>
  </si>
  <si>
    <t>Horup</t>
  </si>
  <si>
    <t>Plæhn</t>
  </si>
  <si>
    <t>Helledie</t>
  </si>
  <si>
    <t>Kielmann</t>
  </si>
  <si>
    <t>Lepski</t>
  </si>
  <si>
    <t>Gsponer</t>
  </si>
  <si>
    <t>Erlandsson</t>
  </si>
  <si>
    <t>20143818</t>
  </si>
  <si>
    <t>Familie navn</t>
  </si>
  <si>
    <t>burhkat</t>
  </si>
  <si>
    <t>bysted</t>
  </si>
  <si>
    <t>andreas</t>
  </si>
  <si>
    <t>hansen</t>
  </si>
  <si>
    <t>kisbye</t>
  </si>
  <si>
    <t>gramstrup</t>
  </si>
  <si>
    <t>poulsen</t>
  </si>
  <si>
    <t>chung</t>
  </si>
  <si>
    <t>vandenbril</t>
  </si>
  <si>
    <t>arleth</t>
  </si>
  <si>
    <t>Wahlstrôm</t>
  </si>
  <si>
    <t>Nejlun</t>
  </si>
  <si>
    <t>Järrrebring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</si>
</sst>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.&quot;_-;\-* #,##0.00\ &quot;kr.&quot;_-;_-* &quot;-&quot;??\ &quot;kr.&quot;_-;_-@_-"/>
    <numFmt numFmtId="164" formatCode="[$-F800]dddd\,\ mmmm\ dd\,\ yyyy"/>
    <numFmt numFmtId="165" formatCode="[$-406]d\.\ mmmm\ yyyy;@"/>
    <numFmt numFmtId="166" formatCode="dd/mm/yy;@"/>
  </numFmts>
  <fonts count="9" x14ac:knownFonts="1">
    <font>
      <sz val="11"/>
      <color theme="1"/>
      <name val="Aptos Narrow"/>
      <family val="2"/>
      <scheme val="minor"/>
    </font>
    <font>
      <sz val="11"/>
      <color rgb="FF333333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0"/>
      <name val="Aptos Narrow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0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1" fillId="0" borderId="0" xfId="0" applyFont="1" applyAlignment="1">
      <alignment vertical="center"/>
    </xf>
    <xf numFmtId="1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4" fillId="0" borderId="1" xfId="1" applyBorder="1"/>
    <xf numFmtId="0" fontId="0" fillId="2" borderId="1" xfId="0" applyFill="1" applyBorder="1" applyAlignment="1">
      <alignment horizontal="center"/>
    </xf>
    <xf numFmtId="0" fontId="4" fillId="0" borderId="1" xfId="1" applyBorder="1" applyAlignment="1"/>
    <xf numFmtId="0" fontId="0" fillId="3" borderId="0" xfId="0" applyFill="1"/>
    <xf numFmtId="166" fontId="0" fillId="3" borderId="0" xfId="0" applyNumberFormat="1" applyFill="1"/>
    <xf numFmtId="0" fontId="4" fillId="0" borderId="1" xfId="1" applyBorder="1" applyAlignment="1">
      <alignment horizontal="center"/>
    </xf>
    <xf numFmtId="0" fontId="4" fillId="3" borderId="0" xfId="1" applyFill="1"/>
    <xf numFmtId="0" fontId="4" fillId="0" borderId="0" xfId="1" applyAlignment="1">
      <alignment horizontal="center"/>
    </xf>
    <xf numFmtId="0" fontId="0" fillId="3" borderId="0" xfId="0" applyFill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4" fillId="0" borderId="0" xfId="1"/>
    <xf numFmtId="49" fontId="0" fillId="3" borderId="0" xfId="0" applyNumberForma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0" fontId="0" fillId="4" borderId="1" xfId="0" applyFill="1" applyBorder="1"/>
    <xf numFmtId="0" fontId="4" fillId="4" borderId="1" xfId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49" fontId="0" fillId="3" borderId="0" xfId="0" applyNumberFormat="1" applyFill="1" applyAlignment="1">
      <alignment horizontal="left"/>
    </xf>
    <xf numFmtId="49" fontId="4" fillId="0" borderId="1" xfId="1" applyNumberFormat="1" applyBorder="1" applyAlignment="1">
      <alignment horizontal="center"/>
    </xf>
    <xf numFmtId="49" fontId="0" fillId="0" borderId="1" xfId="0" applyNumberFormat="1" applyBorder="1"/>
    <xf numFmtId="49" fontId="0" fillId="3" borderId="1" xfId="0" applyNumberForma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14" fontId="0" fillId="0" borderId="1" xfId="0" applyNumberFormat="1" applyBorder="1"/>
    <xf numFmtId="44" fontId="0" fillId="0" borderId="1" xfId="2" applyFont="1" applyBorder="1"/>
    <xf numFmtId="44" fontId="0" fillId="0" borderId="1" xfId="2" applyFont="1" applyBorder="1" applyAlignment="1">
      <alignment horizontal="center"/>
    </xf>
    <xf numFmtId="44" fontId="0" fillId="0" borderId="0" xfId="2" applyFont="1" applyBorder="1"/>
    <xf numFmtId="0" fontId="4" fillId="0" borderId="0" xfId="1" applyBorder="1"/>
    <xf numFmtId="0" fontId="8" fillId="0" borderId="1" xfId="0" applyFont="1" applyBorder="1" applyAlignment="1">
      <alignment horizontal="center" vertical="top"/>
    </xf>
    <xf numFmtId="44" fontId="5" fillId="0" borderId="0" xfId="2"/>
    <xf numFmtId="0" fontId="0" fillId="7" borderId="3" xfId="0" applyFill="1" applyBorder="1"/>
    <xf numFmtId="0" fontId="0" fillId="7" borderId="4" xfId="0" applyFill="1" applyBorder="1"/>
    <xf numFmtId="166" fontId="0" fillId="7" borderId="4" xfId="0" applyNumberFormat="1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/>
    <xf numFmtId="0" fontId="0" fillId="0" borderId="3" xfId="0" applyBorder="1"/>
    <xf numFmtId="0" fontId="0" fillId="0" borderId="4" xfId="0" applyBorder="1"/>
    <xf numFmtId="166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7" borderId="0" xfId="0" applyFill="1"/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1" applyAlignment="1">
      <alignment horizontal="left"/>
    </xf>
    <xf numFmtId="44" fontId="0" fillId="0" borderId="0" xfId="2" applyFont="1" applyAlignment="1">
      <alignment horizontal="center"/>
    </xf>
    <xf numFmtId="44" fontId="0" fillId="0" borderId="0" xfId="2" applyFont="1"/>
    <xf numFmtId="0" fontId="4" fillId="0" borderId="6" xfId="1" applyBorder="1" applyAlignment="1">
      <alignment horizontal="center"/>
    </xf>
    <xf numFmtId="49" fontId="7" fillId="0" borderId="1" xfId="1" applyNumberFormat="1" applyFont="1" applyBorder="1" applyAlignment="1">
      <alignment horizontal="center"/>
    </xf>
    <xf numFmtId="49" fontId="7" fillId="0" borderId="1" xfId="1" applyNumberFormat="1" applyFont="1" applyFill="1" applyBorder="1" applyAlignment="1">
      <alignment horizontal="center"/>
    </xf>
    <xf numFmtId="0" fontId="4" fillId="0" borderId="7" xfId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4" fillId="0" borderId="8" xfId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4" fillId="0" borderId="1" xfId="1" applyFill="1" applyBorder="1"/>
    <xf numFmtId="49" fontId="0" fillId="0" borderId="11" xfId="0" applyNumberFormat="1" applyBorder="1" applyAlignment="1">
      <alignment horizontal="center"/>
    </xf>
    <xf numFmtId="0" fontId="4" fillId="3" borderId="1" xfId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Link" xfId="1" builtinId="8"/>
    <cellStyle name="Normal" xfId="0" builtinId="0"/>
    <cellStyle name="Valuta" xfId="2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sbent2@webspeed.dk" TargetMode="External"/><Relationship Id="rId13" Type="http://schemas.openxmlformats.org/officeDocument/2006/relationships/hyperlink" Target="mailto:adsrejse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uvs1111@gmail.com" TargetMode="External"/><Relationship Id="rId7" Type="http://schemas.openxmlformats.org/officeDocument/2006/relationships/hyperlink" Target="mailto:comsfor@yahoo.dk" TargetMode="External"/><Relationship Id="rId12" Type="http://schemas.openxmlformats.org/officeDocument/2006/relationships/hyperlink" Target="mailto:julie.olsson@hotmail.com" TargetMode="External"/><Relationship Id="rId17" Type="http://schemas.openxmlformats.org/officeDocument/2006/relationships/hyperlink" Target="mailto:adsrejse@gmail.com" TargetMode="External"/><Relationship Id="rId2" Type="http://schemas.openxmlformats.org/officeDocument/2006/relationships/hyperlink" Target="mailto:tinakisbye@gmailcom" TargetMode="External"/><Relationship Id="rId16" Type="http://schemas.openxmlformats.org/officeDocument/2006/relationships/hyperlink" Target="mailto:finnjorg@mail.dk" TargetMode="External"/><Relationship Id="rId1" Type="http://schemas.openxmlformats.org/officeDocument/2006/relationships/hyperlink" Target="mailto:bente.jessen7451@gmail.com" TargetMode="External"/><Relationship Id="rId6" Type="http://schemas.openxmlformats.org/officeDocument/2006/relationships/hyperlink" Target="mailto:ahovetorp@gmail.com" TargetMode="External"/><Relationship Id="rId11" Type="http://schemas.openxmlformats.org/officeDocument/2006/relationships/hyperlink" Target="mailto:gittebernhard24@gmail.com" TargetMode="External"/><Relationship Id="rId5" Type="http://schemas.openxmlformats.org/officeDocument/2006/relationships/hyperlink" Target="mailto:rostgaardandersen@gmail.com" TargetMode="External"/><Relationship Id="rId15" Type="http://schemas.openxmlformats.org/officeDocument/2006/relationships/hyperlink" Target="mailto:bo@bomaler.dk" TargetMode="External"/><Relationship Id="rId10" Type="http://schemas.openxmlformats.org/officeDocument/2006/relationships/hyperlink" Target="mailto:dorritwagenblast@gmail.com" TargetMode="External"/><Relationship Id="rId4" Type="http://schemas.openxmlformats.org/officeDocument/2006/relationships/hyperlink" Target="mailto:gubbertsen@gmail.com" TargetMode="External"/><Relationship Id="rId9" Type="http://schemas.openxmlformats.org/officeDocument/2006/relationships/hyperlink" Target="mailto:trine.baun@gmail.com" TargetMode="External"/><Relationship Id="rId14" Type="http://schemas.openxmlformats.org/officeDocument/2006/relationships/hyperlink" Target="mailto:dano02ac@hotmail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mjh@BBFadvokater.dk" TargetMode="External"/><Relationship Id="rId13" Type="http://schemas.openxmlformats.org/officeDocument/2006/relationships/hyperlink" Target="mailto:stinechri@hotmail.com" TargetMode="External"/><Relationship Id="rId18" Type="http://schemas.openxmlformats.org/officeDocument/2006/relationships/hyperlink" Target="mailto:peter.juliusssen@gmail.com" TargetMode="External"/><Relationship Id="rId3" Type="http://schemas.openxmlformats.org/officeDocument/2006/relationships/hyperlink" Target="mailto:brwa60@yahoo.se" TargetMode="External"/><Relationship Id="rId21" Type="http://schemas.openxmlformats.org/officeDocument/2006/relationships/hyperlink" Target="mailto:jkritv@online.no" TargetMode="External"/><Relationship Id="rId7" Type="http://schemas.openxmlformats.org/officeDocument/2006/relationships/hyperlink" Target="mailto:m_aastradsen@hotmail.com" TargetMode="External"/><Relationship Id="rId12" Type="http://schemas.openxmlformats.org/officeDocument/2006/relationships/hyperlink" Target="mailto:ole@christoph.dk" TargetMode="External"/><Relationship Id="rId17" Type="http://schemas.openxmlformats.org/officeDocument/2006/relationships/hyperlink" Target="mailto:knaackhe@gmx.de" TargetMode="External"/><Relationship Id="rId2" Type="http://schemas.openxmlformats.org/officeDocument/2006/relationships/hyperlink" Target="mailto:adrejse@gmail.com" TargetMode="External"/><Relationship Id="rId16" Type="http://schemas.openxmlformats.org/officeDocument/2006/relationships/hyperlink" Target="mailto:jeppesen1808@hotmailcom" TargetMode="External"/><Relationship Id="rId20" Type="http://schemas.openxmlformats.org/officeDocument/2006/relationships/hyperlink" Target="mailto:arneas3250@gmail.com" TargetMode="External"/><Relationship Id="rId1" Type="http://schemas.openxmlformats.org/officeDocument/2006/relationships/hyperlink" Target="mailto:pija@mail.tele.dk" TargetMode="External"/><Relationship Id="rId6" Type="http://schemas.openxmlformats.org/officeDocument/2006/relationships/hyperlink" Target="mailto:rene1085@gmail.com" TargetMode="External"/><Relationship Id="rId11" Type="http://schemas.openxmlformats.org/officeDocument/2006/relationships/hyperlink" Target="mailto:hencom@webspeed.dk" TargetMode="External"/><Relationship Id="rId5" Type="http://schemas.openxmlformats.org/officeDocument/2006/relationships/hyperlink" Target="mailto:grete_bossenmeyer@yahoo.fr" TargetMode="External"/><Relationship Id="rId15" Type="http://schemas.openxmlformats.org/officeDocument/2006/relationships/hyperlink" Target="mailto:erpt67@gmail.com" TargetMode="External"/><Relationship Id="rId10" Type="http://schemas.openxmlformats.org/officeDocument/2006/relationships/hyperlink" Target="mailto:gitte.horup@skanderborg.dk" TargetMode="External"/><Relationship Id="rId19" Type="http://schemas.openxmlformats.org/officeDocument/2006/relationships/hyperlink" Target="mailto:k.holmer@city.dk" TargetMode="External"/><Relationship Id="rId4" Type="http://schemas.openxmlformats.org/officeDocument/2006/relationships/hyperlink" Target="mailto:isprehn@dbmail.dk" TargetMode="External"/><Relationship Id="rId9" Type="http://schemas.openxmlformats.org/officeDocument/2006/relationships/hyperlink" Target="mailto:gubbertsen@gmail.com" TargetMode="External"/><Relationship Id="rId14" Type="http://schemas.openxmlformats.org/officeDocument/2006/relationships/hyperlink" Target="mailto:camillalr7@gmail.com" TargetMode="External"/><Relationship Id="rId22" Type="http://schemas.openxmlformats.org/officeDocument/2006/relationships/hyperlink" Target="mailto:72433@sunclass.dk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bj_cph@yahoo.d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42" Type="http://schemas.openxmlformats.org/officeDocument/2006/relationships/hyperlink" Target="mailto:julie.olsson@hotmail.com" TargetMode="External"/><Relationship Id="rId47" Type="http://schemas.openxmlformats.org/officeDocument/2006/relationships/hyperlink" Target="mailto:arne.sahlstedt@gmail.com" TargetMode="External"/><Relationship Id="rId63" Type="http://schemas.openxmlformats.org/officeDocument/2006/relationships/hyperlink" Target="mailto:bo@bomaler.dk" TargetMode="External"/><Relationship Id="rId68" Type="http://schemas.openxmlformats.org/officeDocument/2006/relationships/hyperlink" Target="mailto:ab@industriensfond.dk" TargetMode="External"/><Relationship Id="rId84" Type="http://schemas.openxmlformats.org/officeDocument/2006/relationships/hyperlink" Target="mailto:grhansen@youmail.dk" TargetMode="External"/><Relationship Id="rId89" Type="http://schemas.openxmlformats.org/officeDocument/2006/relationships/hyperlink" Target="mailto:sigridforss@gmail.com" TargetMode="External"/><Relationship Id="rId16" Type="http://schemas.openxmlformats.org/officeDocument/2006/relationships/hyperlink" Target="mailto:hencom@webspeed.dk" TargetMode="External"/><Relationship Id="rId11" Type="http://schemas.openxmlformats.org/officeDocument/2006/relationships/hyperlink" Target="mailto:psykolog@damholt.eu" TargetMode="External"/><Relationship Id="rId32" Type="http://schemas.openxmlformats.org/officeDocument/2006/relationships/hyperlink" Target="mailto:malerjust@post.tele.dk" TargetMode="External"/><Relationship Id="rId37" Type="http://schemas.openxmlformats.org/officeDocument/2006/relationships/hyperlink" Target="mailto:gubbertsen@gmail.com" TargetMode="External"/><Relationship Id="rId53" Type="http://schemas.openxmlformats.org/officeDocument/2006/relationships/hyperlink" Target="mailto:ellemosevej104@gmail.com" TargetMode="External"/><Relationship Id="rId58" Type="http://schemas.openxmlformats.org/officeDocument/2006/relationships/hyperlink" Target="mailto:rostgaardandersen@gmail.com" TargetMode="External"/><Relationship Id="rId74" Type="http://schemas.openxmlformats.org/officeDocument/2006/relationships/hyperlink" Target="mailto:limajeto@gmail.com" TargetMode="External"/><Relationship Id="rId79" Type="http://schemas.openxmlformats.org/officeDocument/2006/relationships/hyperlink" Target="mailto:annehastrup@yahoo.dk" TargetMode="External"/><Relationship Id="rId102" Type="http://schemas.openxmlformats.org/officeDocument/2006/relationships/vmlDrawing" Target="../drawings/vmlDrawing1.vml"/><Relationship Id="rId5" Type="http://schemas.openxmlformats.org/officeDocument/2006/relationships/hyperlink" Target="mailto:kapipo@gmail.com" TargetMode="External"/><Relationship Id="rId90" Type="http://schemas.openxmlformats.org/officeDocument/2006/relationships/hyperlink" Target="mailto:brittathunbo@gmail.com" TargetMode="External"/><Relationship Id="rId95" Type="http://schemas.openxmlformats.org/officeDocument/2006/relationships/hyperlink" Target="mailto:louisehjelmar@hotmail.com" TargetMode="External"/><Relationship Id="rId22" Type="http://schemas.openxmlformats.org/officeDocument/2006/relationships/hyperlink" Target="mailto:marcom@speed." TargetMode="External"/><Relationship Id="rId27" Type="http://schemas.openxmlformats.org/officeDocument/2006/relationships/hyperlink" Target="mailto:lis.aage@outlook.dk" TargetMode="External"/><Relationship Id="rId43" Type="http://schemas.openxmlformats.org/officeDocument/2006/relationships/hyperlink" Target="mailto:gittebernhard24@gmail.com" TargetMode="External"/><Relationship Id="rId48" Type="http://schemas.openxmlformats.org/officeDocument/2006/relationships/hyperlink" Target="mailto:dsl150315@mail.jubii.dk" TargetMode="External"/><Relationship Id="rId64" Type="http://schemas.openxmlformats.org/officeDocument/2006/relationships/hyperlink" Target="mailto:grete_bossenmeyer@yahoo.fr" TargetMode="External"/><Relationship Id="rId69" Type="http://schemas.openxmlformats.org/officeDocument/2006/relationships/hyperlink" Target="mailto:ruthib039@gmail.com" TargetMode="External"/><Relationship Id="rId80" Type="http://schemas.openxmlformats.org/officeDocument/2006/relationships/hyperlink" Target="mailto:hencom@webspeed.dk" TargetMode="External"/><Relationship Id="rId85" Type="http://schemas.openxmlformats.org/officeDocument/2006/relationships/hyperlink" Target="mailto:gubbertsen@gmail.com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dianeklare@gmail.com" TargetMode="External"/><Relationship Id="rId38" Type="http://schemas.openxmlformats.org/officeDocument/2006/relationships/hyperlink" Target="mailto:grete_bossenmeyer@yahoo.fr" TargetMode="External"/><Relationship Id="rId46" Type="http://schemas.openxmlformats.org/officeDocument/2006/relationships/hyperlink" Target="mailto:dorritwagenblast@gmail.com" TargetMode="External"/><Relationship Id="rId59" Type="http://schemas.openxmlformats.org/officeDocument/2006/relationships/hyperlink" Target="mailto:bente.jessen7451@gmail.com" TargetMode="External"/><Relationship Id="rId67" Type="http://schemas.openxmlformats.org/officeDocument/2006/relationships/hyperlink" Target="mailto:susankierch@stofanet.dk" TargetMode="External"/><Relationship Id="rId103" Type="http://schemas.openxmlformats.org/officeDocument/2006/relationships/comments" Target="../comments1.xml"/><Relationship Id="rId20" Type="http://schemas.openxmlformats.org/officeDocument/2006/relationships/hyperlink" Target="mailto:kim.united@gmail.com" TargetMode="External"/><Relationship Id="rId41" Type="http://schemas.openxmlformats.org/officeDocument/2006/relationships/hyperlink" Target="mailto:dano02ac@hotmail.com" TargetMode="External"/><Relationship Id="rId54" Type="http://schemas.openxmlformats.org/officeDocument/2006/relationships/hyperlink" Target="mailto:gubbertsen@gmail.com" TargetMode="External"/><Relationship Id="rId62" Type="http://schemas.openxmlformats.org/officeDocument/2006/relationships/hyperlink" Target="mailto:ahovetorp@gmail.com" TargetMode="External"/><Relationship Id="rId70" Type="http://schemas.openxmlformats.org/officeDocument/2006/relationships/hyperlink" Target="mailto:styffer.roland@hotmail.com" TargetMode="External"/><Relationship Id="rId75" Type="http://schemas.openxmlformats.org/officeDocument/2006/relationships/hyperlink" Target="mailto:aliceogjoel@gmail.com" TargetMode="External"/><Relationship Id="rId83" Type="http://schemas.openxmlformats.org/officeDocument/2006/relationships/hyperlink" Target="mailto:rene1085@gmail.com" TargetMode="External"/><Relationship Id="rId88" Type="http://schemas.openxmlformats.org/officeDocument/2006/relationships/hyperlink" Target="mailto:pija@mail.tele.dk" TargetMode="External"/><Relationship Id="rId91" Type="http://schemas.openxmlformats.org/officeDocument/2006/relationships/hyperlink" Target="mailto:bonnevie@mail.dk" TargetMode="External"/><Relationship Id="rId96" Type="http://schemas.openxmlformats.org/officeDocument/2006/relationships/hyperlink" Target="mailto:bent.jespersen@hotmail.dk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hyperlink" Target="mailto:hencon@webspeed.dk" TargetMode="External"/><Relationship Id="rId49" Type="http://schemas.openxmlformats.org/officeDocument/2006/relationships/hyperlink" Target="mailto:hencom@webspeed.dk" TargetMode="External"/><Relationship Id="rId57" Type="http://schemas.openxmlformats.org/officeDocument/2006/relationships/hyperlink" Target="mailto:lisbent2@webspeed.dk" TargetMode="External"/><Relationship Id="rId10" Type="http://schemas.openxmlformats.org/officeDocument/2006/relationships/hyperlink" Target="mailto:hfabricius@live.dk" TargetMode="External"/><Relationship Id="rId31" Type="http://schemas.openxmlformats.org/officeDocument/2006/relationships/hyperlink" Target="mailto:john@sckaletz.dk" TargetMode="External"/><Relationship Id="rId44" Type="http://schemas.openxmlformats.org/officeDocument/2006/relationships/hyperlink" Target="mailto:hencom@webspeed.dk" TargetMode="External"/><Relationship Id="rId52" Type="http://schemas.openxmlformats.org/officeDocument/2006/relationships/hyperlink" Target="mailto:trine.baun@gmail.com" TargetMode="External"/><Relationship Id="rId60" Type="http://schemas.openxmlformats.org/officeDocument/2006/relationships/hyperlink" Target="mailto:tinakisbye@gmailcom" TargetMode="External"/><Relationship Id="rId65" Type="http://schemas.openxmlformats.org/officeDocument/2006/relationships/hyperlink" Target="mailto:gls@lindbergconsulting.dk" TargetMode="External"/><Relationship Id="rId73" Type="http://schemas.openxmlformats.org/officeDocument/2006/relationships/hyperlink" Target="mailto:erpe67@gmail.com" TargetMode="External"/><Relationship Id="rId78" Type="http://schemas.openxmlformats.org/officeDocument/2006/relationships/hyperlink" Target="mailto:kim.teglberg1@gmail.com" TargetMode="External"/><Relationship Id="rId81" Type="http://schemas.openxmlformats.org/officeDocument/2006/relationships/hyperlink" Target="mailto:hencom@webspeed.dk" TargetMode="External"/><Relationship Id="rId86" Type="http://schemas.openxmlformats.org/officeDocument/2006/relationships/hyperlink" Target="mailto:cille7140@gmail.com" TargetMode="External"/><Relationship Id="rId94" Type="http://schemas.openxmlformats.org/officeDocument/2006/relationships/hyperlink" Target="mailto:musikerbjarne@gmail.com" TargetMode="External"/><Relationship Id="rId99" Type="http://schemas.openxmlformats.org/officeDocument/2006/relationships/hyperlink" Target="mailto:finnjorg@mail.dk" TargetMode="External"/><Relationship Id="rId101" Type="http://schemas.openxmlformats.org/officeDocument/2006/relationships/hyperlink" Target="mailto:clauskaae@mail.dk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mailto:brf@paradisdk" TargetMode="External"/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39" Type="http://schemas.openxmlformats.org/officeDocument/2006/relationships/hyperlink" Target="mailto:brwa60@yahoo.dk" TargetMode="External"/><Relationship Id="rId34" Type="http://schemas.openxmlformats.org/officeDocument/2006/relationships/hyperlink" Target="mailto:ellehauge.ac@gmail.com" TargetMode="External"/><Relationship Id="rId50" Type="http://schemas.openxmlformats.org/officeDocument/2006/relationships/hyperlink" Target="mailto:hencom@webspeed.dk" TargetMode="External"/><Relationship Id="rId55" Type="http://schemas.openxmlformats.org/officeDocument/2006/relationships/hyperlink" Target="mailto:uvs1111@gmail.com" TargetMode="External"/><Relationship Id="rId76" Type="http://schemas.openxmlformats.org/officeDocument/2006/relationships/hyperlink" Target="mailto:ps@odensemaritim.com" TargetMode="External"/><Relationship Id="rId97" Type="http://schemas.openxmlformats.org/officeDocument/2006/relationships/hyperlink" Target="mailto:mikaelholst@newmail.dk" TargetMode="External"/><Relationship Id="rId7" Type="http://schemas.openxmlformats.org/officeDocument/2006/relationships/hyperlink" Target="mailto:gabrieledau@holmdau.de" TargetMode="External"/><Relationship Id="rId71" Type="http://schemas.openxmlformats.org/officeDocument/2006/relationships/hyperlink" Target="mailto:hatolamail@gmail.com" TargetMode="External"/><Relationship Id="rId92" Type="http://schemas.openxmlformats.org/officeDocument/2006/relationships/hyperlink" Target="mailto:tsomberg@gmail.com" TargetMode="External"/><Relationship Id="rId2" Type="http://schemas.openxmlformats.org/officeDocument/2006/relationships/hyperlink" Target="mailto:hansnielsen163@gmail.com" TargetMode="External"/><Relationship Id="rId29" Type="http://schemas.openxmlformats.org/officeDocument/2006/relationships/hyperlink" Target="mailto:madsennr1@gmail.com" TargetMode="External"/><Relationship Id="rId24" Type="http://schemas.openxmlformats.org/officeDocument/2006/relationships/hyperlink" Target="mailto:teresa.soley@addia.cat" TargetMode="External"/><Relationship Id="rId40" Type="http://schemas.openxmlformats.org/officeDocument/2006/relationships/hyperlink" Target="mailto:cmejer@gmail.com" TargetMode="External"/><Relationship Id="rId45" Type="http://schemas.openxmlformats.org/officeDocument/2006/relationships/hyperlink" Target="mailto:hencom@webspeed.dk" TargetMode="External"/><Relationship Id="rId66" Type="http://schemas.openxmlformats.org/officeDocument/2006/relationships/hyperlink" Target="mailto:ullirm@gmx.de" TargetMode="External"/><Relationship Id="rId87" Type="http://schemas.openxmlformats.org/officeDocument/2006/relationships/hyperlink" Target="mailto:anette.holmstykke.andersen@gmail.com" TargetMode="External"/><Relationship Id="rId61" Type="http://schemas.openxmlformats.org/officeDocument/2006/relationships/hyperlink" Target="mailto:comsfor@yahoo.dk" TargetMode="External"/><Relationship Id="rId82" Type="http://schemas.openxmlformats.org/officeDocument/2006/relationships/hyperlink" Target="mailto:clauskaae@mail.dk" TargetMode="External"/><Relationship Id="rId19" Type="http://schemas.openxmlformats.org/officeDocument/2006/relationships/hyperlink" Target="mailto:lisbethroed@gmail.com" TargetMode="External"/><Relationship Id="rId14" Type="http://schemas.openxmlformats.org/officeDocument/2006/relationships/hyperlink" Target="mailto:jens@altecdata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56" Type="http://schemas.openxmlformats.org/officeDocument/2006/relationships/hyperlink" Target="mailto:kaae.carlsen@gmail.com" TargetMode="External"/><Relationship Id="rId77" Type="http://schemas.openxmlformats.org/officeDocument/2006/relationships/hyperlink" Target="mailto:limpan199@gmail.com" TargetMode="External"/><Relationship Id="rId100" Type="http://schemas.openxmlformats.org/officeDocument/2006/relationships/hyperlink" Target="mailto:abu5@online.de" TargetMode="External"/><Relationship Id="rId8" Type="http://schemas.openxmlformats.org/officeDocument/2006/relationships/hyperlink" Target="mailto:gubbertsen@gmail.com" TargetMode="External"/><Relationship Id="rId51" Type="http://schemas.openxmlformats.org/officeDocument/2006/relationships/hyperlink" Target="mailto:adsrejse@gmail.com" TargetMode="External"/><Relationship Id="rId72" Type="http://schemas.openxmlformats.org/officeDocument/2006/relationships/hyperlink" Target="mailto:bj_cph@yahoo.dk" TargetMode="External"/><Relationship Id="rId93" Type="http://schemas.openxmlformats.org/officeDocument/2006/relationships/hyperlink" Target="mailto:ingo.krug@gmail.com" TargetMode="External"/><Relationship Id="rId98" Type="http://schemas.openxmlformats.org/officeDocument/2006/relationships/hyperlink" Target="mailto:missmahia@hotmail.com" TargetMode="External"/><Relationship Id="rId3" Type="http://schemas.openxmlformats.org/officeDocument/2006/relationships/hyperlink" Target="mailto:hencom@webspeed.dk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sarah@wahlgreen.dk" TargetMode="External"/><Relationship Id="rId21" Type="http://schemas.openxmlformats.org/officeDocument/2006/relationships/hyperlink" Target="mailto:lene.thunbo@gmail.com" TargetMode="External"/><Relationship Id="rId42" Type="http://schemas.openxmlformats.org/officeDocument/2006/relationships/hyperlink" Target="mailto:julie.olsson@hotmail.com" TargetMode="External"/><Relationship Id="rId47" Type="http://schemas.openxmlformats.org/officeDocument/2006/relationships/hyperlink" Target="mailto:hencom@webspeed.dk" TargetMode="External"/><Relationship Id="rId63" Type="http://schemas.openxmlformats.org/officeDocument/2006/relationships/hyperlink" Target="mailto:72433@sunclass.dk" TargetMode="External"/><Relationship Id="rId68" Type="http://schemas.openxmlformats.org/officeDocument/2006/relationships/hyperlink" Target="mailto:clauskaae@mail.dk" TargetMode="External"/><Relationship Id="rId2" Type="http://schemas.openxmlformats.org/officeDocument/2006/relationships/hyperlink" Target="mailto:jens@altecdata.dk" TargetMode="External"/><Relationship Id="rId16" Type="http://schemas.openxmlformats.org/officeDocument/2006/relationships/hyperlink" Target="mailto:natashacarstens@gmailcom" TargetMode="External"/><Relationship Id="rId29" Type="http://schemas.openxmlformats.org/officeDocument/2006/relationships/hyperlink" Target="mailto:lisbethroed@gmail.com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hencom@webspeed.dk" TargetMode="External"/><Relationship Id="rId32" Type="http://schemas.openxmlformats.org/officeDocument/2006/relationships/hyperlink" Target="mailto:leacaklander@yahoo.dk" TargetMode="External"/><Relationship Id="rId37" Type="http://schemas.openxmlformats.org/officeDocument/2006/relationships/hyperlink" Target="mailto:brwa60@yahoo.se" TargetMode="External"/><Relationship Id="rId40" Type="http://schemas.openxmlformats.org/officeDocument/2006/relationships/hyperlink" Target="mailto:moellerostsee@gmx.de" TargetMode="External"/><Relationship Id="rId45" Type="http://schemas.openxmlformats.org/officeDocument/2006/relationships/hyperlink" Target="mailto:gubbertsen@gmail.com" TargetMode="External"/><Relationship Id="rId53" Type="http://schemas.openxmlformats.org/officeDocument/2006/relationships/hyperlink" Target="mailto:kim.teglberg1@gmail.com" TargetMode="External"/><Relationship Id="rId58" Type="http://schemas.openxmlformats.org/officeDocument/2006/relationships/hyperlink" Target="mailto:lisbent2@webspeed.dk" TargetMode="External"/><Relationship Id="rId66" Type="http://schemas.openxmlformats.org/officeDocument/2006/relationships/hyperlink" Target="mailto:tinakisbye@gmailcom" TargetMode="External"/><Relationship Id="rId74" Type="http://schemas.openxmlformats.org/officeDocument/2006/relationships/printerSettings" Target="../printerSettings/printerSettings2.bin"/><Relationship Id="rId5" Type="http://schemas.openxmlformats.org/officeDocument/2006/relationships/hyperlink" Target="mailto:Martin.wieste@sunclass.dk" TargetMode="External"/><Relationship Id="rId61" Type="http://schemas.openxmlformats.org/officeDocument/2006/relationships/hyperlink" Target="mailto:hencom@webspeed.dk" TargetMode="External"/><Relationship Id="rId19" Type="http://schemas.openxmlformats.org/officeDocument/2006/relationships/hyperlink" Target="mailto:psykolog@damholt.eu" TargetMode="External"/><Relationship Id="rId14" Type="http://schemas.openxmlformats.org/officeDocument/2006/relationships/hyperlink" Target="mailto:kkg@vartov.dk" TargetMode="External"/><Relationship Id="rId22" Type="http://schemas.openxmlformats.org/officeDocument/2006/relationships/hyperlink" Target="mailto:kapipo@gmail.com" TargetMode="External"/><Relationship Id="rId27" Type="http://schemas.openxmlformats.org/officeDocument/2006/relationships/hyperlink" Target="mailto:adsrejse@gmail.com" TargetMode="External"/><Relationship Id="rId30" Type="http://schemas.openxmlformats.org/officeDocument/2006/relationships/hyperlink" Target="mailto:hencom@webspeed.dk" TargetMode="External"/><Relationship Id="rId35" Type="http://schemas.openxmlformats.org/officeDocument/2006/relationships/hyperlink" Target="mailto:ullirm@gmx.de" TargetMode="External"/><Relationship Id="rId43" Type="http://schemas.openxmlformats.org/officeDocument/2006/relationships/hyperlink" Target="mailto:ellemosevej104@gmail.com" TargetMode="External"/><Relationship Id="rId48" Type="http://schemas.openxmlformats.org/officeDocument/2006/relationships/hyperlink" Target="mailto:ahovetorp@gmail.com" TargetMode="External"/><Relationship Id="rId56" Type="http://schemas.openxmlformats.org/officeDocument/2006/relationships/hyperlink" Target="mailto:bj_cph@yahoo.dk" TargetMode="External"/><Relationship Id="rId64" Type="http://schemas.openxmlformats.org/officeDocument/2006/relationships/hyperlink" Target="mailto:adsrejse@gmail.com" TargetMode="External"/><Relationship Id="rId69" Type="http://schemas.openxmlformats.org/officeDocument/2006/relationships/hyperlink" Target="mailto:hencom@webspeed.dk" TargetMode="External"/><Relationship Id="rId8" Type="http://schemas.openxmlformats.org/officeDocument/2006/relationships/hyperlink" Target="mailto:hfabricius@live.dk" TargetMode="External"/><Relationship Id="rId51" Type="http://schemas.openxmlformats.org/officeDocument/2006/relationships/hyperlink" Target="mailto:kaae.carlsen@gmail.com" TargetMode="External"/><Relationship Id="rId72" Type="http://schemas.openxmlformats.org/officeDocument/2006/relationships/hyperlink" Target="mailto:grhansen@youmail.dk" TargetMode="External"/><Relationship Id="rId3" Type="http://schemas.openxmlformats.org/officeDocument/2006/relationships/hyperlink" Target="mailto:gabrieledau@holmdau.de" TargetMode="External"/><Relationship Id="rId12" Type="http://schemas.openxmlformats.org/officeDocument/2006/relationships/hyperlink" Target="mailto:hencom@webspeed.dk" TargetMode="External"/><Relationship Id="rId17" Type="http://schemas.openxmlformats.org/officeDocument/2006/relationships/hyperlink" Target="mailto:klipin@post.tele.dk" TargetMode="External"/><Relationship Id="rId25" Type="http://schemas.openxmlformats.org/officeDocument/2006/relationships/hyperlink" Target="mailto:hencom@webspeed.dk" TargetMode="External"/><Relationship Id="rId33" Type="http://schemas.openxmlformats.org/officeDocument/2006/relationships/hyperlink" Target="mailto:clauskaae@maildk" TargetMode="External"/><Relationship Id="rId38" Type="http://schemas.openxmlformats.org/officeDocument/2006/relationships/hyperlink" Target="mailto:cmejer@gmail.com" TargetMode="External"/><Relationship Id="rId46" Type="http://schemas.openxmlformats.org/officeDocument/2006/relationships/hyperlink" Target="mailto:hencom@webspeed.dk" TargetMode="External"/><Relationship Id="rId59" Type="http://schemas.openxmlformats.org/officeDocument/2006/relationships/hyperlink" Target="mailto:dsl150315@mail.jubii.dk" TargetMode="External"/><Relationship Id="rId67" Type="http://schemas.openxmlformats.org/officeDocument/2006/relationships/hyperlink" Target="mailto:rene1085@gmail.com" TargetMode="External"/><Relationship Id="rId20" Type="http://schemas.openxmlformats.org/officeDocument/2006/relationships/hyperlink" Target="mailto:brf@paradis.dk" TargetMode="External"/><Relationship Id="rId41" Type="http://schemas.openxmlformats.org/officeDocument/2006/relationships/hyperlink" Target="mailto:trine.baun@gmail.com" TargetMode="External"/><Relationship Id="rId54" Type="http://schemas.openxmlformats.org/officeDocument/2006/relationships/hyperlink" Target="mailto:bo@bomaler.dk" TargetMode="External"/><Relationship Id="rId62" Type="http://schemas.openxmlformats.org/officeDocument/2006/relationships/hyperlink" Target="mailto:hencom@webspeed.dk" TargetMode="External"/><Relationship Id="rId70" Type="http://schemas.openxmlformats.org/officeDocument/2006/relationships/hyperlink" Target="mailto:hencom@webspeed.dk" TargetMode="External"/><Relationship Id="rId1" Type="http://schemas.openxmlformats.org/officeDocument/2006/relationships/hyperlink" Target="mailto:madsennr1@gmail.com" TargetMode="External"/><Relationship Id="rId6" Type="http://schemas.openxmlformats.org/officeDocument/2006/relationships/hyperlink" Target="mailto:brwa60@yahoo.se" TargetMode="External"/><Relationship Id="rId15" Type="http://schemas.openxmlformats.org/officeDocument/2006/relationships/hyperlink" Target="mailto:gubbertsen@gmail.com" TargetMode="External"/><Relationship Id="rId23" Type="http://schemas.openxmlformats.org/officeDocument/2006/relationships/hyperlink" Target="mailto:john@sckaletz.dk" TargetMode="External"/><Relationship Id="rId28" Type="http://schemas.openxmlformats.org/officeDocument/2006/relationships/hyperlink" Target="mailto:kim.united@gmail.com" TargetMode="External"/><Relationship Id="rId36" Type="http://schemas.openxmlformats.org/officeDocument/2006/relationships/hyperlink" Target="mailto:comsfor@yahoo.dk" TargetMode="External"/><Relationship Id="rId49" Type="http://schemas.openxmlformats.org/officeDocument/2006/relationships/hyperlink" Target="mailto:uvs1111@gmail.com" TargetMode="External"/><Relationship Id="rId57" Type="http://schemas.openxmlformats.org/officeDocument/2006/relationships/hyperlink" Target="mailto:chungyon.park@gmail.com" TargetMode="External"/><Relationship Id="rId10" Type="http://schemas.openxmlformats.org/officeDocument/2006/relationships/hyperlink" Target="mailto:lilibhansen1@hotmail.com" TargetMode="External"/><Relationship Id="rId31" Type="http://schemas.openxmlformats.org/officeDocument/2006/relationships/hyperlink" Target="mailto:hencom@webspeed.dk" TargetMode="External"/><Relationship Id="rId44" Type="http://schemas.openxmlformats.org/officeDocument/2006/relationships/hyperlink" Target="mailto:gittebernhard24@gmail.com" TargetMode="External"/><Relationship Id="rId52" Type="http://schemas.openxmlformats.org/officeDocument/2006/relationships/hyperlink" Target="mailto:arne.sahlstedt@gmail.com" TargetMode="External"/><Relationship Id="rId60" Type="http://schemas.openxmlformats.org/officeDocument/2006/relationships/hyperlink" Target="mailto:rostgaardandersen@gmail.com" TargetMode="External"/><Relationship Id="rId65" Type="http://schemas.openxmlformats.org/officeDocument/2006/relationships/hyperlink" Target="mailto:bente.jessen7451@gmail.com" TargetMode="External"/><Relationship Id="rId73" Type="http://schemas.openxmlformats.org/officeDocument/2006/relationships/hyperlink" Target="mailto:gubbertsen@gmail.com" TargetMode="External"/><Relationship Id="rId4" Type="http://schemas.openxmlformats.org/officeDocument/2006/relationships/hyperlink" Target="mailto:soerendpetersen@gmail.com" TargetMode="External"/><Relationship Id="rId9" Type="http://schemas.openxmlformats.org/officeDocument/2006/relationships/hyperlink" Target="mailto:ceh-15@hotmail.com" TargetMode="External"/><Relationship Id="rId13" Type="http://schemas.openxmlformats.org/officeDocument/2006/relationships/hyperlink" Target="mailto:hansnielsen163@gmail.com" TargetMode="External"/><Relationship Id="rId18" Type="http://schemas.openxmlformats.org/officeDocument/2006/relationships/hyperlink" Target="mailto:teresa.soley@addia.cat" TargetMode="External"/><Relationship Id="rId39" Type="http://schemas.openxmlformats.org/officeDocument/2006/relationships/hyperlink" Target="mailto:dano02ac@hotmail.com" TargetMode="External"/><Relationship Id="rId34" Type="http://schemas.openxmlformats.org/officeDocument/2006/relationships/hyperlink" Target="mailto:kabipo@gmail.com" TargetMode="External"/><Relationship Id="rId50" Type="http://schemas.openxmlformats.org/officeDocument/2006/relationships/hyperlink" Target="mailto:dorritwagenblast@gmail.com" TargetMode="External"/><Relationship Id="rId55" Type="http://schemas.openxmlformats.org/officeDocument/2006/relationships/hyperlink" Target="mailto:lmped08@gmail.com" TargetMode="External"/><Relationship Id="rId7" Type="http://schemas.openxmlformats.org/officeDocument/2006/relationships/hyperlink" Target="mailto:lis.aage@outlook.dk" TargetMode="External"/><Relationship Id="rId71" Type="http://schemas.openxmlformats.org/officeDocument/2006/relationships/hyperlink" Target="mailto:hencom@webspeed.d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omsfor@yahoo.dk" TargetMode="External"/><Relationship Id="rId2" Type="http://schemas.openxmlformats.org/officeDocument/2006/relationships/hyperlink" Target="mailto:ahovetorp@gmail.com" TargetMode="External"/><Relationship Id="rId1" Type="http://schemas.openxmlformats.org/officeDocument/2006/relationships/hyperlink" Target="mailto:tinakisbye@gmail.com" TargetMode="External"/><Relationship Id="rId5" Type="http://schemas.openxmlformats.org/officeDocument/2006/relationships/hyperlink" Target="mailto:72433@sunclass.dk" TargetMode="External"/><Relationship Id="rId4" Type="http://schemas.openxmlformats.org/officeDocument/2006/relationships/hyperlink" Target="mailto:bo@bomaler.d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34" Type="http://schemas.openxmlformats.org/officeDocument/2006/relationships/hyperlink" Target="mailto:ellehauge.ac@gmail.com" TargetMode="External"/><Relationship Id="rId7" Type="http://schemas.openxmlformats.org/officeDocument/2006/relationships/hyperlink" Target="mailto:gabrieledau@holmdau.de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dianeklare@gmail.com" TargetMode="External"/><Relationship Id="rId2" Type="http://schemas.openxmlformats.org/officeDocument/2006/relationships/hyperlink" Target="mailto:hansnielsen163@gmail.com" TargetMode="External"/><Relationship Id="rId16" Type="http://schemas.openxmlformats.org/officeDocument/2006/relationships/hyperlink" Target="mailto:hencom@webspeed.dk" TargetMode="External"/><Relationship Id="rId20" Type="http://schemas.openxmlformats.org/officeDocument/2006/relationships/hyperlink" Target="mailto:kim.united@gmail.com" TargetMode="External"/><Relationship Id="rId29" Type="http://schemas.openxmlformats.org/officeDocument/2006/relationships/hyperlink" Target="mailto:madsennr1@gmail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1" Type="http://schemas.openxmlformats.org/officeDocument/2006/relationships/hyperlink" Target="mailto:psykolog@damholt.eu" TargetMode="External"/><Relationship Id="rId24" Type="http://schemas.openxmlformats.org/officeDocument/2006/relationships/hyperlink" Target="mailto:teresa.soley@addia.cat" TargetMode="External"/><Relationship Id="rId32" Type="http://schemas.openxmlformats.org/officeDocument/2006/relationships/hyperlink" Target="mailto:malerjust@post.tele.dk" TargetMode="External"/><Relationship Id="rId37" Type="http://schemas.openxmlformats.org/officeDocument/2006/relationships/comments" Target="../comments2.xml"/><Relationship Id="rId5" Type="http://schemas.openxmlformats.org/officeDocument/2006/relationships/hyperlink" Target="mailto:kapipo@gmail.com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mailto:hfabricius@live.dk" TargetMode="External"/><Relationship Id="rId19" Type="http://schemas.openxmlformats.org/officeDocument/2006/relationships/hyperlink" Target="mailto:lisbethroed@gmail.com" TargetMode="External"/><Relationship Id="rId31" Type="http://schemas.openxmlformats.org/officeDocument/2006/relationships/hyperlink" Target="mailto:john@sckaletz.dk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mailto:brf@paradisdk" TargetMode="External"/><Relationship Id="rId14" Type="http://schemas.openxmlformats.org/officeDocument/2006/relationships/hyperlink" Target="mailto:jens@altecdata.dk" TargetMode="External"/><Relationship Id="rId22" Type="http://schemas.openxmlformats.org/officeDocument/2006/relationships/hyperlink" Target="mailto:marcom@speed." TargetMode="External"/><Relationship Id="rId27" Type="http://schemas.openxmlformats.org/officeDocument/2006/relationships/hyperlink" Target="mailto:lis.aage@outlook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8" Type="http://schemas.openxmlformats.org/officeDocument/2006/relationships/hyperlink" Target="mailto:gubbertsen@gmail.com" TargetMode="External"/><Relationship Id="rId3" Type="http://schemas.openxmlformats.org/officeDocument/2006/relationships/hyperlink" Target="mailto:hencom@webspeed.dk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rete_bossenmeyer@yahoo.fr" TargetMode="External"/><Relationship Id="rId2" Type="http://schemas.openxmlformats.org/officeDocument/2006/relationships/hyperlink" Target="mailto:gubbertsen@gmail.com" TargetMode="External"/><Relationship Id="rId1" Type="http://schemas.openxmlformats.org/officeDocument/2006/relationships/hyperlink" Target="mailto:hencon@webspeed.d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orritwagenblast@gmail.com" TargetMode="External"/><Relationship Id="rId13" Type="http://schemas.openxmlformats.org/officeDocument/2006/relationships/hyperlink" Target="mailto:adsrejse@gmail.com" TargetMode="External"/><Relationship Id="rId18" Type="http://schemas.openxmlformats.org/officeDocument/2006/relationships/hyperlink" Target="mailto:kaae.carlsen@gmail.com" TargetMode="External"/><Relationship Id="rId26" Type="http://schemas.openxmlformats.org/officeDocument/2006/relationships/hyperlink" Target="mailto:grete_bossenmeyer@yahoo.fr" TargetMode="External"/><Relationship Id="rId3" Type="http://schemas.openxmlformats.org/officeDocument/2006/relationships/hyperlink" Target="mailto:dano02ac@hotmail.com" TargetMode="External"/><Relationship Id="rId21" Type="http://schemas.openxmlformats.org/officeDocument/2006/relationships/hyperlink" Target="mailto:bente.jessen7451@gmail.com" TargetMode="External"/><Relationship Id="rId7" Type="http://schemas.openxmlformats.org/officeDocument/2006/relationships/hyperlink" Target="mailto:hencom@webspeed.dk" TargetMode="External"/><Relationship Id="rId12" Type="http://schemas.openxmlformats.org/officeDocument/2006/relationships/hyperlink" Target="mailto:hencom@webspeed.dk" TargetMode="External"/><Relationship Id="rId17" Type="http://schemas.openxmlformats.org/officeDocument/2006/relationships/hyperlink" Target="mailto:uvs1111@gmail.com" TargetMode="External"/><Relationship Id="rId25" Type="http://schemas.openxmlformats.org/officeDocument/2006/relationships/hyperlink" Target="mailto:bo@bomaler.dk" TargetMode="External"/><Relationship Id="rId2" Type="http://schemas.openxmlformats.org/officeDocument/2006/relationships/hyperlink" Target="mailto:cmejer@gmail.com" TargetMode="External"/><Relationship Id="rId16" Type="http://schemas.openxmlformats.org/officeDocument/2006/relationships/hyperlink" Target="mailto:gubbertsen@gmail.com" TargetMode="External"/><Relationship Id="rId20" Type="http://schemas.openxmlformats.org/officeDocument/2006/relationships/hyperlink" Target="mailto:rostgaardandersen@gmail.com" TargetMode="External"/><Relationship Id="rId1" Type="http://schemas.openxmlformats.org/officeDocument/2006/relationships/hyperlink" Target="mailto:brwa60@yahoo.dk" TargetMode="External"/><Relationship Id="rId6" Type="http://schemas.openxmlformats.org/officeDocument/2006/relationships/hyperlink" Target="mailto:hencom@webspeed.dk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ahovetorp@gmail.com" TargetMode="External"/><Relationship Id="rId5" Type="http://schemas.openxmlformats.org/officeDocument/2006/relationships/hyperlink" Target="mailto:gittebernhard24@gmail.com" TargetMode="External"/><Relationship Id="rId15" Type="http://schemas.openxmlformats.org/officeDocument/2006/relationships/hyperlink" Target="mailto:ellemosevej104@gmail.com" TargetMode="External"/><Relationship Id="rId23" Type="http://schemas.openxmlformats.org/officeDocument/2006/relationships/hyperlink" Target="mailto:comsfor@yahoo.dk" TargetMode="External"/><Relationship Id="rId28" Type="http://schemas.openxmlformats.org/officeDocument/2006/relationships/comments" Target="../comments3.xml"/><Relationship Id="rId10" Type="http://schemas.openxmlformats.org/officeDocument/2006/relationships/hyperlink" Target="mailto:dsl150315@mail.jubii.dk" TargetMode="External"/><Relationship Id="rId19" Type="http://schemas.openxmlformats.org/officeDocument/2006/relationships/hyperlink" Target="mailto:lisbent2@webspeed.dk" TargetMode="External"/><Relationship Id="rId4" Type="http://schemas.openxmlformats.org/officeDocument/2006/relationships/hyperlink" Target="mailto:julie.olsson@hotmail.com" TargetMode="External"/><Relationship Id="rId9" Type="http://schemas.openxmlformats.org/officeDocument/2006/relationships/hyperlink" Target="mailto:arne.sahlstedt@gmail.com" TargetMode="External"/><Relationship Id="rId14" Type="http://schemas.openxmlformats.org/officeDocument/2006/relationships/hyperlink" Target="mailto:trine.baun@gmail.com" TargetMode="External"/><Relationship Id="rId22" Type="http://schemas.openxmlformats.org/officeDocument/2006/relationships/hyperlink" Target="mailto:tinakisbye@gmailcom" TargetMode="External"/><Relationship Id="rId27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limpan199@gmail.com" TargetMode="External"/><Relationship Id="rId18" Type="http://schemas.openxmlformats.org/officeDocument/2006/relationships/hyperlink" Target="mailto:clauskaae@mail.dk" TargetMode="External"/><Relationship Id="rId26" Type="http://schemas.openxmlformats.org/officeDocument/2006/relationships/hyperlink" Target="mailto:brittathunbo@gmail.com" TargetMode="External"/><Relationship Id="rId39" Type="http://schemas.openxmlformats.org/officeDocument/2006/relationships/comments" Target="../comments4.xml"/><Relationship Id="rId21" Type="http://schemas.openxmlformats.org/officeDocument/2006/relationships/hyperlink" Target="mailto:gubbertsen@gmail.com" TargetMode="External"/><Relationship Id="rId34" Type="http://schemas.openxmlformats.org/officeDocument/2006/relationships/hyperlink" Target="mailto:missmahia@hotmail.com" TargetMode="External"/><Relationship Id="rId7" Type="http://schemas.openxmlformats.org/officeDocument/2006/relationships/hyperlink" Target="mailto:hatolamail@gmail.com" TargetMode="External"/><Relationship Id="rId12" Type="http://schemas.openxmlformats.org/officeDocument/2006/relationships/hyperlink" Target="mailto:ps@odensemaritim.com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sigridforss@gmail.com" TargetMode="External"/><Relationship Id="rId33" Type="http://schemas.openxmlformats.org/officeDocument/2006/relationships/hyperlink" Target="mailto:mikaelholst@newmail.dk" TargetMode="External"/><Relationship Id="rId38" Type="http://schemas.openxmlformats.org/officeDocument/2006/relationships/vmlDrawing" Target="../drawings/vmlDrawing4.vml"/><Relationship Id="rId2" Type="http://schemas.openxmlformats.org/officeDocument/2006/relationships/hyperlink" Target="mailto:ullirm@gmx.de" TargetMode="External"/><Relationship Id="rId16" Type="http://schemas.openxmlformats.org/officeDocument/2006/relationships/hyperlink" Target="mailto:hencom@webspeed.dk" TargetMode="External"/><Relationship Id="rId20" Type="http://schemas.openxmlformats.org/officeDocument/2006/relationships/hyperlink" Target="mailto:grhansen@youmail.dk" TargetMode="External"/><Relationship Id="rId29" Type="http://schemas.openxmlformats.org/officeDocument/2006/relationships/hyperlink" Target="mailto:ingo.krug@gmail.com" TargetMode="External"/><Relationship Id="rId1" Type="http://schemas.openxmlformats.org/officeDocument/2006/relationships/hyperlink" Target="mailto:gls@lindbergconsulting.dk" TargetMode="External"/><Relationship Id="rId6" Type="http://schemas.openxmlformats.org/officeDocument/2006/relationships/hyperlink" Target="mailto:styffer.roland@hotmail.com" TargetMode="External"/><Relationship Id="rId11" Type="http://schemas.openxmlformats.org/officeDocument/2006/relationships/hyperlink" Target="mailto:aliceogjoel@gmail.com" TargetMode="External"/><Relationship Id="rId24" Type="http://schemas.openxmlformats.org/officeDocument/2006/relationships/hyperlink" Target="mailto:pija@mail.tele.dk" TargetMode="External"/><Relationship Id="rId32" Type="http://schemas.openxmlformats.org/officeDocument/2006/relationships/hyperlink" Target="mailto:bent.jespersen@hotmail.dk" TargetMode="External"/><Relationship Id="rId37" Type="http://schemas.openxmlformats.org/officeDocument/2006/relationships/hyperlink" Target="mailto:clauskaae@mail.dk" TargetMode="External"/><Relationship Id="rId5" Type="http://schemas.openxmlformats.org/officeDocument/2006/relationships/hyperlink" Target="mailto:ruthib039@gmail.com" TargetMode="External"/><Relationship Id="rId15" Type="http://schemas.openxmlformats.org/officeDocument/2006/relationships/hyperlink" Target="mailto:annehastrup@yahoo.dk" TargetMode="External"/><Relationship Id="rId23" Type="http://schemas.openxmlformats.org/officeDocument/2006/relationships/hyperlink" Target="mailto:anette.holmstykke.andersen@gmail.com" TargetMode="External"/><Relationship Id="rId28" Type="http://schemas.openxmlformats.org/officeDocument/2006/relationships/hyperlink" Target="mailto:tsomberg@gmail.com" TargetMode="External"/><Relationship Id="rId36" Type="http://schemas.openxmlformats.org/officeDocument/2006/relationships/hyperlink" Target="mailto:abu5@online.de" TargetMode="External"/><Relationship Id="rId10" Type="http://schemas.openxmlformats.org/officeDocument/2006/relationships/hyperlink" Target="mailto:limajeto@gmail.com" TargetMode="External"/><Relationship Id="rId19" Type="http://schemas.openxmlformats.org/officeDocument/2006/relationships/hyperlink" Target="mailto:rene1085@gmail.com" TargetMode="External"/><Relationship Id="rId31" Type="http://schemas.openxmlformats.org/officeDocument/2006/relationships/hyperlink" Target="mailto:louisehjelmar@hotmail.com" TargetMode="External"/><Relationship Id="rId4" Type="http://schemas.openxmlformats.org/officeDocument/2006/relationships/hyperlink" Target="mailto:ab@industriensfond.dk" TargetMode="External"/><Relationship Id="rId9" Type="http://schemas.openxmlformats.org/officeDocument/2006/relationships/hyperlink" Target="mailto:erpe67@gmail.com" TargetMode="External"/><Relationship Id="rId14" Type="http://schemas.openxmlformats.org/officeDocument/2006/relationships/hyperlink" Target="mailto:kim.teglberg1@gmail.com" TargetMode="External"/><Relationship Id="rId22" Type="http://schemas.openxmlformats.org/officeDocument/2006/relationships/hyperlink" Target="mailto:cille7140@gmail.com" TargetMode="External"/><Relationship Id="rId27" Type="http://schemas.openxmlformats.org/officeDocument/2006/relationships/hyperlink" Target="mailto:bonnevie@mail.dk" TargetMode="External"/><Relationship Id="rId30" Type="http://schemas.openxmlformats.org/officeDocument/2006/relationships/hyperlink" Target="mailto:musikerbjarne@gmail.com" TargetMode="External"/><Relationship Id="rId35" Type="http://schemas.openxmlformats.org/officeDocument/2006/relationships/hyperlink" Target="mailto:finnjorg@mail.dk" TargetMode="External"/><Relationship Id="rId8" Type="http://schemas.openxmlformats.org/officeDocument/2006/relationships/hyperlink" Target="mailto:bj_cph@yahoo.dk" TargetMode="External"/><Relationship Id="rId3" Type="http://schemas.openxmlformats.org/officeDocument/2006/relationships/hyperlink" Target="mailto:susankierch@stofanet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1D70-6D87-41EB-917C-EC0BB9F0F66C}">
  <dimension ref="A1:M601"/>
  <sheetViews>
    <sheetView workbookViewId="0">
      <pane ySplit="1" topLeftCell="A245" activePane="bottomLeft" state="frozen"/>
      <selection pane="bottomLeft" activeCell="A274" sqref="A274"/>
    </sheetView>
  </sheetViews>
  <sheetFormatPr defaultRowHeight="14.5" x14ac:dyDescent="0.35"/>
  <cols>
    <col min="1" max="1" width="26.453125" bestFit="1" customWidth="1"/>
    <col min="2" max="2" width="11.81640625" style="29" bestFit="1" customWidth="1"/>
    <col min="3" max="3" width="13.7265625" bestFit="1" customWidth="1"/>
    <col min="4" max="4" width="9.08984375" bestFit="1" customWidth="1"/>
    <col min="5" max="5" width="5.1796875" bestFit="1" customWidth="1"/>
    <col min="6" max="6" width="25.453125" bestFit="1" customWidth="1"/>
  </cols>
  <sheetData>
    <row r="1" spans="1:13" x14ac:dyDescent="0.35">
      <c r="A1" t="s">
        <v>795</v>
      </c>
      <c r="B1" s="29" t="s">
        <v>707</v>
      </c>
      <c r="C1" t="s">
        <v>794</v>
      </c>
      <c r="D1" t="s">
        <v>796</v>
      </c>
      <c r="E1" t="s">
        <v>1609</v>
      </c>
      <c r="F1" s="1" t="s">
        <v>1012</v>
      </c>
      <c r="G1" s="1">
        <v>20</v>
      </c>
      <c r="H1" s="1">
        <v>21</v>
      </c>
      <c r="I1" s="1">
        <v>22</v>
      </c>
      <c r="J1" s="1">
        <v>23</v>
      </c>
      <c r="K1" s="1">
        <v>24</v>
      </c>
      <c r="L1" s="1">
        <v>25</v>
      </c>
      <c r="M1" t="s">
        <v>58</v>
      </c>
    </row>
    <row r="2" spans="1:13" x14ac:dyDescent="0.35">
      <c r="A2" t="s">
        <v>1750</v>
      </c>
      <c r="B2" s="29" t="str">
        <f>'Basen 1'!B2</f>
        <v>41515960</v>
      </c>
      <c r="C2" t="str">
        <f>'Basen 1'!C2</f>
        <v>Sørensen</v>
      </c>
      <c r="D2">
        <f>'Basen 1'!F2</f>
        <v>21001</v>
      </c>
      <c r="E2">
        <f>'Basen 1'!J2</f>
        <v>0</v>
      </c>
      <c r="F2">
        <f>'Basen 1'!E2</f>
        <v>0</v>
      </c>
      <c r="G2" t="str">
        <f t="shared" ref="G2:G43" si="0">IF(AND(D2&gt;20000,D2&lt;20900),M2,"-")</f>
        <v>-</v>
      </c>
      <c r="H2" t="str">
        <f t="shared" ref="H2:H23" si="1">IF(AND(D2&gt;21000,D2&lt;21900),M2,"-")</f>
        <v>web</v>
      </c>
      <c r="I2" t="str">
        <f t="shared" ref="I2:I11" si="2">IF(AND(D2&gt;22000,D2&lt;22900),M2,"-")</f>
        <v>-</v>
      </c>
      <c r="J2" t="str">
        <f t="shared" ref="J2:J11" si="3">IF(AND(D2&gt;23000,D2&lt;23900),M2,"-")</f>
        <v>-</v>
      </c>
      <c r="K2" t="str">
        <f t="shared" ref="K2:K11" si="4">IF(AND(D2&gt;24000,D2&lt;24900),M2,"-")</f>
        <v>-</v>
      </c>
      <c r="L2" t="str">
        <f t="shared" ref="L2:L11" si="5">IF(AND(D2&gt;25000,D2&lt;25900),M2,"-")</f>
        <v>-</v>
      </c>
      <c r="M2" s="29" t="str">
        <f>'Basen 1'!H2</f>
        <v>web</v>
      </c>
    </row>
    <row r="3" spans="1:13" x14ac:dyDescent="0.35">
      <c r="A3" t="s">
        <v>1750</v>
      </c>
      <c r="B3" s="29" t="str">
        <f>'Basen 1'!B4</f>
        <v>41515960</v>
      </c>
      <c r="C3" t="str">
        <f>'Basen 1'!C4</f>
        <v>Sørensen</v>
      </c>
      <c r="D3">
        <f>'Basen 1'!F4</f>
        <v>21003</v>
      </c>
      <c r="E3">
        <f>'Basen 1'!J4</f>
        <v>0</v>
      </c>
      <c r="F3">
        <f>'Basen 1'!E4</f>
        <v>0</v>
      </c>
      <c r="G3" t="str">
        <f t="shared" si="0"/>
        <v>-</v>
      </c>
      <c r="H3" t="str">
        <f t="shared" si="1"/>
        <v>Web</v>
      </c>
      <c r="I3" t="str">
        <f t="shared" si="2"/>
        <v>-</v>
      </c>
      <c r="J3" t="str">
        <f t="shared" si="3"/>
        <v>-</v>
      </c>
      <c r="K3" t="str">
        <f t="shared" si="4"/>
        <v>-</v>
      </c>
      <c r="L3" t="str">
        <f t="shared" si="5"/>
        <v>-</v>
      </c>
      <c r="M3" s="29" t="str">
        <f>'Basen 1'!H4</f>
        <v>Web</v>
      </c>
    </row>
    <row r="4" spans="1:13" x14ac:dyDescent="0.35">
      <c r="A4" t="s">
        <v>1750</v>
      </c>
      <c r="B4" s="29">
        <f>'Basen 1'!B5</f>
        <v>31909358</v>
      </c>
      <c r="C4" t="str">
        <f>'Basen 1'!C5</f>
        <v>Strøm</v>
      </c>
      <c r="D4">
        <f>'Basen 1'!F5</f>
        <v>21004</v>
      </c>
      <c r="E4">
        <f>'Basen 1'!J5</f>
        <v>0</v>
      </c>
      <c r="F4">
        <f>'Basen 1'!E5</f>
        <v>0</v>
      </c>
      <c r="G4" t="str">
        <f t="shared" si="0"/>
        <v>-</v>
      </c>
      <c r="H4" t="str">
        <f t="shared" si="1"/>
        <v>Web</v>
      </c>
      <c r="I4" t="str">
        <f t="shared" si="2"/>
        <v>-</v>
      </c>
      <c r="J4" t="str">
        <f t="shared" si="3"/>
        <v>-</v>
      </c>
      <c r="K4" t="str">
        <f t="shared" si="4"/>
        <v>-</v>
      </c>
      <c r="L4" t="str">
        <f t="shared" si="5"/>
        <v>-</v>
      </c>
      <c r="M4" s="29" t="str">
        <f>'Basen 1'!H5</f>
        <v>Web</v>
      </c>
    </row>
    <row r="5" spans="1:13" x14ac:dyDescent="0.35">
      <c r="A5">
        <f>'Basen 1'!A7</f>
        <v>0</v>
      </c>
      <c r="B5" s="29">
        <f>'Basen 1'!B7</f>
        <v>5441773</v>
      </c>
      <c r="C5" t="str">
        <f>'Basen 1'!C7</f>
        <v>Whalstrøm</v>
      </c>
      <c r="D5">
        <f>'Basen 1'!F7</f>
        <v>21006</v>
      </c>
      <c r="E5">
        <f>'Basen 1'!J7</f>
        <v>0</v>
      </c>
      <c r="F5" t="str">
        <f>'Basen 1'!E7</f>
        <v>Peter Whalstrøm</v>
      </c>
      <c r="G5" t="str">
        <f t="shared" si="0"/>
        <v>-</v>
      </c>
      <c r="H5" t="str">
        <f t="shared" si="1"/>
        <v>Web</v>
      </c>
      <c r="I5" t="str">
        <f t="shared" si="2"/>
        <v>-</v>
      </c>
      <c r="J5" t="str">
        <f t="shared" si="3"/>
        <v>-</v>
      </c>
      <c r="K5" t="str">
        <f t="shared" si="4"/>
        <v>-</v>
      </c>
      <c r="L5" t="str">
        <f t="shared" si="5"/>
        <v>-</v>
      </c>
      <c r="M5" s="29" t="str">
        <f>'Basen 1'!H7</f>
        <v>Web</v>
      </c>
    </row>
    <row r="6" spans="1:13" x14ac:dyDescent="0.35">
      <c r="A6" t="str">
        <f>'Basen 1'!A8</f>
        <v>kapipo@gmail.com</v>
      </c>
      <c r="B6" s="29">
        <f>'Basen 1'!B8</f>
        <v>24259787</v>
      </c>
      <c r="C6" t="str">
        <f>'Basen 1'!C8</f>
        <v>Poulsen</v>
      </c>
      <c r="D6">
        <f>'Basen 1'!F8</f>
        <v>21007</v>
      </c>
      <c r="E6">
        <f>'Basen 1'!J8</f>
        <v>0</v>
      </c>
      <c r="F6">
        <f>'Basen 1'!E8</f>
        <v>0</v>
      </c>
      <c r="G6" t="str">
        <f t="shared" si="0"/>
        <v>-</v>
      </c>
      <c r="H6" t="str">
        <f t="shared" si="1"/>
        <v>Web</v>
      </c>
      <c r="I6" t="str">
        <f t="shared" si="2"/>
        <v>-</v>
      </c>
      <c r="J6" t="str">
        <f t="shared" si="3"/>
        <v>-</v>
      </c>
      <c r="K6" t="str">
        <f t="shared" si="4"/>
        <v>-</v>
      </c>
      <c r="L6" t="str">
        <f t="shared" si="5"/>
        <v>-</v>
      </c>
      <c r="M6" s="29" t="str">
        <f>'Basen 1'!H8</f>
        <v>Web</v>
      </c>
    </row>
    <row r="7" spans="1:13" x14ac:dyDescent="0.35">
      <c r="A7">
        <f>'Basen 1'!A9</f>
        <v>0</v>
      </c>
      <c r="B7" s="29">
        <f>'Basen 1'!B9</f>
        <v>0</v>
      </c>
      <c r="C7" t="str">
        <f>'Basen 1'!C9</f>
        <v>Möller</v>
      </c>
      <c r="D7">
        <f>'Basen 1'!F9</f>
        <v>21008</v>
      </c>
      <c r="E7">
        <f>'Basen 1'!J9</f>
        <v>0</v>
      </c>
      <c r="F7">
        <f>'Basen 1'!E9</f>
        <v>0</v>
      </c>
      <c r="G7" t="str">
        <f t="shared" si="0"/>
        <v>-</v>
      </c>
      <c r="H7" t="str">
        <f t="shared" si="1"/>
        <v>Web</v>
      </c>
      <c r="I7" t="str">
        <f t="shared" si="2"/>
        <v>-</v>
      </c>
      <c r="J7" t="str">
        <f t="shared" si="3"/>
        <v>-</v>
      </c>
      <c r="K7" t="str">
        <f t="shared" si="4"/>
        <v>-</v>
      </c>
      <c r="L7" t="str">
        <f t="shared" si="5"/>
        <v>-</v>
      </c>
      <c r="M7" s="29" t="str">
        <f>'Basen 1'!H9</f>
        <v>Web</v>
      </c>
    </row>
    <row r="8" spans="1:13" x14ac:dyDescent="0.35">
      <c r="A8" t="str">
        <f>'Basen 1'!A10</f>
        <v>klipin@post.tele.dk</v>
      </c>
      <c r="B8" s="29">
        <f>'Basen 1'!B10</f>
        <v>21667343</v>
      </c>
      <c r="C8" t="str">
        <f>'Basen 1'!C10</f>
        <v>knudsen</v>
      </c>
      <c r="D8">
        <f>'Basen 1'!F10</f>
        <v>21009</v>
      </c>
      <c r="E8">
        <f>'Basen 1'!J10</f>
        <v>0</v>
      </c>
      <c r="F8" t="str">
        <f>'Basen 1'!E10</f>
        <v>Lars Thaarbøl</v>
      </c>
      <c r="G8" t="str">
        <f t="shared" si="0"/>
        <v>-</v>
      </c>
      <c r="H8" t="str">
        <f t="shared" si="1"/>
        <v>Web</v>
      </c>
      <c r="I8" t="str">
        <f t="shared" si="2"/>
        <v>-</v>
      </c>
      <c r="J8" t="str">
        <f t="shared" si="3"/>
        <v>-</v>
      </c>
      <c r="K8" t="str">
        <f t="shared" si="4"/>
        <v>-</v>
      </c>
      <c r="L8" t="str">
        <f t="shared" si="5"/>
        <v>-</v>
      </c>
      <c r="M8" s="29" t="str">
        <f>'Basen 1'!H10</f>
        <v>Web</v>
      </c>
    </row>
    <row r="9" spans="1:13" x14ac:dyDescent="0.35">
      <c r="A9">
        <f>'Basen 1'!A12</f>
        <v>0</v>
      </c>
      <c r="B9" s="29">
        <f>'Basen 1'!B12</f>
        <v>20346484</v>
      </c>
      <c r="C9" t="str">
        <f>'Basen 1'!C12</f>
        <v>Dahl</v>
      </c>
      <c r="D9">
        <f>'Basen 1'!F12</f>
        <v>21011</v>
      </c>
      <c r="E9">
        <f>'Basen 1'!J12</f>
        <v>10</v>
      </c>
      <c r="F9">
        <f>'Basen 1'!E12</f>
        <v>0</v>
      </c>
      <c r="G9" t="str">
        <f t="shared" si="0"/>
        <v>-</v>
      </c>
      <c r="H9" t="str">
        <f t="shared" si="1"/>
        <v>Web</v>
      </c>
      <c r="I9" t="str">
        <f t="shared" si="2"/>
        <v>-</v>
      </c>
      <c r="J9" t="str">
        <f t="shared" si="3"/>
        <v>-</v>
      </c>
      <c r="K9" t="str">
        <f t="shared" si="4"/>
        <v>-</v>
      </c>
      <c r="L9" t="str">
        <f t="shared" si="5"/>
        <v>-</v>
      </c>
      <c r="M9" s="29" t="str">
        <f>'Basen 1'!H12</f>
        <v>Web</v>
      </c>
    </row>
    <row r="10" spans="1:13" x14ac:dyDescent="0.35">
      <c r="A10" t="str">
        <f>'Basen 1'!A14</f>
        <v>gabrieledau@holmdau.de</v>
      </c>
      <c r="B10" s="29">
        <f>'Basen 1'!B14</f>
        <v>1713690779</v>
      </c>
      <c r="C10" t="str">
        <f>'Basen 1'!C14</f>
        <v>Dau</v>
      </c>
      <c r="D10">
        <f>'Basen 1'!F14</f>
        <v>21013</v>
      </c>
      <c r="E10">
        <f>'Basen 1'!J14</f>
        <v>10</v>
      </c>
      <c r="F10" t="str">
        <f>'Basen 1'!E14</f>
        <v>Gabriella</v>
      </c>
      <c r="G10" t="str">
        <f t="shared" si="0"/>
        <v>-</v>
      </c>
      <c r="H10" t="str">
        <f t="shared" si="1"/>
        <v>web</v>
      </c>
      <c r="I10" t="str">
        <f t="shared" si="2"/>
        <v>-</v>
      </c>
      <c r="J10" t="str">
        <f t="shared" si="3"/>
        <v>-</v>
      </c>
      <c r="K10" t="str">
        <f t="shared" si="4"/>
        <v>-</v>
      </c>
      <c r="L10" t="str">
        <f t="shared" si="5"/>
        <v>-</v>
      </c>
      <c r="M10" s="29" t="str">
        <f>'Basen 1'!H14</f>
        <v>web</v>
      </c>
    </row>
    <row r="11" spans="1:13" x14ac:dyDescent="0.35">
      <c r="A11">
        <f>'Basen 1'!A16</f>
        <v>0</v>
      </c>
      <c r="B11" s="29">
        <f>'Basen 1'!B16</f>
        <v>1749873799</v>
      </c>
      <c r="C11" t="str">
        <f>'Basen 1'!C16</f>
        <v>Koop</v>
      </c>
      <c r="D11">
        <f>'Basen 1'!F16</f>
        <v>21015</v>
      </c>
      <c r="E11">
        <f>'Basen 1'!J16</f>
        <v>0</v>
      </c>
      <c r="F11" t="str">
        <f>'Basen 1'!E16</f>
        <v>Ortrud Rochow</v>
      </c>
      <c r="G11" t="str">
        <f t="shared" si="0"/>
        <v>-</v>
      </c>
      <c r="H11" t="str">
        <f t="shared" si="1"/>
        <v>bc</v>
      </c>
      <c r="I11" t="str">
        <f t="shared" si="2"/>
        <v>-</v>
      </c>
      <c r="J11" t="str">
        <f t="shared" si="3"/>
        <v>-</v>
      </c>
      <c r="K11" t="str">
        <f t="shared" si="4"/>
        <v>-</v>
      </c>
      <c r="L11" t="str">
        <f t="shared" si="5"/>
        <v>-</v>
      </c>
      <c r="M11" s="29" t="str">
        <f>'Basen 1'!H16</f>
        <v>bc</v>
      </c>
    </row>
    <row r="12" spans="1:13" x14ac:dyDescent="0.35">
      <c r="A12" t="str">
        <f>'Basen 1'!A17</f>
        <v>gubbertsen@gmail.com</v>
      </c>
      <c r="B12" s="29">
        <f>'Basen 1'!B17</f>
        <v>25582842</v>
      </c>
      <c r="C12" t="str">
        <f>'Basen 1'!C17</f>
        <v>Gubbertsen</v>
      </c>
      <c r="D12">
        <f>'Basen 1'!F17</f>
        <v>21016</v>
      </c>
      <c r="E12">
        <f>'Basen 1'!J17</f>
        <v>0</v>
      </c>
      <c r="F12" t="str">
        <f>'Basen 1'!E17</f>
        <v>Mette Gubbertsen</v>
      </c>
      <c r="G12" t="str">
        <f t="shared" si="0"/>
        <v>-</v>
      </c>
      <c r="H12" t="str">
        <f t="shared" si="1"/>
        <v>web</v>
      </c>
      <c r="I12" t="s">
        <v>58</v>
      </c>
      <c r="J12" t="s">
        <v>58</v>
      </c>
      <c r="K12" t="s">
        <v>58</v>
      </c>
      <c r="L12" t="s">
        <v>58</v>
      </c>
      <c r="M12" s="29" t="str">
        <f>'Basen 1'!H17</f>
        <v>web</v>
      </c>
    </row>
    <row r="13" spans="1:13" x14ac:dyDescent="0.35">
      <c r="A13">
        <f>'Basen 1'!A21</f>
        <v>0</v>
      </c>
      <c r="B13" s="29">
        <f>'Basen 1'!B21</f>
        <v>28743891</v>
      </c>
      <c r="C13" t="str">
        <f>'Basen 1'!C21</f>
        <v>Bjerrum</v>
      </c>
      <c r="D13">
        <f>'Basen 1'!F21</f>
        <v>21020</v>
      </c>
      <c r="E13">
        <f>'Basen 1'!J21</f>
        <v>0</v>
      </c>
      <c r="F13" t="str">
        <f>'Basen 1'!E21</f>
        <v>Tonny Bjerrum</v>
      </c>
      <c r="G13" t="str">
        <f t="shared" si="0"/>
        <v>-</v>
      </c>
      <c r="H13" t="str">
        <f t="shared" si="1"/>
        <v>bc</v>
      </c>
      <c r="I13" t="str">
        <f t="shared" ref="I13:I43" si="6">IF(AND(D13&gt;22000,D13&lt;22900),M13,"-")</f>
        <v>-</v>
      </c>
      <c r="J13" t="str">
        <f t="shared" ref="J13:J43" si="7">IF(AND(D13&gt;23000,D13&lt;23900),M13,"-")</f>
        <v>-</v>
      </c>
      <c r="K13" t="str">
        <f>IF(AND(D13&gt;24000,D13&lt;24900),M13,"-")</f>
        <v>-</v>
      </c>
      <c r="L13" t="str">
        <f t="shared" ref="L13:L43" si="8">IF(AND(D13&gt;25000,D13&lt;25900),M13,"-")</f>
        <v>-</v>
      </c>
      <c r="M13" s="29" t="str">
        <f>'Basen 1'!H21</f>
        <v>bc</v>
      </c>
    </row>
    <row r="14" spans="1:13" x14ac:dyDescent="0.35">
      <c r="A14">
        <f>'Basen 1'!A22</f>
        <v>0</v>
      </c>
      <c r="B14" s="29">
        <f>'Basen 1'!B22</f>
        <v>21261488</v>
      </c>
      <c r="C14" t="str">
        <f>'Basen 1'!C22</f>
        <v>Simonsen</v>
      </c>
      <c r="D14">
        <f>'Basen 1'!F22</f>
        <v>21021</v>
      </c>
      <c r="E14">
        <f>'Basen 1'!J22</f>
        <v>0</v>
      </c>
      <c r="F14" t="str">
        <f>'Basen 1'!E22</f>
        <v>Susanne</v>
      </c>
      <c r="G14" t="str">
        <f t="shared" si="0"/>
        <v>-</v>
      </c>
      <c r="H14" t="str">
        <f t="shared" si="1"/>
        <v>web</v>
      </c>
      <c r="I14" t="str">
        <f t="shared" si="6"/>
        <v>-</v>
      </c>
      <c r="J14" t="str">
        <f t="shared" si="7"/>
        <v>-</v>
      </c>
      <c r="K14" t="str">
        <f>IF(AND(D14&gt;24000,D14&lt;24900),M14,"-")</f>
        <v>-</v>
      </c>
      <c r="L14" t="str">
        <f t="shared" si="8"/>
        <v>-</v>
      </c>
      <c r="M14" s="29" t="str">
        <f>'Basen 1'!H22</f>
        <v>web</v>
      </c>
    </row>
    <row r="15" spans="1:13" x14ac:dyDescent="0.35">
      <c r="A15">
        <f>'Basen 1'!A23</f>
        <v>0</v>
      </c>
      <c r="B15" s="29">
        <f>'Basen 1'!B23</f>
        <v>21401270</v>
      </c>
      <c r="C15" t="str">
        <f>'Basen 1'!C23</f>
        <v>Kozuch</v>
      </c>
      <c r="D15">
        <f>'Basen 1'!F23</f>
        <v>21022</v>
      </c>
      <c r="E15">
        <f>'Basen 1'!J23</f>
        <v>0</v>
      </c>
      <c r="F15" t="str">
        <f>'Basen 1'!E23</f>
        <v>Tom</v>
      </c>
      <c r="G15" t="str">
        <f t="shared" si="0"/>
        <v>-</v>
      </c>
      <c r="H15" t="str">
        <f t="shared" si="1"/>
        <v>bc</v>
      </c>
      <c r="I15" t="str">
        <f t="shared" si="6"/>
        <v>-</v>
      </c>
      <c r="J15" t="str">
        <f t="shared" si="7"/>
        <v>-</v>
      </c>
      <c r="K15" t="s">
        <v>58</v>
      </c>
      <c r="L15" t="str">
        <f t="shared" si="8"/>
        <v>-</v>
      </c>
      <c r="M15" s="29" t="str">
        <f>'Basen 1'!H23</f>
        <v>bc</v>
      </c>
    </row>
    <row r="16" spans="1:13" x14ac:dyDescent="0.35">
      <c r="A16">
        <f>'Basen 1'!A25</f>
        <v>0</v>
      </c>
      <c r="B16" s="29">
        <f>'Basen 1'!B25</f>
        <v>15114912039</v>
      </c>
      <c r="C16" t="str">
        <f>'Basen 1'!C25</f>
        <v>Schubert</v>
      </c>
      <c r="D16">
        <f>'Basen 1'!F25</f>
        <v>21024</v>
      </c>
      <c r="E16">
        <f>'Basen 1'!J25</f>
        <v>0</v>
      </c>
      <c r="F16">
        <f>'Basen 1'!E25</f>
        <v>0</v>
      </c>
      <c r="G16" t="str">
        <f t="shared" si="0"/>
        <v>-</v>
      </c>
      <c r="H16" t="str">
        <f t="shared" si="1"/>
        <v>bc</v>
      </c>
      <c r="I16" t="str">
        <f t="shared" si="6"/>
        <v>-</v>
      </c>
      <c r="J16" t="str">
        <f t="shared" si="7"/>
        <v>-</v>
      </c>
      <c r="K16" t="str">
        <f t="shared" ref="K16:K43" si="9">IF(AND(D16&gt;24000,D16&lt;24900),M16,"-")</f>
        <v>-</v>
      </c>
      <c r="L16" t="str">
        <f t="shared" si="8"/>
        <v>-</v>
      </c>
      <c r="M16" s="29" t="str">
        <f>'Basen 1'!H25</f>
        <v>bc</v>
      </c>
    </row>
    <row r="17" spans="1:13" x14ac:dyDescent="0.35">
      <c r="A17" t="str">
        <f>'Basen 1'!A26</f>
        <v>brf@paradisdk</v>
      </c>
      <c r="B17" s="29">
        <f>'Basen 1'!B26</f>
        <v>23241853</v>
      </c>
      <c r="C17" t="str">
        <f>'Basen 1'!C26</f>
        <v>Jensen</v>
      </c>
      <c r="D17">
        <f>'Basen 1'!F26</f>
        <v>21025</v>
      </c>
      <c r="E17">
        <f>'Basen 1'!J26</f>
        <v>0</v>
      </c>
      <c r="F17">
        <f>'Basen 1'!E26</f>
        <v>0</v>
      </c>
      <c r="G17" t="str">
        <f t="shared" si="0"/>
        <v>-</v>
      </c>
      <c r="H17" t="str">
        <f t="shared" si="1"/>
        <v>web</v>
      </c>
      <c r="I17" t="str">
        <f t="shared" si="6"/>
        <v>-</v>
      </c>
      <c r="J17" t="str">
        <f t="shared" si="7"/>
        <v>-</v>
      </c>
      <c r="K17" t="str">
        <f t="shared" si="9"/>
        <v>-</v>
      </c>
      <c r="L17" t="str">
        <f t="shared" si="8"/>
        <v>-</v>
      </c>
      <c r="M17" s="29" t="str">
        <f>'Basen 1'!H26</f>
        <v>web</v>
      </c>
    </row>
    <row r="18" spans="1:13" x14ac:dyDescent="0.35">
      <c r="A18">
        <f>'Basen 1'!A27</f>
        <v>0</v>
      </c>
      <c r="B18" s="29">
        <f>'Basen 1'!B27</f>
        <v>61353512</v>
      </c>
      <c r="C18" t="str">
        <f>'Basen 1'!C27</f>
        <v>Riis</v>
      </c>
      <c r="D18">
        <f>'Basen 1'!F27</f>
        <v>21026</v>
      </c>
      <c r="E18">
        <f>'Basen 1'!J27</f>
        <v>0</v>
      </c>
      <c r="F18" t="str">
        <f>'Basen 1'!E27</f>
        <v>Thomas Riis</v>
      </c>
      <c r="G18" t="str">
        <f t="shared" si="0"/>
        <v>-</v>
      </c>
      <c r="H18" t="str">
        <f t="shared" si="1"/>
        <v>bc</v>
      </c>
      <c r="I18" t="str">
        <f t="shared" si="6"/>
        <v>-</v>
      </c>
      <c r="J18" t="str">
        <f t="shared" si="7"/>
        <v>-</v>
      </c>
      <c r="K18" t="str">
        <f t="shared" si="9"/>
        <v>-</v>
      </c>
      <c r="L18" t="str">
        <f t="shared" si="8"/>
        <v>-</v>
      </c>
      <c r="M18" s="29" t="str">
        <f>'Basen 1'!H27</f>
        <v>bc</v>
      </c>
    </row>
    <row r="19" spans="1:13" x14ac:dyDescent="0.35">
      <c r="A19">
        <f>'Basen 1'!A29</f>
        <v>0</v>
      </c>
      <c r="B19" s="29">
        <f>'Basen 1'!B29</f>
        <v>28311856</v>
      </c>
      <c r="C19" t="str">
        <f>'Basen 1'!C29</f>
        <v>Nielsen</v>
      </c>
      <c r="D19">
        <f>'Basen 1'!F29</f>
        <v>21028</v>
      </c>
      <c r="E19">
        <f>'Basen 1'!J29</f>
        <v>0</v>
      </c>
      <c r="F19">
        <f>'Basen 1'!E29</f>
        <v>0</v>
      </c>
      <c r="G19" t="str">
        <f t="shared" si="0"/>
        <v>-</v>
      </c>
      <c r="H19" t="str">
        <f t="shared" si="1"/>
        <v>bc</v>
      </c>
      <c r="I19" t="str">
        <f t="shared" si="6"/>
        <v>-</v>
      </c>
      <c r="J19" t="str">
        <f t="shared" si="7"/>
        <v>-</v>
      </c>
      <c r="K19" t="str">
        <f t="shared" si="9"/>
        <v>-</v>
      </c>
      <c r="L19" t="str">
        <f t="shared" si="8"/>
        <v>-</v>
      </c>
      <c r="M19" s="29" t="str">
        <f>'Basen 1'!H29</f>
        <v>bc</v>
      </c>
    </row>
    <row r="20" spans="1:13" x14ac:dyDescent="0.35">
      <c r="A20" t="str">
        <f>'Basen 1'!A30</f>
        <v>hfabricius@live.dk</v>
      </c>
      <c r="B20" s="29">
        <f>'Basen 1'!B30</f>
        <v>26197759</v>
      </c>
      <c r="C20" t="str">
        <f>'Basen 1'!C30</f>
        <v>Fabricius</v>
      </c>
      <c r="D20">
        <f>'Basen 1'!F30</f>
        <v>21029</v>
      </c>
      <c r="E20">
        <f>'Basen 1'!J30</f>
        <v>0</v>
      </c>
      <c r="F20" t="str">
        <f>'Basen 1'!E30</f>
        <v>John Hansen</v>
      </c>
      <c r="G20" t="str">
        <f t="shared" si="0"/>
        <v>-</v>
      </c>
      <c r="H20" t="str">
        <f t="shared" si="1"/>
        <v>web</v>
      </c>
      <c r="I20" t="str">
        <f t="shared" si="6"/>
        <v>-</v>
      </c>
      <c r="J20" t="str">
        <f t="shared" si="7"/>
        <v>-</v>
      </c>
      <c r="K20" t="str">
        <f t="shared" si="9"/>
        <v>-</v>
      </c>
      <c r="L20" t="str">
        <f t="shared" si="8"/>
        <v>-</v>
      </c>
      <c r="M20" s="29" t="str">
        <f>'Basen 1'!H30</f>
        <v>web</v>
      </c>
    </row>
    <row r="21" spans="1:13" x14ac:dyDescent="0.35">
      <c r="A21" t="str">
        <f>'Basen 1'!A33</f>
        <v>psykolog@damholt.eu</v>
      </c>
      <c r="B21" s="29">
        <f>'Basen 1'!B33</f>
        <v>40253136</v>
      </c>
      <c r="C21" t="str">
        <f>'Basen 1'!C33</f>
        <v>Damholt</v>
      </c>
      <c r="D21">
        <f>'Basen 1'!F33</f>
        <v>21032</v>
      </c>
      <c r="E21">
        <f>'Basen 1'!J33</f>
        <v>10</v>
      </c>
      <c r="F21">
        <f>'Basen 1'!E33</f>
        <v>0</v>
      </c>
      <c r="G21" t="str">
        <f t="shared" si="0"/>
        <v>-</v>
      </c>
      <c r="H21" t="str">
        <f t="shared" si="1"/>
        <v>web</v>
      </c>
      <c r="I21" t="str">
        <f t="shared" si="6"/>
        <v>-</v>
      </c>
      <c r="J21" t="str">
        <f t="shared" si="7"/>
        <v>-</v>
      </c>
      <c r="K21" t="str">
        <f t="shared" si="9"/>
        <v>-</v>
      </c>
      <c r="L21" t="str">
        <f t="shared" si="8"/>
        <v>-</v>
      </c>
      <c r="M21" s="29" t="str">
        <f>'Basen 1'!H33</f>
        <v>web</v>
      </c>
    </row>
    <row r="22" spans="1:13" x14ac:dyDescent="0.35">
      <c r="A22">
        <f>'Basen 1'!A36</f>
        <v>0</v>
      </c>
      <c r="B22" s="29">
        <f>'Basen 1'!B36</f>
        <v>30740881</v>
      </c>
      <c r="C22" t="str">
        <f>'Basen 1'!C36</f>
        <v>Raagaard</v>
      </c>
      <c r="D22">
        <f>'Basen 1'!F36</f>
        <v>21035</v>
      </c>
      <c r="E22">
        <f>'Basen 1'!J36</f>
        <v>0</v>
      </c>
      <c r="F22">
        <f>'Basen 1'!E36</f>
        <v>0</v>
      </c>
      <c r="G22" t="str">
        <f t="shared" si="0"/>
        <v>-</v>
      </c>
      <c r="H22" t="str">
        <f t="shared" si="1"/>
        <v>bc</v>
      </c>
      <c r="I22" t="str">
        <f t="shared" si="6"/>
        <v>-</v>
      </c>
      <c r="J22" t="str">
        <f t="shared" si="7"/>
        <v>-</v>
      </c>
      <c r="K22" t="str">
        <f t="shared" si="9"/>
        <v>-</v>
      </c>
      <c r="L22" t="str">
        <f t="shared" si="8"/>
        <v>-</v>
      </c>
      <c r="M22" s="29" t="str">
        <f>'Basen 1'!H36</f>
        <v>bc</v>
      </c>
    </row>
    <row r="23" spans="1:13" x14ac:dyDescent="0.35">
      <c r="A23">
        <f>'Basen 1'!A37</f>
        <v>0</v>
      </c>
      <c r="B23" s="29">
        <f>'2021'!M37</f>
        <v>20967489</v>
      </c>
      <c r="C23" t="str">
        <f>'Basen 1'!C37</f>
        <v>Sørensen</v>
      </c>
      <c r="D23">
        <f>'Basen 1'!F37</f>
        <v>21036</v>
      </c>
      <c r="E23">
        <f>'Basen 1'!J37</f>
        <v>0</v>
      </c>
      <c r="F23">
        <f>'Basen 1'!E37</f>
        <v>0</v>
      </c>
      <c r="G23" t="str">
        <f t="shared" si="0"/>
        <v>-</v>
      </c>
      <c r="H23" t="str">
        <f t="shared" si="1"/>
        <v>bc</v>
      </c>
      <c r="I23" t="str">
        <f t="shared" si="6"/>
        <v>-</v>
      </c>
      <c r="J23" t="str">
        <f t="shared" si="7"/>
        <v>-</v>
      </c>
      <c r="K23" t="str">
        <f t="shared" si="9"/>
        <v>-</v>
      </c>
      <c r="L23" t="str">
        <f t="shared" si="8"/>
        <v>-</v>
      </c>
      <c r="M23" s="29" t="str">
        <f>'Basen 1'!H37</f>
        <v>bc</v>
      </c>
    </row>
    <row r="24" spans="1:13" x14ac:dyDescent="0.35">
      <c r="A24" t="str">
        <f>'Basen 1'!A38</f>
        <v>john@sckaletz.dk</v>
      </c>
      <c r="B24" s="29">
        <f>'Basen 1'!B38</f>
        <v>40733226</v>
      </c>
      <c r="C24" t="str">
        <f>'Basen 1'!C38</f>
        <v>Sckaletz</v>
      </c>
      <c r="D24">
        <f>'Basen 1'!F38</f>
        <v>21037</v>
      </c>
      <c r="E24">
        <f>'Basen 1'!J38</f>
        <v>0</v>
      </c>
      <c r="F24">
        <f>'Basen 1'!E38</f>
        <v>0</v>
      </c>
      <c r="G24" t="str">
        <f t="shared" si="0"/>
        <v>-</v>
      </c>
      <c r="H24" t="s">
        <v>1580</v>
      </c>
      <c r="I24" t="str">
        <f t="shared" si="6"/>
        <v>-</v>
      </c>
      <c r="J24" t="str">
        <f t="shared" si="7"/>
        <v>-</v>
      </c>
      <c r="K24" t="str">
        <f t="shared" si="9"/>
        <v>-</v>
      </c>
      <c r="L24" t="str">
        <f t="shared" si="8"/>
        <v>-</v>
      </c>
      <c r="M24" s="29" t="str">
        <f>'Basen 1'!H38</f>
        <v>web</v>
      </c>
    </row>
    <row r="25" spans="1:13" x14ac:dyDescent="0.35">
      <c r="A25">
        <f>'Basen 1'!A39</f>
        <v>0</v>
      </c>
      <c r="B25" s="29">
        <f>'Basen 1'!B39</f>
        <v>22110700</v>
      </c>
      <c r="C25" t="str">
        <f>'Basen 1'!C39</f>
        <v>Børglum</v>
      </c>
      <c r="D25">
        <f>'Basen 1'!F39</f>
        <v>21038</v>
      </c>
      <c r="E25">
        <f>'Basen 1'!J39</f>
        <v>0</v>
      </c>
      <c r="F25">
        <f>'Basen 1'!E39</f>
        <v>0</v>
      </c>
      <c r="G25" t="str">
        <f t="shared" si="0"/>
        <v>-</v>
      </c>
      <c r="H25" t="s">
        <v>1580</v>
      </c>
      <c r="I25" t="str">
        <f t="shared" si="6"/>
        <v>-</v>
      </c>
      <c r="J25" t="str">
        <f t="shared" si="7"/>
        <v>-</v>
      </c>
      <c r="K25" t="str">
        <f t="shared" si="9"/>
        <v>-</v>
      </c>
      <c r="L25" t="str">
        <f t="shared" si="8"/>
        <v>-</v>
      </c>
      <c r="M25" s="29" t="str">
        <f>'Basen 1'!H39</f>
        <v>bc</v>
      </c>
    </row>
    <row r="26" spans="1:13" x14ac:dyDescent="0.35">
      <c r="A26">
        <f>'Basen 1'!A40</f>
        <v>0</v>
      </c>
      <c r="B26" s="29">
        <f>'Basen 1'!B40</f>
        <v>26858440</v>
      </c>
      <c r="C26" t="str">
        <f>'Basen 1'!C40</f>
        <v>Kleist</v>
      </c>
      <c r="D26">
        <f>'Basen 1'!F40</f>
        <v>21039</v>
      </c>
      <c r="E26">
        <f>'Basen 1'!J40</f>
        <v>0</v>
      </c>
      <c r="F26">
        <f>'Basen 1'!E40</f>
        <v>0</v>
      </c>
      <c r="G26" t="str">
        <f t="shared" si="0"/>
        <v>-</v>
      </c>
      <c r="H26" t="str">
        <f t="shared" ref="H26:H43" si="10">IF(AND(D26&gt;21000,D26&lt;21900),M26,"-")</f>
        <v>bc</v>
      </c>
      <c r="I26" t="str">
        <f t="shared" si="6"/>
        <v>-</v>
      </c>
      <c r="J26" t="str">
        <f t="shared" si="7"/>
        <v>-</v>
      </c>
      <c r="K26" t="str">
        <f t="shared" si="9"/>
        <v>-</v>
      </c>
      <c r="L26" t="str">
        <f t="shared" si="8"/>
        <v>-</v>
      </c>
      <c r="M26" s="29" t="str">
        <f>'Basen 1'!H40</f>
        <v>bc</v>
      </c>
    </row>
    <row r="27" spans="1:13" x14ac:dyDescent="0.35">
      <c r="A27">
        <f>'Basen 1'!A41</f>
        <v>0</v>
      </c>
      <c r="B27" s="29">
        <f>'Basen 1'!B41</f>
        <v>25245007</v>
      </c>
      <c r="C27" t="str">
        <f>'Basen 1'!C41</f>
        <v>Erichsen</v>
      </c>
      <c r="D27">
        <f>'Basen 1'!F41</f>
        <v>21040</v>
      </c>
      <c r="E27">
        <f>'Basen 1'!J41</f>
        <v>0</v>
      </c>
      <c r="F27" t="str">
        <f>'Basen 1'!E41</f>
        <v>Ernö</v>
      </c>
      <c r="G27" t="str">
        <f t="shared" si="0"/>
        <v>-</v>
      </c>
      <c r="H27" t="str">
        <f t="shared" si="10"/>
        <v>web</v>
      </c>
      <c r="I27" t="str">
        <f t="shared" si="6"/>
        <v>-</v>
      </c>
      <c r="J27" t="str">
        <f t="shared" si="7"/>
        <v>-</v>
      </c>
      <c r="K27" t="str">
        <f t="shared" si="9"/>
        <v>-</v>
      </c>
      <c r="L27" t="str">
        <f t="shared" si="8"/>
        <v>-</v>
      </c>
      <c r="M27" s="29" t="str">
        <f>'Basen 1'!H41</f>
        <v>web</v>
      </c>
    </row>
    <row r="28" spans="1:13" x14ac:dyDescent="0.35">
      <c r="A28">
        <f>'Basen 1'!A42</f>
        <v>0</v>
      </c>
      <c r="B28" s="29">
        <f>'Basen 1'!B42</f>
        <v>21431008</v>
      </c>
      <c r="C28" t="str">
        <f>'Basen 1'!C42</f>
        <v>Bie</v>
      </c>
      <c r="D28">
        <f>'Basen 1'!F42</f>
        <v>21041</v>
      </c>
      <c r="E28">
        <f>'Basen 1'!J42</f>
        <v>0</v>
      </c>
      <c r="F28" t="str">
        <f>'Basen 1'!E42</f>
        <v>Jan R. Pedersen</v>
      </c>
      <c r="G28" t="str">
        <f t="shared" si="0"/>
        <v>-</v>
      </c>
      <c r="H28" t="str">
        <f t="shared" si="10"/>
        <v>bc</v>
      </c>
      <c r="I28" t="str">
        <f t="shared" si="6"/>
        <v>-</v>
      </c>
      <c r="J28" t="str">
        <f t="shared" si="7"/>
        <v>-</v>
      </c>
      <c r="K28" t="str">
        <f t="shared" si="9"/>
        <v>-</v>
      </c>
      <c r="L28" t="str">
        <f t="shared" si="8"/>
        <v>-</v>
      </c>
      <c r="M28" s="29" t="str">
        <f>'Basen 1'!H42</f>
        <v>bc</v>
      </c>
    </row>
    <row r="29" spans="1:13" x14ac:dyDescent="0.35">
      <c r="A29" t="str">
        <f>'Basen 1'!A43</f>
        <v>lene.thunbo@gmail.com</v>
      </c>
      <c r="B29" s="29">
        <f>'Basen 1'!B43</f>
        <v>28905712</v>
      </c>
      <c r="C29" t="str">
        <f>'Basen 1'!C43</f>
        <v>Thunbo</v>
      </c>
      <c r="D29">
        <f>'Basen 1'!F43</f>
        <v>21042</v>
      </c>
      <c r="E29">
        <f>'Basen 1'!J43</f>
        <v>10</v>
      </c>
      <c r="F29">
        <f>'Basen 1'!E43</f>
        <v>0</v>
      </c>
      <c r="G29" t="str">
        <f t="shared" si="0"/>
        <v>-</v>
      </c>
      <c r="H29" t="str">
        <f t="shared" si="10"/>
        <v>web</v>
      </c>
      <c r="I29" t="str">
        <f t="shared" si="6"/>
        <v>-</v>
      </c>
      <c r="J29" t="str">
        <f t="shared" si="7"/>
        <v>-</v>
      </c>
      <c r="K29" t="str">
        <f t="shared" si="9"/>
        <v>-</v>
      </c>
      <c r="L29" t="str">
        <f t="shared" si="8"/>
        <v>-</v>
      </c>
      <c r="M29" s="29" t="str">
        <f>'Basen 1'!H43</f>
        <v>web</v>
      </c>
    </row>
    <row r="30" spans="1:13" x14ac:dyDescent="0.35">
      <c r="A30">
        <f>'Basen 1'!A44</f>
        <v>0</v>
      </c>
      <c r="B30" s="29">
        <f>'Basen 1'!B44</f>
        <v>20235677</v>
      </c>
      <c r="C30" t="str">
        <f>'Basen 1'!C44</f>
        <v>Pedersen</v>
      </c>
      <c r="D30">
        <f>'Basen 1'!F44</f>
        <v>21043</v>
      </c>
      <c r="E30">
        <f>'Basen 1'!J44</f>
        <v>0</v>
      </c>
      <c r="F30" t="str">
        <f>'Basen 1'!E44</f>
        <v>bank ??</v>
      </c>
      <c r="G30" t="str">
        <f t="shared" si="0"/>
        <v>-</v>
      </c>
      <c r="H30" t="str">
        <f t="shared" si="10"/>
        <v>web</v>
      </c>
      <c r="I30" t="str">
        <f t="shared" si="6"/>
        <v>-</v>
      </c>
      <c r="J30" t="str">
        <f t="shared" si="7"/>
        <v>-</v>
      </c>
      <c r="K30" t="str">
        <f t="shared" si="9"/>
        <v>-</v>
      </c>
      <c r="L30" t="str">
        <f t="shared" si="8"/>
        <v>-</v>
      </c>
      <c r="M30" s="29" t="str">
        <f>'Basen 1'!H44</f>
        <v>web</v>
      </c>
    </row>
    <row r="31" spans="1:13" x14ac:dyDescent="0.35">
      <c r="A31">
        <f>'Basen 1'!A45</f>
        <v>0</v>
      </c>
      <c r="B31" s="29">
        <f>'Basen 1'!B45</f>
        <v>26791444</v>
      </c>
      <c r="C31" t="str">
        <f>'Basen 1'!C45</f>
        <v>Pals</v>
      </c>
      <c r="D31">
        <f>'Basen 1'!F45</f>
        <v>21044</v>
      </c>
      <c r="E31">
        <f>'Basen 1'!J45</f>
        <v>0</v>
      </c>
      <c r="F31">
        <f>'Basen 1'!E45</f>
        <v>0</v>
      </c>
      <c r="G31" t="str">
        <f t="shared" si="0"/>
        <v>-</v>
      </c>
      <c r="H31" t="str">
        <f t="shared" si="10"/>
        <v>bc</v>
      </c>
      <c r="I31" t="str">
        <f t="shared" si="6"/>
        <v>-</v>
      </c>
      <c r="J31" t="str">
        <f t="shared" si="7"/>
        <v>-</v>
      </c>
      <c r="K31" t="str">
        <f t="shared" si="9"/>
        <v>-</v>
      </c>
      <c r="L31" t="str">
        <f t="shared" si="8"/>
        <v>-</v>
      </c>
      <c r="M31" s="29" t="str">
        <f>'Basen 1'!H45</f>
        <v>bc</v>
      </c>
    </row>
    <row r="32" spans="1:13" x14ac:dyDescent="0.35">
      <c r="A32" t="str">
        <f>'Basen 1'!A46</f>
        <v>jens@altecdata.dk</v>
      </c>
      <c r="B32" s="29">
        <f>'Basen 1'!B46</f>
        <v>31220122</v>
      </c>
      <c r="C32" t="str">
        <f>'Basen 1'!C46</f>
        <v>Clausen</v>
      </c>
      <c r="D32">
        <f>'Basen 1'!F46</f>
        <v>21045</v>
      </c>
      <c r="E32">
        <f>'Basen 1'!J46</f>
        <v>7</v>
      </c>
      <c r="F32" t="str">
        <f>'Basen 1'!E46</f>
        <v>Linda Kronsted</v>
      </c>
      <c r="G32" t="str">
        <f t="shared" si="0"/>
        <v>-</v>
      </c>
      <c r="H32" t="str">
        <f t="shared" si="10"/>
        <v>web</v>
      </c>
      <c r="I32" t="str">
        <f t="shared" si="6"/>
        <v>-</v>
      </c>
      <c r="J32" t="str">
        <f t="shared" si="7"/>
        <v>-</v>
      </c>
      <c r="K32" t="str">
        <f t="shared" si="9"/>
        <v>-</v>
      </c>
      <c r="L32" t="str">
        <f t="shared" si="8"/>
        <v>-</v>
      </c>
      <c r="M32" s="29" t="str">
        <f>'Basen 1'!H46</f>
        <v>web</v>
      </c>
    </row>
    <row r="33" spans="1:13" x14ac:dyDescent="0.35">
      <c r="A33">
        <f>'Basen 1'!A47</f>
        <v>0</v>
      </c>
      <c r="B33" s="29">
        <f>'Basen 1'!B47</f>
        <v>40401575</v>
      </c>
      <c r="C33" t="str">
        <f>'Basen 1'!C47</f>
        <v>Hansen</v>
      </c>
      <c r="D33">
        <f>'Basen 1'!F47</f>
        <v>21046</v>
      </c>
      <c r="E33">
        <f>'Basen 1'!J47</f>
        <v>0</v>
      </c>
      <c r="F33" t="str">
        <f>'Basen 1'!E47</f>
        <v>Birgitte Hansen</v>
      </c>
      <c r="G33" t="str">
        <f t="shared" si="0"/>
        <v>-</v>
      </c>
      <c r="H33" t="str">
        <f t="shared" si="10"/>
        <v>bc</v>
      </c>
      <c r="I33" t="str">
        <f t="shared" si="6"/>
        <v>-</v>
      </c>
      <c r="J33" t="str">
        <f t="shared" si="7"/>
        <v>-</v>
      </c>
      <c r="K33" t="str">
        <f t="shared" si="9"/>
        <v>-</v>
      </c>
      <c r="L33" t="str">
        <f t="shared" si="8"/>
        <v>-</v>
      </c>
      <c r="M33" s="29" t="str">
        <f>'Basen 1'!H47</f>
        <v>bc</v>
      </c>
    </row>
    <row r="34" spans="1:13" x14ac:dyDescent="0.35">
      <c r="A34">
        <f>'Basen 1'!A48</f>
        <v>0</v>
      </c>
      <c r="B34" s="29">
        <f>'Basen 1'!B48</f>
        <v>30936957</v>
      </c>
      <c r="C34" t="str">
        <f>'Basen 1'!C48</f>
        <v>Baun</v>
      </c>
      <c r="D34">
        <f>'Basen 1'!F48</f>
        <v>21047</v>
      </c>
      <c r="E34">
        <f>'Basen 1'!J48</f>
        <v>0</v>
      </c>
      <c r="F34">
        <f>'Basen 1'!E48</f>
        <v>0</v>
      </c>
      <c r="G34" t="str">
        <f t="shared" si="0"/>
        <v>-</v>
      </c>
      <c r="H34" t="str">
        <f t="shared" si="10"/>
        <v>bc</v>
      </c>
      <c r="I34" t="str">
        <f t="shared" si="6"/>
        <v>-</v>
      </c>
      <c r="J34" t="str">
        <f t="shared" si="7"/>
        <v>-</v>
      </c>
      <c r="K34" t="str">
        <f t="shared" si="9"/>
        <v>-</v>
      </c>
      <c r="L34" t="str">
        <f t="shared" si="8"/>
        <v>-</v>
      </c>
      <c r="M34" s="29" t="str">
        <f>'Basen 1'!H48</f>
        <v>bc</v>
      </c>
    </row>
    <row r="35" spans="1:13" x14ac:dyDescent="0.35">
      <c r="A35">
        <f>'Basen 1'!A50</f>
        <v>0</v>
      </c>
      <c r="B35" s="29">
        <f>'Basen 1'!B50</f>
        <v>29613802</v>
      </c>
      <c r="C35" t="str">
        <f>'Basen 1'!C50</f>
        <v>Jensen</v>
      </c>
      <c r="D35">
        <f>'Basen 1'!F50</f>
        <v>21049</v>
      </c>
      <c r="E35">
        <f>'Basen 1'!J50</f>
        <v>0</v>
      </c>
      <c r="F35" t="str">
        <f>'Basen 1'!E50</f>
        <v>Reka</v>
      </c>
      <c r="G35" t="str">
        <f t="shared" si="0"/>
        <v>-</v>
      </c>
      <c r="H35" t="str">
        <f t="shared" si="10"/>
        <v>bc</v>
      </c>
      <c r="I35" t="str">
        <f t="shared" si="6"/>
        <v>-</v>
      </c>
      <c r="J35" t="str">
        <f t="shared" si="7"/>
        <v>-</v>
      </c>
      <c r="K35" t="str">
        <f t="shared" si="9"/>
        <v>-</v>
      </c>
      <c r="L35" t="str">
        <f t="shared" si="8"/>
        <v>-</v>
      </c>
      <c r="M35" s="29" t="str">
        <f>'Basen 1'!H50</f>
        <v>bc</v>
      </c>
    </row>
    <row r="36" spans="1:13" x14ac:dyDescent="0.35">
      <c r="A36">
        <f>'Basen 1'!A51</f>
        <v>0</v>
      </c>
      <c r="B36" s="29">
        <f>'Basen 1'!B51</f>
        <v>26448601</v>
      </c>
      <c r="C36" t="str">
        <f>'Basen 1'!C51</f>
        <v>Kristensen</v>
      </c>
      <c r="D36">
        <f>'Basen 1'!F51</f>
        <v>21050</v>
      </c>
      <c r="E36">
        <f>'Basen 1'!J51</f>
        <v>5</v>
      </c>
      <c r="F36" t="str">
        <f>'Basen 1'!E51</f>
        <v>Henriette Stegenborg</v>
      </c>
      <c r="G36" t="str">
        <f t="shared" si="0"/>
        <v>-</v>
      </c>
      <c r="H36" t="str">
        <f t="shared" si="10"/>
        <v>web</v>
      </c>
      <c r="I36" t="str">
        <f t="shared" si="6"/>
        <v>-</v>
      </c>
      <c r="J36" t="str">
        <f t="shared" si="7"/>
        <v>-</v>
      </c>
      <c r="K36" t="str">
        <f t="shared" si="9"/>
        <v>-</v>
      </c>
      <c r="L36" t="str">
        <f t="shared" si="8"/>
        <v>-</v>
      </c>
      <c r="M36" s="29" t="str">
        <f>'Basen 1'!H51</f>
        <v>web</v>
      </c>
    </row>
    <row r="37" spans="1:13" x14ac:dyDescent="0.35">
      <c r="A37">
        <f>'Basen 1'!A54</f>
        <v>0</v>
      </c>
      <c r="B37" s="29">
        <f>'Basen 1'!B54</f>
        <v>1711439296</v>
      </c>
      <c r="C37" t="str">
        <f>'Basen 1'!C54</f>
        <v>Klemm</v>
      </c>
      <c r="D37">
        <f>'Basen 1'!F54</f>
        <v>21053</v>
      </c>
      <c r="E37">
        <f>'Basen 1'!J54</f>
        <v>0</v>
      </c>
      <c r="F37">
        <f>'Basen 1'!E54</f>
        <v>0</v>
      </c>
      <c r="G37" t="str">
        <f t="shared" si="0"/>
        <v>-</v>
      </c>
      <c r="H37" t="str">
        <f t="shared" si="10"/>
        <v>bc</v>
      </c>
      <c r="I37" t="str">
        <f t="shared" si="6"/>
        <v>-</v>
      </c>
      <c r="J37" t="str">
        <f t="shared" si="7"/>
        <v>-</v>
      </c>
      <c r="K37" t="str">
        <f t="shared" si="9"/>
        <v>-</v>
      </c>
      <c r="L37" t="str">
        <f t="shared" si="8"/>
        <v>-</v>
      </c>
      <c r="M37" s="29" t="str">
        <f>'Basen 1'!H54</f>
        <v>bc</v>
      </c>
    </row>
    <row r="38" spans="1:13" x14ac:dyDescent="0.35">
      <c r="A38">
        <f>'Basen 1'!A55</f>
        <v>0</v>
      </c>
      <c r="B38" s="29">
        <f>'Basen 1'!B55</f>
        <v>28490305</v>
      </c>
      <c r="C38" t="str">
        <f>'Basen 1'!C55</f>
        <v>Nielsen</v>
      </c>
      <c r="D38">
        <f>'Basen 1'!F55</f>
        <v>21054</v>
      </c>
      <c r="E38">
        <f>'Basen 1'!J55</f>
        <v>0</v>
      </c>
      <c r="F38">
        <f>'Basen 1'!E55</f>
        <v>0</v>
      </c>
      <c r="G38" t="str">
        <f t="shared" si="0"/>
        <v>-</v>
      </c>
      <c r="H38" t="str">
        <f t="shared" si="10"/>
        <v>bc</v>
      </c>
      <c r="I38" t="str">
        <f t="shared" si="6"/>
        <v>-</v>
      </c>
      <c r="J38" t="str">
        <f t="shared" si="7"/>
        <v>-</v>
      </c>
      <c r="K38" t="str">
        <f t="shared" si="9"/>
        <v>-</v>
      </c>
      <c r="L38" t="str">
        <f t="shared" si="8"/>
        <v>-</v>
      </c>
      <c r="M38" s="29" t="str">
        <f>'Basen 1'!H55</f>
        <v>bc</v>
      </c>
    </row>
    <row r="39" spans="1:13" x14ac:dyDescent="0.35">
      <c r="A39">
        <f>'Basen 1'!A57</f>
        <v>0</v>
      </c>
      <c r="B39" s="29">
        <f>'Basen 1'!B57</f>
        <v>61283743</v>
      </c>
      <c r="C39" t="str">
        <f>'Basen 1'!C57</f>
        <v>Nielsen</v>
      </c>
      <c r="D39">
        <f>'Basen 1'!F57</f>
        <v>21056</v>
      </c>
      <c r="E39">
        <f>'Basen 1'!J57</f>
        <v>0</v>
      </c>
      <c r="F39">
        <f>'Basen 1'!E57</f>
        <v>0</v>
      </c>
      <c r="G39" t="str">
        <f t="shared" si="0"/>
        <v>-</v>
      </c>
      <c r="H39" t="str">
        <f t="shared" si="10"/>
        <v>bc</v>
      </c>
      <c r="I39" t="str">
        <f t="shared" si="6"/>
        <v>-</v>
      </c>
      <c r="J39" t="str">
        <f t="shared" si="7"/>
        <v>-</v>
      </c>
      <c r="K39" t="str">
        <f t="shared" si="9"/>
        <v>-</v>
      </c>
      <c r="L39" t="str">
        <f t="shared" si="8"/>
        <v>-</v>
      </c>
      <c r="M39" s="29" t="str">
        <f>'Basen 1'!H57</f>
        <v>bc</v>
      </c>
    </row>
    <row r="40" spans="1:13" x14ac:dyDescent="0.35">
      <c r="A40">
        <f>'Basen 1'!A58</f>
        <v>0</v>
      </c>
      <c r="B40" s="29">
        <f>'Basen 1'!B58</f>
        <v>60688589</v>
      </c>
      <c r="C40" t="str">
        <f>'Basen 1'!C58</f>
        <v>Thestrup</v>
      </c>
      <c r="D40">
        <f>'Basen 1'!F58</f>
        <v>21057</v>
      </c>
      <c r="E40">
        <f>'Basen 1'!J58</f>
        <v>0</v>
      </c>
      <c r="F40">
        <f>'Basen 1'!E58</f>
        <v>0</v>
      </c>
      <c r="G40" t="str">
        <f t="shared" si="0"/>
        <v>-</v>
      </c>
      <c r="H40" t="str">
        <f t="shared" si="10"/>
        <v>bc</v>
      </c>
      <c r="I40" t="str">
        <f t="shared" si="6"/>
        <v>-</v>
      </c>
      <c r="J40" t="str">
        <f t="shared" si="7"/>
        <v>-</v>
      </c>
      <c r="K40" t="str">
        <f t="shared" si="9"/>
        <v>-</v>
      </c>
      <c r="L40" t="str">
        <f t="shared" si="8"/>
        <v>-</v>
      </c>
      <c r="M40" s="29" t="str">
        <f>'Basen 1'!H58</f>
        <v>bc</v>
      </c>
    </row>
    <row r="41" spans="1:13" x14ac:dyDescent="0.35">
      <c r="A41" t="str">
        <f>'Basen 1'!A61</f>
        <v>sarah@wahlgreen.dk</v>
      </c>
      <c r="B41" s="29">
        <f>'Basen 1'!B61</f>
        <v>30299080</v>
      </c>
      <c r="C41" t="str">
        <f>'Basen 1'!C61</f>
        <v>Wahlgreen</v>
      </c>
      <c r="D41">
        <f>'Basen 1'!F61</f>
        <v>21060</v>
      </c>
      <c r="E41">
        <f>'Basen 1'!J61</f>
        <v>5</v>
      </c>
      <c r="F41">
        <f>'Basen 1'!E61</f>
        <v>0</v>
      </c>
      <c r="G41" t="str">
        <f t="shared" si="0"/>
        <v>-</v>
      </c>
      <c r="H41" t="str">
        <f t="shared" si="10"/>
        <v>Web</v>
      </c>
      <c r="I41" t="str">
        <f t="shared" si="6"/>
        <v>-</v>
      </c>
      <c r="J41" t="str">
        <f t="shared" si="7"/>
        <v>-</v>
      </c>
      <c r="K41" t="str">
        <f t="shared" si="9"/>
        <v>-</v>
      </c>
      <c r="L41" t="str">
        <f t="shared" si="8"/>
        <v>-</v>
      </c>
      <c r="M41" s="29" t="str">
        <f>'Basen 1'!H61</f>
        <v>Web</v>
      </c>
    </row>
    <row r="42" spans="1:13" x14ac:dyDescent="0.35">
      <c r="A42">
        <f>'Basen 1'!A62</f>
        <v>0</v>
      </c>
      <c r="B42" s="29">
        <f>'Basen 1'!B62</f>
        <v>1757043209</v>
      </c>
      <c r="C42" t="str">
        <f>'Basen 1'!C62</f>
        <v>Redlich</v>
      </c>
      <c r="D42">
        <f>'Basen 1'!F62</f>
        <v>21061</v>
      </c>
      <c r="E42">
        <f>'Basen 1'!J62</f>
        <v>0</v>
      </c>
      <c r="F42">
        <f>'Basen 1'!E62</f>
        <v>0</v>
      </c>
      <c r="G42" t="str">
        <f t="shared" si="0"/>
        <v>-</v>
      </c>
      <c r="H42" t="str">
        <f t="shared" si="10"/>
        <v>bc</v>
      </c>
      <c r="I42" t="str">
        <f t="shared" si="6"/>
        <v>-</v>
      </c>
      <c r="J42" t="str">
        <f t="shared" si="7"/>
        <v>-</v>
      </c>
      <c r="K42" t="str">
        <f t="shared" si="9"/>
        <v>-</v>
      </c>
      <c r="L42" t="str">
        <f t="shared" si="8"/>
        <v>-</v>
      </c>
      <c r="M42" s="29" t="str">
        <f>'Basen 1'!H62</f>
        <v>bc</v>
      </c>
    </row>
    <row r="43" spans="1:13" x14ac:dyDescent="0.35">
      <c r="A43" t="s">
        <v>1750</v>
      </c>
      <c r="B43" s="29">
        <f>'Basen 1'!B63</f>
        <v>0</v>
      </c>
      <c r="C43" t="str">
        <f>'Basen 1'!C63</f>
        <v>Sørensen</v>
      </c>
      <c r="D43">
        <f>'Basen 1'!F63</f>
        <v>21062</v>
      </c>
      <c r="E43">
        <f>'Basen 1'!J63</f>
        <v>0</v>
      </c>
      <c r="F43">
        <f>'Basen 1'!E63</f>
        <v>0</v>
      </c>
      <c r="G43" t="str">
        <f t="shared" si="0"/>
        <v>-</v>
      </c>
      <c r="H43" t="str">
        <f t="shared" si="10"/>
        <v>web</v>
      </c>
      <c r="I43" t="str">
        <f t="shared" si="6"/>
        <v>-</v>
      </c>
      <c r="J43" t="str">
        <f t="shared" si="7"/>
        <v>-</v>
      </c>
      <c r="K43" t="str">
        <f t="shared" si="9"/>
        <v>-</v>
      </c>
      <c r="L43" t="str">
        <f t="shared" si="8"/>
        <v>-</v>
      </c>
      <c r="M43" s="29" t="str">
        <f>'Basen 1'!H63</f>
        <v>web</v>
      </c>
    </row>
    <row r="44" spans="1:13" x14ac:dyDescent="0.35">
      <c r="A44" t="str">
        <f>'Basen 1'!A64</f>
        <v>hencom@webspeed.dk</v>
      </c>
      <c r="B44" s="29" t="s">
        <v>1728</v>
      </c>
      <c r="C44" t="s">
        <v>1567</v>
      </c>
      <c r="D44">
        <f>'Basen 1'!F64</f>
        <v>21063</v>
      </c>
      <c r="E44">
        <f>'Basen 1'!J64</f>
        <v>0</v>
      </c>
      <c r="F44">
        <f>'Basen 1'!E64</f>
        <v>0</v>
      </c>
      <c r="G44" t="s">
        <v>1580</v>
      </c>
      <c r="H44" t="s">
        <v>1578</v>
      </c>
      <c r="I44" t="s">
        <v>1683</v>
      </c>
      <c r="J44" t="s">
        <v>1580</v>
      </c>
      <c r="K44" t="s">
        <v>1683</v>
      </c>
      <c r="L44" t="s">
        <v>58</v>
      </c>
      <c r="M44" s="29" t="str">
        <f>'Basen 1'!H64</f>
        <v>web</v>
      </c>
    </row>
    <row r="45" spans="1:13" x14ac:dyDescent="0.35">
      <c r="A45">
        <f>'Basen 1'!A66</f>
        <v>0</v>
      </c>
      <c r="B45" s="29">
        <f>'Basen 1'!B66</f>
        <v>21772797</v>
      </c>
      <c r="C45" t="str">
        <f>'Basen 1'!C66</f>
        <v>Albæk</v>
      </c>
      <c r="D45">
        <f>'Basen 1'!F66</f>
        <v>21065</v>
      </c>
      <c r="E45">
        <f>'Basen 1'!J66</f>
        <v>0</v>
      </c>
      <c r="F45">
        <f>'Basen 1'!E66</f>
        <v>0</v>
      </c>
      <c r="G45" t="str">
        <f t="shared" ref="G45:G108" si="11">IF(AND(D45&gt;20000,D45&lt;20900),M45,"-")</f>
        <v>-</v>
      </c>
      <c r="H45" t="str">
        <f t="shared" ref="H45:H108" si="12">IF(AND(D45&gt;21000,D45&lt;21900),M45,"-")</f>
        <v>bc</v>
      </c>
      <c r="I45" t="str">
        <f t="shared" ref="I45:I108" si="13">IF(AND(D45&gt;22000,D45&lt;22900),M45,"-")</f>
        <v>-</v>
      </c>
      <c r="J45" t="str">
        <f t="shared" ref="J45:J108" si="14">IF(AND(D45&gt;23000,D45&lt;23900),M45,"-")</f>
        <v>-</v>
      </c>
      <c r="K45" t="str">
        <f t="shared" ref="K45:K76" si="15">IF(AND(D45&gt;24000,D45&lt;24900),M45,"-")</f>
        <v>-</v>
      </c>
      <c r="L45" t="str">
        <f t="shared" ref="L45:L108" si="16">IF(AND(D45&gt;25000,D45&lt;25900),M45,"-")</f>
        <v>-</v>
      </c>
      <c r="M45" s="29" t="str">
        <f>'Basen 1'!H66</f>
        <v>bc</v>
      </c>
    </row>
    <row r="46" spans="1:13" x14ac:dyDescent="0.35">
      <c r="A46" t="str">
        <f>'Basen 1'!A67</f>
        <v>kricom@webspeed.dk</v>
      </c>
      <c r="B46" s="29">
        <f>'Basen 1'!B67</f>
        <v>22310309</v>
      </c>
      <c r="C46" t="str">
        <f>'Basen 1'!C67</f>
        <v>Grishauge</v>
      </c>
      <c r="D46">
        <f>'Basen 1'!F67</f>
        <v>21066</v>
      </c>
      <c r="E46">
        <f>'Basen 1'!J67</f>
        <v>10</v>
      </c>
      <c r="F46" t="str">
        <f>'Basen 1'!E67</f>
        <v>Vartov</v>
      </c>
      <c r="G46" t="str">
        <f t="shared" si="11"/>
        <v>-</v>
      </c>
      <c r="H46" t="str">
        <f t="shared" si="12"/>
        <v>web</v>
      </c>
      <c r="I46" t="str">
        <f t="shared" si="13"/>
        <v>-</v>
      </c>
      <c r="J46" t="str">
        <f t="shared" si="14"/>
        <v>-</v>
      </c>
      <c r="K46" t="str">
        <f t="shared" si="15"/>
        <v>-</v>
      </c>
      <c r="L46" t="str">
        <f t="shared" si="16"/>
        <v>-</v>
      </c>
      <c r="M46" s="29" t="str">
        <f>'Basen 1'!H67</f>
        <v>web</v>
      </c>
    </row>
    <row r="47" spans="1:13" x14ac:dyDescent="0.35">
      <c r="A47">
        <f>'Basen 1'!A68</f>
        <v>0</v>
      </c>
      <c r="B47" s="29">
        <f>'Basen 1'!B68</f>
        <v>31164387</v>
      </c>
      <c r="C47" t="str">
        <f>'Basen 1'!C68</f>
        <v>Walker</v>
      </c>
      <c r="D47">
        <f>'Basen 1'!F68</f>
        <v>21067</v>
      </c>
      <c r="E47">
        <f>'Basen 1'!J68</f>
        <v>0</v>
      </c>
      <c r="F47" t="str">
        <f>'Basen 1'!E68</f>
        <v>Jesper Kærager Ditlevsen</v>
      </c>
      <c r="G47" t="str">
        <f t="shared" si="11"/>
        <v>-</v>
      </c>
      <c r="H47" t="str">
        <f t="shared" si="12"/>
        <v>bc</v>
      </c>
      <c r="I47" t="str">
        <f t="shared" si="13"/>
        <v>-</v>
      </c>
      <c r="J47" t="str">
        <f t="shared" si="14"/>
        <v>-</v>
      </c>
      <c r="K47" t="str">
        <f t="shared" si="15"/>
        <v>-</v>
      </c>
      <c r="L47" t="str">
        <f t="shared" si="16"/>
        <v>-</v>
      </c>
      <c r="M47" s="29" t="str">
        <f>'Basen 1'!H68</f>
        <v>bc</v>
      </c>
    </row>
    <row r="48" spans="1:13" x14ac:dyDescent="0.35">
      <c r="A48">
        <f>'Basen 1'!A70</f>
        <v>0</v>
      </c>
      <c r="B48" s="29">
        <f>'Basen 1'!B70</f>
        <v>31325579</v>
      </c>
      <c r="C48" t="str">
        <f>'Basen 1'!C70</f>
        <v>Nordenstrom</v>
      </c>
      <c r="D48">
        <f>'Basen 1'!F70</f>
        <v>21069</v>
      </c>
      <c r="E48">
        <f>'Basen 1'!J70</f>
        <v>0</v>
      </c>
      <c r="F48">
        <f>'Basen 1'!E70</f>
        <v>0</v>
      </c>
      <c r="G48" t="str">
        <f t="shared" si="11"/>
        <v>-</v>
      </c>
      <c r="H48" t="str">
        <f t="shared" si="12"/>
        <v>bc</v>
      </c>
      <c r="I48" t="str">
        <f t="shared" si="13"/>
        <v>-</v>
      </c>
      <c r="J48" t="str">
        <f t="shared" si="14"/>
        <v>-</v>
      </c>
      <c r="K48" t="str">
        <f t="shared" si="15"/>
        <v>-</v>
      </c>
      <c r="L48" t="str">
        <f t="shared" si="16"/>
        <v>-</v>
      </c>
      <c r="M48" s="29" t="str">
        <f>'Basen 1'!H70</f>
        <v>bc</v>
      </c>
    </row>
    <row r="49" spans="1:13" x14ac:dyDescent="0.35">
      <c r="A49">
        <f>'Basen 1'!A71</f>
        <v>0</v>
      </c>
      <c r="B49" s="29">
        <f>'Basen 1'!B71</f>
        <v>23801355</v>
      </c>
      <c r="C49" t="str">
        <f>'Basen 1'!C71</f>
        <v>Røjtburg</v>
      </c>
      <c r="D49">
        <f>'Basen 1'!F71</f>
        <v>21070</v>
      </c>
      <c r="E49">
        <f>'Basen 1'!J71</f>
        <v>0</v>
      </c>
      <c r="F49">
        <f>'Basen 1'!E71</f>
        <v>0</v>
      </c>
      <c r="G49" t="str">
        <f t="shared" si="11"/>
        <v>-</v>
      </c>
      <c r="H49" t="str">
        <f t="shared" si="12"/>
        <v>bc</v>
      </c>
      <c r="I49" t="str">
        <f t="shared" si="13"/>
        <v>-</v>
      </c>
      <c r="J49" t="str">
        <f t="shared" si="14"/>
        <v>-</v>
      </c>
      <c r="K49" t="str">
        <f t="shared" si="15"/>
        <v>-</v>
      </c>
      <c r="L49" t="str">
        <f t="shared" si="16"/>
        <v>-</v>
      </c>
      <c r="M49" s="29" t="str">
        <f>'Basen 1'!H71</f>
        <v>bc</v>
      </c>
    </row>
    <row r="50" spans="1:13" x14ac:dyDescent="0.35">
      <c r="A50">
        <f>'Basen 1'!A73</f>
        <v>0</v>
      </c>
      <c r="B50" s="29">
        <f>'Basen 1'!B73</f>
        <v>21461262</v>
      </c>
      <c r="C50" t="str">
        <f>'Basen 1'!C73</f>
        <v>Nielsen</v>
      </c>
      <c r="D50">
        <f>'Basen 1'!F73</f>
        <v>21072</v>
      </c>
      <c r="E50">
        <f>'Basen 1'!J73</f>
        <v>0</v>
      </c>
      <c r="F50" t="str">
        <f>'Basen 1'!E73</f>
        <v>Jesper B. Nielsen +2</v>
      </c>
      <c r="G50" t="str">
        <f t="shared" si="11"/>
        <v>-</v>
      </c>
      <c r="H50" t="str">
        <f t="shared" si="12"/>
        <v>bc</v>
      </c>
      <c r="I50" t="str">
        <f t="shared" si="13"/>
        <v>-</v>
      </c>
      <c r="J50" t="str">
        <f t="shared" si="14"/>
        <v>-</v>
      </c>
      <c r="K50" t="str">
        <f t="shared" si="15"/>
        <v>-</v>
      </c>
      <c r="L50" t="str">
        <f t="shared" si="16"/>
        <v>-</v>
      </c>
      <c r="M50" s="29" t="str">
        <f>'Basen 1'!H73</f>
        <v>bc</v>
      </c>
    </row>
    <row r="51" spans="1:13" x14ac:dyDescent="0.35">
      <c r="A51">
        <f>'Basen 1'!A78</f>
        <v>0</v>
      </c>
      <c r="B51" s="29">
        <f>'Basen 1'!B78</f>
        <v>28802428</v>
      </c>
      <c r="C51" t="str">
        <f>'Basen 1'!C78</f>
        <v>Rolsner</v>
      </c>
      <c r="D51">
        <f>'Basen 1'!F78</f>
        <v>21077</v>
      </c>
      <c r="E51">
        <f>'Basen 1'!J78</f>
        <v>0</v>
      </c>
      <c r="F51">
        <f>'Basen 1'!E78</f>
        <v>0</v>
      </c>
      <c r="G51" t="str">
        <f t="shared" si="11"/>
        <v>-</v>
      </c>
      <c r="H51" t="str">
        <f t="shared" si="12"/>
        <v>bc</v>
      </c>
      <c r="I51" t="str">
        <f t="shared" si="13"/>
        <v>-</v>
      </c>
      <c r="J51" t="str">
        <f t="shared" si="14"/>
        <v>-</v>
      </c>
      <c r="K51" t="str">
        <f t="shared" si="15"/>
        <v>-</v>
      </c>
      <c r="L51" t="str">
        <f t="shared" si="16"/>
        <v>-</v>
      </c>
      <c r="M51" s="29" t="str">
        <f>'Basen 1'!H78</f>
        <v>bc</v>
      </c>
    </row>
    <row r="52" spans="1:13" x14ac:dyDescent="0.35">
      <c r="A52">
        <f>'Basen 1'!A80</f>
        <v>0</v>
      </c>
      <c r="B52" s="29">
        <f>'Basen 1'!B80</f>
        <v>21273634</v>
      </c>
      <c r="C52" t="str">
        <f>'Basen 1'!C80</f>
        <v>Andersen</v>
      </c>
      <c r="D52">
        <f>'Basen 1'!F80</f>
        <v>21079</v>
      </c>
      <c r="E52">
        <f>'Basen 1'!J80</f>
        <v>0</v>
      </c>
      <c r="F52">
        <f>'Basen 1'!E80</f>
        <v>0</v>
      </c>
      <c r="G52" t="str">
        <f t="shared" si="11"/>
        <v>-</v>
      </c>
      <c r="H52" t="str">
        <f t="shared" si="12"/>
        <v>bc</v>
      </c>
      <c r="I52" t="str">
        <f t="shared" si="13"/>
        <v>-</v>
      </c>
      <c r="J52" t="str">
        <f t="shared" si="14"/>
        <v>-</v>
      </c>
      <c r="K52" t="str">
        <f t="shared" si="15"/>
        <v>-</v>
      </c>
      <c r="L52" t="str">
        <f t="shared" si="16"/>
        <v>-</v>
      </c>
      <c r="M52" s="29" t="str">
        <f>'Basen 1'!H80</f>
        <v>bc</v>
      </c>
    </row>
    <row r="53" spans="1:13" x14ac:dyDescent="0.35">
      <c r="A53">
        <f>'Basen 1'!A81</f>
        <v>0</v>
      </c>
      <c r="B53" s="29">
        <f>'Basen 1'!B81</f>
        <v>42529597</v>
      </c>
      <c r="C53" t="str">
        <f>'Basen 1'!C81</f>
        <v>Pedersen</v>
      </c>
      <c r="D53">
        <f>'Basen 1'!F81</f>
        <v>21080</v>
      </c>
      <c r="E53">
        <f>'Basen 1'!J81</f>
        <v>0</v>
      </c>
      <c r="F53">
        <f>'Basen 1'!E81</f>
        <v>0</v>
      </c>
      <c r="G53" t="str">
        <f t="shared" si="11"/>
        <v>-</v>
      </c>
      <c r="H53" t="str">
        <f t="shared" si="12"/>
        <v>bc</v>
      </c>
      <c r="I53" t="str">
        <f t="shared" si="13"/>
        <v>-</v>
      </c>
      <c r="J53" t="str">
        <f t="shared" si="14"/>
        <v>-</v>
      </c>
      <c r="K53" t="str">
        <f t="shared" si="15"/>
        <v>-</v>
      </c>
      <c r="L53" t="str">
        <f t="shared" si="16"/>
        <v>-</v>
      </c>
      <c r="M53" s="29" t="str">
        <f>'Basen 1'!H81</f>
        <v>bc</v>
      </c>
    </row>
    <row r="54" spans="1:13" x14ac:dyDescent="0.35">
      <c r="A54">
        <f>'Basen 1'!A82</f>
        <v>0</v>
      </c>
      <c r="B54" s="29">
        <f>'Basen 1'!B82</f>
        <v>26361226</v>
      </c>
      <c r="C54" t="str">
        <f>'Basen 1'!C82</f>
        <v>Hirano</v>
      </c>
      <c r="D54">
        <f>'Basen 1'!F82</f>
        <v>21081</v>
      </c>
      <c r="E54">
        <f>'Basen 1'!J82</f>
        <v>0</v>
      </c>
      <c r="F54">
        <f>'Basen 1'!E82</f>
        <v>0</v>
      </c>
      <c r="G54" t="str">
        <f t="shared" si="11"/>
        <v>-</v>
      </c>
      <c r="H54" t="str">
        <f t="shared" si="12"/>
        <v>bc</v>
      </c>
      <c r="I54" t="str">
        <f t="shared" si="13"/>
        <v>-</v>
      </c>
      <c r="J54" t="str">
        <f t="shared" si="14"/>
        <v>-</v>
      </c>
      <c r="K54" t="str">
        <f t="shared" si="15"/>
        <v>-</v>
      </c>
      <c r="L54" t="str">
        <f t="shared" si="16"/>
        <v>-</v>
      </c>
      <c r="M54" s="29" t="str">
        <f>'Basen 1'!H82</f>
        <v>bc</v>
      </c>
    </row>
    <row r="55" spans="1:13" x14ac:dyDescent="0.35">
      <c r="A55">
        <f>'Basen 1'!A83</f>
        <v>0</v>
      </c>
      <c r="B55" s="29">
        <f>'Basen 1'!B83</f>
        <v>51311439</v>
      </c>
      <c r="C55" t="str">
        <f>'Basen 1'!C83</f>
        <v>Fogtmann</v>
      </c>
      <c r="D55">
        <f>'Basen 1'!F83</f>
        <v>21082</v>
      </c>
      <c r="E55">
        <f>'Basen 1'!J83</f>
        <v>0</v>
      </c>
      <c r="F55" t="str">
        <f>'Basen 1'!E83</f>
        <v>Ida Ravne Fogtmann</v>
      </c>
      <c r="G55" t="str">
        <f t="shared" si="11"/>
        <v>-</v>
      </c>
      <c r="H55" t="str">
        <f t="shared" si="12"/>
        <v>bc</v>
      </c>
      <c r="I55" t="str">
        <f t="shared" si="13"/>
        <v>-</v>
      </c>
      <c r="J55" t="str">
        <f t="shared" si="14"/>
        <v>-</v>
      </c>
      <c r="K55" t="str">
        <f t="shared" si="15"/>
        <v>-</v>
      </c>
      <c r="L55" t="str">
        <f t="shared" si="16"/>
        <v>-</v>
      </c>
      <c r="M55" s="29" t="str">
        <f>'Basen 1'!H83</f>
        <v>bc</v>
      </c>
    </row>
    <row r="56" spans="1:13" x14ac:dyDescent="0.35">
      <c r="A56">
        <f>'Basen 1'!A84</f>
        <v>0</v>
      </c>
      <c r="B56" s="29">
        <f>'Basen 1'!B84</f>
        <v>23965956</v>
      </c>
      <c r="C56" t="str">
        <f>'Basen 1'!C84</f>
        <v>Piil</v>
      </c>
      <c r="D56">
        <f>'Basen 1'!F84</f>
        <v>21083</v>
      </c>
      <c r="E56">
        <f>'Basen 1'!J84</f>
        <v>0</v>
      </c>
      <c r="F56" t="str">
        <f>'Basen 1'!E84</f>
        <v>Andreas Christensen</v>
      </c>
      <c r="G56" t="str">
        <f t="shared" si="11"/>
        <v>-</v>
      </c>
      <c r="H56" t="str">
        <f t="shared" si="12"/>
        <v>bc</v>
      </c>
      <c r="I56" t="str">
        <f t="shared" si="13"/>
        <v>-</v>
      </c>
      <c r="J56" t="str">
        <f t="shared" si="14"/>
        <v>-</v>
      </c>
      <c r="K56" t="str">
        <f t="shared" si="15"/>
        <v>-</v>
      </c>
      <c r="L56" t="str">
        <f t="shared" si="16"/>
        <v>-</v>
      </c>
      <c r="M56" s="29" t="str">
        <f>'Basen 1'!H84</f>
        <v>bc</v>
      </c>
    </row>
    <row r="57" spans="1:13" x14ac:dyDescent="0.35">
      <c r="A57">
        <f>'Basen 1'!A85</f>
        <v>0</v>
      </c>
      <c r="B57" s="29">
        <f>'Basen 1'!B85</f>
        <v>23421530</v>
      </c>
      <c r="C57" t="str">
        <f>'Basen 1'!C85</f>
        <v>Aakerberg</v>
      </c>
      <c r="D57">
        <f>'Basen 1'!F85</f>
        <v>21084</v>
      </c>
      <c r="E57">
        <f>'Basen 1'!J85</f>
        <v>0</v>
      </c>
      <c r="F57">
        <f>'Basen 1'!E85</f>
        <v>0</v>
      </c>
      <c r="G57" t="str">
        <f t="shared" si="11"/>
        <v>-</v>
      </c>
      <c r="H57" t="str">
        <f t="shared" si="12"/>
        <v>bc</v>
      </c>
      <c r="I57" t="str">
        <f t="shared" si="13"/>
        <v>-</v>
      </c>
      <c r="J57" t="str">
        <f t="shared" si="14"/>
        <v>-</v>
      </c>
      <c r="K57" t="str">
        <f t="shared" si="15"/>
        <v>-</v>
      </c>
      <c r="L57" t="str">
        <f t="shared" si="16"/>
        <v>-</v>
      </c>
      <c r="M57" s="29" t="str">
        <f>'Basen 1'!H85</f>
        <v>bc</v>
      </c>
    </row>
    <row r="58" spans="1:13" x14ac:dyDescent="0.35">
      <c r="A58">
        <f>'Basen 1'!A86</f>
        <v>0</v>
      </c>
      <c r="B58" s="29">
        <f>'Basen 1'!B86</f>
        <v>20142916</v>
      </c>
      <c r="C58" t="str">
        <f>'Basen 1'!C86</f>
        <v>Schwartzbach</v>
      </c>
      <c r="D58">
        <f>'Basen 1'!F86</f>
        <v>21085</v>
      </c>
      <c r="E58">
        <f>'Basen 1'!J86</f>
        <v>0</v>
      </c>
      <c r="F58" t="str">
        <f>'Basen 1'!E86</f>
        <v>Tove Schwatzbach</v>
      </c>
      <c r="G58" t="str">
        <f t="shared" si="11"/>
        <v>-</v>
      </c>
      <c r="H58" t="str">
        <f t="shared" si="12"/>
        <v>web</v>
      </c>
      <c r="I58" t="str">
        <f t="shared" si="13"/>
        <v>-</v>
      </c>
      <c r="J58" t="str">
        <f t="shared" si="14"/>
        <v>-</v>
      </c>
      <c r="K58" t="str">
        <f t="shared" si="15"/>
        <v>-</v>
      </c>
      <c r="L58" t="str">
        <f t="shared" si="16"/>
        <v>-</v>
      </c>
      <c r="M58" s="29" t="str">
        <f>'Basen 1'!H86</f>
        <v>web</v>
      </c>
    </row>
    <row r="59" spans="1:13" x14ac:dyDescent="0.35">
      <c r="A59">
        <f>'Basen 1'!A87</f>
        <v>0</v>
      </c>
      <c r="B59" s="29">
        <f>'Basen 1'!B87</f>
        <v>22276830</v>
      </c>
      <c r="C59" t="str">
        <f>'Basen 1'!C87</f>
        <v>Hansen</v>
      </c>
      <c r="D59">
        <f>'Basen 1'!F87</f>
        <v>21086</v>
      </c>
      <c r="E59">
        <f>'Basen 1'!J87</f>
        <v>0</v>
      </c>
      <c r="F59" t="str">
        <f>'Basen 1'!E87</f>
        <v>Tonny Pedersen</v>
      </c>
      <c r="G59" t="str">
        <f t="shared" si="11"/>
        <v>-</v>
      </c>
      <c r="H59" t="str">
        <f t="shared" si="12"/>
        <v>bc</v>
      </c>
      <c r="I59" t="str">
        <f t="shared" si="13"/>
        <v>-</v>
      </c>
      <c r="J59" t="str">
        <f t="shared" si="14"/>
        <v>-</v>
      </c>
      <c r="K59" t="str">
        <f t="shared" si="15"/>
        <v>-</v>
      </c>
      <c r="L59" t="str">
        <f t="shared" si="16"/>
        <v>-</v>
      </c>
      <c r="M59" s="29" t="str">
        <f>'Basen 1'!H87</f>
        <v>bc</v>
      </c>
    </row>
    <row r="60" spans="1:13" x14ac:dyDescent="0.35">
      <c r="A60">
        <f>'Basen 1'!A88</f>
        <v>0</v>
      </c>
      <c r="B60" s="29">
        <f>'Basen 1'!B88</f>
        <v>27123374</v>
      </c>
      <c r="C60" t="str">
        <f>'Basen 1'!C88</f>
        <v>Daniels</v>
      </c>
      <c r="D60">
        <f>'Basen 1'!F88</f>
        <v>21087</v>
      </c>
      <c r="E60">
        <f>'Basen 1'!J88</f>
        <v>0</v>
      </c>
      <c r="F60">
        <f>'Basen 1'!E88</f>
        <v>0</v>
      </c>
      <c r="G60" t="str">
        <f t="shared" si="11"/>
        <v>-</v>
      </c>
      <c r="H60" t="str">
        <f t="shared" si="12"/>
        <v>bc</v>
      </c>
      <c r="I60" t="str">
        <f t="shared" si="13"/>
        <v>-</v>
      </c>
      <c r="J60" t="str">
        <f t="shared" si="14"/>
        <v>-</v>
      </c>
      <c r="K60" t="str">
        <f t="shared" si="15"/>
        <v>-</v>
      </c>
      <c r="L60" t="str">
        <f t="shared" si="16"/>
        <v>-</v>
      </c>
      <c r="M60" s="29" t="str">
        <f>'Basen 1'!H88</f>
        <v>bc</v>
      </c>
    </row>
    <row r="61" spans="1:13" x14ac:dyDescent="0.35">
      <c r="A61" t="str">
        <f>'Basen 1'!A90</f>
        <v>lisbethroed@gmail.com</v>
      </c>
      <c r="B61" s="29">
        <f>'Basen 1'!B90</f>
        <v>30507581</v>
      </c>
      <c r="C61" t="str">
        <f>'Basen 1'!C90</f>
        <v>Roed</v>
      </c>
      <c r="D61">
        <f>'Basen 1'!F90</f>
        <v>21089</v>
      </c>
      <c r="E61">
        <f>'Basen 1'!J90</f>
        <v>10</v>
      </c>
      <c r="F61" t="str">
        <f>'Basen 1'!E90</f>
        <v>Mikael Schultz</v>
      </c>
      <c r="G61" t="str">
        <f t="shared" si="11"/>
        <v>-</v>
      </c>
      <c r="H61" t="str">
        <f t="shared" si="12"/>
        <v>web</v>
      </c>
      <c r="I61" t="str">
        <f t="shared" si="13"/>
        <v>-</v>
      </c>
      <c r="J61" t="str">
        <f t="shared" si="14"/>
        <v>-</v>
      </c>
      <c r="K61" t="str">
        <f t="shared" si="15"/>
        <v>-</v>
      </c>
      <c r="L61" t="str">
        <f t="shared" si="16"/>
        <v>-</v>
      </c>
      <c r="M61" s="29" t="str">
        <f>'Basen 1'!H90</f>
        <v>web</v>
      </c>
    </row>
    <row r="62" spans="1:13" x14ac:dyDescent="0.35">
      <c r="A62" t="str">
        <f>'Basen 1'!A91</f>
        <v>kim.united@gmail.com</v>
      </c>
      <c r="B62" s="29">
        <f>'Basen 1'!B91</f>
        <v>20785791</v>
      </c>
      <c r="C62" t="str">
        <f>'Basen 1'!C91</f>
        <v>Kjærgaard</v>
      </c>
      <c r="D62">
        <f>'Basen 1'!F91</f>
        <v>21090</v>
      </c>
      <c r="E62">
        <f>'Basen 1'!J91</f>
        <v>0</v>
      </c>
      <c r="F62">
        <f>'Basen 1'!E91</f>
        <v>0</v>
      </c>
      <c r="G62" t="str">
        <f t="shared" si="11"/>
        <v>-</v>
      </c>
      <c r="H62" t="str">
        <f t="shared" si="12"/>
        <v>web</v>
      </c>
      <c r="I62" t="str">
        <f t="shared" si="13"/>
        <v>-</v>
      </c>
      <c r="J62" t="str">
        <f t="shared" si="14"/>
        <v>-</v>
      </c>
      <c r="K62" t="str">
        <f t="shared" si="15"/>
        <v>-</v>
      </c>
      <c r="L62" t="str">
        <f t="shared" si="16"/>
        <v>-</v>
      </c>
      <c r="M62" s="29" t="str">
        <f>'Basen 1'!H91</f>
        <v>web</v>
      </c>
    </row>
    <row r="63" spans="1:13" x14ac:dyDescent="0.35">
      <c r="A63">
        <f>'Basen 1'!A92</f>
        <v>0</v>
      </c>
      <c r="B63" s="29">
        <f>'Basen 1'!B92</f>
        <v>21704819</v>
      </c>
      <c r="C63" t="str">
        <f>'Basen 1'!C92</f>
        <v>madsen</v>
      </c>
      <c r="D63">
        <f>'Basen 1'!F92</f>
        <v>21091</v>
      </c>
      <c r="E63">
        <f>'Basen 1'!J92</f>
        <v>0</v>
      </c>
      <c r="F63">
        <f>'Basen 1'!E92</f>
        <v>0</v>
      </c>
      <c r="G63" t="str">
        <f t="shared" si="11"/>
        <v>-</v>
      </c>
      <c r="H63" t="str">
        <f t="shared" si="12"/>
        <v>bc</v>
      </c>
      <c r="I63" t="str">
        <f t="shared" si="13"/>
        <v>-</v>
      </c>
      <c r="J63" t="str">
        <f t="shared" si="14"/>
        <v>-</v>
      </c>
      <c r="K63" t="str">
        <f t="shared" si="15"/>
        <v>-</v>
      </c>
      <c r="L63" t="str">
        <f t="shared" si="16"/>
        <v>-</v>
      </c>
      <c r="M63" s="29" t="str">
        <f>'Basen 1'!H92</f>
        <v>bc</v>
      </c>
    </row>
    <row r="64" spans="1:13" x14ac:dyDescent="0.35">
      <c r="A64" t="str">
        <f>'Basen 1'!A94</f>
        <v>ceh-15@hotmail.com</v>
      </c>
      <c r="B64" s="29">
        <f>'Basen 1'!B94</f>
        <v>22852061</v>
      </c>
      <c r="C64" t="str">
        <f>'Basen 1'!C94</f>
        <v>Hansen</v>
      </c>
      <c r="D64">
        <f>'Basen 1'!F94</f>
        <v>21093</v>
      </c>
      <c r="E64">
        <f>'Basen 1'!J94</f>
        <v>10</v>
      </c>
      <c r="F64" t="str">
        <f>'Basen 1'!E94</f>
        <v>Marianne Keinicke Hansen</v>
      </c>
      <c r="G64" t="str">
        <f t="shared" si="11"/>
        <v>-</v>
      </c>
      <c r="H64" t="str">
        <f t="shared" si="12"/>
        <v>web</v>
      </c>
      <c r="I64" t="str">
        <f t="shared" si="13"/>
        <v>-</v>
      </c>
      <c r="J64" t="str">
        <f t="shared" si="14"/>
        <v>-</v>
      </c>
      <c r="K64" t="str">
        <f t="shared" si="15"/>
        <v>-</v>
      </c>
      <c r="L64" t="str">
        <f t="shared" si="16"/>
        <v>-</v>
      </c>
      <c r="M64" s="29" t="str">
        <f>'Basen 1'!H94</f>
        <v>web</v>
      </c>
    </row>
    <row r="65" spans="1:13" x14ac:dyDescent="0.35">
      <c r="A65" t="s">
        <v>1750</v>
      </c>
      <c r="B65" s="29">
        <f>'Basen 1'!B96</f>
        <v>0</v>
      </c>
      <c r="C65" t="s">
        <v>857</v>
      </c>
      <c r="D65">
        <f>'Basen 1'!F96</f>
        <v>21095</v>
      </c>
      <c r="E65">
        <f>'Basen 1'!J96</f>
        <v>0</v>
      </c>
      <c r="F65">
        <f>'Basen 1'!E96</f>
        <v>0</v>
      </c>
      <c r="G65" t="str">
        <f t="shared" si="11"/>
        <v>-</v>
      </c>
      <c r="H65" t="str">
        <f t="shared" si="12"/>
        <v>web</v>
      </c>
      <c r="I65" t="str">
        <f t="shared" si="13"/>
        <v>-</v>
      </c>
      <c r="J65" t="str">
        <f t="shared" si="14"/>
        <v>-</v>
      </c>
      <c r="K65" t="str">
        <f t="shared" si="15"/>
        <v>-</v>
      </c>
      <c r="L65" t="str">
        <f t="shared" si="16"/>
        <v>-</v>
      </c>
      <c r="M65" s="29" t="str">
        <f>'Basen 1'!H96</f>
        <v>web</v>
      </c>
    </row>
    <row r="66" spans="1:13" x14ac:dyDescent="0.35">
      <c r="A66" t="s">
        <v>1750</v>
      </c>
      <c r="B66" s="29">
        <f>'Basen 1'!B97</f>
        <v>267002879</v>
      </c>
      <c r="C66" t="s">
        <v>857</v>
      </c>
      <c r="D66">
        <f>'Basen 1'!F97</f>
        <v>21096</v>
      </c>
      <c r="E66">
        <f>'Basen 1'!J97</f>
        <v>15</v>
      </c>
      <c r="F66">
        <f>'Basen 1'!E97</f>
        <v>0</v>
      </c>
      <c r="G66" t="str">
        <f t="shared" si="11"/>
        <v>-</v>
      </c>
      <c r="H66" t="str">
        <f t="shared" si="12"/>
        <v>web</v>
      </c>
      <c r="I66" t="str">
        <f t="shared" si="13"/>
        <v>-</v>
      </c>
      <c r="J66" t="str">
        <f t="shared" si="14"/>
        <v>-</v>
      </c>
      <c r="K66" t="str">
        <f t="shared" si="15"/>
        <v>-</v>
      </c>
      <c r="L66" t="str">
        <f t="shared" si="16"/>
        <v>-</v>
      </c>
      <c r="M66" s="29" t="str">
        <f>'Basen 1'!H97</f>
        <v>web</v>
      </c>
    </row>
    <row r="67" spans="1:13" x14ac:dyDescent="0.35">
      <c r="A67">
        <f>'Basen 1'!A98</f>
        <v>0</v>
      </c>
      <c r="B67" s="29">
        <f>'Basen 1'!B98</f>
        <v>28767572</v>
      </c>
      <c r="C67" t="str">
        <f>'Basen 1'!C98</f>
        <v>Berlau</v>
      </c>
      <c r="D67">
        <f>'Basen 1'!F98</f>
        <v>21097</v>
      </c>
      <c r="E67">
        <f>'Basen 1'!J98</f>
        <v>0</v>
      </c>
      <c r="F67">
        <f>'Basen 1'!E98</f>
        <v>0</v>
      </c>
      <c r="G67" t="str">
        <f t="shared" si="11"/>
        <v>-</v>
      </c>
      <c r="H67" t="str">
        <f t="shared" si="12"/>
        <v>bc</v>
      </c>
      <c r="I67" t="str">
        <f t="shared" si="13"/>
        <v>-</v>
      </c>
      <c r="J67" t="str">
        <f t="shared" si="14"/>
        <v>-</v>
      </c>
      <c r="K67" t="str">
        <f t="shared" si="15"/>
        <v>-</v>
      </c>
      <c r="L67" t="str">
        <f t="shared" si="16"/>
        <v>-</v>
      </c>
      <c r="M67" s="29" t="str">
        <f>'Basen 1'!H98</f>
        <v>bc</v>
      </c>
    </row>
    <row r="68" spans="1:13" x14ac:dyDescent="0.35">
      <c r="A68">
        <f>'Basen 1'!A100</f>
        <v>0</v>
      </c>
      <c r="B68" s="29">
        <f>'Basen 1'!B100</f>
        <v>42963710</v>
      </c>
      <c r="C68" t="str">
        <f>'Basen 1'!C100</f>
        <v>Korsgaard</v>
      </c>
      <c r="D68">
        <f>'Basen 1'!F100</f>
        <v>21099</v>
      </c>
      <c r="E68">
        <f>'Basen 1'!J100</f>
        <v>0</v>
      </c>
      <c r="F68">
        <f>'Basen 1'!E100</f>
        <v>0</v>
      </c>
      <c r="G68" t="str">
        <f t="shared" si="11"/>
        <v>-</v>
      </c>
      <c r="H68" t="str">
        <f t="shared" si="12"/>
        <v>bc</v>
      </c>
      <c r="I68" t="str">
        <f t="shared" si="13"/>
        <v>-</v>
      </c>
      <c r="J68" t="str">
        <f t="shared" si="14"/>
        <v>-</v>
      </c>
      <c r="K68" t="str">
        <f t="shared" si="15"/>
        <v>-</v>
      </c>
      <c r="L68" t="str">
        <f t="shared" si="16"/>
        <v>-</v>
      </c>
      <c r="M68" s="29" t="str">
        <f>'Basen 1'!H100</f>
        <v>bc</v>
      </c>
    </row>
    <row r="69" spans="1:13" x14ac:dyDescent="0.35">
      <c r="A69">
        <f>'Basen 1'!A102</f>
        <v>0</v>
      </c>
      <c r="B69" s="29">
        <f>'Basen 1'!B102</f>
        <v>22185066</v>
      </c>
      <c r="C69" t="str">
        <f>'Basen 1'!C102</f>
        <v>Kristensen</v>
      </c>
      <c r="D69">
        <f>'Basen 1'!F102</f>
        <v>21101</v>
      </c>
      <c r="E69">
        <f>'Basen 1'!J102</f>
        <v>0</v>
      </c>
      <c r="F69">
        <f>'Basen 1'!E102</f>
        <v>0</v>
      </c>
      <c r="G69" t="str">
        <f t="shared" si="11"/>
        <v>-</v>
      </c>
      <c r="H69" t="str">
        <f t="shared" si="12"/>
        <v>bc</v>
      </c>
      <c r="I69" t="str">
        <f t="shared" si="13"/>
        <v>-</v>
      </c>
      <c r="J69" t="str">
        <f t="shared" si="14"/>
        <v>-</v>
      </c>
      <c r="K69" t="str">
        <f t="shared" si="15"/>
        <v>-</v>
      </c>
      <c r="L69" t="str">
        <f t="shared" si="16"/>
        <v>-</v>
      </c>
      <c r="M69" s="29" t="str">
        <f>'Basen 1'!H102</f>
        <v>bc</v>
      </c>
    </row>
    <row r="70" spans="1:13" x14ac:dyDescent="0.35">
      <c r="A70">
        <f>'Basen 1'!A103</f>
        <v>0</v>
      </c>
      <c r="B70" s="29">
        <f>'Basen 1'!B103</f>
        <v>22341184</v>
      </c>
      <c r="C70" t="str">
        <f>'Basen 1'!C103</f>
        <v>Juliussen</v>
      </c>
      <c r="D70">
        <f>'Basen 1'!F103</f>
        <v>21102</v>
      </c>
      <c r="E70">
        <f>'Basen 1'!J103</f>
        <v>0</v>
      </c>
      <c r="F70">
        <f>'Basen 1'!E103</f>
        <v>0</v>
      </c>
      <c r="G70" t="str">
        <f t="shared" si="11"/>
        <v>-</v>
      </c>
      <c r="H70" t="str">
        <f t="shared" si="12"/>
        <v>bc</v>
      </c>
      <c r="I70" t="str">
        <f t="shared" si="13"/>
        <v>-</v>
      </c>
      <c r="J70" t="str">
        <f t="shared" si="14"/>
        <v>-</v>
      </c>
      <c r="K70" t="str">
        <f t="shared" si="15"/>
        <v>-</v>
      </c>
      <c r="L70" t="str">
        <f t="shared" si="16"/>
        <v>-</v>
      </c>
      <c r="M70" s="29" t="str">
        <f>'Basen 1'!H103</f>
        <v>bc</v>
      </c>
    </row>
    <row r="71" spans="1:13" x14ac:dyDescent="0.35">
      <c r="A71">
        <f>'Basen 1'!A104</f>
        <v>0</v>
      </c>
      <c r="B71" s="29">
        <f>'Basen 1'!B104</f>
        <v>26221889</v>
      </c>
      <c r="C71" t="str">
        <f>'Basen 1'!C104</f>
        <v>Staffe</v>
      </c>
      <c r="D71">
        <f>'Basen 1'!F104</f>
        <v>21103</v>
      </c>
      <c r="E71">
        <f>'Basen 1'!J104</f>
        <v>8</v>
      </c>
      <c r="F71">
        <f>'Basen 1'!E104</f>
        <v>0</v>
      </c>
      <c r="G71" t="str">
        <f t="shared" si="11"/>
        <v>-</v>
      </c>
      <c r="H71" t="str">
        <f t="shared" si="12"/>
        <v>web</v>
      </c>
      <c r="I71" t="str">
        <f t="shared" si="13"/>
        <v>-</v>
      </c>
      <c r="J71" t="str">
        <f t="shared" si="14"/>
        <v>-</v>
      </c>
      <c r="K71" t="str">
        <f t="shared" si="15"/>
        <v>-</v>
      </c>
      <c r="L71" t="str">
        <f t="shared" si="16"/>
        <v>-</v>
      </c>
      <c r="M71" s="29" t="str">
        <f>'Basen 1'!H104</f>
        <v>web</v>
      </c>
    </row>
    <row r="72" spans="1:13" x14ac:dyDescent="0.35">
      <c r="A72">
        <f>'Basen 1'!A105</f>
        <v>0</v>
      </c>
      <c r="B72" s="29">
        <f>'Basen 1'!B105</f>
        <v>61686044</v>
      </c>
      <c r="C72" t="str">
        <f>'Basen 1'!C105</f>
        <v>Krogh</v>
      </c>
      <c r="D72">
        <f>'Basen 1'!F105</f>
        <v>21104</v>
      </c>
      <c r="E72">
        <f>'Basen 1'!J105</f>
        <v>0</v>
      </c>
      <c r="F72">
        <f>'Basen 1'!E105</f>
        <v>0</v>
      </c>
      <c r="G72" t="str">
        <f t="shared" si="11"/>
        <v>-</v>
      </c>
      <c r="H72" t="str">
        <f t="shared" si="12"/>
        <v>bc</v>
      </c>
      <c r="I72" t="str">
        <f t="shared" si="13"/>
        <v>-</v>
      </c>
      <c r="J72" t="str">
        <f t="shared" si="14"/>
        <v>-</v>
      </c>
      <c r="K72" t="str">
        <f t="shared" si="15"/>
        <v>-</v>
      </c>
      <c r="L72" t="str">
        <f t="shared" si="16"/>
        <v>-</v>
      </c>
      <c r="M72" s="29" t="str">
        <f>'Basen 1'!H105</f>
        <v>bc</v>
      </c>
    </row>
    <row r="73" spans="1:13" x14ac:dyDescent="0.35">
      <c r="A73">
        <f>'Basen 1'!A106</f>
        <v>0</v>
      </c>
      <c r="B73" s="29">
        <f>'Basen 1'!B106</f>
        <v>22423627</v>
      </c>
      <c r="C73" t="str">
        <f>'Basen 1'!C106</f>
        <v>Gents</v>
      </c>
      <c r="D73">
        <f>'Basen 1'!F106</f>
        <v>21105</v>
      </c>
      <c r="E73">
        <f>'Basen 1'!J106</f>
        <v>0</v>
      </c>
      <c r="F73">
        <f>'Basen 1'!E106</f>
        <v>0</v>
      </c>
      <c r="G73" t="str">
        <f t="shared" si="11"/>
        <v>-</v>
      </c>
      <c r="H73" t="str">
        <f t="shared" si="12"/>
        <v>bc</v>
      </c>
      <c r="I73" t="str">
        <f t="shared" si="13"/>
        <v>-</v>
      </c>
      <c r="J73" t="str">
        <f t="shared" si="14"/>
        <v>-</v>
      </c>
      <c r="K73" t="str">
        <f t="shared" si="15"/>
        <v>-</v>
      </c>
      <c r="L73" t="str">
        <f t="shared" si="16"/>
        <v>-</v>
      </c>
      <c r="M73" s="29" t="str">
        <f>'Basen 1'!H106</f>
        <v>bc</v>
      </c>
    </row>
    <row r="74" spans="1:13" x14ac:dyDescent="0.35">
      <c r="A74">
        <f>'Basen 1'!A109</f>
        <v>0</v>
      </c>
      <c r="B74" s="29">
        <f>'Basen 1'!B109</f>
        <v>20769191</v>
      </c>
      <c r="C74" t="str">
        <f>'Basen 1'!C109</f>
        <v>Malberg</v>
      </c>
      <c r="D74">
        <f>'Basen 1'!F109</f>
        <v>21108</v>
      </c>
      <c r="E74">
        <f>'Basen 1'!J109</f>
        <v>0</v>
      </c>
      <c r="F74">
        <f>'Basen 1'!E109</f>
        <v>0</v>
      </c>
      <c r="G74" t="str">
        <f t="shared" si="11"/>
        <v>-</v>
      </c>
      <c r="H74" t="str">
        <f t="shared" si="12"/>
        <v>bc</v>
      </c>
      <c r="I74" t="str">
        <f t="shared" si="13"/>
        <v>-</v>
      </c>
      <c r="J74" t="str">
        <f t="shared" si="14"/>
        <v>-</v>
      </c>
      <c r="K74" t="str">
        <f t="shared" si="15"/>
        <v>-</v>
      </c>
      <c r="L74" t="str">
        <f t="shared" si="16"/>
        <v>-</v>
      </c>
      <c r="M74" s="29" t="str">
        <f>'Basen 1'!H109</f>
        <v>bc</v>
      </c>
    </row>
    <row r="75" spans="1:13" x14ac:dyDescent="0.35">
      <c r="A75">
        <f>'Basen 1'!A110</f>
        <v>0</v>
      </c>
      <c r="B75" s="29">
        <f>'Basen 1'!B110</f>
        <v>20928892</v>
      </c>
      <c r="C75" t="str">
        <f>'Basen 1'!C110</f>
        <v>Barfort</v>
      </c>
      <c r="D75">
        <f>'Basen 1'!F110</f>
        <v>21109</v>
      </c>
      <c r="E75">
        <f>'Basen 1'!J110</f>
        <v>0</v>
      </c>
      <c r="F75">
        <f>'Basen 1'!E110</f>
        <v>0</v>
      </c>
      <c r="G75" t="str">
        <f t="shared" si="11"/>
        <v>-</v>
      </c>
      <c r="H75" t="str">
        <f t="shared" si="12"/>
        <v>web</v>
      </c>
      <c r="I75" t="str">
        <f t="shared" si="13"/>
        <v>-</v>
      </c>
      <c r="J75" t="str">
        <f t="shared" si="14"/>
        <v>-</v>
      </c>
      <c r="K75" t="str">
        <f t="shared" si="15"/>
        <v>-</v>
      </c>
      <c r="L75" t="str">
        <f t="shared" si="16"/>
        <v>-</v>
      </c>
      <c r="M75" s="29" t="str">
        <f>'Basen 1'!H110</f>
        <v>web</v>
      </c>
    </row>
    <row r="76" spans="1:13" x14ac:dyDescent="0.35">
      <c r="A76">
        <f>'Basen 1'!A112</f>
        <v>0</v>
      </c>
      <c r="B76" s="29">
        <f>'Basen 1'!B112</f>
        <v>21602737</v>
      </c>
      <c r="C76" t="str">
        <f>'Basen 1'!C112</f>
        <v>Vase</v>
      </c>
      <c r="D76">
        <f>'Basen 1'!F112</f>
        <v>21111</v>
      </c>
      <c r="E76">
        <f>'Basen 1'!J112</f>
        <v>0</v>
      </c>
      <c r="F76" t="str">
        <f>'Basen 1'!E112</f>
        <v>Cecilie Baslev Jørgensen</v>
      </c>
      <c r="G76" t="str">
        <f t="shared" si="11"/>
        <v>-</v>
      </c>
      <c r="H76" t="str">
        <f t="shared" si="12"/>
        <v>bc</v>
      </c>
      <c r="I76" t="str">
        <f t="shared" si="13"/>
        <v>-</v>
      </c>
      <c r="J76" t="str">
        <f t="shared" si="14"/>
        <v>-</v>
      </c>
      <c r="K76" t="str">
        <f t="shared" si="15"/>
        <v>-</v>
      </c>
      <c r="L76" t="str">
        <f t="shared" si="16"/>
        <v>-</v>
      </c>
      <c r="M76" s="29" t="str">
        <f>'Basen 1'!H112</f>
        <v>bc</v>
      </c>
    </row>
    <row r="77" spans="1:13" x14ac:dyDescent="0.35">
      <c r="A77">
        <f>'Basen 1'!A113</f>
        <v>0</v>
      </c>
      <c r="B77" s="29">
        <f>'Basen 1'!B113</f>
        <v>0</v>
      </c>
      <c r="C77" t="str">
        <f>'Basen 1'!C113</f>
        <v>Nonbo</v>
      </c>
      <c r="D77">
        <f>'Basen 1'!F113</f>
        <v>21112</v>
      </c>
      <c r="E77">
        <f>'Basen 1'!J113</f>
        <v>0</v>
      </c>
      <c r="F77">
        <f>'Basen 1'!E113</f>
        <v>0</v>
      </c>
      <c r="G77" t="str">
        <f t="shared" si="11"/>
        <v>-</v>
      </c>
      <c r="H77" t="str">
        <f t="shared" si="12"/>
        <v>bc</v>
      </c>
      <c r="I77" t="str">
        <f t="shared" si="13"/>
        <v>-</v>
      </c>
      <c r="J77" t="str">
        <f t="shared" si="14"/>
        <v>-</v>
      </c>
      <c r="K77" t="str">
        <f t="shared" ref="K77:K108" si="17">IF(AND(D77&gt;24000,D77&lt;24900),M77,"-")</f>
        <v>-</v>
      </c>
      <c r="L77" t="str">
        <f t="shared" si="16"/>
        <v>-</v>
      </c>
      <c r="M77" s="29" t="str">
        <f>'Basen 1'!H113</f>
        <v>bc</v>
      </c>
    </row>
    <row r="78" spans="1:13" x14ac:dyDescent="0.35">
      <c r="A78">
        <f>'Basen 1'!A114</f>
        <v>0</v>
      </c>
      <c r="B78" s="29">
        <f>'Basen 1'!B114</f>
        <v>40111747</v>
      </c>
      <c r="C78" t="str">
        <f>'Basen 1'!C114</f>
        <v>Rimhoff</v>
      </c>
      <c r="D78">
        <f>'Basen 1'!F114</f>
        <v>21113</v>
      </c>
      <c r="E78">
        <f>'Basen 1'!J114</f>
        <v>0</v>
      </c>
      <c r="F78">
        <f>'Basen 1'!E114</f>
        <v>0</v>
      </c>
      <c r="G78" t="str">
        <f t="shared" si="11"/>
        <v>-</v>
      </c>
      <c r="H78" t="str">
        <f t="shared" si="12"/>
        <v>bc</v>
      </c>
      <c r="I78" t="str">
        <f t="shared" si="13"/>
        <v>-</v>
      </c>
      <c r="J78" t="str">
        <f t="shared" si="14"/>
        <v>-</v>
      </c>
      <c r="K78" t="str">
        <f t="shared" si="17"/>
        <v>-</v>
      </c>
      <c r="L78" t="str">
        <f t="shared" si="16"/>
        <v>-</v>
      </c>
      <c r="M78" s="29" t="str">
        <f>'Basen 1'!H114</f>
        <v>bc</v>
      </c>
    </row>
    <row r="79" spans="1:13" x14ac:dyDescent="0.35">
      <c r="A79">
        <f>'Basen 1'!A115</f>
        <v>0</v>
      </c>
      <c r="B79" s="29">
        <f>'Basen 1'!B115</f>
        <v>24610802</v>
      </c>
      <c r="C79" t="str">
        <f>'Basen 1'!C115</f>
        <v>Pech</v>
      </c>
      <c r="D79">
        <f>'Basen 1'!F115</f>
        <v>21114</v>
      </c>
      <c r="E79">
        <f>'Basen 1'!J115</f>
        <v>0</v>
      </c>
      <c r="F79">
        <f>'Basen 1'!E115</f>
        <v>0</v>
      </c>
      <c r="G79" t="str">
        <f t="shared" si="11"/>
        <v>-</v>
      </c>
      <c r="H79" t="str">
        <f t="shared" si="12"/>
        <v>bc</v>
      </c>
      <c r="I79" t="str">
        <f t="shared" si="13"/>
        <v>-</v>
      </c>
      <c r="J79" t="str">
        <f t="shared" si="14"/>
        <v>-</v>
      </c>
      <c r="K79" t="str">
        <f t="shared" si="17"/>
        <v>-</v>
      </c>
      <c r="L79" t="str">
        <f t="shared" si="16"/>
        <v>-</v>
      </c>
      <c r="M79" s="29" t="str">
        <f>'Basen 1'!H115</f>
        <v>bc</v>
      </c>
    </row>
    <row r="80" spans="1:13" x14ac:dyDescent="0.35">
      <c r="A80">
        <f>'Basen 1'!A116</f>
        <v>0</v>
      </c>
      <c r="B80" s="29">
        <f>'Basen 1'!B116</f>
        <v>23234169</v>
      </c>
      <c r="C80" t="str">
        <f>'Basen 1'!C116</f>
        <v>Midolo</v>
      </c>
      <c r="D80">
        <f>'Basen 1'!F116</f>
        <v>21115</v>
      </c>
      <c r="E80">
        <f>'Basen 1'!J116</f>
        <v>0</v>
      </c>
      <c r="F80">
        <f>'Basen 1'!E116</f>
        <v>0</v>
      </c>
      <c r="G80" t="str">
        <f t="shared" si="11"/>
        <v>-</v>
      </c>
      <c r="H80" t="str">
        <f t="shared" si="12"/>
        <v>bc</v>
      </c>
      <c r="I80" t="str">
        <f t="shared" si="13"/>
        <v>-</v>
      </c>
      <c r="J80" t="str">
        <f t="shared" si="14"/>
        <v>-</v>
      </c>
      <c r="K80" t="str">
        <f t="shared" si="17"/>
        <v>-</v>
      </c>
      <c r="L80" t="str">
        <f t="shared" si="16"/>
        <v>-</v>
      </c>
      <c r="M80" s="29" t="str">
        <f>'Basen 1'!H116</f>
        <v>bc</v>
      </c>
    </row>
    <row r="81" spans="1:13" x14ac:dyDescent="0.35">
      <c r="A81">
        <f>'Basen 1'!A117</f>
        <v>0</v>
      </c>
      <c r="B81" s="29">
        <f>'Basen 1'!B117</f>
        <v>23263038</v>
      </c>
      <c r="C81" t="str">
        <f>'Basen 1'!C117</f>
        <v>Hansen</v>
      </c>
      <c r="D81">
        <f>'Basen 1'!F117</f>
        <v>21116</v>
      </c>
      <c r="E81">
        <f>'Basen 1'!J117</f>
        <v>0</v>
      </c>
      <c r="F81" t="str">
        <f>'Basen 1'!E117</f>
        <v>Peer F Hansen</v>
      </c>
      <c r="G81" t="str">
        <f t="shared" si="11"/>
        <v>-</v>
      </c>
      <c r="H81" t="str">
        <f t="shared" si="12"/>
        <v>bc</v>
      </c>
      <c r="I81" t="str">
        <f t="shared" si="13"/>
        <v>-</v>
      </c>
      <c r="J81" t="str">
        <f t="shared" si="14"/>
        <v>-</v>
      </c>
      <c r="K81" t="str">
        <f t="shared" si="17"/>
        <v>-</v>
      </c>
      <c r="L81" t="str">
        <f t="shared" si="16"/>
        <v>-</v>
      </c>
      <c r="M81" s="29" t="str">
        <f>'Basen 1'!H117</f>
        <v>bc</v>
      </c>
    </row>
    <row r="82" spans="1:13" x14ac:dyDescent="0.35">
      <c r="A82">
        <f>'Basen 1'!A119</f>
        <v>0</v>
      </c>
      <c r="B82" s="29">
        <f>'Basen 1'!B119</f>
        <v>40800488</v>
      </c>
      <c r="C82" t="str">
        <f>'Basen 1'!C119</f>
        <v>Jensen</v>
      </c>
      <c r="D82">
        <f>'Basen 1'!F119</f>
        <v>21118</v>
      </c>
      <c r="E82">
        <f>'Basen 1'!J119</f>
        <v>0</v>
      </c>
      <c r="F82">
        <f>'Basen 1'!E119</f>
        <v>0</v>
      </c>
      <c r="G82" t="str">
        <f t="shared" si="11"/>
        <v>-</v>
      </c>
      <c r="H82" t="str">
        <f t="shared" si="12"/>
        <v>bc</v>
      </c>
      <c r="I82" t="str">
        <f t="shared" si="13"/>
        <v>-</v>
      </c>
      <c r="J82" t="str">
        <f t="shared" si="14"/>
        <v>-</v>
      </c>
      <c r="K82" t="str">
        <f t="shared" si="17"/>
        <v>-</v>
      </c>
      <c r="L82" t="str">
        <f t="shared" si="16"/>
        <v>-</v>
      </c>
      <c r="M82" s="29" t="str">
        <f>'Basen 1'!H119</f>
        <v>bc</v>
      </c>
    </row>
    <row r="83" spans="1:13" x14ac:dyDescent="0.35">
      <c r="A83">
        <f>'Basen 1'!A120</f>
        <v>0</v>
      </c>
      <c r="B83" s="29">
        <f>'Basen 1'!B120</f>
        <v>53141333</v>
      </c>
      <c r="C83" t="str">
        <f>'Basen 1'!C120</f>
        <v>Saxild</v>
      </c>
      <c r="D83">
        <f>'Basen 1'!F120</f>
        <v>21119</v>
      </c>
      <c r="E83">
        <f>'Basen 1'!J120</f>
        <v>0</v>
      </c>
      <c r="F83">
        <f>'Basen 1'!E120</f>
        <v>0</v>
      </c>
      <c r="G83" t="str">
        <f t="shared" si="11"/>
        <v>-</v>
      </c>
      <c r="H83" t="str">
        <f t="shared" si="12"/>
        <v>bc</v>
      </c>
      <c r="I83" t="str">
        <f t="shared" si="13"/>
        <v>-</v>
      </c>
      <c r="J83" t="str">
        <f t="shared" si="14"/>
        <v>-</v>
      </c>
      <c r="K83" t="str">
        <f t="shared" si="17"/>
        <v>-</v>
      </c>
      <c r="L83" t="str">
        <f t="shared" si="16"/>
        <v>-</v>
      </c>
      <c r="M83" s="29" t="str">
        <f>'Basen 1'!H120</f>
        <v>bc</v>
      </c>
    </row>
    <row r="84" spans="1:13" x14ac:dyDescent="0.35">
      <c r="A84">
        <f>'Basen 1'!A122</f>
        <v>0</v>
      </c>
      <c r="B84" s="29">
        <f>'Basen 1'!B122</f>
        <v>21452671</v>
      </c>
      <c r="C84" t="str">
        <f>'Basen 1'!C122</f>
        <v>Libraro</v>
      </c>
      <c r="D84">
        <f>'Basen 1'!F122</f>
        <v>21121</v>
      </c>
      <c r="E84">
        <f>'Basen 1'!J122</f>
        <v>0</v>
      </c>
      <c r="F84" t="str">
        <f>'Basen 1'!E122</f>
        <v>Mathias Vincent Christensen</v>
      </c>
      <c r="G84" t="str">
        <f t="shared" si="11"/>
        <v>-</v>
      </c>
      <c r="H84" t="str">
        <f t="shared" si="12"/>
        <v>bc</v>
      </c>
      <c r="I84" t="str">
        <f t="shared" si="13"/>
        <v>-</v>
      </c>
      <c r="J84" t="str">
        <f t="shared" si="14"/>
        <v>-</v>
      </c>
      <c r="K84" t="str">
        <f t="shared" si="17"/>
        <v>-</v>
      </c>
      <c r="L84" t="str">
        <f t="shared" si="16"/>
        <v>-</v>
      </c>
      <c r="M84" s="29" t="str">
        <f>'Basen 1'!H122</f>
        <v>bc</v>
      </c>
    </row>
    <row r="85" spans="1:13" x14ac:dyDescent="0.35">
      <c r="A85">
        <f>'Basen 1'!A125</f>
        <v>0</v>
      </c>
      <c r="B85" s="29">
        <f>'Basen 1'!B125</f>
        <v>61681785</v>
      </c>
      <c r="C85" t="str">
        <f>'Basen 1'!C125</f>
        <v>Jessen</v>
      </c>
      <c r="D85">
        <f>'Basen 1'!F125</f>
        <v>21124</v>
      </c>
      <c r="E85">
        <f>'Basen 1'!J125</f>
        <v>0</v>
      </c>
      <c r="F85" t="str">
        <f>'Basen 1'!E125</f>
        <v>Britt Jessen</v>
      </c>
      <c r="G85" t="str">
        <f t="shared" si="11"/>
        <v>-</v>
      </c>
      <c r="H85" t="str">
        <f t="shared" si="12"/>
        <v>bc</v>
      </c>
      <c r="I85" t="str">
        <f t="shared" si="13"/>
        <v>-</v>
      </c>
      <c r="J85" t="str">
        <f t="shared" si="14"/>
        <v>-</v>
      </c>
      <c r="K85" t="str">
        <f t="shared" si="17"/>
        <v>-</v>
      </c>
      <c r="L85" t="str">
        <f t="shared" si="16"/>
        <v>-</v>
      </c>
      <c r="M85" s="29" t="str">
        <f>'Basen 1'!H125</f>
        <v>bc</v>
      </c>
    </row>
    <row r="86" spans="1:13" x14ac:dyDescent="0.35">
      <c r="A86">
        <f>'Basen 1'!A127</f>
        <v>0</v>
      </c>
      <c r="B86" s="29">
        <f>'Basen 1'!B127</f>
        <v>61608068</v>
      </c>
      <c r="C86" t="str">
        <f>'Basen 1'!C127</f>
        <v>Popovic</v>
      </c>
      <c r="D86">
        <f>'Basen 1'!F127</f>
        <v>21126</v>
      </c>
      <c r="E86">
        <f>'Basen 1'!J127</f>
        <v>0</v>
      </c>
      <c r="F86">
        <f>'Basen 1'!E127</f>
        <v>0</v>
      </c>
      <c r="G86" t="str">
        <f t="shared" si="11"/>
        <v>-</v>
      </c>
      <c r="H86" t="str">
        <f t="shared" si="12"/>
        <v>bc</v>
      </c>
      <c r="I86" t="str">
        <f t="shared" si="13"/>
        <v>-</v>
      </c>
      <c r="J86" t="str">
        <f t="shared" si="14"/>
        <v>-</v>
      </c>
      <c r="K86" t="str">
        <f t="shared" si="17"/>
        <v>-</v>
      </c>
      <c r="L86" t="str">
        <f t="shared" si="16"/>
        <v>-</v>
      </c>
      <c r="M86" s="29" t="str">
        <f>'Basen 1'!H127</f>
        <v>bc</v>
      </c>
    </row>
    <row r="87" spans="1:13" x14ac:dyDescent="0.35">
      <c r="A87">
        <f>'Basen 1'!A129</f>
        <v>0</v>
      </c>
      <c r="B87" s="29">
        <f>'Basen 1'!B129</f>
        <v>26549654</v>
      </c>
      <c r="C87" t="str">
        <f>'Basen 1'!C129</f>
        <v>Eildal</v>
      </c>
      <c r="D87">
        <f>'Basen 1'!F129</f>
        <v>21128</v>
      </c>
      <c r="E87">
        <f>'Basen 1'!J129</f>
        <v>0</v>
      </c>
      <c r="F87">
        <f>'Basen 1'!E129</f>
        <v>0</v>
      </c>
      <c r="G87" t="str">
        <f t="shared" si="11"/>
        <v>-</v>
      </c>
      <c r="H87" t="str">
        <f t="shared" si="12"/>
        <v>bc</v>
      </c>
      <c r="I87" t="str">
        <f t="shared" si="13"/>
        <v>-</v>
      </c>
      <c r="J87" t="str">
        <f t="shared" si="14"/>
        <v>-</v>
      </c>
      <c r="K87" t="str">
        <f t="shared" si="17"/>
        <v>-</v>
      </c>
      <c r="L87" t="str">
        <f t="shared" si="16"/>
        <v>-</v>
      </c>
      <c r="M87" s="29" t="str">
        <f>'Basen 1'!H129</f>
        <v>bc</v>
      </c>
    </row>
    <row r="88" spans="1:13" x14ac:dyDescent="0.35">
      <c r="A88">
        <f>'Basen 1'!A130</f>
        <v>0</v>
      </c>
      <c r="B88" s="29">
        <f>'Basen 1'!B130</f>
        <v>20876567</v>
      </c>
      <c r="C88" t="str">
        <f>'Basen 1'!C130</f>
        <v>Lund</v>
      </c>
      <c r="D88">
        <f>'Basen 1'!F130</f>
        <v>21129</v>
      </c>
      <c r="E88">
        <f>'Basen 1'!J130</f>
        <v>0</v>
      </c>
      <c r="F88">
        <f>'Basen 1'!E130</f>
        <v>0</v>
      </c>
      <c r="G88" t="str">
        <f t="shared" si="11"/>
        <v>-</v>
      </c>
      <c r="H88" t="str">
        <f t="shared" si="12"/>
        <v>web</v>
      </c>
      <c r="I88" t="str">
        <f t="shared" si="13"/>
        <v>-</v>
      </c>
      <c r="J88" t="str">
        <f t="shared" si="14"/>
        <v>-</v>
      </c>
      <c r="K88" t="str">
        <f t="shared" si="17"/>
        <v>-</v>
      </c>
      <c r="L88" t="str">
        <f t="shared" si="16"/>
        <v>-</v>
      </c>
      <c r="M88" s="29" t="str">
        <f>'Basen 1'!H130</f>
        <v>web</v>
      </c>
    </row>
    <row r="89" spans="1:13" x14ac:dyDescent="0.35">
      <c r="A89">
        <f>'Basen 1'!A132</f>
        <v>0</v>
      </c>
      <c r="B89" s="29">
        <f>'Basen 1'!B132</f>
        <v>31909358</v>
      </c>
      <c r="C89" t="str">
        <f>'Basen 1'!C132</f>
        <v>Strøm</v>
      </c>
      <c r="D89">
        <f>'Basen 1'!F132</f>
        <v>21131</v>
      </c>
      <c r="E89">
        <f>'Basen 1'!J132</f>
        <v>10</v>
      </c>
      <c r="F89">
        <f>'Basen 1'!E132</f>
        <v>0</v>
      </c>
      <c r="G89" t="str">
        <f t="shared" si="11"/>
        <v>-</v>
      </c>
      <c r="H89" t="str">
        <f t="shared" si="12"/>
        <v>web</v>
      </c>
      <c r="I89" t="str">
        <f t="shared" si="13"/>
        <v>-</v>
      </c>
      <c r="J89" t="str">
        <f t="shared" si="14"/>
        <v>-</v>
      </c>
      <c r="K89" t="str">
        <f t="shared" si="17"/>
        <v>-</v>
      </c>
      <c r="L89" t="str">
        <f t="shared" si="16"/>
        <v>-</v>
      </c>
      <c r="M89" s="29" t="str">
        <f>'Basen 1'!H132</f>
        <v>web</v>
      </c>
    </row>
    <row r="90" spans="1:13" x14ac:dyDescent="0.35">
      <c r="A90">
        <f>'Basen 1'!A133</f>
        <v>0</v>
      </c>
      <c r="B90" s="29">
        <f>'Basen 1'!B133</f>
        <v>21484920</v>
      </c>
      <c r="C90" t="str">
        <f>'Basen 1'!C133</f>
        <v>Olsen</v>
      </c>
      <c r="D90">
        <f>'Basen 1'!F133</f>
        <v>21132</v>
      </c>
      <c r="E90">
        <f>'Basen 1'!J133</f>
        <v>0</v>
      </c>
      <c r="F90">
        <f>'Basen 1'!E133</f>
        <v>0</v>
      </c>
      <c r="G90" t="str">
        <f t="shared" si="11"/>
        <v>-</v>
      </c>
      <c r="H90" t="str">
        <f t="shared" si="12"/>
        <v>bc</v>
      </c>
      <c r="I90" t="str">
        <f t="shared" si="13"/>
        <v>-</v>
      </c>
      <c r="J90" t="str">
        <f t="shared" si="14"/>
        <v>-</v>
      </c>
      <c r="K90" t="str">
        <f t="shared" si="17"/>
        <v>-</v>
      </c>
      <c r="L90" t="str">
        <f t="shared" si="16"/>
        <v>-</v>
      </c>
      <c r="M90" s="29" t="str">
        <f>'Basen 1'!H133</f>
        <v>bc</v>
      </c>
    </row>
    <row r="91" spans="1:13" x14ac:dyDescent="0.35">
      <c r="A91">
        <f>'Basen 1'!A134</f>
        <v>0</v>
      </c>
      <c r="B91" s="29">
        <f>'Basen 1'!B134</f>
        <v>1713133697</v>
      </c>
      <c r="C91" t="str">
        <f>'Basen 1'!C134</f>
        <v>Delakowitz</v>
      </c>
      <c r="D91">
        <f>'Basen 1'!F134</f>
        <v>21133</v>
      </c>
      <c r="E91">
        <f>'Basen 1'!J134</f>
        <v>0</v>
      </c>
      <c r="F91" t="str">
        <f>'Basen 1'!E134</f>
        <v>Ronny</v>
      </c>
      <c r="G91" t="str">
        <f t="shared" si="11"/>
        <v>-</v>
      </c>
      <c r="H91" t="str">
        <f t="shared" si="12"/>
        <v>bc</v>
      </c>
      <c r="I91" t="str">
        <f t="shared" si="13"/>
        <v>-</v>
      </c>
      <c r="J91" t="str">
        <f t="shared" si="14"/>
        <v>-</v>
      </c>
      <c r="K91" t="str">
        <f t="shared" si="17"/>
        <v>-</v>
      </c>
      <c r="L91" t="str">
        <f t="shared" si="16"/>
        <v>-</v>
      </c>
      <c r="M91" s="29" t="str">
        <f>'Basen 1'!H134</f>
        <v>bc</v>
      </c>
    </row>
    <row r="92" spans="1:13" x14ac:dyDescent="0.35">
      <c r="A92">
        <f>'Basen 1'!A136</f>
        <v>0</v>
      </c>
      <c r="B92" s="29">
        <f>'Basen 1'!B136</f>
        <v>6700686</v>
      </c>
      <c r="C92" t="str">
        <f>'Basen 1'!C136</f>
        <v>Löfgren</v>
      </c>
      <c r="D92">
        <f>'Basen 1'!F136</f>
        <v>21135</v>
      </c>
      <c r="E92">
        <f>'Basen 1'!J136</f>
        <v>0</v>
      </c>
      <c r="F92" t="str">
        <f>'Basen 1'!E136</f>
        <v>Thomas</v>
      </c>
      <c r="G92" t="str">
        <f t="shared" si="11"/>
        <v>-</v>
      </c>
      <c r="H92" t="str">
        <f t="shared" si="12"/>
        <v>bc</v>
      </c>
      <c r="I92" t="str">
        <f t="shared" si="13"/>
        <v>-</v>
      </c>
      <c r="J92" t="str">
        <f t="shared" si="14"/>
        <v>-</v>
      </c>
      <c r="K92" t="str">
        <f t="shared" si="17"/>
        <v>-</v>
      </c>
      <c r="L92" t="str">
        <f t="shared" si="16"/>
        <v>-</v>
      </c>
      <c r="M92" s="29" t="str">
        <f>'Basen 1'!H136</f>
        <v>bc</v>
      </c>
    </row>
    <row r="93" spans="1:13" x14ac:dyDescent="0.35">
      <c r="A93">
        <f>'Basen 1'!A137</f>
        <v>0</v>
      </c>
      <c r="B93" s="29">
        <f>'Basen 1'!B137</f>
        <v>0</v>
      </c>
      <c r="C93" t="str">
        <f>'Basen 1'!C137</f>
        <v>Wahlgreen</v>
      </c>
      <c r="D93">
        <f>'Basen 1'!F137</f>
        <v>21136</v>
      </c>
      <c r="E93">
        <f>'Basen 1'!J137</f>
        <v>0</v>
      </c>
      <c r="F93">
        <f>'Basen 1'!E137</f>
        <v>0</v>
      </c>
      <c r="G93" t="str">
        <f t="shared" si="11"/>
        <v>-</v>
      </c>
      <c r="H93" t="str">
        <f t="shared" si="12"/>
        <v>bc</v>
      </c>
      <c r="I93" t="str">
        <f t="shared" si="13"/>
        <v>-</v>
      </c>
      <c r="J93" t="str">
        <f t="shared" si="14"/>
        <v>-</v>
      </c>
      <c r="K93" t="str">
        <f t="shared" si="17"/>
        <v>-</v>
      </c>
      <c r="L93" t="str">
        <f t="shared" si="16"/>
        <v>-</v>
      </c>
      <c r="M93" s="29" t="str">
        <f>'Basen 1'!H137</f>
        <v>bc</v>
      </c>
    </row>
    <row r="94" spans="1:13" x14ac:dyDescent="0.35">
      <c r="A94">
        <f>'Basen 1'!A139</f>
        <v>0</v>
      </c>
      <c r="B94" s="29">
        <f>'Basen 1'!B139</f>
        <v>22959209</v>
      </c>
      <c r="C94" t="str">
        <f>'Basen 1'!C139</f>
        <v>Larsen</v>
      </c>
      <c r="D94">
        <f>'Basen 1'!F139</f>
        <v>21138</v>
      </c>
      <c r="E94">
        <f>'Basen 1'!J139</f>
        <v>0</v>
      </c>
      <c r="F94" t="str">
        <f>'Basen 1'!E139</f>
        <v>Peter Ehlerts Jensen</v>
      </c>
      <c r="G94" t="str">
        <f t="shared" si="11"/>
        <v>-</v>
      </c>
      <c r="H94" t="str">
        <f t="shared" si="12"/>
        <v>bc</v>
      </c>
      <c r="I94" t="str">
        <f t="shared" si="13"/>
        <v>-</v>
      </c>
      <c r="J94" t="str">
        <f t="shared" si="14"/>
        <v>-</v>
      </c>
      <c r="K94" t="str">
        <f t="shared" si="17"/>
        <v>-</v>
      </c>
      <c r="L94" t="str">
        <f t="shared" si="16"/>
        <v>-</v>
      </c>
      <c r="M94" s="29" t="str">
        <f>'Basen 1'!H139</f>
        <v>bc</v>
      </c>
    </row>
    <row r="95" spans="1:13" x14ac:dyDescent="0.35">
      <c r="A95">
        <f>'Basen 1'!A141</f>
        <v>0</v>
      </c>
      <c r="B95" s="29">
        <f>'Basen 1'!B141</f>
        <v>53508470</v>
      </c>
      <c r="C95" t="str">
        <f>'Basen 1'!C141</f>
        <v>Agerup</v>
      </c>
      <c r="D95">
        <f>'Basen 1'!F141</f>
        <v>21140</v>
      </c>
      <c r="E95">
        <f>'Basen 1'!J141</f>
        <v>0</v>
      </c>
      <c r="F95">
        <f>'Basen 1'!E141</f>
        <v>0</v>
      </c>
      <c r="G95" t="str">
        <f t="shared" si="11"/>
        <v>-</v>
      </c>
      <c r="H95" t="str">
        <f t="shared" si="12"/>
        <v>bc</v>
      </c>
      <c r="I95" t="str">
        <f t="shared" si="13"/>
        <v>-</v>
      </c>
      <c r="J95" t="str">
        <f t="shared" si="14"/>
        <v>-</v>
      </c>
      <c r="K95" t="str">
        <f t="shared" si="17"/>
        <v>-</v>
      </c>
      <c r="L95" t="str">
        <f t="shared" si="16"/>
        <v>-</v>
      </c>
      <c r="M95" s="29" t="str">
        <f>'Basen 1'!H141</f>
        <v>bc</v>
      </c>
    </row>
    <row r="96" spans="1:13" x14ac:dyDescent="0.35">
      <c r="A96">
        <f>'Basen 1'!A142</f>
        <v>0</v>
      </c>
      <c r="B96" s="29">
        <f>'Basen 1'!B142</f>
        <v>29115531</v>
      </c>
      <c r="C96" t="str">
        <f>'Basen 1'!C142</f>
        <v>Park</v>
      </c>
      <c r="D96">
        <f>'Basen 1'!F142</f>
        <v>21141</v>
      </c>
      <c r="E96">
        <f>'Basen 1'!J142</f>
        <v>0</v>
      </c>
      <c r="F96">
        <f>'Basen 1'!E142</f>
        <v>0</v>
      </c>
      <c r="G96" t="str">
        <f t="shared" si="11"/>
        <v>-</v>
      </c>
      <c r="H96" t="str">
        <f t="shared" si="12"/>
        <v>bc</v>
      </c>
      <c r="I96" t="str">
        <f t="shared" si="13"/>
        <v>-</v>
      </c>
      <c r="J96" t="str">
        <f t="shared" si="14"/>
        <v>-</v>
      </c>
      <c r="K96" t="str">
        <f t="shared" si="17"/>
        <v>-</v>
      </c>
      <c r="L96" t="str">
        <f t="shared" si="16"/>
        <v>-</v>
      </c>
      <c r="M96" s="29" t="str">
        <f>'Basen 1'!H142</f>
        <v>bc</v>
      </c>
    </row>
    <row r="97" spans="1:13" x14ac:dyDescent="0.35">
      <c r="A97">
        <f>'Basen 1'!A143</f>
        <v>0</v>
      </c>
      <c r="B97" s="29">
        <f>'Basen 1'!B143</f>
        <v>0</v>
      </c>
      <c r="C97" t="str">
        <f>'Basen 1'!C143</f>
        <v>Schou</v>
      </c>
      <c r="D97">
        <f>'Basen 1'!F143</f>
        <v>21142</v>
      </c>
      <c r="E97">
        <f>'Basen 1'!J143</f>
        <v>0</v>
      </c>
      <c r="F97">
        <f>'Basen 1'!E143</f>
        <v>0</v>
      </c>
      <c r="G97" t="str">
        <f t="shared" si="11"/>
        <v>-</v>
      </c>
      <c r="H97" t="str">
        <f t="shared" si="12"/>
        <v>bc</v>
      </c>
      <c r="I97" t="str">
        <f t="shared" si="13"/>
        <v>-</v>
      </c>
      <c r="J97" t="str">
        <f t="shared" si="14"/>
        <v>-</v>
      </c>
      <c r="K97" t="str">
        <f t="shared" si="17"/>
        <v>-</v>
      </c>
      <c r="L97" t="str">
        <f t="shared" si="16"/>
        <v>-</v>
      </c>
      <c r="M97" s="29" t="str">
        <f>'Basen 1'!H143</f>
        <v>bc</v>
      </c>
    </row>
    <row r="98" spans="1:13" x14ac:dyDescent="0.35">
      <c r="A98">
        <f>'Basen 1'!A144</f>
        <v>0</v>
      </c>
      <c r="B98" s="29">
        <f>'Basen 1'!B144</f>
        <v>21513656</v>
      </c>
      <c r="C98" t="str">
        <f>'Basen 1'!C144</f>
        <v>Nauerby</v>
      </c>
      <c r="D98">
        <f>'Basen 1'!F144</f>
        <v>21143</v>
      </c>
      <c r="E98">
        <f>'Basen 1'!J144</f>
        <v>0</v>
      </c>
      <c r="F98" t="str">
        <f>'Basen 1'!E144</f>
        <v>Anne</v>
      </c>
      <c r="G98" t="str">
        <f t="shared" si="11"/>
        <v>-</v>
      </c>
      <c r="H98" t="str">
        <f t="shared" si="12"/>
        <v>bc</v>
      </c>
      <c r="I98" t="str">
        <f t="shared" si="13"/>
        <v>-</v>
      </c>
      <c r="J98" t="str">
        <f t="shared" si="14"/>
        <v>-</v>
      </c>
      <c r="K98" t="str">
        <f t="shared" si="17"/>
        <v>-</v>
      </c>
      <c r="L98" t="str">
        <f t="shared" si="16"/>
        <v>-</v>
      </c>
      <c r="M98" s="29" t="str">
        <f>'Basen 1'!H144</f>
        <v>bc</v>
      </c>
    </row>
    <row r="99" spans="1:13" x14ac:dyDescent="0.35">
      <c r="A99">
        <f>'Basen 1'!A148</f>
        <v>0</v>
      </c>
      <c r="B99" s="29">
        <f>'Basen 1'!B148</f>
        <v>28920018</v>
      </c>
      <c r="C99" t="str">
        <f>'Basen 1'!C148</f>
        <v>Nielsen</v>
      </c>
      <c r="D99">
        <f>'Basen 1'!F148</f>
        <v>21147</v>
      </c>
      <c r="E99">
        <f>'Basen 1'!J148</f>
        <v>0</v>
      </c>
      <c r="F99">
        <f>'Basen 1'!E148</f>
        <v>0</v>
      </c>
      <c r="G99" t="str">
        <f t="shared" si="11"/>
        <v>-</v>
      </c>
      <c r="H99" t="str">
        <f t="shared" si="12"/>
        <v>bc</v>
      </c>
      <c r="I99" t="str">
        <f t="shared" si="13"/>
        <v>-</v>
      </c>
      <c r="J99" t="str">
        <f t="shared" si="14"/>
        <v>-</v>
      </c>
      <c r="K99" t="str">
        <f t="shared" si="17"/>
        <v>-</v>
      </c>
      <c r="L99" t="str">
        <f t="shared" si="16"/>
        <v>-</v>
      </c>
      <c r="M99" s="29" t="str">
        <f>'Basen 1'!H148</f>
        <v>bc</v>
      </c>
    </row>
    <row r="100" spans="1:13" x14ac:dyDescent="0.35">
      <c r="A100">
        <f>'Basen 1'!A151</f>
        <v>0</v>
      </c>
      <c r="B100" s="29">
        <f>'Basen 1'!B151</f>
        <v>40819249</v>
      </c>
      <c r="C100" t="str">
        <f>'Basen 1'!C151</f>
        <v>Solhøj</v>
      </c>
      <c r="D100">
        <f>'Basen 1'!F151</f>
        <v>21150</v>
      </c>
      <c r="E100">
        <f>'Basen 1'!J151</f>
        <v>0</v>
      </c>
      <c r="F100">
        <f>'Basen 1'!E151</f>
        <v>0</v>
      </c>
      <c r="G100" t="str">
        <f t="shared" si="11"/>
        <v>-</v>
      </c>
      <c r="H100" t="str">
        <f t="shared" si="12"/>
        <v>bc</v>
      </c>
      <c r="I100" t="str">
        <f t="shared" si="13"/>
        <v>-</v>
      </c>
      <c r="J100" t="str">
        <f t="shared" si="14"/>
        <v>-</v>
      </c>
      <c r="K100" t="str">
        <f t="shared" si="17"/>
        <v>-</v>
      </c>
      <c r="L100" t="str">
        <f t="shared" si="16"/>
        <v>-</v>
      </c>
      <c r="M100" s="29" t="str">
        <f>'Basen 1'!H151</f>
        <v>bc</v>
      </c>
    </row>
    <row r="101" spans="1:13" x14ac:dyDescent="0.35">
      <c r="A101">
        <f>'Basen 1'!A152</f>
        <v>0</v>
      </c>
      <c r="B101" s="29">
        <f>'Basen 1'!B152</f>
        <v>60571190</v>
      </c>
      <c r="C101" t="str">
        <f>'Basen 1'!C152</f>
        <v>Sillassen</v>
      </c>
      <c r="D101">
        <f>'Basen 1'!F152</f>
        <v>21151</v>
      </c>
      <c r="E101">
        <f>'Basen 1'!J152</f>
        <v>0</v>
      </c>
      <c r="F101">
        <f>'Basen 1'!E152</f>
        <v>0</v>
      </c>
      <c r="G101" t="str">
        <f t="shared" si="11"/>
        <v>-</v>
      </c>
      <c r="H101" t="str">
        <f t="shared" si="12"/>
        <v>bc</v>
      </c>
      <c r="I101" t="str">
        <f t="shared" si="13"/>
        <v>-</v>
      </c>
      <c r="J101" t="str">
        <f t="shared" si="14"/>
        <v>-</v>
      </c>
      <c r="K101" t="str">
        <f t="shared" si="17"/>
        <v>-</v>
      </c>
      <c r="L101" t="str">
        <f t="shared" si="16"/>
        <v>-</v>
      </c>
      <c r="M101" s="29" t="str">
        <f>'Basen 1'!H152</f>
        <v>bc</v>
      </c>
    </row>
    <row r="102" spans="1:13" x14ac:dyDescent="0.35">
      <c r="A102">
        <f>'Basen 1'!A153</f>
        <v>0</v>
      </c>
      <c r="B102" s="29">
        <f>'Basen 1'!B153</f>
        <v>691115144</v>
      </c>
      <c r="C102" t="str">
        <f>'Basen 1'!C153</f>
        <v>Zych</v>
      </c>
      <c r="D102">
        <f>'Basen 1'!F153</f>
        <v>21152</v>
      </c>
      <c r="E102">
        <f>'Basen 1'!J153</f>
        <v>0</v>
      </c>
      <c r="F102">
        <f>'Basen 1'!E153</f>
        <v>0</v>
      </c>
      <c r="G102" t="str">
        <f t="shared" si="11"/>
        <v>-</v>
      </c>
      <c r="H102" t="str">
        <f t="shared" si="12"/>
        <v>bc</v>
      </c>
      <c r="I102" t="str">
        <f t="shared" si="13"/>
        <v>-</v>
      </c>
      <c r="J102" t="str">
        <f t="shared" si="14"/>
        <v>-</v>
      </c>
      <c r="K102" t="str">
        <f t="shared" si="17"/>
        <v>-</v>
      </c>
      <c r="L102" t="str">
        <f t="shared" si="16"/>
        <v>-</v>
      </c>
      <c r="M102" s="29" t="str">
        <f>'Basen 1'!H153</f>
        <v>bc</v>
      </c>
    </row>
    <row r="103" spans="1:13" x14ac:dyDescent="0.35">
      <c r="A103">
        <f>'Basen 1'!A154</f>
        <v>0</v>
      </c>
      <c r="B103" s="29">
        <f>'Basen 1'!B154</f>
        <v>28553270</v>
      </c>
      <c r="C103" t="str">
        <f>'Basen 1'!C154</f>
        <v>Jacobsen</v>
      </c>
      <c r="D103">
        <f>'Basen 1'!F154</f>
        <v>21153</v>
      </c>
      <c r="E103">
        <f>'Basen 1'!J154</f>
        <v>0</v>
      </c>
      <c r="F103">
        <f>'Basen 1'!E154</f>
        <v>0</v>
      </c>
      <c r="G103" t="str">
        <f t="shared" si="11"/>
        <v>-</v>
      </c>
      <c r="H103" t="str">
        <f t="shared" si="12"/>
        <v>bc</v>
      </c>
      <c r="I103" t="str">
        <f t="shared" si="13"/>
        <v>-</v>
      </c>
      <c r="J103" t="str">
        <f t="shared" si="14"/>
        <v>-</v>
      </c>
      <c r="K103" t="str">
        <f t="shared" si="17"/>
        <v>-</v>
      </c>
      <c r="L103" t="str">
        <f t="shared" si="16"/>
        <v>-</v>
      </c>
      <c r="M103" s="29" t="str">
        <f>'Basen 1'!H154</f>
        <v>bc</v>
      </c>
    </row>
    <row r="104" spans="1:13" x14ac:dyDescent="0.35">
      <c r="A104" t="str">
        <f>'Basen 1'!A155</f>
        <v>teresa.soley@addia.cat</v>
      </c>
      <c r="B104" s="29">
        <f>'Basen 1'!B155</f>
        <v>697841925</v>
      </c>
      <c r="C104" t="str">
        <f>'Basen 1'!C155</f>
        <v>Soley</v>
      </c>
      <c r="D104">
        <f>'Basen 1'!F155</f>
        <v>21154</v>
      </c>
      <c r="E104">
        <f>'Basen 1'!J155</f>
        <v>0</v>
      </c>
      <c r="F104">
        <f>'Basen 1'!E155</f>
        <v>0</v>
      </c>
      <c r="G104" t="str">
        <f t="shared" si="11"/>
        <v>-</v>
      </c>
      <c r="H104" t="str">
        <f t="shared" si="12"/>
        <v>bc</v>
      </c>
      <c r="I104" t="str">
        <f t="shared" si="13"/>
        <v>-</v>
      </c>
      <c r="J104" t="str">
        <f t="shared" si="14"/>
        <v>-</v>
      </c>
      <c r="K104" t="str">
        <f t="shared" si="17"/>
        <v>-</v>
      </c>
      <c r="L104" t="str">
        <f t="shared" si="16"/>
        <v>-</v>
      </c>
      <c r="M104" s="29" t="str">
        <f>'Basen 1'!H155</f>
        <v>bc</v>
      </c>
    </row>
    <row r="105" spans="1:13" x14ac:dyDescent="0.35">
      <c r="A105">
        <f>'Basen 1'!A156</f>
        <v>0</v>
      </c>
      <c r="B105" s="29">
        <f>'Basen 1'!B156</f>
        <v>26790432</v>
      </c>
      <c r="C105" t="str">
        <f>'Basen 1'!C156</f>
        <v>Dithmar</v>
      </c>
      <c r="D105">
        <f>'Basen 1'!F156</f>
        <v>21155</v>
      </c>
      <c r="E105">
        <f>'Basen 1'!J156</f>
        <v>0</v>
      </c>
      <c r="F105">
        <f>'Basen 1'!E156</f>
        <v>0</v>
      </c>
      <c r="G105" t="str">
        <f t="shared" si="11"/>
        <v>-</v>
      </c>
      <c r="H105" t="str">
        <f t="shared" si="12"/>
        <v>bc</v>
      </c>
      <c r="I105" t="str">
        <f t="shared" si="13"/>
        <v>-</v>
      </c>
      <c r="J105" t="str">
        <f t="shared" si="14"/>
        <v>-</v>
      </c>
      <c r="K105" t="str">
        <f t="shared" si="17"/>
        <v>-</v>
      </c>
      <c r="L105" t="str">
        <f t="shared" si="16"/>
        <v>-</v>
      </c>
      <c r="M105" s="29" t="str">
        <f>'Basen 1'!H156</f>
        <v>bc</v>
      </c>
    </row>
    <row r="106" spans="1:13" x14ac:dyDescent="0.35">
      <c r="A106">
        <f>'Basen 1'!A157</f>
        <v>0</v>
      </c>
      <c r="B106" s="29">
        <f>'Basen 1'!B157</f>
        <v>60642010</v>
      </c>
      <c r="C106" t="str">
        <f>'Basen 1'!C157</f>
        <v>Kristiansen</v>
      </c>
      <c r="D106">
        <f>'Basen 1'!F157</f>
        <v>21156</v>
      </c>
      <c r="E106">
        <f>'Basen 1'!J157</f>
        <v>0</v>
      </c>
      <c r="F106">
        <f>'Basen 1'!E157</f>
        <v>0</v>
      </c>
      <c r="G106" t="str">
        <f t="shared" si="11"/>
        <v>-</v>
      </c>
      <c r="H106" t="str">
        <f t="shared" si="12"/>
        <v>bc</v>
      </c>
      <c r="I106" t="str">
        <f t="shared" si="13"/>
        <v>-</v>
      </c>
      <c r="J106" t="str">
        <f t="shared" si="14"/>
        <v>-</v>
      </c>
      <c r="K106" t="str">
        <f t="shared" si="17"/>
        <v>-</v>
      </c>
      <c r="L106" t="str">
        <f t="shared" si="16"/>
        <v>-</v>
      </c>
      <c r="M106" s="29" t="str">
        <f>'Basen 1'!H157</f>
        <v>bc</v>
      </c>
    </row>
    <row r="107" spans="1:13" x14ac:dyDescent="0.35">
      <c r="A107">
        <f>'Basen 1'!A160</f>
        <v>0</v>
      </c>
      <c r="B107" s="29">
        <f>'Basen 1'!B160</f>
        <v>0</v>
      </c>
      <c r="C107" t="str">
        <f>'Basen 1'!C160</f>
        <v>Hallenberg</v>
      </c>
      <c r="D107">
        <f>'Basen 1'!F160</f>
        <v>21159</v>
      </c>
      <c r="E107">
        <f>'Basen 1'!J160</f>
        <v>0</v>
      </c>
      <c r="F107">
        <f>'Basen 1'!E160</f>
        <v>0</v>
      </c>
      <c r="G107" t="str">
        <f t="shared" si="11"/>
        <v>-</v>
      </c>
      <c r="H107" t="str">
        <f t="shared" si="12"/>
        <v>bc</v>
      </c>
      <c r="I107" t="str">
        <f t="shared" si="13"/>
        <v>-</v>
      </c>
      <c r="J107" t="str">
        <f t="shared" si="14"/>
        <v>-</v>
      </c>
      <c r="K107" t="str">
        <f t="shared" si="17"/>
        <v>-</v>
      </c>
      <c r="L107" t="str">
        <f t="shared" si="16"/>
        <v>-</v>
      </c>
      <c r="M107" s="29" t="str">
        <f>'Basen 1'!H160</f>
        <v>bc</v>
      </c>
    </row>
    <row r="108" spans="1:13" x14ac:dyDescent="0.35">
      <c r="A108" t="str">
        <f>'Basen 1'!A161</f>
        <v>lilibhansen1@hotmail.com</v>
      </c>
      <c r="B108" s="29">
        <f>'Basen 1'!B161</f>
        <v>51378200</v>
      </c>
      <c r="C108" t="str">
        <f>'Basen 1'!C161</f>
        <v>Hansen</v>
      </c>
      <c r="D108">
        <f>'Basen 1'!F161</f>
        <v>21160</v>
      </c>
      <c r="E108">
        <f>'Basen 1'!J161</f>
        <v>10</v>
      </c>
      <c r="F108">
        <f>'Basen 1'!E161</f>
        <v>0</v>
      </c>
      <c r="G108" t="str">
        <f t="shared" si="11"/>
        <v>-</v>
      </c>
      <c r="H108" t="str">
        <f t="shared" si="12"/>
        <v>web</v>
      </c>
      <c r="I108" t="str">
        <f t="shared" si="13"/>
        <v>-</v>
      </c>
      <c r="J108" t="str">
        <f t="shared" si="14"/>
        <v>-</v>
      </c>
      <c r="K108" t="str">
        <f t="shared" si="17"/>
        <v>-</v>
      </c>
      <c r="L108" t="str">
        <f t="shared" si="16"/>
        <v>-</v>
      </c>
      <c r="M108" s="29" t="str">
        <f>'Basen 1'!H161</f>
        <v>web</v>
      </c>
    </row>
    <row r="109" spans="1:13" x14ac:dyDescent="0.35">
      <c r="A109">
        <f>'Basen 1'!A162</f>
        <v>0</v>
      </c>
      <c r="B109" s="29">
        <f>'Basen 1'!B162</f>
        <v>60645846</v>
      </c>
      <c r="C109" t="str">
        <f>'Basen 1'!C162</f>
        <v>Andersen</v>
      </c>
      <c r="D109">
        <f>'Basen 1'!F162</f>
        <v>21161</v>
      </c>
      <c r="E109">
        <f>'Basen 1'!J162</f>
        <v>0</v>
      </c>
      <c r="F109">
        <f>'Basen 1'!E162</f>
        <v>0</v>
      </c>
      <c r="G109" t="str">
        <f t="shared" ref="G109:G172" si="18">IF(AND(D109&gt;20000,D109&lt;20900),M109,"-")</f>
        <v>-</v>
      </c>
      <c r="H109" t="str">
        <f t="shared" ref="H109:H172" si="19">IF(AND(D109&gt;21000,D109&lt;21900),M109,"-")</f>
        <v>bc</v>
      </c>
      <c r="I109" t="str">
        <f t="shared" ref="I109:I172" si="20">IF(AND(D109&gt;22000,D109&lt;22900),M109,"-")</f>
        <v>-</v>
      </c>
      <c r="J109" t="str">
        <f t="shared" ref="J109:J172" si="21">IF(AND(D109&gt;23000,D109&lt;23900),M109,"-")</f>
        <v>-</v>
      </c>
      <c r="K109" t="str">
        <f t="shared" ref="K109:K140" si="22">IF(AND(D109&gt;24000,D109&lt;24900),M109,"-")</f>
        <v>-</v>
      </c>
      <c r="L109" t="str">
        <f t="shared" ref="L109:L172" si="23">IF(AND(D109&gt;25000,D109&lt;25900),M109,"-")</f>
        <v>-</v>
      </c>
      <c r="M109" s="29" t="str">
        <f>'Basen 1'!H162</f>
        <v>bc</v>
      </c>
    </row>
    <row r="110" spans="1:13" x14ac:dyDescent="0.35">
      <c r="A110">
        <f>'Basen 1'!A163</f>
        <v>0</v>
      </c>
      <c r="B110" s="29">
        <f>'Basen 1'!B163</f>
        <v>0</v>
      </c>
      <c r="C110" t="str">
        <f>'Basen 1'!C163</f>
        <v>lindesdahl</v>
      </c>
      <c r="D110">
        <f>'Basen 1'!F163</f>
        <v>21162</v>
      </c>
      <c r="E110">
        <f>'Basen 1'!J163</f>
        <v>0</v>
      </c>
      <c r="F110">
        <f>'Basen 1'!E163</f>
        <v>0</v>
      </c>
      <c r="G110" t="str">
        <f t="shared" si="18"/>
        <v>-</v>
      </c>
      <c r="H110" t="str">
        <f t="shared" si="19"/>
        <v>bc</v>
      </c>
      <c r="I110" t="str">
        <f t="shared" si="20"/>
        <v>-</v>
      </c>
      <c r="J110" t="str">
        <f t="shared" si="21"/>
        <v>-</v>
      </c>
      <c r="K110" t="str">
        <f t="shared" si="22"/>
        <v>-</v>
      </c>
      <c r="L110" t="str">
        <f t="shared" si="23"/>
        <v>-</v>
      </c>
      <c r="M110" s="29" t="str">
        <f>'Basen 1'!H163</f>
        <v>bc</v>
      </c>
    </row>
    <row r="111" spans="1:13" x14ac:dyDescent="0.35">
      <c r="A111" t="str">
        <f>'Basen 1'!A164</f>
        <v>natashacarstens@gmail.com</v>
      </c>
      <c r="B111" s="29">
        <f>'Basen 1'!B164</f>
        <v>28392889</v>
      </c>
      <c r="C111" t="str">
        <f>'Basen 1'!C164</f>
        <v>Carstens</v>
      </c>
      <c r="D111">
        <f>'Basen 1'!F164</f>
        <v>21163</v>
      </c>
      <c r="E111">
        <f>'Basen 1'!J164</f>
        <v>0</v>
      </c>
      <c r="F111">
        <f>'Basen 1'!E164</f>
        <v>0</v>
      </c>
      <c r="G111" t="str">
        <f t="shared" si="18"/>
        <v>-</v>
      </c>
      <c r="H111" t="str">
        <f t="shared" si="19"/>
        <v>web</v>
      </c>
      <c r="I111" t="str">
        <f t="shared" si="20"/>
        <v>-</v>
      </c>
      <c r="J111" t="str">
        <f t="shared" si="21"/>
        <v>-</v>
      </c>
      <c r="K111" t="str">
        <f t="shared" si="22"/>
        <v>-</v>
      </c>
      <c r="L111" t="str">
        <f t="shared" si="23"/>
        <v>-</v>
      </c>
      <c r="M111" s="29" t="str">
        <f>'Basen 1'!H164</f>
        <v>web</v>
      </c>
    </row>
    <row r="112" spans="1:13" x14ac:dyDescent="0.35">
      <c r="A112">
        <f>'Basen 1'!A165</f>
        <v>0</v>
      </c>
      <c r="B112" s="29">
        <f>'Basen 1'!B165</f>
        <v>24988010</v>
      </c>
      <c r="C112" t="str">
        <f>'Basen 1'!C165</f>
        <v>Jørgensen</v>
      </c>
      <c r="D112">
        <f>'Basen 1'!F165</f>
        <v>21164</v>
      </c>
      <c r="E112">
        <f>'Basen 1'!J165</f>
        <v>0</v>
      </c>
      <c r="F112">
        <f>'Basen 1'!E165</f>
        <v>0</v>
      </c>
      <c r="G112" t="str">
        <f t="shared" si="18"/>
        <v>-</v>
      </c>
      <c r="H112" t="str">
        <f t="shared" si="19"/>
        <v>bc</v>
      </c>
      <c r="I112" t="str">
        <f t="shared" si="20"/>
        <v>-</v>
      </c>
      <c r="J112" t="str">
        <f t="shared" si="21"/>
        <v>-</v>
      </c>
      <c r="K112" t="str">
        <f t="shared" si="22"/>
        <v>-</v>
      </c>
      <c r="L112" t="str">
        <f t="shared" si="23"/>
        <v>-</v>
      </c>
      <c r="M112" s="29" t="str">
        <f>'Basen 1'!H165</f>
        <v>bc</v>
      </c>
    </row>
    <row r="113" spans="1:13" x14ac:dyDescent="0.35">
      <c r="A113" t="str">
        <f>'Basen 1'!A166</f>
        <v>lis.aage@outlook.dk</v>
      </c>
      <c r="B113" s="29">
        <f>'Basen 1'!B166</f>
        <v>40131045</v>
      </c>
      <c r="C113" t="str">
        <f>'Basen 1'!C166</f>
        <v>Kemner</v>
      </c>
      <c r="D113">
        <f>'Basen 1'!F166</f>
        <v>21165</v>
      </c>
      <c r="E113">
        <f>'Basen 1'!J166</f>
        <v>5</v>
      </c>
      <c r="F113" t="str">
        <f>'Basen 1'!E166</f>
        <v>Aage Kemner</v>
      </c>
      <c r="G113" t="str">
        <f t="shared" si="18"/>
        <v>-</v>
      </c>
      <c r="H113" t="str">
        <f t="shared" si="19"/>
        <v>web</v>
      </c>
      <c r="I113" t="str">
        <f t="shared" si="20"/>
        <v>-</v>
      </c>
      <c r="J113" t="str">
        <f t="shared" si="21"/>
        <v>-</v>
      </c>
      <c r="K113" t="str">
        <f t="shared" si="22"/>
        <v>-</v>
      </c>
      <c r="L113" t="str">
        <f t="shared" si="23"/>
        <v>-</v>
      </c>
      <c r="M113" s="29" t="str">
        <f>'Basen 1'!H166</f>
        <v>web</v>
      </c>
    </row>
    <row r="114" spans="1:13" x14ac:dyDescent="0.35">
      <c r="A114">
        <f>'Basen 1'!A168</f>
        <v>0</v>
      </c>
      <c r="B114" s="29">
        <f>'Basen 1'!B168</f>
        <v>23656948</v>
      </c>
      <c r="C114" t="str">
        <f>'Basen 1'!C168</f>
        <v>Torp</v>
      </c>
      <c r="D114">
        <f>'Basen 1'!F168</f>
        <v>21167</v>
      </c>
      <c r="E114">
        <f>'Basen 1'!J168</f>
        <v>0</v>
      </c>
      <c r="F114">
        <f>'Basen 1'!E168</f>
        <v>0</v>
      </c>
      <c r="G114" t="str">
        <f t="shared" si="18"/>
        <v>-</v>
      </c>
      <c r="H114" t="str">
        <f t="shared" si="19"/>
        <v>bc</v>
      </c>
      <c r="I114" t="str">
        <f t="shared" si="20"/>
        <v>-</v>
      </c>
      <c r="J114" t="str">
        <f t="shared" si="21"/>
        <v>-</v>
      </c>
      <c r="K114" t="str">
        <f t="shared" si="22"/>
        <v>-</v>
      </c>
      <c r="L114" t="str">
        <f t="shared" si="23"/>
        <v>-</v>
      </c>
      <c r="M114" s="29" t="str">
        <f>'Basen 1'!H168</f>
        <v>bc</v>
      </c>
    </row>
    <row r="115" spans="1:13" x14ac:dyDescent="0.35">
      <c r="A115">
        <f>'Basen 1'!A169</f>
        <v>0</v>
      </c>
      <c r="B115" s="29">
        <f>'Basen 1'!B169</f>
        <v>61711211</v>
      </c>
      <c r="C115" t="str">
        <f>'Basen 1'!C169</f>
        <v>Nielsen</v>
      </c>
      <c r="D115">
        <f>'Basen 1'!F169</f>
        <v>21168</v>
      </c>
      <c r="E115">
        <f>'Basen 1'!J169</f>
        <v>0</v>
      </c>
      <c r="F115">
        <f>'Basen 1'!E169</f>
        <v>0</v>
      </c>
      <c r="G115" t="str">
        <f t="shared" si="18"/>
        <v>-</v>
      </c>
      <c r="H115" t="str">
        <f t="shared" si="19"/>
        <v>bc</v>
      </c>
      <c r="I115" t="str">
        <f t="shared" si="20"/>
        <v>-</v>
      </c>
      <c r="J115" t="str">
        <f t="shared" si="21"/>
        <v>-</v>
      </c>
      <c r="K115" t="str">
        <f t="shared" si="22"/>
        <v>-</v>
      </c>
      <c r="L115" t="str">
        <f t="shared" si="23"/>
        <v>-</v>
      </c>
      <c r="M115" s="29" t="str">
        <f>'Basen 1'!H169</f>
        <v>bc</v>
      </c>
    </row>
    <row r="116" spans="1:13" x14ac:dyDescent="0.35">
      <c r="A116">
        <f>'Basen 1'!A170</f>
        <v>0</v>
      </c>
      <c r="B116" s="29">
        <f>'Basen 1'!B170</f>
        <v>0</v>
      </c>
      <c r="C116" t="str">
        <f>'Basen 1'!C170</f>
        <v>Skovlund</v>
      </c>
      <c r="D116">
        <f>'Basen 1'!F170</f>
        <v>21169</v>
      </c>
      <c r="E116">
        <f>'Basen 1'!J170</f>
        <v>0</v>
      </c>
      <c r="F116">
        <f>'Basen 1'!E170</f>
        <v>0</v>
      </c>
      <c r="G116" t="str">
        <f t="shared" si="18"/>
        <v>-</v>
      </c>
      <c r="H116" t="str">
        <f t="shared" si="19"/>
        <v>web</v>
      </c>
      <c r="I116" t="str">
        <f t="shared" si="20"/>
        <v>-</v>
      </c>
      <c r="J116" t="str">
        <f t="shared" si="21"/>
        <v>-</v>
      </c>
      <c r="K116" t="str">
        <f t="shared" si="22"/>
        <v>-</v>
      </c>
      <c r="L116" t="str">
        <f t="shared" si="23"/>
        <v>-</v>
      </c>
      <c r="M116" s="29" t="str">
        <f>'Basen 1'!H170</f>
        <v>web</v>
      </c>
    </row>
    <row r="117" spans="1:13" x14ac:dyDescent="0.35">
      <c r="A117">
        <f>'Basen 1'!A171</f>
        <v>0</v>
      </c>
      <c r="B117" s="29">
        <f>'Basen 1'!B171</f>
        <v>21124109</v>
      </c>
      <c r="C117" t="str">
        <f>'Basen 1'!C171</f>
        <v>Brask</v>
      </c>
      <c r="D117">
        <f>'Basen 1'!F171</f>
        <v>21170</v>
      </c>
      <c r="E117">
        <f>'Basen 1'!J171</f>
        <v>0</v>
      </c>
      <c r="F117" t="str">
        <f>'Basen 1'!E171</f>
        <v>Stefan Brask</v>
      </c>
      <c r="G117" t="str">
        <f t="shared" si="18"/>
        <v>-</v>
      </c>
      <c r="H117" t="str">
        <f t="shared" si="19"/>
        <v>bc</v>
      </c>
      <c r="I117" t="str">
        <f t="shared" si="20"/>
        <v>-</v>
      </c>
      <c r="J117" t="str">
        <f t="shared" si="21"/>
        <v>-</v>
      </c>
      <c r="K117" t="str">
        <f t="shared" si="22"/>
        <v>-</v>
      </c>
      <c r="L117" t="str">
        <f t="shared" si="23"/>
        <v>-</v>
      </c>
      <c r="M117" s="29" t="str">
        <f>'Basen 1'!H171</f>
        <v>bc</v>
      </c>
    </row>
    <row r="118" spans="1:13" x14ac:dyDescent="0.35">
      <c r="A118">
        <f>'Basen 1'!A172</f>
        <v>0</v>
      </c>
      <c r="B118" s="29">
        <f>'Basen 1'!B172</f>
        <v>20998864</v>
      </c>
      <c r="C118" t="str">
        <f>'Basen 1'!C172</f>
        <v>Lassen</v>
      </c>
      <c r="D118">
        <f>'Basen 1'!F172</f>
        <v>21171</v>
      </c>
      <c r="E118">
        <f>'Basen 1'!J172</f>
        <v>0</v>
      </c>
      <c r="F118">
        <f>'Basen 1'!E172</f>
        <v>0</v>
      </c>
      <c r="G118" t="str">
        <f t="shared" si="18"/>
        <v>-</v>
      </c>
      <c r="H118" t="str">
        <f t="shared" si="19"/>
        <v>bc</v>
      </c>
      <c r="I118" t="str">
        <f t="shared" si="20"/>
        <v>-</v>
      </c>
      <c r="J118" t="str">
        <f t="shared" si="21"/>
        <v>-</v>
      </c>
      <c r="K118" t="str">
        <f t="shared" si="22"/>
        <v>-</v>
      </c>
      <c r="L118" t="str">
        <f t="shared" si="23"/>
        <v>-</v>
      </c>
      <c r="M118" s="29" t="str">
        <f>'Basen 1'!H172</f>
        <v>bc</v>
      </c>
    </row>
    <row r="119" spans="1:13" x14ac:dyDescent="0.35">
      <c r="A119">
        <f>'Basen 1'!A173</f>
        <v>0</v>
      </c>
      <c r="B119" s="29">
        <f>'Basen 1'!B173</f>
        <v>23307148</v>
      </c>
      <c r="C119" t="str">
        <f>'Basen 1'!C173</f>
        <v>Jakobsen</v>
      </c>
      <c r="D119">
        <f>'Basen 1'!F173</f>
        <v>21172</v>
      </c>
      <c r="E119">
        <f>'Basen 1'!J173</f>
        <v>0</v>
      </c>
      <c r="F119">
        <f>'Basen 1'!E173</f>
        <v>0</v>
      </c>
      <c r="G119" t="str">
        <f t="shared" si="18"/>
        <v>-</v>
      </c>
      <c r="H119" t="str">
        <f t="shared" si="19"/>
        <v>bc</v>
      </c>
      <c r="I119" t="str">
        <f t="shared" si="20"/>
        <v>-</v>
      </c>
      <c r="J119" t="str">
        <f t="shared" si="21"/>
        <v>-</v>
      </c>
      <c r="K119" t="str">
        <f t="shared" si="22"/>
        <v>-</v>
      </c>
      <c r="L119" t="str">
        <f t="shared" si="23"/>
        <v>-</v>
      </c>
      <c r="M119" s="29" t="str">
        <f>'Basen 1'!H173</f>
        <v>bc</v>
      </c>
    </row>
    <row r="120" spans="1:13" x14ac:dyDescent="0.35">
      <c r="A120">
        <f>'Basen 1'!A175</f>
        <v>0</v>
      </c>
      <c r="B120" s="29">
        <f>'Basen 1'!B175</f>
        <v>20313342</v>
      </c>
      <c r="C120" t="str">
        <f>'Basen 1'!C175</f>
        <v>Frederiksen</v>
      </c>
      <c r="D120">
        <f>'Basen 1'!F175</f>
        <v>21174</v>
      </c>
      <c r="E120">
        <f>'Basen 1'!J175</f>
        <v>0</v>
      </c>
      <c r="F120" t="str">
        <f>'Basen 1'!E175</f>
        <v>Anni Lund Frederiksen</v>
      </c>
      <c r="G120" t="str">
        <f t="shared" si="18"/>
        <v>-</v>
      </c>
      <c r="H120" t="str">
        <f t="shared" si="19"/>
        <v>bc</v>
      </c>
      <c r="I120" t="str">
        <f t="shared" si="20"/>
        <v>-</v>
      </c>
      <c r="J120" t="str">
        <f t="shared" si="21"/>
        <v>-</v>
      </c>
      <c r="K120" t="str">
        <f t="shared" si="22"/>
        <v>-</v>
      </c>
      <c r="L120" t="str">
        <f t="shared" si="23"/>
        <v>-</v>
      </c>
      <c r="M120" s="29" t="str">
        <f>'Basen 1'!H175</f>
        <v>bc</v>
      </c>
    </row>
    <row r="121" spans="1:13" x14ac:dyDescent="0.35">
      <c r="A121" t="str">
        <f>'Basen 1'!A176</f>
        <v>soerendpetersen@gmail.com</v>
      </c>
      <c r="B121" s="29">
        <f>'Basen 1'!B176</f>
        <v>51761832</v>
      </c>
      <c r="C121" t="str">
        <f>'Basen 1'!C176</f>
        <v>Petersen</v>
      </c>
      <c r="D121">
        <f>'Basen 1'!F176</f>
        <v>21175</v>
      </c>
      <c r="E121">
        <f>'Basen 1'!J176</f>
        <v>0</v>
      </c>
      <c r="F121" t="str">
        <f>'Basen 1'!E176</f>
        <v>Louise</v>
      </c>
      <c r="G121" t="str">
        <f t="shared" si="18"/>
        <v>-</v>
      </c>
      <c r="H121" t="str">
        <f t="shared" si="19"/>
        <v>web</v>
      </c>
      <c r="I121" t="str">
        <f t="shared" si="20"/>
        <v>-</v>
      </c>
      <c r="J121" t="str">
        <f t="shared" si="21"/>
        <v>-</v>
      </c>
      <c r="K121" t="str">
        <f t="shared" si="22"/>
        <v>-</v>
      </c>
      <c r="L121" t="str">
        <f t="shared" si="23"/>
        <v>-</v>
      </c>
      <c r="M121" s="29" t="str">
        <f>'Basen 1'!H176</f>
        <v>web</v>
      </c>
    </row>
    <row r="122" spans="1:13" x14ac:dyDescent="0.35">
      <c r="A122">
        <f>'Basen 1'!A177</f>
        <v>0</v>
      </c>
      <c r="B122" s="29">
        <f>'Basen 1'!B177</f>
        <v>28595444</v>
      </c>
      <c r="C122" t="str">
        <f>'Basen 1'!C177</f>
        <v>Ørnvig</v>
      </c>
      <c r="D122">
        <f>'Basen 1'!F177</f>
        <v>21176</v>
      </c>
      <c r="E122">
        <f>'Basen 1'!J177</f>
        <v>0</v>
      </c>
      <c r="F122">
        <f>'Basen 1'!E177</f>
        <v>0</v>
      </c>
      <c r="G122" t="str">
        <f t="shared" si="18"/>
        <v>-</v>
      </c>
      <c r="H122" t="str">
        <f t="shared" si="19"/>
        <v>bc</v>
      </c>
      <c r="I122" t="str">
        <f t="shared" si="20"/>
        <v>-</v>
      </c>
      <c r="J122" t="str">
        <f t="shared" si="21"/>
        <v>-</v>
      </c>
      <c r="K122" t="str">
        <f t="shared" si="22"/>
        <v>-</v>
      </c>
      <c r="L122" t="str">
        <f t="shared" si="23"/>
        <v>-</v>
      </c>
      <c r="M122" s="29" t="str">
        <f>'Basen 1'!H177</f>
        <v>bc</v>
      </c>
    </row>
    <row r="123" spans="1:13" x14ac:dyDescent="0.35">
      <c r="A123">
        <f>'Basen 1'!A178</f>
        <v>0</v>
      </c>
      <c r="B123" s="29">
        <f>'Basen 1'!B178</f>
        <v>23201577</v>
      </c>
      <c r="C123" t="str">
        <f>'Basen 1'!C178</f>
        <v>Frandsen</v>
      </c>
      <c r="D123">
        <f>'Basen 1'!F178</f>
        <v>21177</v>
      </c>
      <c r="E123">
        <f>'Basen 1'!J178</f>
        <v>0</v>
      </c>
      <c r="F123" t="str">
        <f>'Basen 1'!E178</f>
        <v>Daniel</v>
      </c>
      <c r="G123" t="str">
        <f t="shared" si="18"/>
        <v>-</v>
      </c>
      <c r="H123" t="str">
        <f t="shared" si="19"/>
        <v>bc</v>
      </c>
      <c r="I123" t="str">
        <f t="shared" si="20"/>
        <v>-</v>
      </c>
      <c r="J123" t="str">
        <f t="shared" si="21"/>
        <v>-</v>
      </c>
      <c r="K123" t="str">
        <f t="shared" si="22"/>
        <v>-</v>
      </c>
      <c r="L123" t="str">
        <f t="shared" si="23"/>
        <v>-</v>
      </c>
      <c r="M123" s="29" t="str">
        <f>'Basen 1'!H178</f>
        <v>bc</v>
      </c>
    </row>
    <row r="124" spans="1:13" x14ac:dyDescent="0.35">
      <c r="A124">
        <f>'Basen 1'!A182</f>
        <v>0</v>
      </c>
      <c r="B124" s="29">
        <f>'Basen 1'!B182</f>
        <v>1755981852</v>
      </c>
      <c r="C124" t="str">
        <f>'Basen 1'!C182</f>
        <v>Hebbeln</v>
      </c>
      <c r="D124">
        <f>'Basen 1'!F182</f>
        <v>21181</v>
      </c>
      <c r="E124">
        <f>'Basen 1'!J182</f>
        <v>0</v>
      </c>
      <c r="F124">
        <f>'Basen 1'!E182</f>
        <v>0</v>
      </c>
      <c r="G124" t="str">
        <f t="shared" si="18"/>
        <v>-</v>
      </c>
      <c r="H124" t="str">
        <f t="shared" si="19"/>
        <v>bc</v>
      </c>
      <c r="I124" t="str">
        <f t="shared" si="20"/>
        <v>-</v>
      </c>
      <c r="J124" t="str">
        <f t="shared" si="21"/>
        <v>-</v>
      </c>
      <c r="K124" t="str">
        <f t="shared" si="22"/>
        <v>-</v>
      </c>
      <c r="L124" t="str">
        <f t="shared" si="23"/>
        <v>-</v>
      </c>
      <c r="M124" s="29" t="str">
        <f>'Basen 1'!H182</f>
        <v>bc</v>
      </c>
    </row>
    <row r="125" spans="1:13" x14ac:dyDescent="0.35">
      <c r="A125">
        <f>'Basen 1'!A183</f>
        <v>0</v>
      </c>
      <c r="B125" s="29">
        <f>'Basen 1'!B183</f>
        <v>30968929</v>
      </c>
      <c r="C125" t="str">
        <f>'Basen 1'!C183</f>
        <v>Ejsing</v>
      </c>
      <c r="D125">
        <f>'Basen 1'!F183</f>
        <v>21182</v>
      </c>
      <c r="E125">
        <f>'Basen 1'!J183</f>
        <v>0</v>
      </c>
      <c r="F125" t="str">
        <f>'Basen 1'!E183</f>
        <v>Ann-Christina G Hansen</v>
      </c>
      <c r="G125" t="str">
        <f t="shared" si="18"/>
        <v>-</v>
      </c>
      <c r="H125" t="str">
        <f t="shared" si="19"/>
        <v>bc</v>
      </c>
      <c r="I125" t="str">
        <f t="shared" si="20"/>
        <v>-</v>
      </c>
      <c r="J125" t="str">
        <f t="shared" si="21"/>
        <v>-</v>
      </c>
      <c r="K125" t="str">
        <f t="shared" si="22"/>
        <v>-</v>
      </c>
      <c r="L125" t="str">
        <f t="shared" si="23"/>
        <v>-</v>
      </c>
      <c r="M125" s="29" t="str">
        <f>'Basen 1'!H183</f>
        <v>bc</v>
      </c>
    </row>
    <row r="126" spans="1:13" x14ac:dyDescent="0.35">
      <c r="A126">
        <f>'Basen 1'!A184</f>
        <v>0</v>
      </c>
      <c r="B126" s="29">
        <f>'Basen 1'!B184</f>
        <v>31315993</v>
      </c>
      <c r="C126" t="str">
        <f>'Basen 1'!C184</f>
        <v>Mahler</v>
      </c>
      <c r="D126">
        <f>'Basen 1'!F184</f>
        <v>21183</v>
      </c>
      <c r="E126">
        <f>'Basen 1'!J184</f>
        <v>0</v>
      </c>
      <c r="F126" t="str">
        <f>'Basen 1'!E184</f>
        <v>Lukas Holgersen</v>
      </c>
      <c r="G126" t="str">
        <f t="shared" si="18"/>
        <v>-</v>
      </c>
      <c r="H126" t="str">
        <f t="shared" si="19"/>
        <v>bc</v>
      </c>
      <c r="I126" t="str">
        <f t="shared" si="20"/>
        <v>-</v>
      </c>
      <c r="J126" t="str">
        <f t="shared" si="21"/>
        <v>-</v>
      </c>
      <c r="K126" t="str">
        <f t="shared" si="22"/>
        <v>-</v>
      </c>
      <c r="L126" t="str">
        <f t="shared" si="23"/>
        <v>-</v>
      </c>
      <c r="M126" s="29" t="str">
        <f>'Basen 1'!H184</f>
        <v>bc</v>
      </c>
    </row>
    <row r="127" spans="1:13" x14ac:dyDescent="0.35">
      <c r="A127">
        <f>'Basen 1'!A185</f>
        <v>0</v>
      </c>
      <c r="B127" s="29">
        <f>'Basen 1'!B185</f>
        <v>51897666</v>
      </c>
      <c r="C127" t="str">
        <f>'Basen 1'!C185</f>
        <v>Andersen</v>
      </c>
      <c r="D127">
        <f>'Basen 1'!F185</f>
        <v>21184</v>
      </c>
      <c r="E127">
        <f>'Basen 1'!J185</f>
        <v>0</v>
      </c>
      <c r="F127">
        <f>'Basen 1'!E185</f>
        <v>0</v>
      </c>
      <c r="G127" t="str">
        <f t="shared" si="18"/>
        <v>-</v>
      </c>
      <c r="H127" t="str">
        <f t="shared" si="19"/>
        <v>bc</v>
      </c>
      <c r="I127" t="str">
        <f t="shared" si="20"/>
        <v>-</v>
      </c>
      <c r="J127" t="str">
        <f t="shared" si="21"/>
        <v>-</v>
      </c>
      <c r="K127" t="str">
        <f t="shared" si="22"/>
        <v>-</v>
      </c>
      <c r="L127" t="str">
        <f t="shared" si="23"/>
        <v>-</v>
      </c>
      <c r="M127" s="29" t="str">
        <f>'Basen 1'!H185</f>
        <v>bc</v>
      </c>
    </row>
    <row r="128" spans="1:13" x14ac:dyDescent="0.35">
      <c r="A128">
        <f>'Basen 1'!A186</f>
        <v>0</v>
      </c>
      <c r="B128" s="29">
        <f>'Basen 1'!B186</f>
        <v>51908452</v>
      </c>
      <c r="C128" t="str">
        <f>'Basen 1'!C186</f>
        <v>Wiborg</v>
      </c>
      <c r="D128">
        <f>'Basen 1'!F186</f>
        <v>21185</v>
      </c>
      <c r="E128">
        <f>'Basen 1'!J186</f>
        <v>0</v>
      </c>
      <c r="F128" t="str">
        <f>'Basen 1'!E186</f>
        <v>Poul Wiborg</v>
      </c>
      <c r="G128" t="str">
        <f t="shared" si="18"/>
        <v>-</v>
      </c>
      <c r="H128" t="str">
        <f t="shared" si="19"/>
        <v>bc</v>
      </c>
      <c r="I128" t="str">
        <f t="shared" si="20"/>
        <v>-</v>
      </c>
      <c r="J128" t="str">
        <f t="shared" si="21"/>
        <v>-</v>
      </c>
      <c r="K128" t="str">
        <f t="shared" si="22"/>
        <v>-</v>
      </c>
      <c r="L128" t="str">
        <f t="shared" si="23"/>
        <v>-</v>
      </c>
      <c r="M128" s="29" t="str">
        <f>'Basen 1'!H186</f>
        <v>bc</v>
      </c>
    </row>
    <row r="129" spans="1:13" x14ac:dyDescent="0.35">
      <c r="A129" t="str">
        <f>'Basen 1'!A188</f>
        <v>madsennr1@gmail.com</v>
      </c>
      <c r="B129" s="29">
        <f>'Basen 1'!B188</f>
        <v>20859914</v>
      </c>
      <c r="C129" t="str">
        <f>'Basen 1'!C188</f>
        <v>Madsen</v>
      </c>
      <c r="D129">
        <f>'Basen 1'!F188</f>
        <v>21187</v>
      </c>
      <c r="E129">
        <f>'Basen 1'!J188</f>
        <v>0</v>
      </c>
      <c r="F129">
        <f>'Basen 1'!E188</f>
        <v>0</v>
      </c>
      <c r="G129" t="str">
        <f t="shared" si="18"/>
        <v>-</v>
      </c>
      <c r="H129" t="str">
        <f t="shared" si="19"/>
        <v>web</v>
      </c>
      <c r="I129" t="str">
        <f t="shared" si="20"/>
        <v>-</v>
      </c>
      <c r="J129" t="str">
        <f t="shared" si="21"/>
        <v>-</v>
      </c>
      <c r="K129" t="str">
        <f t="shared" si="22"/>
        <v>-</v>
      </c>
      <c r="L129" t="str">
        <f t="shared" si="23"/>
        <v>-</v>
      </c>
      <c r="M129" s="29" t="str">
        <f>'Basen 1'!H188</f>
        <v>web</v>
      </c>
    </row>
    <row r="130" spans="1:13" x14ac:dyDescent="0.35">
      <c r="A130">
        <f>'Basen 1'!A189</f>
        <v>0</v>
      </c>
      <c r="B130" s="29">
        <f>'Basen 1'!B189</f>
        <v>20322398</v>
      </c>
      <c r="C130" t="str">
        <f>'Basen 1'!C189</f>
        <v>Rasmussen</v>
      </c>
      <c r="D130">
        <f>'Basen 1'!F189</f>
        <v>21188</v>
      </c>
      <c r="E130">
        <f>'Basen 1'!J189</f>
        <v>0</v>
      </c>
      <c r="F130" t="str">
        <f>'Basen 1'!E189</f>
        <v>Marianne</v>
      </c>
      <c r="G130" t="str">
        <f t="shared" si="18"/>
        <v>-</v>
      </c>
      <c r="H130" t="str">
        <f t="shared" si="19"/>
        <v>web</v>
      </c>
      <c r="I130" t="str">
        <f t="shared" si="20"/>
        <v>-</v>
      </c>
      <c r="J130" t="str">
        <f t="shared" si="21"/>
        <v>-</v>
      </c>
      <c r="K130" t="str">
        <f t="shared" si="22"/>
        <v>-</v>
      </c>
      <c r="L130" t="str">
        <f t="shared" si="23"/>
        <v>-</v>
      </c>
      <c r="M130" s="29" t="str">
        <f>'Basen 1'!H189</f>
        <v>web</v>
      </c>
    </row>
    <row r="131" spans="1:13" x14ac:dyDescent="0.35">
      <c r="A131">
        <f>'Basen 1'!A190</f>
        <v>0</v>
      </c>
      <c r="B131" s="29">
        <f>'Basen 1'!B190</f>
        <v>1722312508</v>
      </c>
      <c r="C131" t="str">
        <f>'Basen 1'!C190</f>
        <v>Däullary</v>
      </c>
      <c r="D131">
        <f>'Basen 1'!F190</f>
        <v>21189</v>
      </c>
      <c r="E131">
        <f>'Basen 1'!J190</f>
        <v>0</v>
      </c>
      <c r="F131">
        <f>'Basen 1'!E190</f>
        <v>0</v>
      </c>
      <c r="G131" t="str">
        <f t="shared" si="18"/>
        <v>-</v>
      </c>
      <c r="H131" t="str">
        <f t="shared" si="19"/>
        <v>bc</v>
      </c>
      <c r="I131" t="str">
        <f t="shared" si="20"/>
        <v>-</v>
      </c>
      <c r="J131" t="str">
        <f t="shared" si="21"/>
        <v>-</v>
      </c>
      <c r="K131" t="str">
        <f t="shared" si="22"/>
        <v>-</v>
      </c>
      <c r="L131" t="str">
        <f t="shared" si="23"/>
        <v>-</v>
      </c>
      <c r="M131" s="29" t="str">
        <f>'Basen 1'!H190</f>
        <v>bc</v>
      </c>
    </row>
    <row r="132" spans="1:13" x14ac:dyDescent="0.35">
      <c r="A132">
        <f>'Basen 1'!A191</f>
        <v>0</v>
      </c>
      <c r="B132" s="29">
        <f>'Basen 1'!B191</f>
        <v>60773122</v>
      </c>
      <c r="C132" t="str">
        <f>'Basen 1'!C191</f>
        <v>Torp</v>
      </c>
      <c r="D132">
        <f>'Basen 1'!F191</f>
        <v>21190</v>
      </c>
      <c r="E132">
        <f>'Basen 1'!J191</f>
        <v>0</v>
      </c>
      <c r="F132">
        <f>'Basen 1'!E191</f>
        <v>0</v>
      </c>
      <c r="G132" t="str">
        <f t="shared" si="18"/>
        <v>-</v>
      </c>
      <c r="H132" t="str">
        <f t="shared" si="19"/>
        <v>bc</v>
      </c>
      <c r="I132" t="str">
        <f t="shared" si="20"/>
        <v>-</v>
      </c>
      <c r="J132" t="str">
        <f t="shared" si="21"/>
        <v>-</v>
      </c>
      <c r="K132" t="str">
        <f t="shared" si="22"/>
        <v>-</v>
      </c>
      <c r="L132" t="str">
        <f t="shared" si="23"/>
        <v>-</v>
      </c>
      <c r="M132" s="29" t="str">
        <f>'Basen 1'!H191</f>
        <v>bc</v>
      </c>
    </row>
    <row r="133" spans="1:13" x14ac:dyDescent="0.35">
      <c r="A133" t="str">
        <f>'Basen 1'!A192</f>
        <v>martin.wieste@sunclass.dk</v>
      </c>
      <c r="B133" s="29">
        <f>'Basen 1'!B192</f>
        <v>22130044</v>
      </c>
      <c r="C133" t="str">
        <f>'Basen 1'!C192</f>
        <v>Wieste</v>
      </c>
      <c r="D133">
        <f>'Basen 1'!F192</f>
        <v>21191</v>
      </c>
      <c r="E133">
        <v>10</v>
      </c>
      <c r="F133" t="str">
        <f>'Basen 1'!E192</f>
        <v>Karin</v>
      </c>
      <c r="G133" t="str">
        <f t="shared" si="18"/>
        <v>-</v>
      </c>
      <c r="H133" t="str">
        <f t="shared" si="19"/>
        <v>web</v>
      </c>
      <c r="I133" t="str">
        <f t="shared" si="20"/>
        <v>-</v>
      </c>
      <c r="J133" t="str">
        <f t="shared" si="21"/>
        <v>-</v>
      </c>
      <c r="K133" t="str">
        <f t="shared" si="22"/>
        <v>-</v>
      </c>
      <c r="L133" t="str">
        <f t="shared" si="23"/>
        <v>-</v>
      </c>
      <c r="M133" s="29" t="s">
        <v>58</v>
      </c>
    </row>
    <row r="134" spans="1:13" x14ac:dyDescent="0.35">
      <c r="A134">
        <f>'Basen 1'!A193</f>
        <v>0</v>
      </c>
      <c r="B134" s="29">
        <f>'Basen 1'!B193</f>
        <v>20646004</v>
      </c>
      <c r="C134" t="str">
        <f>'Basen 1'!C193</f>
        <v>Christensen</v>
      </c>
      <c r="D134">
        <f>'Basen 1'!F193</f>
        <v>21192</v>
      </c>
      <c r="E134">
        <f>'Basen 1'!J193</f>
        <v>0</v>
      </c>
      <c r="F134" t="str">
        <f>'Basen 1'!E193</f>
        <v>Claus Kaae</v>
      </c>
      <c r="G134" t="str">
        <f t="shared" si="18"/>
        <v>-</v>
      </c>
      <c r="H134" t="str">
        <f t="shared" si="19"/>
        <v>bc</v>
      </c>
      <c r="I134" t="str">
        <f t="shared" si="20"/>
        <v>-</v>
      </c>
      <c r="J134" t="str">
        <f t="shared" si="21"/>
        <v>-</v>
      </c>
      <c r="K134" t="str">
        <f t="shared" si="22"/>
        <v>-</v>
      </c>
      <c r="L134" t="str">
        <f t="shared" si="23"/>
        <v>-</v>
      </c>
      <c r="M134" s="29" t="str">
        <f>'Basen 1'!H193</f>
        <v>bc</v>
      </c>
    </row>
    <row r="135" spans="1:13" x14ac:dyDescent="0.35">
      <c r="A135">
        <f>'Basen 1'!A194</f>
        <v>0</v>
      </c>
      <c r="B135" s="29">
        <f>'Basen 1'!B194</f>
        <v>707911110</v>
      </c>
      <c r="C135" t="str">
        <f>'Basen 1'!C194</f>
        <v>Bengtsson</v>
      </c>
      <c r="D135">
        <f>'Basen 1'!F194</f>
        <v>21193</v>
      </c>
      <c r="E135">
        <f>'Basen 1'!J194</f>
        <v>0</v>
      </c>
      <c r="F135">
        <f>'Basen 1'!E194</f>
        <v>0</v>
      </c>
      <c r="G135" t="str">
        <f t="shared" si="18"/>
        <v>-</v>
      </c>
      <c r="H135" t="str">
        <f t="shared" si="19"/>
        <v>bc</v>
      </c>
      <c r="I135" t="str">
        <f t="shared" si="20"/>
        <v>-</v>
      </c>
      <c r="J135" t="str">
        <f t="shared" si="21"/>
        <v>-</v>
      </c>
      <c r="K135" t="str">
        <f t="shared" si="22"/>
        <v>-</v>
      </c>
      <c r="L135" t="str">
        <f t="shared" si="23"/>
        <v>-</v>
      </c>
      <c r="M135" s="29" t="str">
        <f>'Basen 1'!H194</f>
        <v>bc</v>
      </c>
    </row>
    <row r="136" spans="1:13" x14ac:dyDescent="0.35">
      <c r="A136">
        <f>'Basen 1'!A195</f>
        <v>0</v>
      </c>
      <c r="B136" s="29">
        <f>'Basen 1'!B195</f>
        <v>40424493</v>
      </c>
      <c r="C136" t="str">
        <f>'Basen 1'!C195</f>
        <v>Pedersen</v>
      </c>
      <c r="D136">
        <f>'Basen 1'!F195</f>
        <v>21194</v>
      </c>
      <c r="E136">
        <f>'Basen 1'!J195</f>
        <v>0</v>
      </c>
      <c r="F136">
        <f>'Basen 1'!E195</f>
        <v>0</v>
      </c>
      <c r="G136" t="str">
        <f t="shared" si="18"/>
        <v>-</v>
      </c>
      <c r="H136" t="str">
        <f t="shared" si="19"/>
        <v>bc</v>
      </c>
      <c r="I136" t="str">
        <f t="shared" si="20"/>
        <v>-</v>
      </c>
      <c r="J136" t="str">
        <f t="shared" si="21"/>
        <v>-</v>
      </c>
      <c r="K136" t="str">
        <f t="shared" si="22"/>
        <v>-</v>
      </c>
      <c r="L136" t="str">
        <f t="shared" si="23"/>
        <v>-</v>
      </c>
      <c r="M136" s="29" t="str">
        <f>'Basen 1'!H195</f>
        <v>bc</v>
      </c>
    </row>
    <row r="137" spans="1:13" x14ac:dyDescent="0.35">
      <c r="A137">
        <f>'Basen 1'!A196</f>
        <v>0</v>
      </c>
      <c r="B137" s="29">
        <f>'Basen 1'!B196</f>
        <v>15226393980</v>
      </c>
      <c r="C137" t="str">
        <f>'Basen 1'!C196</f>
        <v>Kunert</v>
      </c>
      <c r="D137">
        <f>'Basen 1'!F196</f>
        <v>21195</v>
      </c>
      <c r="E137">
        <f>'Basen 1'!J196</f>
        <v>0</v>
      </c>
      <c r="F137">
        <f>'Basen 1'!E196</f>
        <v>0</v>
      </c>
      <c r="G137" t="str">
        <f t="shared" si="18"/>
        <v>-</v>
      </c>
      <c r="H137" t="str">
        <f t="shared" si="19"/>
        <v>bc</v>
      </c>
      <c r="I137" t="str">
        <f t="shared" si="20"/>
        <v>-</v>
      </c>
      <c r="J137" t="str">
        <f t="shared" si="21"/>
        <v>-</v>
      </c>
      <c r="K137" t="str">
        <f t="shared" si="22"/>
        <v>-</v>
      </c>
      <c r="L137" t="str">
        <f t="shared" si="23"/>
        <v>-</v>
      </c>
      <c r="M137" s="29" t="str">
        <f>'Basen 1'!H196</f>
        <v>bc</v>
      </c>
    </row>
    <row r="138" spans="1:13" x14ac:dyDescent="0.35">
      <c r="A138">
        <f>'Basen 1'!A197</f>
        <v>0</v>
      </c>
      <c r="B138" s="29">
        <f>'Basen 1'!B197</f>
        <v>42689099</v>
      </c>
      <c r="C138" t="str">
        <f>'Basen 1'!C197</f>
        <v>Träger</v>
      </c>
      <c r="D138">
        <f>'Basen 1'!F197</f>
        <v>21196</v>
      </c>
      <c r="E138">
        <f>'Basen 1'!J197</f>
        <v>0</v>
      </c>
      <c r="F138">
        <f>'Basen 1'!E197</f>
        <v>0</v>
      </c>
      <c r="G138" t="str">
        <f t="shared" si="18"/>
        <v>-</v>
      </c>
      <c r="H138" t="str">
        <f t="shared" si="19"/>
        <v>bc</v>
      </c>
      <c r="I138" t="str">
        <f t="shared" si="20"/>
        <v>-</v>
      </c>
      <c r="J138" t="str">
        <f t="shared" si="21"/>
        <v>-</v>
      </c>
      <c r="K138" t="str">
        <f t="shared" si="22"/>
        <v>-</v>
      </c>
      <c r="L138" t="str">
        <f t="shared" si="23"/>
        <v>-</v>
      </c>
      <c r="M138" s="29" t="str">
        <f>'Basen 1'!H197</f>
        <v>bc</v>
      </c>
    </row>
    <row r="139" spans="1:13" x14ac:dyDescent="0.35">
      <c r="A139">
        <f>'Basen 1'!A198</f>
        <v>0</v>
      </c>
      <c r="B139" s="29">
        <f>'Basen 1'!B198</f>
        <v>25715787</v>
      </c>
      <c r="C139" t="str">
        <f>'Basen 1'!C198</f>
        <v>Hansen</v>
      </c>
      <c r="D139">
        <f>'Basen 1'!F198</f>
        <v>21197</v>
      </c>
      <c r="E139">
        <f>'Basen 1'!J198</f>
        <v>0</v>
      </c>
      <c r="F139">
        <f>'Basen 1'!E198</f>
        <v>0</v>
      </c>
      <c r="G139" t="str">
        <f t="shared" si="18"/>
        <v>-</v>
      </c>
      <c r="H139" t="str">
        <f t="shared" si="19"/>
        <v>bc</v>
      </c>
      <c r="I139" t="str">
        <f t="shared" si="20"/>
        <v>-</v>
      </c>
      <c r="J139" t="str">
        <f t="shared" si="21"/>
        <v>-</v>
      </c>
      <c r="K139" t="str">
        <f t="shared" si="22"/>
        <v>-</v>
      </c>
      <c r="L139" t="str">
        <f t="shared" si="23"/>
        <v>-</v>
      </c>
      <c r="M139" s="29" t="str">
        <f>'Basen 1'!H198</f>
        <v>bc</v>
      </c>
    </row>
    <row r="140" spans="1:13" x14ac:dyDescent="0.35">
      <c r="A140">
        <f>'Basen 1'!A199</f>
        <v>0</v>
      </c>
      <c r="B140" s="29">
        <f>'Basen 1'!B199</f>
        <v>30317377</v>
      </c>
      <c r="C140" t="str">
        <f>'Basen 1'!C199</f>
        <v>Pedersen</v>
      </c>
      <c r="D140">
        <f>'Basen 1'!F199</f>
        <v>21198</v>
      </c>
      <c r="E140">
        <f>'Basen 1'!J199</f>
        <v>0</v>
      </c>
      <c r="F140">
        <f>'Basen 1'!E199</f>
        <v>0</v>
      </c>
      <c r="G140" t="str">
        <f t="shared" si="18"/>
        <v>-</v>
      </c>
      <c r="H140" t="str">
        <f t="shared" si="19"/>
        <v>bc</v>
      </c>
      <c r="I140" t="str">
        <f t="shared" si="20"/>
        <v>-</v>
      </c>
      <c r="J140" t="str">
        <f t="shared" si="21"/>
        <v>-</v>
      </c>
      <c r="K140" t="str">
        <f t="shared" si="22"/>
        <v>-</v>
      </c>
      <c r="L140" t="str">
        <f t="shared" si="23"/>
        <v>-</v>
      </c>
      <c r="M140" s="29" t="str">
        <f>'Basen 1'!H199</f>
        <v>bc</v>
      </c>
    </row>
    <row r="141" spans="1:13" x14ac:dyDescent="0.35">
      <c r="A141">
        <f>'Basen 1'!A200</f>
        <v>0</v>
      </c>
      <c r="B141" s="29">
        <f>'Basen 1'!B200</f>
        <v>42984761</v>
      </c>
      <c r="C141" t="str">
        <f>'Basen 1'!C200</f>
        <v>Bernhardt</v>
      </c>
      <c r="D141">
        <f>'Basen 1'!F200</f>
        <v>21199</v>
      </c>
      <c r="E141">
        <f>'Basen 1'!J200</f>
        <v>0</v>
      </c>
      <c r="F141">
        <f>'Basen 1'!E200</f>
        <v>0</v>
      </c>
      <c r="G141" t="str">
        <f t="shared" si="18"/>
        <v>-</v>
      </c>
      <c r="H141" t="str">
        <f t="shared" si="19"/>
        <v>bc</v>
      </c>
      <c r="I141" t="str">
        <f t="shared" si="20"/>
        <v>-</v>
      </c>
      <c r="J141" t="str">
        <f t="shared" si="21"/>
        <v>-</v>
      </c>
      <c r="K141" t="str">
        <f t="shared" ref="K141:K172" si="24">IF(AND(D141&gt;24000,D141&lt;24900),M141,"-")</f>
        <v>-</v>
      </c>
      <c r="L141" t="str">
        <f t="shared" si="23"/>
        <v>-</v>
      </c>
      <c r="M141" s="29" t="str">
        <f>'Basen 1'!H200</f>
        <v>bc</v>
      </c>
    </row>
    <row r="142" spans="1:13" x14ac:dyDescent="0.35">
      <c r="A142">
        <f>'Basen 1'!A201</f>
        <v>0</v>
      </c>
      <c r="B142" s="29">
        <f>'Basen 1'!B201</f>
        <v>25920744</v>
      </c>
      <c r="C142" t="str">
        <f>'Basen 1'!C201</f>
        <v>Rasmussen</v>
      </c>
      <c r="D142">
        <f>'Basen 1'!F201</f>
        <v>21200</v>
      </c>
      <c r="E142">
        <f>'Basen 1'!J201</f>
        <v>0</v>
      </c>
      <c r="F142">
        <f>'Basen 1'!E201</f>
        <v>0</v>
      </c>
      <c r="G142" t="str">
        <f t="shared" si="18"/>
        <v>-</v>
      </c>
      <c r="H142" t="str">
        <f t="shared" si="19"/>
        <v>bc</v>
      </c>
      <c r="I142" t="str">
        <f t="shared" si="20"/>
        <v>-</v>
      </c>
      <c r="J142" t="str">
        <f t="shared" si="21"/>
        <v>-</v>
      </c>
      <c r="K142" t="str">
        <f t="shared" si="24"/>
        <v>-</v>
      </c>
      <c r="L142" t="str">
        <f t="shared" si="23"/>
        <v>-</v>
      </c>
      <c r="M142" s="29" t="str">
        <f>'Basen 1'!H201</f>
        <v>bc</v>
      </c>
    </row>
    <row r="143" spans="1:13" x14ac:dyDescent="0.35">
      <c r="A143">
        <f>'Basen 1'!A202</f>
        <v>0</v>
      </c>
      <c r="B143" s="29">
        <f>'Basen 1'!B202</f>
        <v>15112751594</v>
      </c>
      <c r="C143" t="str">
        <f>'Basen 1'!C202</f>
        <v>Ocker</v>
      </c>
      <c r="D143">
        <f>'Basen 1'!F202</f>
        <v>21201</v>
      </c>
      <c r="E143">
        <f>'Basen 1'!J202</f>
        <v>0</v>
      </c>
      <c r="F143" t="str">
        <f>'Basen 1'!E202</f>
        <v>Dorethy Finkeldey</v>
      </c>
      <c r="G143" t="str">
        <f t="shared" si="18"/>
        <v>-</v>
      </c>
      <c r="H143" t="str">
        <f t="shared" si="19"/>
        <v>bc</v>
      </c>
      <c r="I143" t="str">
        <f t="shared" si="20"/>
        <v>-</v>
      </c>
      <c r="J143" t="str">
        <f t="shared" si="21"/>
        <v>-</v>
      </c>
      <c r="K143" t="str">
        <f t="shared" si="24"/>
        <v>-</v>
      </c>
      <c r="L143" t="str">
        <f t="shared" si="23"/>
        <v>-</v>
      </c>
      <c r="M143" s="29" t="str">
        <f>'Basen 1'!H202</f>
        <v>bc</v>
      </c>
    </row>
    <row r="144" spans="1:13" x14ac:dyDescent="0.35">
      <c r="A144">
        <f>'Basen 1'!A203</f>
        <v>0</v>
      </c>
      <c r="B144" s="29">
        <f>'Basen 1'!B203</f>
        <v>0</v>
      </c>
      <c r="C144" t="str">
        <f>'Basen 1'!C203</f>
        <v>Pontoppidan</v>
      </c>
      <c r="D144">
        <f>'Basen 1'!F203</f>
        <v>21202</v>
      </c>
      <c r="E144">
        <f>'Basen 1'!J203</f>
        <v>0</v>
      </c>
      <c r="F144">
        <f>'Basen 1'!E203</f>
        <v>0</v>
      </c>
      <c r="G144" t="str">
        <f t="shared" si="18"/>
        <v>-</v>
      </c>
      <c r="H144" t="str">
        <f t="shared" si="19"/>
        <v>bc</v>
      </c>
      <c r="I144" t="str">
        <f t="shared" si="20"/>
        <v>-</v>
      </c>
      <c r="J144" t="str">
        <f t="shared" si="21"/>
        <v>-</v>
      </c>
      <c r="K144" t="str">
        <f t="shared" si="24"/>
        <v>-</v>
      </c>
      <c r="L144" t="str">
        <f t="shared" si="23"/>
        <v>-</v>
      </c>
      <c r="M144" s="29" t="str">
        <f>'Basen 1'!H203</f>
        <v>bc</v>
      </c>
    </row>
    <row r="145" spans="1:13" x14ac:dyDescent="0.35">
      <c r="A145">
        <f>'Basen 1'!A204</f>
        <v>0</v>
      </c>
      <c r="B145" s="29">
        <f>'Basen 1'!B204</f>
        <v>0</v>
      </c>
      <c r="C145" t="str">
        <f>'Basen 1'!C204</f>
        <v>Hansen</v>
      </c>
      <c r="D145">
        <f>'Basen 1'!F204</f>
        <v>21203</v>
      </c>
      <c r="E145">
        <f>'Basen 1'!J204</f>
        <v>0</v>
      </c>
      <c r="F145">
        <f>'Basen 1'!E204</f>
        <v>0</v>
      </c>
      <c r="G145" t="str">
        <f t="shared" si="18"/>
        <v>-</v>
      </c>
      <c r="H145" t="str">
        <f t="shared" si="19"/>
        <v>bc</v>
      </c>
      <c r="I145" t="str">
        <f t="shared" si="20"/>
        <v>-</v>
      </c>
      <c r="J145" t="str">
        <f t="shared" si="21"/>
        <v>-</v>
      </c>
      <c r="K145" t="str">
        <f t="shared" si="24"/>
        <v>-</v>
      </c>
      <c r="L145" t="str">
        <f t="shared" si="23"/>
        <v>-</v>
      </c>
      <c r="M145" s="29" t="str">
        <f>'Basen 1'!H204</f>
        <v>bc</v>
      </c>
    </row>
    <row r="146" spans="1:13" x14ac:dyDescent="0.35">
      <c r="A146">
        <f>'Basen 1'!A205</f>
        <v>0</v>
      </c>
      <c r="B146" s="29">
        <f>'Basen 1'!B205</f>
        <v>0</v>
      </c>
      <c r="C146" t="str">
        <f>'Basen 1'!C205</f>
        <v>Bille</v>
      </c>
      <c r="D146">
        <f>'Basen 1'!F205</f>
        <v>21204</v>
      </c>
      <c r="E146">
        <f>'Basen 1'!J205</f>
        <v>0</v>
      </c>
      <c r="F146">
        <f>'Basen 1'!E205</f>
        <v>0</v>
      </c>
      <c r="G146" t="str">
        <f t="shared" si="18"/>
        <v>-</v>
      </c>
      <c r="H146" t="str">
        <f t="shared" si="19"/>
        <v>bc</v>
      </c>
      <c r="I146" t="str">
        <f t="shared" si="20"/>
        <v>-</v>
      </c>
      <c r="J146" t="str">
        <f t="shared" si="21"/>
        <v>-</v>
      </c>
      <c r="K146" t="str">
        <f t="shared" si="24"/>
        <v>-</v>
      </c>
      <c r="L146" t="str">
        <f t="shared" si="23"/>
        <v>-</v>
      </c>
      <c r="M146" s="29" t="str">
        <f>'Basen 1'!H205</f>
        <v>bc</v>
      </c>
    </row>
    <row r="147" spans="1:13" x14ac:dyDescent="0.35">
      <c r="A147">
        <f>'Basen 1'!A206</f>
        <v>0</v>
      </c>
      <c r="B147" s="29">
        <f>'Basen 1'!B206</f>
        <v>0</v>
      </c>
      <c r="C147" t="str">
        <f>'Basen 1'!C206</f>
        <v>Pallesen</v>
      </c>
      <c r="D147">
        <f>'Basen 1'!F206</f>
        <v>21205</v>
      </c>
      <c r="E147">
        <f>'Basen 1'!J206</f>
        <v>0</v>
      </c>
      <c r="F147">
        <f>'Basen 1'!E206</f>
        <v>0</v>
      </c>
      <c r="G147" t="str">
        <f t="shared" si="18"/>
        <v>-</v>
      </c>
      <c r="H147" t="str">
        <f t="shared" si="19"/>
        <v>bc</v>
      </c>
      <c r="I147" t="str">
        <f t="shared" si="20"/>
        <v>-</v>
      </c>
      <c r="J147" t="str">
        <f t="shared" si="21"/>
        <v>-</v>
      </c>
      <c r="K147" t="str">
        <f t="shared" si="24"/>
        <v>-</v>
      </c>
      <c r="L147" t="str">
        <f t="shared" si="23"/>
        <v>-</v>
      </c>
      <c r="M147" s="29" t="str">
        <f>'Basen 1'!H206</f>
        <v>bc</v>
      </c>
    </row>
    <row r="148" spans="1:13" x14ac:dyDescent="0.35">
      <c r="A148" t="str">
        <f>'Basen 1'!A207</f>
        <v>dianeklare@gmail.com</v>
      </c>
      <c r="B148" s="29">
        <f>'Basen 1'!B207</f>
        <v>42366776</v>
      </c>
      <c r="C148" t="str">
        <f>'Basen 1'!C207</f>
        <v>Kawa</v>
      </c>
      <c r="D148">
        <f>'Basen 1'!F207</f>
        <v>21206</v>
      </c>
      <c r="E148">
        <f>'Basen 1'!J207</f>
        <v>0</v>
      </c>
      <c r="F148">
        <f>'Basen 1'!E207</f>
        <v>0</v>
      </c>
      <c r="G148" t="str">
        <f t="shared" si="18"/>
        <v>-</v>
      </c>
      <c r="H148" t="str">
        <f t="shared" si="19"/>
        <v>web</v>
      </c>
      <c r="I148" t="str">
        <f t="shared" si="20"/>
        <v>-</v>
      </c>
      <c r="J148" t="str">
        <f t="shared" si="21"/>
        <v>-</v>
      </c>
      <c r="K148" t="str">
        <f t="shared" si="24"/>
        <v>-</v>
      </c>
      <c r="L148" t="str">
        <f t="shared" si="23"/>
        <v>-</v>
      </c>
      <c r="M148" s="29" t="str">
        <f>'Basen 1'!H207</f>
        <v>web</v>
      </c>
    </row>
    <row r="149" spans="1:13" x14ac:dyDescent="0.35">
      <c r="A149" t="s">
        <v>1750</v>
      </c>
      <c r="B149" s="29">
        <f>'Basen 1'!B208</f>
        <v>40733226</v>
      </c>
      <c r="C149" t="str">
        <f>'Basen 1'!C208</f>
        <v>Sckaletz</v>
      </c>
      <c r="D149">
        <f>'Basen 1'!F208</f>
        <v>21207</v>
      </c>
      <c r="E149">
        <f>'Basen 1'!J208</f>
        <v>0</v>
      </c>
      <c r="F149">
        <f>'Basen 1'!E208</f>
        <v>0</v>
      </c>
      <c r="G149" t="str">
        <f t="shared" si="18"/>
        <v>-</v>
      </c>
      <c r="H149" t="str">
        <f t="shared" si="19"/>
        <v>web</v>
      </c>
      <c r="I149" t="str">
        <f t="shared" si="20"/>
        <v>-</v>
      </c>
      <c r="J149" t="str">
        <f t="shared" si="21"/>
        <v>-</v>
      </c>
      <c r="K149" t="str">
        <f t="shared" si="24"/>
        <v>-</v>
      </c>
      <c r="L149" t="str">
        <f t="shared" si="23"/>
        <v>-</v>
      </c>
      <c r="M149" s="29" t="str">
        <f>'Basen 1'!H208</f>
        <v>web</v>
      </c>
    </row>
    <row r="150" spans="1:13" x14ac:dyDescent="0.35">
      <c r="A150" t="s">
        <v>1750</v>
      </c>
      <c r="B150" s="29">
        <f>'Basen 1'!B209</f>
        <v>40552357</v>
      </c>
      <c r="C150" t="str">
        <f>'Basen 1'!C209</f>
        <v>just</v>
      </c>
      <c r="D150">
        <f>'Basen 1'!F209</f>
        <v>21208</v>
      </c>
      <c r="E150">
        <f>'Basen 1'!J209</f>
        <v>0</v>
      </c>
      <c r="F150">
        <f>'Basen 1'!E209</f>
        <v>0</v>
      </c>
      <c r="G150" t="str">
        <f t="shared" si="18"/>
        <v>-</v>
      </c>
      <c r="H150" t="str">
        <f t="shared" si="19"/>
        <v>web</v>
      </c>
      <c r="I150" t="str">
        <f t="shared" si="20"/>
        <v>-</v>
      </c>
      <c r="J150" t="str">
        <f t="shared" si="21"/>
        <v>-</v>
      </c>
      <c r="K150" t="str">
        <f t="shared" si="24"/>
        <v>-</v>
      </c>
      <c r="L150" t="str">
        <f t="shared" si="23"/>
        <v>-</v>
      </c>
      <c r="M150" s="29" t="str">
        <f>'Basen 1'!H209</f>
        <v>web</v>
      </c>
    </row>
    <row r="151" spans="1:13" x14ac:dyDescent="0.35">
      <c r="A151">
        <f>'Basen 1'!A210</f>
        <v>0</v>
      </c>
      <c r="B151" s="29">
        <f>'Basen 1'!B210</f>
        <v>15118453831</v>
      </c>
      <c r="C151" t="str">
        <f>'Basen 1'!C210</f>
        <v>Müller</v>
      </c>
      <c r="D151">
        <f>'Basen 1'!F210</f>
        <v>21210</v>
      </c>
      <c r="E151">
        <f>'Basen 1'!J210</f>
        <v>0</v>
      </c>
      <c r="F151" t="str">
        <f>'Basen 1'!E210</f>
        <v>louisa Eidenhardt</v>
      </c>
      <c r="G151" t="str">
        <f t="shared" si="18"/>
        <v>-</v>
      </c>
      <c r="H151" t="str">
        <f t="shared" si="19"/>
        <v>bc</v>
      </c>
      <c r="I151" t="str">
        <f t="shared" si="20"/>
        <v>-</v>
      </c>
      <c r="J151" t="str">
        <f t="shared" si="21"/>
        <v>-</v>
      </c>
      <c r="K151" t="str">
        <f t="shared" si="24"/>
        <v>-</v>
      </c>
      <c r="L151" t="str">
        <f t="shared" si="23"/>
        <v>-</v>
      </c>
      <c r="M151" s="29" t="str">
        <f>'Basen 1'!H210</f>
        <v>bc</v>
      </c>
    </row>
    <row r="152" spans="1:13" x14ac:dyDescent="0.35">
      <c r="A152" t="str">
        <f>'Basen 1'!A211</f>
        <v>ellehauge.ac@gmail.com</v>
      </c>
      <c r="B152" s="29">
        <f>'Basen 1'!B211</f>
        <v>60828066</v>
      </c>
      <c r="C152" t="str">
        <f>'Basen 1'!C211</f>
        <v>Christoffersen</v>
      </c>
      <c r="D152">
        <f>'Basen 1'!F211</f>
        <v>21211</v>
      </c>
      <c r="E152">
        <f>'Basen 1'!J211</f>
        <v>0</v>
      </c>
      <c r="F152">
        <f>'Basen 1'!E211</f>
        <v>0</v>
      </c>
      <c r="G152" t="str">
        <f t="shared" si="18"/>
        <v>-</v>
      </c>
      <c r="H152" t="str">
        <f t="shared" si="19"/>
        <v>web</v>
      </c>
      <c r="I152" t="str">
        <f t="shared" si="20"/>
        <v>-</v>
      </c>
      <c r="J152" t="str">
        <f t="shared" si="21"/>
        <v>-</v>
      </c>
      <c r="K152" t="str">
        <f t="shared" si="24"/>
        <v>-</v>
      </c>
      <c r="L152" t="str">
        <f t="shared" si="23"/>
        <v>-</v>
      </c>
      <c r="M152" s="29" t="str">
        <f>'Basen 1'!H211</f>
        <v>web</v>
      </c>
    </row>
    <row r="153" spans="1:13" x14ac:dyDescent="0.35">
      <c r="A153" t="str">
        <f>'Basen 1'!A212</f>
        <v>karina_astrup@hotmail.com</v>
      </c>
      <c r="B153" s="29">
        <f>'Basen 1'!B212</f>
        <v>40600542</v>
      </c>
      <c r="C153" t="str">
        <f>'Basen 1'!C212</f>
        <v>Astrup</v>
      </c>
      <c r="D153">
        <f>'Basen 1'!F212</f>
        <v>21212</v>
      </c>
      <c r="E153">
        <f>'Basen 1'!J212</f>
        <v>0</v>
      </c>
      <c r="F153" t="str">
        <f>'Basen 1'!E212</f>
        <v>Enrico Laget</v>
      </c>
      <c r="G153" t="str">
        <f t="shared" si="18"/>
        <v>-</v>
      </c>
      <c r="H153" t="str">
        <f t="shared" si="19"/>
        <v>web</v>
      </c>
      <c r="I153" t="str">
        <f t="shared" si="20"/>
        <v>-</v>
      </c>
      <c r="J153" t="str">
        <f t="shared" si="21"/>
        <v>-</v>
      </c>
      <c r="K153" t="str">
        <f t="shared" si="24"/>
        <v>-</v>
      </c>
      <c r="L153" t="str">
        <f t="shared" si="23"/>
        <v>-</v>
      </c>
      <c r="M153" s="29" t="str">
        <f>'Basen 1'!H212</f>
        <v>web</v>
      </c>
    </row>
    <row r="154" spans="1:13" x14ac:dyDescent="0.35">
      <c r="A154">
        <f>'Basen 1'!A213</f>
        <v>0</v>
      </c>
      <c r="B154" s="29">
        <f>'Basen 1'!B213</f>
        <v>27596906</v>
      </c>
      <c r="C154" t="str">
        <f>'Basen 1'!C213</f>
        <v>Mortensen</v>
      </c>
      <c r="D154">
        <f>'Basen 1'!F213</f>
        <v>21213</v>
      </c>
      <c r="E154">
        <f>'Basen 1'!J213</f>
        <v>0</v>
      </c>
      <c r="F154">
        <f>'Basen 1'!E213</f>
        <v>0</v>
      </c>
      <c r="G154" t="str">
        <f t="shared" si="18"/>
        <v>-</v>
      </c>
      <c r="H154" t="str">
        <f t="shared" si="19"/>
        <v>bc</v>
      </c>
      <c r="I154" t="str">
        <f t="shared" si="20"/>
        <v>-</v>
      </c>
      <c r="J154" t="str">
        <f t="shared" si="21"/>
        <v>-</v>
      </c>
      <c r="K154" t="str">
        <f t="shared" si="24"/>
        <v>-</v>
      </c>
      <c r="L154" t="str">
        <f t="shared" si="23"/>
        <v>-</v>
      </c>
      <c r="M154" s="29" t="str">
        <f>'Basen 1'!H213</f>
        <v>bc</v>
      </c>
    </row>
    <row r="155" spans="1:13" x14ac:dyDescent="0.35">
      <c r="A155" t="s">
        <v>1750</v>
      </c>
      <c r="B155" s="29">
        <f>'Basen 1'!B214</f>
        <v>0</v>
      </c>
      <c r="C155" t="str">
        <f>'Basen 1'!C214</f>
        <v>Sørensen</v>
      </c>
      <c r="D155">
        <f>'Basen 1'!F214</f>
        <v>22001</v>
      </c>
      <c r="E155">
        <f>'Basen 1'!J214</f>
        <v>0</v>
      </c>
      <c r="F155">
        <f>'Basen 1'!E214</f>
        <v>0</v>
      </c>
      <c r="G155" t="str">
        <f t="shared" si="18"/>
        <v>-</v>
      </c>
      <c r="H155" t="str">
        <f t="shared" si="19"/>
        <v>-</v>
      </c>
      <c r="I155" t="str">
        <f t="shared" si="20"/>
        <v>WEB</v>
      </c>
      <c r="J155" t="str">
        <f t="shared" si="21"/>
        <v>-</v>
      </c>
      <c r="K155" t="str">
        <f t="shared" si="24"/>
        <v>-</v>
      </c>
      <c r="L155" t="str">
        <f t="shared" si="23"/>
        <v>-</v>
      </c>
      <c r="M155" s="29" t="str">
        <f>'Basen 1'!H214</f>
        <v>WEB</v>
      </c>
    </row>
    <row r="156" spans="1:13" x14ac:dyDescent="0.35">
      <c r="A156" t="s">
        <v>1750</v>
      </c>
      <c r="B156" s="29">
        <f>'Basen 1'!B215</f>
        <v>0</v>
      </c>
      <c r="C156" t="str">
        <f>'Basen 1'!C215</f>
        <v>Krogh</v>
      </c>
      <c r="D156">
        <f>'Basen 1'!F215</f>
        <v>22002</v>
      </c>
      <c r="E156">
        <f>'Basen 1'!J215</f>
        <v>0</v>
      </c>
      <c r="F156">
        <f>'Basen 1'!E215</f>
        <v>0</v>
      </c>
      <c r="G156" t="str">
        <f t="shared" si="18"/>
        <v>-</v>
      </c>
      <c r="H156" t="str">
        <f t="shared" si="19"/>
        <v>-</v>
      </c>
      <c r="I156" t="str">
        <f t="shared" si="20"/>
        <v>WEB</v>
      </c>
      <c r="J156" t="str">
        <f t="shared" si="21"/>
        <v>-</v>
      </c>
      <c r="K156" t="str">
        <f t="shared" si="24"/>
        <v>-</v>
      </c>
      <c r="L156" t="str">
        <f t="shared" si="23"/>
        <v>-</v>
      </c>
      <c r="M156" s="29" t="str">
        <f>'Basen 1'!H215</f>
        <v>WEB</v>
      </c>
    </row>
    <row r="157" spans="1:13" x14ac:dyDescent="0.35">
      <c r="A157">
        <f>'Basen 1'!A216</f>
        <v>0</v>
      </c>
      <c r="B157" s="29">
        <f>'Basen 1'!B216</f>
        <v>0</v>
      </c>
      <c r="C157" t="str">
        <f>'Basen 1'!C216</f>
        <v>Hansen</v>
      </c>
      <c r="D157">
        <f>'Basen 1'!F216</f>
        <v>22003</v>
      </c>
      <c r="E157">
        <f>'Basen 1'!J216</f>
        <v>8</v>
      </c>
      <c r="F157">
        <f>'Basen 1'!E216</f>
        <v>0</v>
      </c>
      <c r="G157" t="str">
        <f t="shared" si="18"/>
        <v>-</v>
      </c>
      <c r="H157" t="str">
        <f t="shared" si="19"/>
        <v>-</v>
      </c>
      <c r="I157" t="str">
        <f t="shared" si="20"/>
        <v>WEB</v>
      </c>
      <c r="J157" t="str">
        <f t="shared" si="21"/>
        <v>-</v>
      </c>
      <c r="K157" t="str">
        <f t="shared" si="24"/>
        <v>-</v>
      </c>
      <c r="L157" t="str">
        <f t="shared" si="23"/>
        <v>-</v>
      </c>
      <c r="M157" s="29" t="str">
        <f>'Basen 1'!H216</f>
        <v>WEB</v>
      </c>
    </row>
    <row r="158" spans="1:13" x14ac:dyDescent="0.35">
      <c r="A158">
        <f>'Basen 1'!A217</f>
        <v>0</v>
      </c>
      <c r="B158" s="29">
        <f>'Basen 1'!B217</f>
        <v>0</v>
      </c>
      <c r="C158" t="str">
        <f>'Basen 1'!C217</f>
        <v>Jørgensen</v>
      </c>
      <c r="D158">
        <f>'Basen 1'!F217</f>
        <v>22004</v>
      </c>
      <c r="E158">
        <f>'Basen 1'!J217</f>
        <v>0</v>
      </c>
      <c r="F158">
        <f>'Basen 1'!E217</f>
        <v>0</v>
      </c>
      <c r="G158" t="str">
        <f t="shared" si="18"/>
        <v>-</v>
      </c>
      <c r="H158" t="str">
        <f t="shared" si="19"/>
        <v>-</v>
      </c>
      <c r="I158" t="str">
        <f t="shared" si="20"/>
        <v>WEB</v>
      </c>
      <c r="J158" t="str">
        <f t="shared" si="21"/>
        <v>-</v>
      </c>
      <c r="K158" t="str">
        <f t="shared" si="24"/>
        <v>-</v>
      </c>
      <c r="L158" t="str">
        <f t="shared" si="23"/>
        <v>-</v>
      </c>
      <c r="M158" s="29" t="str">
        <f>'Basen 1'!H217</f>
        <v>WEB</v>
      </c>
    </row>
    <row r="159" spans="1:13" x14ac:dyDescent="0.35">
      <c r="A159">
        <f>'Basen 1'!A218</f>
        <v>0</v>
      </c>
      <c r="B159" s="29">
        <f>'Basen 1'!B218</f>
        <v>0</v>
      </c>
      <c r="C159" t="str">
        <f>'Basen 1'!C218</f>
        <v>Andersen</v>
      </c>
      <c r="D159">
        <f>'Basen 1'!F218</f>
        <v>22005</v>
      </c>
      <c r="E159">
        <f>'Basen 1'!J218</f>
        <v>5</v>
      </c>
      <c r="F159">
        <f>'Basen 1'!E218</f>
        <v>0</v>
      </c>
      <c r="G159" t="str">
        <f t="shared" si="18"/>
        <v>-</v>
      </c>
      <c r="H159" t="str">
        <f t="shared" si="19"/>
        <v>-</v>
      </c>
      <c r="I159" t="str">
        <f t="shared" si="20"/>
        <v>WEB</v>
      </c>
      <c r="J159" t="str">
        <f t="shared" si="21"/>
        <v>-</v>
      </c>
      <c r="K159" t="str">
        <f t="shared" si="24"/>
        <v>-</v>
      </c>
      <c r="L159" t="str">
        <f t="shared" si="23"/>
        <v>-</v>
      </c>
      <c r="M159" s="29" t="str">
        <f>'Basen 1'!H218</f>
        <v>WEB</v>
      </c>
    </row>
    <row r="160" spans="1:13" x14ac:dyDescent="0.35">
      <c r="A160">
        <f>'Basen 1'!A222</f>
        <v>0</v>
      </c>
      <c r="B160" s="29">
        <f>'Basen 1'!B222</f>
        <v>0</v>
      </c>
      <c r="C160" t="str">
        <f>'Basen 1'!C222</f>
        <v>Riis</v>
      </c>
      <c r="D160">
        <f>'Basen 1'!F222</f>
        <v>22009</v>
      </c>
      <c r="E160">
        <f>'Basen 1'!J222</f>
        <v>10</v>
      </c>
      <c r="F160">
        <f>'Basen 1'!E222</f>
        <v>0</v>
      </c>
      <c r="G160" t="str">
        <f t="shared" si="18"/>
        <v>-</v>
      </c>
      <c r="H160" t="str">
        <f t="shared" si="19"/>
        <v>-</v>
      </c>
      <c r="I160" t="str">
        <f t="shared" si="20"/>
        <v>WEB</v>
      </c>
      <c r="J160" t="str">
        <f t="shared" si="21"/>
        <v>-</v>
      </c>
      <c r="K160" t="str">
        <f t="shared" si="24"/>
        <v>-</v>
      </c>
      <c r="L160" t="str">
        <f t="shared" si="23"/>
        <v>-</v>
      </c>
      <c r="M160" s="29" t="str">
        <f>'Basen 1'!H222</f>
        <v>WEB</v>
      </c>
    </row>
    <row r="161" spans="1:13" x14ac:dyDescent="0.35">
      <c r="A161">
        <f>'Basen 1'!A223</f>
        <v>0</v>
      </c>
      <c r="B161" s="29">
        <f>'Basen 1'!B223</f>
        <v>0</v>
      </c>
      <c r="C161" t="str">
        <f>'Basen 1'!C223</f>
        <v>Nielsen</v>
      </c>
      <c r="D161">
        <f>'Basen 1'!F223</f>
        <v>22010</v>
      </c>
      <c r="E161">
        <f>'Basen 1'!J223</f>
        <v>0</v>
      </c>
      <c r="F161">
        <f>'Basen 1'!E223</f>
        <v>0</v>
      </c>
      <c r="G161" t="str">
        <f t="shared" si="18"/>
        <v>-</v>
      </c>
      <c r="H161" t="str">
        <f t="shared" si="19"/>
        <v>-</v>
      </c>
      <c r="I161" t="str">
        <f t="shared" si="20"/>
        <v>bc</v>
      </c>
      <c r="J161" t="str">
        <f t="shared" si="21"/>
        <v>-</v>
      </c>
      <c r="K161" t="str">
        <f t="shared" si="24"/>
        <v>-</v>
      </c>
      <c r="L161" t="str">
        <f t="shared" si="23"/>
        <v>-</v>
      </c>
      <c r="M161" s="29" t="str">
        <f>'Basen 1'!H223</f>
        <v>bc</v>
      </c>
    </row>
    <row r="162" spans="1:13" x14ac:dyDescent="0.35">
      <c r="A162">
        <f>'Basen 1'!A226</f>
        <v>0</v>
      </c>
      <c r="B162" s="29">
        <f>'Basen 1'!B226</f>
        <v>0</v>
      </c>
      <c r="C162" t="str">
        <f>'Basen 1'!C226</f>
        <v>Tennigkeit</v>
      </c>
      <c r="D162">
        <f>'Basen 1'!F226</f>
        <v>22013</v>
      </c>
      <c r="E162">
        <f>'Basen 1'!J226</f>
        <v>0</v>
      </c>
      <c r="F162">
        <f>'Basen 1'!E226</f>
        <v>0</v>
      </c>
      <c r="G162" t="str">
        <f t="shared" si="18"/>
        <v>-</v>
      </c>
      <c r="H162" t="str">
        <f t="shared" si="19"/>
        <v>-</v>
      </c>
      <c r="I162" t="str">
        <f t="shared" si="20"/>
        <v>bc</v>
      </c>
      <c r="J162" t="str">
        <f t="shared" si="21"/>
        <v>-</v>
      </c>
      <c r="K162" t="str">
        <f t="shared" si="24"/>
        <v>-</v>
      </c>
      <c r="L162" t="str">
        <f t="shared" si="23"/>
        <v>-</v>
      </c>
      <c r="M162" s="29" t="str">
        <f>'Basen 1'!H226</f>
        <v>bc</v>
      </c>
    </row>
    <row r="163" spans="1:13" x14ac:dyDescent="0.35">
      <c r="A163">
        <f>'Basen 1'!A228</f>
        <v>0</v>
      </c>
      <c r="B163" s="29">
        <f>'Basen 1'!B228</f>
        <v>0</v>
      </c>
      <c r="C163" t="str">
        <f>'Basen 1'!C228</f>
        <v>Lars</v>
      </c>
      <c r="D163">
        <f>'Basen 1'!F228</f>
        <v>22015</v>
      </c>
      <c r="E163">
        <f>'Basen 1'!J228</f>
        <v>0</v>
      </c>
      <c r="F163">
        <f>'Basen 1'!E228</f>
        <v>0</v>
      </c>
      <c r="G163" t="str">
        <f t="shared" si="18"/>
        <v>-</v>
      </c>
      <c r="H163" t="str">
        <f t="shared" si="19"/>
        <v>-</v>
      </c>
      <c r="I163" t="str">
        <f t="shared" si="20"/>
        <v>WEB</v>
      </c>
      <c r="J163" t="str">
        <f t="shared" si="21"/>
        <v>-</v>
      </c>
      <c r="K163" t="str">
        <f t="shared" si="24"/>
        <v>-</v>
      </c>
      <c r="L163" t="str">
        <f t="shared" si="23"/>
        <v>-</v>
      </c>
      <c r="M163" s="29" t="str">
        <f>'Basen 1'!H228</f>
        <v>WEB</v>
      </c>
    </row>
    <row r="164" spans="1:13" x14ac:dyDescent="0.35">
      <c r="A164">
        <f>'Basen 1'!A229</f>
        <v>0</v>
      </c>
      <c r="B164" s="29">
        <f>'Basen 1'!B229</f>
        <v>0</v>
      </c>
      <c r="C164" t="str">
        <f>'Basen 1'!C229</f>
        <v>Antonini</v>
      </c>
      <c r="D164">
        <f>'Basen 1'!F229</f>
        <v>22016</v>
      </c>
      <c r="E164">
        <f>'Basen 1'!J229</f>
        <v>0</v>
      </c>
      <c r="F164">
        <f>'Basen 1'!E229</f>
        <v>0</v>
      </c>
      <c r="G164" t="str">
        <f t="shared" si="18"/>
        <v>-</v>
      </c>
      <c r="H164" t="str">
        <f t="shared" si="19"/>
        <v>-</v>
      </c>
      <c r="I164" t="str">
        <f t="shared" si="20"/>
        <v>bc</v>
      </c>
      <c r="J164" t="str">
        <f t="shared" si="21"/>
        <v>-</v>
      </c>
      <c r="K164" t="str">
        <f t="shared" si="24"/>
        <v>-</v>
      </c>
      <c r="L164" t="str">
        <f t="shared" si="23"/>
        <v>-</v>
      </c>
      <c r="M164" s="29" t="str">
        <f>'Basen 1'!H229</f>
        <v>bc</v>
      </c>
    </row>
    <row r="165" spans="1:13" x14ac:dyDescent="0.35">
      <c r="A165">
        <f>'Basen 1'!A230</f>
        <v>0</v>
      </c>
      <c r="B165" s="29">
        <f>'Basen 1'!B230</f>
        <v>0</v>
      </c>
      <c r="C165" t="str">
        <f>'Basen 1'!C230</f>
        <v>Preben</v>
      </c>
      <c r="D165">
        <f>'Basen 1'!F230</f>
        <v>22017</v>
      </c>
      <c r="E165">
        <f>'Basen 1'!J230</f>
        <v>0</v>
      </c>
      <c r="F165">
        <f>'Basen 1'!E230</f>
        <v>0</v>
      </c>
      <c r="G165" t="str">
        <f t="shared" si="18"/>
        <v>-</v>
      </c>
      <c r="H165" t="str">
        <f t="shared" si="19"/>
        <v>-</v>
      </c>
      <c r="I165" t="str">
        <f t="shared" si="20"/>
        <v>WEB</v>
      </c>
      <c r="J165" t="str">
        <f t="shared" si="21"/>
        <v>-</v>
      </c>
      <c r="K165" t="str">
        <f t="shared" si="24"/>
        <v>-</v>
      </c>
      <c r="L165" t="str">
        <f t="shared" si="23"/>
        <v>-</v>
      </c>
      <c r="M165" s="29" t="str">
        <f>'Basen 1'!H230</f>
        <v>WEB</v>
      </c>
    </row>
    <row r="166" spans="1:13" x14ac:dyDescent="0.35">
      <c r="A166">
        <f>'Basen 1'!A231</f>
        <v>0</v>
      </c>
      <c r="B166" s="29">
        <f>'Basen 1'!B231</f>
        <v>0</v>
      </c>
      <c r="C166" t="str">
        <f>'Basen 1'!C231</f>
        <v>Lange</v>
      </c>
      <c r="D166">
        <f>'Basen 1'!F231</f>
        <v>22018</v>
      </c>
      <c r="E166">
        <f>'Basen 1'!J231</f>
        <v>5</v>
      </c>
      <c r="F166">
        <f>'Basen 1'!E231</f>
        <v>0</v>
      </c>
      <c r="G166" t="str">
        <f t="shared" si="18"/>
        <v>-</v>
      </c>
      <c r="H166" t="str">
        <f t="shared" si="19"/>
        <v>-</v>
      </c>
      <c r="I166" t="str">
        <f t="shared" si="20"/>
        <v>WEB</v>
      </c>
      <c r="J166" t="str">
        <f t="shared" si="21"/>
        <v>-</v>
      </c>
      <c r="K166" t="str">
        <f t="shared" si="24"/>
        <v>-</v>
      </c>
      <c r="L166" t="str">
        <f t="shared" si="23"/>
        <v>-</v>
      </c>
      <c r="M166" s="29" t="str">
        <f>'Basen 1'!H231</f>
        <v>WEB</v>
      </c>
    </row>
    <row r="167" spans="1:13" x14ac:dyDescent="0.35">
      <c r="A167">
        <f>'Basen 1'!A232</f>
        <v>0</v>
      </c>
      <c r="B167" s="29">
        <f>'Basen 1'!B232</f>
        <v>0</v>
      </c>
      <c r="C167" t="str">
        <f>'Basen 1'!C232</f>
        <v>Christiansen</v>
      </c>
      <c r="D167">
        <f>'Basen 1'!F232</f>
        <v>22019</v>
      </c>
      <c r="E167">
        <f>'Basen 1'!J232</f>
        <v>5</v>
      </c>
      <c r="F167">
        <f>'Basen 1'!E232</f>
        <v>0</v>
      </c>
      <c r="G167" t="str">
        <f t="shared" si="18"/>
        <v>-</v>
      </c>
      <c r="H167" t="str">
        <f t="shared" si="19"/>
        <v>-</v>
      </c>
      <c r="I167" t="str">
        <f t="shared" si="20"/>
        <v>WEB</v>
      </c>
      <c r="J167" t="str">
        <f t="shared" si="21"/>
        <v>-</v>
      </c>
      <c r="K167" t="str">
        <f t="shared" si="24"/>
        <v>-</v>
      </c>
      <c r="L167" t="str">
        <f t="shared" si="23"/>
        <v>-</v>
      </c>
      <c r="M167" s="29" t="str">
        <f>'Basen 1'!H232</f>
        <v>WEB</v>
      </c>
    </row>
    <row r="168" spans="1:13" x14ac:dyDescent="0.35">
      <c r="A168">
        <f>'Basen 1'!A233</f>
        <v>0</v>
      </c>
      <c r="B168" s="29">
        <f>'Basen 1'!B233</f>
        <v>0</v>
      </c>
      <c r="C168" t="str">
        <f>'Basen 1'!C233</f>
        <v>Niemann</v>
      </c>
      <c r="D168">
        <f>'Basen 1'!F233</f>
        <v>22020</v>
      </c>
      <c r="E168">
        <f>'Basen 1'!J233</f>
        <v>0</v>
      </c>
      <c r="F168">
        <f>'Basen 1'!E233</f>
        <v>0</v>
      </c>
      <c r="G168" t="str">
        <f t="shared" si="18"/>
        <v>-</v>
      </c>
      <c r="H168" t="str">
        <f t="shared" si="19"/>
        <v>-</v>
      </c>
      <c r="I168" t="str">
        <f t="shared" si="20"/>
        <v>bc</v>
      </c>
      <c r="J168" t="str">
        <f t="shared" si="21"/>
        <v>-</v>
      </c>
      <c r="K168" t="str">
        <f t="shared" si="24"/>
        <v>-</v>
      </c>
      <c r="L168" t="str">
        <f t="shared" si="23"/>
        <v>-</v>
      </c>
      <c r="M168" s="29" t="str">
        <f>'Basen 1'!H233</f>
        <v>bc</v>
      </c>
    </row>
    <row r="169" spans="1:13" x14ac:dyDescent="0.35">
      <c r="A169">
        <f>'Basen 1'!A234</f>
        <v>0</v>
      </c>
      <c r="B169" s="29">
        <f>'Basen 1'!B234</f>
        <v>0</v>
      </c>
      <c r="C169" t="str">
        <f>'Basen 1'!C234</f>
        <v>N</v>
      </c>
      <c r="D169">
        <f>'Basen 1'!F234</f>
        <v>22021</v>
      </c>
      <c r="E169">
        <f>'Basen 1'!J234</f>
        <v>0</v>
      </c>
      <c r="F169">
        <f>'Basen 1'!E234</f>
        <v>0</v>
      </c>
      <c r="G169" t="str">
        <f t="shared" si="18"/>
        <v>-</v>
      </c>
      <c r="H169" t="str">
        <f t="shared" si="19"/>
        <v>-</v>
      </c>
      <c r="I169" t="str">
        <f t="shared" si="20"/>
        <v>bc</v>
      </c>
      <c r="J169" t="str">
        <f t="shared" si="21"/>
        <v>-</v>
      </c>
      <c r="K169" t="str">
        <f t="shared" si="24"/>
        <v>-</v>
      </c>
      <c r="L169" t="str">
        <f t="shared" si="23"/>
        <v>-</v>
      </c>
      <c r="M169" s="29" t="str">
        <f>'Basen 1'!H234</f>
        <v>bc</v>
      </c>
    </row>
    <row r="170" spans="1:13" x14ac:dyDescent="0.35">
      <c r="A170">
        <f>'Basen 1'!A235</f>
        <v>0</v>
      </c>
      <c r="B170" s="29">
        <f>'Basen 1'!B235</f>
        <v>0</v>
      </c>
      <c r="C170" t="str">
        <f>'Basen 1'!C235</f>
        <v>Krabbe</v>
      </c>
      <c r="D170">
        <f>'Basen 1'!F235</f>
        <v>22022</v>
      </c>
      <c r="E170">
        <f>'Basen 1'!J235</f>
        <v>0</v>
      </c>
      <c r="F170">
        <f>'Basen 1'!E235</f>
        <v>0</v>
      </c>
      <c r="G170" t="str">
        <f t="shared" si="18"/>
        <v>-</v>
      </c>
      <c r="H170" t="str">
        <f t="shared" si="19"/>
        <v>-</v>
      </c>
      <c r="I170" t="str">
        <f t="shared" si="20"/>
        <v>bc</v>
      </c>
      <c r="J170" t="str">
        <f t="shared" si="21"/>
        <v>-</v>
      </c>
      <c r="K170" t="str">
        <f t="shared" si="24"/>
        <v>-</v>
      </c>
      <c r="L170" t="str">
        <f t="shared" si="23"/>
        <v>-</v>
      </c>
      <c r="M170" s="29" t="str">
        <f>'Basen 1'!H235</f>
        <v>bc</v>
      </c>
    </row>
    <row r="171" spans="1:13" x14ac:dyDescent="0.35">
      <c r="A171">
        <f>'Basen 1'!A238</f>
        <v>0</v>
      </c>
      <c r="B171" s="29">
        <f>'Basen 1'!B238</f>
        <v>0</v>
      </c>
      <c r="C171" t="str">
        <f>'Basen 1'!C238</f>
        <v>Strøm</v>
      </c>
      <c r="D171">
        <f>'Basen 1'!F238</f>
        <v>22025</v>
      </c>
      <c r="E171">
        <f>'Basen 1'!J238</f>
        <v>10</v>
      </c>
      <c r="F171">
        <f>'Basen 1'!E238</f>
        <v>0</v>
      </c>
      <c r="G171" t="str">
        <f t="shared" si="18"/>
        <v>-</v>
      </c>
      <c r="H171" t="str">
        <f t="shared" si="19"/>
        <v>-</v>
      </c>
      <c r="I171" t="str">
        <f t="shared" si="20"/>
        <v>WEB</v>
      </c>
      <c r="J171" t="str">
        <f t="shared" si="21"/>
        <v>-</v>
      </c>
      <c r="K171" t="str">
        <f t="shared" si="24"/>
        <v>-</v>
      </c>
      <c r="L171" t="str">
        <f t="shared" si="23"/>
        <v>-</v>
      </c>
      <c r="M171" s="29" t="str">
        <f>'Basen 1'!H238</f>
        <v>WEB</v>
      </c>
    </row>
    <row r="172" spans="1:13" x14ac:dyDescent="0.35">
      <c r="A172">
        <f>'Basen 1'!A239</f>
        <v>0</v>
      </c>
      <c r="B172" s="29">
        <f>'Basen 1'!B239</f>
        <v>0</v>
      </c>
      <c r="C172" t="str">
        <f>'Basen 1'!C239</f>
        <v>Winkler</v>
      </c>
      <c r="D172">
        <f>'Basen 1'!F239</f>
        <v>22026</v>
      </c>
      <c r="E172">
        <f>'Basen 1'!J239</f>
        <v>0</v>
      </c>
      <c r="F172">
        <f>'Basen 1'!E239</f>
        <v>0</v>
      </c>
      <c r="G172" t="str">
        <f t="shared" si="18"/>
        <v>-</v>
      </c>
      <c r="H172" t="str">
        <f t="shared" si="19"/>
        <v>-</v>
      </c>
      <c r="I172" t="str">
        <f t="shared" si="20"/>
        <v>bc</v>
      </c>
      <c r="J172" t="str">
        <f t="shared" si="21"/>
        <v>-</v>
      </c>
      <c r="K172" t="str">
        <f t="shared" si="24"/>
        <v>-</v>
      </c>
      <c r="L172" t="str">
        <f t="shared" si="23"/>
        <v>-</v>
      </c>
      <c r="M172" s="29" t="str">
        <f>'Basen 1'!H239</f>
        <v>bc</v>
      </c>
    </row>
    <row r="173" spans="1:13" x14ac:dyDescent="0.35">
      <c r="A173">
        <f>'Basen 1'!A243</f>
        <v>0</v>
      </c>
      <c r="B173" s="29">
        <f>'Basen 1'!B243</f>
        <v>0</v>
      </c>
      <c r="C173" t="str">
        <f>'Basen 1'!C243</f>
        <v>Djernæs</v>
      </c>
      <c r="D173">
        <f>'Basen 1'!F243</f>
        <v>22030</v>
      </c>
      <c r="E173">
        <f>'Basen 1'!J243</f>
        <v>0</v>
      </c>
      <c r="F173">
        <f>'Basen 1'!E243</f>
        <v>0</v>
      </c>
      <c r="G173" t="str">
        <f t="shared" ref="G173:G236" si="25">IF(AND(D173&gt;20000,D173&lt;20900),M173,"-")</f>
        <v>-</v>
      </c>
      <c r="H173" t="str">
        <f t="shared" ref="H173:H236" si="26">IF(AND(D173&gt;21000,D173&lt;21900),M173,"-")</f>
        <v>-</v>
      </c>
      <c r="I173" t="str">
        <f t="shared" ref="I173:I236" si="27">IF(AND(D173&gt;22000,D173&lt;22900),M173,"-")</f>
        <v>WEB</v>
      </c>
      <c r="J173" t="str">
        <f t="shared" ref="J173:J236" si="28">IF(AND(D173&gt;23000,D173&lt;23900),M173,"-")</f>
        <v>-</v>
      </c>
      <c r="K173" t="str">
        <f t="shared" ref="K173:K185" si="29">IF(AND(D173&gt;24000,D173&lt;24900),M173,"-")</f>
        <v>-</v>
      </c>
      <c r="L173" t="str">
        <f t="shared" ref="L173:L236" si="30">IF(AND(D173&gt;25000,D173&lt;25900),M173,"-")</f>
        <v>-</v>
      </c>
      <c r="M173" s="29" t="str">
        <f>'Basen 1'!H243</f>
        <v>WEB</v>
      </c>
    </row>
    <row r="174" spans="1:13" x14ac:dyDescent="0.35">
      <c r="A174">
        <f>'Basen 1'!A244</f>
        <v>0</v>
      </c>
      <c r="B174" s="29">
        <f>'Basen 1'!B244</f>
        <v>0</v>
      </c>
      <c r="C174" t="str">
        <f>'Basen 1'!C244</f>
        <v>Leth</v>
      </c>
      <c r="D174">
        <f>'Basen 1'!F244</f>
        <v>22031</v>
      </c>
      <c r="E174">
        <f>'Basen 1'!J244</f>
        <v>0</v>
      </c>
      <c r="F174">
        <f>'Basen 1'!E244</f>
        <v>0</v>
      </c>
      <c r="G174" t="str">
        <f t="shared" si="25"/>
        <v>-</v>
      </c>
      <c r="H174" t="str">
        <f t="shared" si="26"/>
        <v>-</v>
      </c>
      <c r="I174" t="str">
        <f t="shared" si="27"/>
        <v>bc</v>
      </c>
      <c r="J174" t="str">
        <f t="shared" si="28"/>
        <v>-</v>
      </c>
      <c r="K174" t="str">
        <f t="shared" si="29"/>
        <v>-</v>
      </c>
      <c r="L174" t="str">
        <f t="shared" si="30"/>
        <v>-</v>
      </c>
      <c r="M174" s="29" t="str">
        <f>'Basen 1'!H244</f>
        <v>bc</v>
      </c>
    </row>
    <row r="175" spans="1:13" x14ac:dyDescent="0.35">
      <c r="A175">
        <f>'Basen 1'!A245</f>
        <v>0</v>
      </c>
      <c r="B175" s="29">
        <f>'Basen 1'!B245</f>
        <v>0</v>
      </c>
      <c r="C175" t="str">
        <f>'Basen 1'!C245</f>
        <v>Otersen</v>
      </c>
      <c r="D175">
        <f>'Basen 1'!F245</f>
        <v>22032</v>
      </c>
      <c r="E175">
        <f>'Basen 1'!J245</f>
        <v>0</v>
      </c>
      <c r="F175">
        <f>'Basen 1'!E245</f>
        <v>0</v>
      </c>
      <c r="G175" t="str">
        <f t="shared" si="25"/>
        <v>-</v>
      </c>
      <c r="H175" t="str">
        <f t="shared" si="26"/>
        <v>-</v>
      </c>
      <c r="I175" t="str">
        <f t="shared" si="27"/>
        <v>bc</v>
      </c>
      <c r="J175" t="str">
        <f t="shared" si="28"/>
        <v>-</v>
      </c>
      <c r="K175" t="str">
        <f t="shared" si="29"/>
        <v>-</v>
      </c>
      <c r="L175" t="str">
        <f t="shared" si="30"/>
        <v>-</v>
      </c>
      <c r="M175" s="29" t="str">
        <f>'Basen 1'!H245</f>
        <v>bc</v>
      </c>
    </row>
    <row r="176" spans="1:13" x14ac:dyDescent="0.35">
      <c r="A176">
        <f>'Basen 1'!A246</f>
        <v>0</v>
      </c>
      <c r="B176" s="29">
        <f>'Basen 1'!B246</f>
        <v>0</v>
      </c>
      <c r="C176" t="str">
        <f>'Basen 1'!C246</f>
        <v>Henrik</v>
      </c>
      <c r="D176">
        <f>'Basen 1'!F246</f>
        <v>22033</v>
      </c>
      <c r="E176">
        <f>'Basen 1'!J246</f>
        <v>0</v>
      </c>
      <c r="F176">
        <f>'Basen 1'!E246</f>
        <v>0</v>
      </c>
      <c r="G176" t="str">
        <f t="shared" si="25"/>
        <v>-</v>
      </c>
      <c r="H176" t="str">
        <f t="shared" si="26"/>
        <v>-</v>
      </c>
      <c r="I176" t="str">
        <f t="shared" si="27"/>
        <v>WEB</v>
      </c>
      <c r="J176" t="str">
        <f t="shared" si="28"/>
        <v>-</v>
      </c>
      <c r="K176" t="str">
        <f t="shared" si="29"/>
        <v>-</v>
      </c>
      <c r="L176" t="str">
        <f t="shared" si="30"/>
        <v>-</v>
      </c>
      <c r="M176" s="29" t="str">
        <f>'Basen 1'!H246</f>
        <v>WEB</v>
      </c>
    </row>
    <row r="177" spans="1:13" x14ac:dyDescent="0.35">
      <c r="A177">
        <f>'Basen 1'!A248</f>
        <v>0</v>
      </c>
      <c r="B177" s="29">
        <f>'Basen 1'!B248</f>
        <v>0</v>
      </c>
      <c r="C177" t="str">
        <f>'Basen 1'!C248</f>
        <v>Kirketerp</v>
      </c>
      <c r="D177">
        <f>'Basen 1'!F248</f>
        <v>22035</v>
      </c>
      <c r="E177">
        <f>'Basen 1'!J248</f>
        <v>0</v>
      </c>
      <c r="F177">
        <f>'Basen 1'!E248</f>
        <v>0</v>
      </c>
      <c r="G177" t="str">
        <f t="shared" si="25"/>
        <v>-</v>
      </c>
      <c r="H177" t="str">
        <f t="shared" si="26"/>
        <v>-</v>
      </c>
      <c r="I177" t="str">
        <f t="shared" si="27"/>
        <v>bc</v>
      </c>
      <c r="J177" t="str">
        <f t="shared" si="28"/>
        <v>-</v>
      </c>
      <c r="K177" t="str">
        <f t="shared" si="29"/>
        <v>-</v>
      </c>
      <c r="L177" t="str">
        <f t="shared" si="30"/>
        <v>-</v>
      </c>
      <c r="M177" s="29" t="str">
        <f>'Basen 1'!H248</f>
        <v>bc</v>
      </c>
    </row>
    <row r="178" spans="1:13" x14ac:dyDescent="0.35">
      <c r="A178">
        <f>'Basen 1'!A250</f>
        <v>0</v>
      </c>
      <c r="B178" s="29">
        <f>'Basen 1'!B250</f>
        <v>0</v>
      </c>
      <c r="C178" t="str">
        <f>'Basen 1'!C250</f>
        <v>Nielsen</v>
      </c>
      <c r="D178">
        <f>'Basen 1'!F250</f>
        <v>22037</v>
      </c>
      <c r="E178">
        <f>'Basen 1'!J250</f>
        <v>10</v>
      </c>
      <c r="F178">
        <f>'Basen 1'!E250</f>
        <v>0</v>
      </c>
      <c r="G178" t="str">
        <f t="shared" si="25"/>
        <v>-</v>
      </c>
      <c r="H178" t="str">
        <f t="shared" si="26"/>
        <v>-</v>
      </c>
      <c r="I178" t="str">
        <f t="shared" si="27"/>
        <v>WEB</v>
      </c>
      <c r="J178" t="str">
        <f t="shared" si="28"/>
        <v>-</v>
      </c>
      <c r="K178" t="str">
        <f t="shared" si="29"/>
        <v>-</v>
      </c>
      <c r="L178" t="str">
        <f t="shared" si="30"/>
        <v>-</v>
      </c>
      <c r="M178" s="29" t="str">
        <f>'Basen 1'!H250</f>
        <v>WEB</v>
      </c>
    </row>
    <row r="179" spans="1:13" x14ac:dyDescent="0.35">
      <c r="A179">
        <f>'Basen 1'!A251</f>
        <v>0</v>
      </c>
      <c r="B179" s="29">
        <f>'Basen 1'!B251</f>
        <v>0</v>
      </c>
      <c r="C179" t="str">
        <f>'Basen 1'!C251</f>
        <v>Nielsen</v>
      </c>
      <c r="D179">
        <f>'Basen 1'!F251</f>
        <v>22038</v>
      </c>
      <c r="E179">
        <f>'Basen 1'!J251</f>
        <v>0</v>
      </c>
      <c r="F179">
        <f>'Basen 1'!E251</f>
        <v>0</v>
      </c>
      <c r="G179" t="str">
        <f t="shared" si="25"/>
        <v>-</v>
      </c>
      <c r="H179" t="str">
        <f t="shared" si="26"/>
        <v>-</v>
      </c>
      <c r="I179" t="str">
        <f t="shared" si="27"/>
        <v>bc</v>
      </c>
      <c r="J179" t="str">
        <f t="shared" si="28"/>
        <v>-</v>
      </c>
      <c r="K179" t="str">
        <f t="shared" si="29"/>
        <v>-</v>
      </c>
      <c r="L179" t="str">
        <f t="shared" si="30"/>
        <v>-</v>
      </c>
      <c r="M179" s="29" t="str">
        <f>'Basen 1'!H251</f>
        <v>bc</v>
      </c>
    </row>
    <row r="180" spans="1:13" x14ac:dyDescent="0.35">
      <c r="A180">
        <f>'Basen 1'!A253</f>
        <v>0</v>
      </c>
      <c r="B180" s="29">
        <f>'Basen 1'!B253</f>
        <v>0</v>
      </c>
      <c r="C180" t="str">
        <f>'Basen 1'!C253</f>
        <v>Thide</v>
      </c>
      <c r="D180">
        <f>'Basen 1'!F253</f>
        <v>22040</v>
      </c>
      <c r="E180">
        <f>'Basen 1'!J253</f>
        <v>0</v>
      </c>
      <c r="F180">
        <f>'Basen 1'!E253</f>
        <v>0</v>
      </c>
      <c r="G180" t="str">
        <f t="shared" si="25"/>
        <v>-</v>
      </c>
      <c r="H180" t="str">
        <f t="shared" si="26"/>
        <v>-</v>
      </c>
      <c r="I180" t="str">
        <f t="shared" si="27"/>
        <v>bc</v>
      </c>
      <c r="J180" t="str">
        <f t="shared" si="28"/>
        <v>-</v>
      </c>
      <c r="K180" t="str">
        <f t="shared" si="29"/>
        <v>-</v>
      </c>
      <c r="L180" t="str">
        <f t="shared" si="30"/>
        <v>-</v>
      </c>
      <c r="M180" s="29" t="str">
        <f>'Basen 1'!H253</f>
        <v>bc</v>
      </c>
    </row>
    <row r="181" spans="1:13" x14ac:dyDescent="0.35">
      <c r="A181">
        <f>'Basen 1'!A254</f>
        <v>0</v>
      </c>
      <c r="B181" s="29">
        <f>'Basen 1'!B254</f>
        <v>0</v>
      </c>
      <c r="C181" t="str">
        <f>'Basen 1'!C254</f>
        <v>Nielsen</v>
      </c>
      <c r="D181">
        <f>'Basen 1'!F254</f>
        <v>22041</v>
      </c>
      <c r="E181">
        <f>'Basen 1'!J254</f>
        <v>0</v>
      </c>
      <c r="F181">
        <f>'Basen 1'!E254</f>
        <v>0</v>
      </c>
      <c r="G181" t="str">
        <f t="shared" si="25"/>
        <v>-</v>
      </c>
      <c r="H181" t="str">
        <f t="shared" si="26"/>
        <v>-</v>
      </c>
      <c r="I181" t="str">
        <f t="shared" si="27"/>
        <v>bc</v>
      </c>
      <c r="J181" t="str">
        <f t="shared" si="28"/>
        <v>-</v>
      </c>
      <c r="K181" t="str">
        <f t="shared" si="29"/>
        <v>-</v>
      </c>
      <c r="L181" t="str">
        <f t="shared" si="30"/>
        <v>-</v>
      </c>
      <c r="M181" s="29" t="str">
        <f>'Basen 1'!H254</f>
        <v>bc</v>
      </c>
    </row>
    <row r="182" spans="1:13" x14ac:dyDescent="0.35">
      <c r="A182">
        <f>'Basen 1'!A255</f>
        <v>0</v>
      </c>
      <c r="B182" s="29">
        <f>'Basen 1'!B255</f>
        <v>0</v>
      </c>
      <c r="C182" t="str">
        <f>'Basen 1'!C255</f>
        <v>Bie</v>
      </c>
      <c r="D182">
        <f>'Basen 1'!F255</f>
        <v>22042</v>
      </c>
      <c r="E182">
        <f>'Basen 1'!J255</f>
        <v>10</v>
      </c>
      <c r="F182">
        <f>'Basen 1'!E255</f>
        <v>0</v>
      </c>
      <c r="G182" t="str">
        <f t="shared" si="25"/>
        <v>-</v>
      </c>
      <c r="H182" t="str">
        <f t="shared" si="26"/>
        <v>-</v>
      </c>
      <c r="I182" t="str">
        <f t="shared" si="27"/>
        <v>WEB</v>
      </c>
      <c r="J182" t="str">
        <f t="shared" si="28"/>
        <v>-</v>
      </c>
      <c r="K182" t="str">
        <f t="shared" si="29"/>
        <v>-</v>
      </c>
      <c r="L182" t="str">
        <f t="shared" si="30"/>
        <v>-</v>
      </c>
      <c r="M182" s="29" t="str">
        <f>'Basen 1'!H255</f>
        <v>WEB</v>
      </c>
    </row>
    <row r="183" spans="1:13" x14ac:dyDescent="0.35">
      <c r="A183">
        <f>'Basen 1'!A256</f>
        <v>0</v>
      </c>
      <c r="B183" s="29">
        <f>'Basen 1'!B256</f>
        <v>0</v>
      </c>
      <c r="C183" t="str">
        <f>'Basen 1'!C256</f>
        <v>Brandl</v>
      </c>
      <c r="D183">
        <f>'Basen 1'!F256</f>
        <v>22043</v>
      </c>
      <c r="E183">
        <f>'Basen 1'!J256</f>
        <v>0</v>
      </c>
      <c r="F183">
        <f>'Basen 1'!E256</f>
        <v>0</v>
      </c>
      <c r="G183" t="str">
        <f t="shared" si="25"/>
        <v>-</v>
      </c>
      <c r="H183" t="str">
        <f t="shared" si="26"/>
        <v>-</v>
      </c>
      <c r="I183" t="str">
        <f t="shared" si="27"/>
        <v>bc</v>
      </c>
      <c r="J183" t="str">
        <f t="shared" si="28"/>
        <v>-</v>
      </c>
      <c r="K183" t="str">
        <f t="shared" si="29"/>
        <v>-</v>
      </c>
      <c r="L183" t="str">
        <f t="shared" si="30"/>
        <v>-</v>
      </c>
      <c r="M183" s="29" t="str">
        <f>'Basen 1'!H256</f>
        <v>bc</v>
      </c>
    </row>
    <row r="184" spans="1:13" x14ac:dyDescent="0.35">
      <c r="A184">
        <f>'Basen 1'!A257</f>
        <v>0</v>
      </c>
      <c r="B184" s="29">
        <f>'Basen 1'!B257</f>
        <v>0</v>
      </c>
      <c r="C184" t="str">
        <f>'Basen 1'!C257</f>
        <v>Jensen</v>
      </c>
      <c r="D184">
        <f>'Basen 1'!F257</f>
        <v>22044</v>
      </c>
      <c r="E184">
        <f>'Basen 1'!J257</f>
        <v>0</v>
      </c>
      <c r="F184">
        <f>'Basen 1'!E257</f>
        <v>0</v>
      </c>
      <c r="G184" t="str">
        <f t="shared" si="25"/>
        <v>-</v>
      </c>
      <c r="H184" t="str">
        <f t="shared" si="26"/>
        <v>-</v>
      </c>
      <c r="I184" t="str">
        <f t="shared" si="27"/>
        <v>bc</v>
      </c>
      <c r="J184" t="str">
        <f t="shared" si="28"/>
        <v>-</v>
      </c>
      <c r="K184" t="str">
        <f t="shared" si="29"/>
        <v>-</v>
      </c>
      <c r="L184" t="str">
        <f t="shared" si="30"/>
        <v>-</v>
      </c>
      <c r="M184" s="29" t="str">
        <f>'Basen 1'!H257</f>
        <v>bc</v>
      </c>
    </row>
    <row r="185" spans="1:13" x14ac:dyDescent="0.35">
      <c r="A185" t="s">
        <v>1750</v>
      </c>
      <c r="B185" s="29">
        <f>'Basen 1'!B258</f>
        <v>25582842</v>
      </c>
      <c r="C185" t="str">
        <f>'Basen 1'!C258</f>
        <v>Gubbertsen</v>
      </c>
      <c r="D185">
        <f>'Basen 1'!F258</f>
        <v>22045</v>
      </c>
      <c r="E185">
        <f>'Basen 1'!J258</f>
        <v>10</v>
      </c>
      <c r="F185" t="str">
        <f>'Basen 1'!E258</f>
        <v>Mette Gubbertsen</v>
      </c>
      <c r="G185" t="str">
        <f t="shared" si="25"/>
        <v>-</v>
      </c>
      <c r="H185" t="str">
        <f t="shared" si="26"/>
        <v>-</v>
      </c>
      <c r="I185" t="str">
        <f t="shared" si="27"/>
        <v>WEB</v>
      </c>
      <c r="J185" t="str">
        <f t="shared" si="28"/>
        <v>-</v>
      </c>
      <c r="K185" t="str">
        <f t="shared" si="29"/>
        <v>-</v>
      </c>
      <c r="L185" t="str">
        <f t="shared" si="30"/>
        <v>-</v>
      </c>
      <c r="M185" s="29" t="str">
        <f>'Basen 1'!H258</f>
        <v>WEB</v>
      </c>
    </row>
    <row r="186" spans="1:13" x14ac:dyDescent="0.35">
      <c r="A186">
        <f>'Basen 1'!A259</f>
        <v>0</v>
      </c>
      <c r="B186" s="29">
        <f>'Basen 1'!B259</f>
        <v>0</v>
      </c>
      <c r="C186" t="str">
        <f>'Basen 1'!C259</f>
        <v>Hansen</v>
      </c>
      <c r="D186">
        <f>'Basen 1'!F259</f>
        <v>22046</v>
      </c>
      <c r="E186">
        <f>'Basen 1'!J259</f>
        <v>0</v>
      </c>
      <c r="F186">
        <f>'Basen 1'!E259</f>
        <v>0</v>
      </c>
      <c r="G186" t="str">
        <f t="shared" si="25"/>
        <v>-</v>
      </c>
      <c r="H186" t="str">
        <f t="shared" si="26"/>
        <v>-</v>
      </c>
      <c r="I186" t="str">
        <f t="shared" si="27"/>
        <v>bc</v>
      </c>
      <c r="J186" t="str">
        <f t="shared" si="28"/>
        <v>-</v>
      </c>
      <c r="K186" t="s">
        <v>58</v>
      </c>
      <c r="L186" t="str">
        <f t="shared" si="30"/>
        <v>-</v>
      </c>
      <c r="M186" s="29" t="str">
        <f>'Basen 1'!H259</f>
        <v>bc</v>
      </c>
    </row>
    <row r="187" spans="1:13" x14ac:dyDescent="0.35">
      <c r="A187">
        <f>'Basen 1'!A260</f>
        <v>0</v>
      </c>
      <c r="B187" s="29">
        <f>'Basen 1'!B260</f>
        <v>0</v>
      </c>
      <c r="C187" t="str">
        <f>'Basen 1'!C260</f>
        <v>Bistrup</v>
      </c>
      <c r="D187">
        <f>'Basen 1'!F260</f>
        <v>22047</v>
      </c>
      <c r="E187">
        <f>'Basen 1'!J260</f>
        <v>0</v>
      </c>
      <c r="F187">
        <f>'Basen 1'!E260</f>
        <v>0</v>
      </c>
      <c r="G187" t="str">
        <f t="shared" si="25"/>
        <v>-</v>
      </c>
      <c r="H187" t="str">
        <f t="shared" si="26"/>
        <v>-</v>
      </c>
      <c r="I187" t="str">
        <f t="shared" si="27"/>
        <v>bc</v>
      </c>
      <c r="J187" t="str">
        <f t="shared" si="28"/>
        <v>-</v>
      </c>
      <c r="K187" t="str">
        <f t="shared" ref="K187:K250" si="31">IF(AND(D187&gt;24000,D187&lt;24900),M187,"-")</f>
        <v>-</v>
      </c>
      <c r="L187" t="str">
        <f t="shared" si="30"/>
        <v>-</v>
      </c>
      <c r="M187" s="29" t="str">
        <f>'Basen 1'!H260</f>
        <v>bc</v>
      </c>
    </row>
    <row r="188" spans="1:13" x14ac:dyDescent="0.35">
      <c r="A188">
        <f>'Basen 1'!A262</f>
        <v>0</v>
      </c>
      <c r="B188" s="29">
        <f>'Basen 1'!B262</f>
        <v>0</v>
      </c>
      <c r="C188" t="str">
        <f>'Basen 1'!C262</f>
        <v>Bischoff</v>
      </c>
      <c r="D188">
        <f>'Basen 1'!F262</f>
        <v>22049</v>
      </c>
      <c r="E188">
        <f>'Basen 1'!J262</f>
        <v>0</v>
      </c>
      <c r="F188">
        <f>'Basen 1'!E262</f>
        <v>0</v>
      </c>
      <c r="G188" t="str">
        <f t="shared" si="25"/>
        <v>-</v>
      </c>
      <c r="H188" t="str">
        <f t="shared" si="26"/>
        <v>-</v>
      </c>
      <c r="I188" t="str">
        <f t="shared" si="27"/>
        <v>bc</v>
      </c>
      <c r="J188" t="str">
        <f t="shared" si="28"/>
        <v>-</v>
      </c>
      <c r="K188" t="str">
        <f t="shared" si="31"/>
        <v>-</v>
      </c>
      <c r="L188" t="str">
        <f t="shared" si="30"/>
        <v>-</v>
      </c>
      <c r="M188" s="29" t="str">
        <f>'Basen 1'!H262</f>
        <v>bc</v>
      </c>
    </row>
    <row r="189" spans="1:13" x14ac:dyDescent="0.35">
      <c r="A189">
        <f>'Basen 1'!A263</f>
        <v>0</v>
      </c>
      <c r="B189" s="29">
        <f>'Basen 1'!B263</f>
        <v>0</v>
      </c>
      <c r="C189" t="str">
        <f>'Basen 1'!C263</f>
        <v>Bernhard</v>
      </c>
      <c r="D189">
        <f>'Basen 1'!F263</f>
        <v>22050</v>
      </c>
      <c r="E189">
        <f>'Basen 1'!J263</f>
        <v>0</v>
      </c>
      <c r="F189">
        <f>'Basen 1'!E263</f>
        <v>0</v>
      </c>
      <c r="G189" t="str">
        <f t="shared" si="25"/>
        <v>-</v>
      </c>
      <c r="H189" t="str">
        <f t="shared" si="26"/>
        <v>-</v>
      </c>
      <c r="I189" t="str">
        <f t="shared" si="27"/>
        <v>WEB</v>
      </c>
      <c r="J189" t="str">
        <f t="shared" si="28"/>
        <v>-</v>
      </c>
      <c r="K189" t="str">
        <f t="shared" si="31"/>
        <v>-</v>
      </c>
      <c r="L189" t="str">
        <f t="shared" si="30"/>
        <v>-</v>
      </c>
      <c r="M189" s="29" t="str">
        <f>'Basen 1'!H263</f>
        <v>WEB</v>
      </c>
    </row>
    <row r="190" spans="1:13" x14ac:dyDescent="0.35">
      <c r="A190">
        <f>'Basen 1'!A264</f>
        <v>0</v>
      </c>
      <c r="B190" s="29">
        <f>'Basen 1'!B264</f>
        <v>0</v>
      </c>
      <c r="C190" t="str">
        <f>'Basen 1'!C264</f>
        <v>Dubois</v>
      </c>
      <c r="D190">
        <f>'Basen 1'!F264</f>
        <v>22051</v>
      </c>
      <c r="E190">
        <f>'Basen 1'!J264</f>
        <v>0</v>
      </c>
      <c r="F190">
        <f>'Basen 1'!E264</f>
        <v>0</v>
      </c>
      <c r="G190" t="str">
        <f t="shared" si="25"/>
        <v>-</v>
      </c>
      <c r="H190" t="str">
        <f t="shared" si="26"/>
        <v>-</v>
      </c>
      <c r="I190" t="str">
        <f t="shared" si="27"/>
        <v>bc</v>
      </c>
      <c r="J190" t="str">
        <f t="shared" si="28"/>
        <v>-</v>
      </c>
      <c r="K190" t="str">
        <f t="shared" si="31"/>
        <v>-</v>
      </c>
      <c r="L190" t="str">
        <f t="shared" si="30"/>
        <v>-</v>
      </c>
      <c r="M190" s="29" t="str">
        <f>'Basen 1'!H264</f>
        <v>bc</v>
      </c>
    </row>
    <row r="191" spans="1:13" x14ac:dyDescent="0.35">
      <c r="A191">
        <f>'Basen 1'!A265</f>
        <v>0</v>
      </c>
      <c r="B191" s="29">
        <f>'Basen 1'!B265</f>
        <v>0</v>
      </c>
      <c r="C191" t="str">
        <f>'Basen 1'!C265</f>
        <v>Balkan</v>
      </c>
      <c r="D191">
        <f>'Basen 1'!F265</f>
        <v>22052</v>
      </c>
      <c r="E191">
        <f>'Basen 1'!J265</f>
        <v>0</v>
      </c>
      <c r="F191">
        <f>'Basen 1'!E265</f>
        <v>0</v>
      </c>
      <c r="G191" t="str">
        <f t="shared" si="25"/>
        <v>-</v>
      </c>
      <c r="H191" t="str">
        <f t="shared" si="26"/>
        <v>-</v>
      </c>
      <c r="I191" t="str">
        <f t="shared" si="27"/>
        <v>bc</v>
      </c>
      <c r="J191" t="str">
        <f t="shared" si="28"/>
        <v>-</v>
      </c>
      <c r="K191" t="str">
        <f t="shared" si="31"/>
        <v>-</v>
      </c>
      <c r="L191" t="str">
        <f t="shared" si="30"/>
        <v>-</v>
      </c>
      <c r="M191" s="29" t="str">
        <f>'Basen 1'!H265</f>
        <v>bc</v>
      </c>
    </row>
    <row r="192" spans="1:13" x14ac:dyDescent="0.35">
      <c r="A192">
        <f>'Basen 1'!A267</f>
        <v>0</v>
      </c>
      <c r="B192" s="29">
        <f>'Basen 1'!B267</f>
        <v>0</v>
      </c>
      <c r="C192" t="str">
        <f>'Basen 1'!C267</f>
        <v>Hastig</v>
      </c>
      <c r="D192">
        <f>'Basen 1'!F267</f>
        <v>22054</v>
      </c>
      <c r="E192">
        <f>'Basen 1'!J267</f>
        <v>0</v>
      </c>
      <c r="F192">
        <f>'Basen 1'!E267</f>
        <v>0</v>
      </c>
      <c r="G192" t="str">
        <f t="shared" si="25"/>
        <v>-</v>
      </c>
      <c r="H192" t="str">
        <f t="shared" si="26"/>
        <v>-</v>
      </c>
      <c r="I192" t="str">
        <f t="shared" si="27"/>
        <v>bc</v>
      </c>
      <c r="J192" t="str">
        <f t="shared" si="28"/>
        <v>-</v>
      </c>
      <c r="K192" t="str">
        <f t="shared" si="31"/>
        <v>-</v>
      </c>
      <c r="L192" t="str">
        <f t="shared" si="30"/>
        <v>-</v>
      </c>
      <c r="M192" s="29" t="str">
        <f>'Basen 1'!H267</f>
        <v>bc</v>
      </c>
    </row>
    <row r="193" spans="1:13" x14ac:dyDescent="0.35">
      <c r="A193">
        <f>'Basen 1'!A269</f>
        <v>0</v>
      </c>
      <c r="B193" s="29">
        <f>'Basen 1'!B269</f>
        <v>0</v>
      </c>
      <c r="C193" t="str">
        <f>'Basen 1'!C269</f>
        <v>Bauer</v>
      </c>
      <c r="D193">
        <f>'Basen 1'!F269</f>
        <v>22056</v>
      </c>
      <c r="E193">
        <f>'Basen 1'!J269</f>
        <v>0</v>
      </c>
      <c r="F193">
        <f>'Basen 1'!E269</f>
        <v>0</v>
      </c>
      <c r="G193" t="str">
        <f t="shared" si="25"/>
        <v>-</v>
      </c>
      <c r="H193" t="str">
        <f t="shared" si="26"/>
        <v>-</v>
      </c>
      <c r="I193" t="str">
        <f t="shared" si="27"/>
        <v>bc</v>
      </c>
      <c r="J193" t="str">
        <f t="shared" si="28"/>
        <v>-</v>
      </c>
      <c r="K193" t="str">
        <f t="shared" si="31"/>
        <v>-</v>
      </c>
      <c r="L193" t="str">
        <f t="shared" si="30"/>
        <v>-</v>
      </c>
      <c r="M193" s="29" t="str">
        <f>'Basen 1'!H269</f>
        <v>bc</v>
      </c>
    </row>
    <row r="194" spans="1:13" x14ac:dyDescent="0.35">
      <c r="A194">
        <f>'Basen 1'!A270</f>
        <v>0</v>
      </c>
      <c r="B194" s="29">
        <f>'Basen 1'!B270</f>
        <v>0</v>
      </c>
      <c r="C194" t="str">
        <f>'Basen 1'!C270</f>
        <v>Bjerrum</v>
      </c>
      <c r="D194">
        <f>'Basen 1'!F270</f>
        <v>22057</v>
      </c>
      <c r="E194">
        <f>'Basen 1'!J270</f>
        <v>10</v>
      </c>
      <c r="F194">
        <f>'Basen 1'!E270</f>
        <v>0</v>
      </c>
      <c r="G194" t="str">
        <f t="shared" si="25"/>
        <v>-</v>
      </c>
      <c r="H194" t="str">
        <f t="shared" si="26"/>
        <v>-</v>
      </c>
      <c r="I194" t="str">
        <f t="shared" si="27"/>
        <v>WEB</v>
      </c>
      <c r="J194" t="str">
        <f t="shared" si="28"/>
        <v>-</v>
      </c>
      <c r="K194" t="str">
        <f t="shared" si="31"/>
        <v>-</v>
      </c>
      <c r="L194" t="str">
        <f t="shared" si="30"/>
        <v>-</v>
      </c>
      <c r="M194" s="29" t="str">
        <f>'Basen 1'!H270</f>
        <v>WEB</v>
      </c>
    </row>
    <row r="195" spans="1:13" x14ac:dyDescent="0.35">
      <c r="A195">
        <f>'Basen 1'!A271</f>
        <v>0</v>
      </c>
      <c r="B195" s="29">
        <f>'Basen 1'!B271</f>
        <v>0</v>
      </c>
      <c r="C195" t="str">
        <f>'Basen 1'!C271</f>
        <v>Ericson</v>
      </c>
      <c r="D195">
        <f>'Basen 1'!F271</f>
        <v>22058</v>
      </c>
      <c r="E195">
        <f>'Basen 1'!J271</f>
        <v>0</v>
      </c>
      <c r="F195">
        <f>'Basen 1'!E271</f>
        <v>0</v>
      </c>
      <c r="G195" t="str">
        <f t="shared" si="25"/>
        <v>-</v>
      </c>
      <c r="H195" t="str">
        <f t="shared" si="26"/>
        <v>-</v>
      </c>
      <c r="I195" t="str">
        <f t="shared" si="27"/>
        <v>bc</v>
      </c>
      <c r="J195" t="str">
        <f t="shared" si="28"/>
        <v>-</v>
      </c>
      <c r="K195" t="str">
        <f t="shared" si="31"/>
        <v>-</v>
      </c>
      <c r="L195" t="str">
        <f t="shared" si="30"/>
        <v>-</v>
      </c>
      <c r="M195" s="29" t="str">
        <f>'Basen 1'!H271</f>
        <v>bc</v>
      </c>
    </row>
    <row r="196" spans="1:13" x14ac:dyDescent="0.35">
      <c r="A196">
        <f>'Basen 1'!A272</f>
        <v>0</v>
      </c>
      <c r="B196" s="29">
        <f>'Basen 1'!B272</f>
        <v>0</v>
      </c>
      <c r="C196" t="str">
        <f>'Basen 1'!C272</f>
        <v>Malberg</v>
      </c>
      <c r="D196">
        <f>'Basen 1'!F272</f>
        <v>22059</v>
      </c>
      <c r="E196">
        <f>'Basen 1'!J272</f>
        <v>0</v>
      </c>
      <c r="F196">
        <f>'Basen 1'!E272</f>
        <v>0</v>
      </c>
      <c r="G196" t="str">
        <f t="shared" si="25"/>
        <v>-</v>
      </c>
      <c r="H196" t="str">
        <f t="shared" si="26"/>
        <v>-</v>
      </c>
      <c r="I196" t="str">
        <f t="shared" si="27"/>
        <v>bc</v>
      </c>
      <c r="J196" t="str">
        <f t="shared" si="28"/>
        <v>-</v>
      </c>
      <c r="K196" t="str">
        <f t="shared" si="31"/>
        <v>-</v>
      </c>
      <c r="L196" t="str">
        <f t="shared" si="30"/>
        <v>-</v>
      </c>
      <c r="M196" s="29" t="str">
        <f>'Basen 1'!H272</f>
        <v>bc</v>
      </c>
    </row>
    <row r="197" spans="1:13" x14ac:dyDescent="0.35">
      <c r="A197">
        <f>'Basen 1'!A273</f>
        <v>0</v>
      </c>
      <c r="B197" s="29">
        <f>'Basen 1'!B273</f>
        <v>0</v>
      </c>
      <c r="C197" t="str">
        <f>'Basen 1'!C273</f>
        <v>Tobergte</v>
      </c>
      <c r="D197">
        <f>'Basen 1'!F273</f>
        <v>22060</v>
      </c>
      <c r="E197">
        <f>'Basen 1'!J273</f>
        <v>0</v>
      </c>
      <c r="F197">
        <f>'Basen 1'!E273</f>
        <v>0</v>
      </c>
      <c r="G197" t="str">
        <f t="shared" si="25"/>
        <v>-</v>
      </c>
      <c r="H197" t="str">
        <f t="shared" si="26"/>
        <v>-</v>
      </c>
      <c r="I197" t="str">
        <f t="shared" si="27"/>
        <v>bc</v>
      </c>
      <c r="J197" t="str">
        <f t="shared" si="28"/>
        <v>-</v>
      </c>
      <c r="K197" t="str">
        <f t="shared" si="31"/>
        <v>-</v>
      </c>
      <c r="L197" t="str">
        <f t="shared" si="30"/>
        <v>-</v>
      </c>
      <c r="M197" s="29" t="str">
        <f>'Basen 1'!H273</f>
        <v>bc</v>
      </c>
    </row>
    <row r="198" spans="1:13" x14ac:dyDescent="0.35">
      <c r="A198">
        <f>'Basen 1'!A276</f>
        <v>0</v>
      </c>
      <c r="B198" s="29">
        <f>'Basen 1'!B276</f>
        <v>0</v>
      </c>
      <c r="C198" t="str">
        <f>'Basen 1'!C276</f>
        <v>Nielsen</v>
      </c>
      <c r="D198">
        <f>'Basen 1'!F276</f>
        <v>22063</v>
      </c>
      <c r="E198">
        <f>'Basen 1'!J276</f>
        <v>0</v>
      </c>
      <c r="F198">
        <f>'Basen 1'!E276</f>
        <v>0</v>
      </c>
      <c r="G198" t="str">
        <f t="shared" si="25"/>
        <v>-</v>
      </c>
      <c r="H198" t="str">
        <f t="shared" si="26"/>
        <v>-</v>
      </c>
      <c r="I198" t="str">
        <f t="shared" si="27"/>
        <v>bc</v>
      </c>
      <c r="J198" t="str">
        <f t="shared" si="28"/>
        <v>-</v>
      </c>
      <c r="K198" t="str">
        <f t="shared" si="31"/>
        <v>-</v>
      </c>
      <c r="L198" t="str">
        <f t="shared" si="30"/>
        <v>-</v>
      </c>
      <c r="M198" s="29" t="str">
        <f>'Basen 1'!H276</f>
        <v>bc</v>
      </c>
    </row>
    <row r="199" spans="1:13" x14ac:dyDescent="0.35">
      <c r="A199">
        <f>'Basen 1'!A278</f>
        <v>0</v>
      </c>
      <c r="B199" s="29">
        <f>'Basen 1'!B278</f>
        <v>0</v>
      </c>
      <c r="C199" t="str">
        <f>'Basen 1'!C278</f>
        <v>Knck</v>
      </c>
      <c r="D199">
        <f>'Basen 1'!F278</f>
        <v>22065</v>
      </c>
      <c r="E199">
        <f>'Basen 1'!J278</f>
        <v>0</v>
      </c>
      <c r="F199">
        <f>'Basen 1'!E278</f>
        <v>0</v>
      </c>
      <c r="G199" t="str">
        <f t="shared" si="25"/>
        <v>-</v>
      </c>
      <c r="H199" t="str">
        <f t="shared" si="26"/>
        <v>-</v>
      </c>
      <c r="I199" t="str">
        <f t="shared" si="27"/>
        <v>bc</v>
      </c>
      <c r="J199" t="str">
        <f t="shared" si="28"/>
        <v>-</v>
      </c>
      <c r="K199" t="str">
        <f t="shared" si="31"/>
        <v>-</v>
      </c>
      <c r="L199" t="str">
        <f t="shared" si="30"/>
        <v>-</v>
      </c>
      <c r="M199" s="29" t="str">
        <f>'Basen 1'!H278</f>
        <v>bc</v>
      </c>
    </row>
    <row r="200" spans="1:13" x14ac:dyDescent="0.35">
      <c r="A200">
        <f>'Basen 1'!A279</f>
        <v>0</v>
      </c>
      <c r="B200" s="29">
        <f>'Basen 1'!B279</f>
        <v>0</v>
      </c>
      <c r="C200" t="str">
        <f>'Basen 1'!C279</f>
        <v>Baberowski</v>
      </c>
      <c r="D200">
        <f>'Basen 1'!F279</f>
        <v>22066</v>
      </c>
      <c r="E200">
        <f>'Basen 1'!J279</f>
        <v>10</v>
      </c>
      <c r="F200">
        <f>'Basen 1'!E279</f>
        <v>0</v>
      </c>
      <c r="G200" t="str">
        <f t="shared" si="25"/>
        <v>-</v>
      </c>
      <c r="H200" t="str">
        <f t="shared" si="26"/>
        <v>-</v>
      </c>
      <c r="I200" t="str">
        <f t="shared" si="27"/>
        <v>WEB</v>
      </c>
      <c r="J200" t="str">
        <f t="shared" si="28"/>
        <v>-</v>
      </c>
      <c r="K200" t="str">
        <f t="shared" si="31"/>
        <v>-</v>
      </c>
      <c r="L200" t="str">
        <f t="shared" si="30"/>
        <v>-</v>
      </c>
      <c r="M200" s="29" t="str">
        <f>'Basen 1'!H279</f>
        <v>WEB</v>
      </c>
    </row>
    <row r="201" spans="1:13" x14ac:dyDescent="0.35">
      <c r="A201">
        <f>'Basen 1'!A281</f>
        <v>0</v>
      </c>
      <c r="B201" s="29">
        <f>'Basen 1'!B281</f>
        <v>0</v>
      </c>
      <c r="C201" t="str">
        <f>'Basen 1'!C281</f>
        <v>Rasmussen</v>
      </c>
      <c r="D201">
        <f>'Basen 1'!F281</f>
        <v>22068</v>
      </c>
      <c r="E201">
        <f>'Basen 1'!J281</f>
        <v>12</v>
      </c>
      <c r="F201">
        <f>'Basen 1'!E281</f>
        <v>0</v>
      </c>
      <c r="G201" t="str">
        <f t="shared" si="25"/>
        <v>-</v>
      </c>
      <c r="H201" t="str">
        <f t="shared" si="26"/>
        <v>-</v>
      </c>
      <c r="I201" t="str">
        <f t="shared" si="27"/>
        <v>WEB</v>
      </c>
      <c r="J201" t="str">
        <f t="shared" si="28"/>
        <v>-</v>
      </c>
      <c r="K201" t="str">
        <f t="shared" si="31"/>
        <v>-</v>
      </c>
      <c r="L201" t="str">
        <f t="shared" si="30"/>
        <v>-</v>
      </c>
      <c r="M201" s="29" t="str">
        <f>'Basen 1'!H281</f>
        <v>WEB</v>
      </c>
    </row>
    <row r="202" spans="1:13" x14ac:dyDescent="0.35">
      <c r="A202">
        <f>'Basen 1'!A282</f>
        <v>0</v>
      </c>
      <c r="B202" s="29">
        <f>'Basen 1'!B282</f>
        <v>0</v>
      </c>
      <c r="C202" t="str">
        <f>'Basen 1'!C282</f>
        <v>Poulsen</v>
      </c>
      <c r="D202">
        <f>'Basen 1'!F282</f>
        <v>22069</v>
      </c>
      <c r="E202">
        <f>'Basen 1'!J282</f>
        <v>10</v>
      </c>
      <c r="F202">
        <f>'Basen 1'!E282</f>
        <v>0</v>
      </c>
      <c r="G202" t="str">
        <f t="shared" si="25"/>
        <v>-</v>
      </c>
      <c r="H202" t="str">
        <f t="shared" si="26"/>
        <v>-</v>
      </c>
      <c r="I202" t="str">
        <f t="shared" si="27"/>
        <v>WEB</v>
      </c>
      <c r="J202" t="str">
        <f t="shared" si="28"/>
        <v>-</v>
      </c>
      <c r="K202" t="str">
        <f t="shared" si="31"/>
        <v>-</v>
      </c>
      <c r="L202" t="str">
        <f t="shared" si="30"/>
        <v>-</v>
      </c>
      <c r="M202" s="29" t="str">
        <f>'Basen 1'!H282</f>
        <v>WEB</v>
      </c>
    </row>
    <row r="203" spans="1:13" x14ac:dyDescent="0.35">
      <c r="A203">
        <f>'Basen 1'!A283</f>
        <v>0</v>
      </c>
      <c r="B203" s="29">
        <f>'Basen 1'!B283</f>
        <v>0</v>
      </c>
      <c r="C203" t="str">
        <f>'Basen 1'!C283</f>
        <v>Hviid</v>
      </c>
      <c r="D203">
        <f>'Basen 1'!F283</f>
        <v>22070</v>
      </c>
      <c r="E203">
        <f>'Basen 1'!J283</f>
        <v>0</v>
      </c>
      <c r="F203">
        <f>'Basen 1'!E283</f>
        <v>0</v>
      </c>
      <c r="G203" t="str">
        <f t="shared" si="25"/>
        <v>-</v>
      </c>
      <c r="H203" t="str">
        <f t="shared" si="26"/>
        <v>-</v>
      </c>
      <c r="I203" t="str">
        <f t="shared" si="27"/>
        <v>bc</v>
      </c>
      <c r="J203" t="str">
        <f t="shared" si="28"/>
        <v>-</v>
      </c>
      <c r="K203" t="str">
        <f t="shared" si="31"/>
        <v>-</v>
      </c>
      <c r="L203" t="str">
        <f t="shared" si="30"/>
        <v>-</v>
      </c>
      <c r="M203" s="29" t="str">
        <f>'Basen 1'!H283</f>
        <v>bc</v>
      </c>
    </row>
    <row r="204" spans="1:13" x14ac:dyDescent="0.35">
      <c r="A204">
        <f>'Basen 1'!A284</f>
        <v>0</v>
      </c>
      <c r="B204" s="29">
        <f>'Basen 1'!B284</f>
        <v>0</v>
      </c>
      <c r="C204" t="str">
        <f>'Basen 1'!C284</f>
        <v>Kohlrusch</v>
      </c>
      <c r="D204">
        <f>'Basen 1'!F284</f>
        <v>22071</v>
      </c>
      <c r="E204">
        <f>'Basen 1'!J284</f>
        <v>0</v>
      </c>
      <c r="F204">
        <f>'Basen 1'!E284</f>
        <v>0</v>
      </c>
      <c r="G204" t="str">
        <f t="shared" si="25"/>
        <v>-</v>
      </c>
      <c r="H204" t="str">
        <f t="shared" si="26"/>
        <v>-</v>
      </c>
      <c r="I204" t="str">
        <f t="shared" si="27"/>
        <v>bc</v>
      </c>
      <c r="J204" t="str">
        <f t="shared" si="28"/>
        <v>-</v>
      </c>
      <c r="K204" t="str">
        <f t="shared" si="31"/>
        <v>-</v>
      </c>
      <c r="L204" t="str">
        <f t="shared" si="30"/>
        <v>-</v>
      </c>
      <c r="M204" s="29" t="str">
        <f>'Basen 1'!H284</f>
        <v>bc</v>
      </c>
    </row>
    <row r="205" spans="1:13" x14ac:dyDescent="0.35">
      <c r="A205">
        <f>'Basen 1'!A285</f>
        <v>0</v>
      </c>
      <c r="B205" s="29">
        <f>'Basen 1'!B285</f>
        <v>0</v>
      </c>
      <c r="C205" t="str">
        <f>'Basen 1'!C285</f>
        <v>Hjelm</v>
      </c>
      <c r="D205">
        <f>'Basen 1'!F285</f>
        <v>22072</v>
      </c>
      <c r="E205">
        <f>'Basen 1'!J285</f>
        <v>0</v>
      </c>
      <c r="F205">
        <f>'Basen 1'!E285</f>
        <v>0</v>
      </c>
      <c r="G205" t="str">
        <f t="shared" si="25"/>
        <v>-</v>
      </c>
      <c r="H205" t="str">
        <f t="shared" si="26"/>
        <v>-</v>
      </c>
      <c r="I205" t="str">
        <f t="shared" si="27"/>
        <v>bc</v>
      </c>
      <c r="J205" t="str">
        <f t="shared" si="28"/>
        <v>-</v>
      </c>
      <c r="K205" t="str">
        <f t="shared" si="31"/>
        <v>-</v>
      </c>
      <c r="L205" t="str">
        <f t="shared" si="30"/>
        <v>-</v>
      </c>
      <c r="M205" s="29" t="str">
        <f>'Basen 1'!H285</f>
        <v>bc</v>
      </c>
    </row>
    <row r="206" spans="1:13" x14ac:dyDescent="0.35">
      <c r="A206">
        <f>'Basen 1'!A286</f>
        <v>0</v>
      </c>
      <c r="B206" s="29">
        <f>'Basen 1'!B286</f>
        <v>0</v>
      </c>
      <c r="C206" t="str">
        <f>'Basen 1'!C286</f>
        <v>Johansson</v>
      </c>
      <c r="D206">
        <f>'Basen 1'!F286</f>
        <v>22073</v>
      </c>
      <c r="E206">
        <f>'Basen 1'!J286</f>
        <v>0</v>
      </c>
      <c r="F206">
        <f>'Basen 1'!E286</f>
        <v>0</v>
      </c>
      <c r="G206" t="str">
        <f t="shared" si="25"/>
        <v>-</v>
      </c>
      <c r="H206" t="str">
        <f t="shared" si="26"/>
        <v>-</v>
      </c>
      <c r="I206" t="str">
        <f t="shared" si="27"/>
        <v>bc</v>
      </c>
      <c r="J206" t="str">
        <f t="shared" si="28"/>
        <v>-</v>
      </c>
      <c r="K206" t="str">
        <f t="shared" si="31"/>
        <v>-</v>
      </c>
      <c r="L206" t="str">
        <f t="shared" si="30"/>
        <v>-</v>
      </c>
      <c r="M206" s="29" t="str">
        <f>'Basen 1'!H286</f>
        <v>bc</v>
      </c>
    </row>
    <row r="207" spans="1:13" x14ac:dyDescent="0.35">
      <c r="A207">
        <f>'Basen 1'!A287</f>
        <v>0</v>
      </c>
      <c r="B207" s="29">
        <f>'Basen 1'!B287</f>
        <v>0</v>
      </c>
      <c r="C207" t="str">
        <f>'Basen 1'!C287</f>
        <v>Börjesson</v>
      </c>
      <c r="D207">
        <f>'Basen 1'!F287</f>
        <v>22074</v>
      </c>
      <c r="E207">
        <f>'Basen 1'!J287</f>
        <v>0</v>
      </c>
      <c r="F207">
        <f>'Basen 1'!E287</f>
        <v>0</v>
      </c>
      <c r="G207" t="str">
        <f t="shared" si="25"/>
        <v>-</v>
      </c>
      <c r="H207" t="str">
        <f t="shared" si="26"/>
        <v>-</v>
      </c>
      <c r="I207" t="str">
        <f t="shared" si="27"/>
        <v>bc</v>
      </c>
      <c r="J207" t="str">
        <f t="shared" si="28"/>
        <v>-</v>
      </c>
      <c r="K207" t="str">
        <f t="shared" si="31"/>
        <v>-</v>
      </c>
      <c r="L207" t="str">
        <f t="shared" si="30"/>
        <v>-</v>
      </c>
      <c r="M207" s="29" t="str">
        <f>'Basen 1'!H287</f>
        <v>bc</v>
      </c>
    </row>
    <row r="208" spans="1:13" x14ac:dyDescent="0.35">
      <c r="A208">
        <f>'Basen 1'!A288</f>
        <v>0</v>
      </c>
      <c r="B208" s="29">
        <f>'Basen 1'!B288</f>
        <v>0</v>
      </c>
      <c r="C208" t="str">
        <f>'Basen 1'!C288</f>
        <v>Selinski</v>
      </c>
      <c r="D208">
        <f>'Basen 1'!F288</f>
        <v>22075</v>
      </c>
      <c r="E208">
        <f>'Basen 1'!J288</f>
        <v>0</v>
      </c>
      <c r="F208">
        <f>'Basen 1'!E288</f>
        <v>0</v>
      </c>
      <c r="G208" t="str">
        <f t="shared" si="25"/>
        <v>-</v>
      </c>
      <c r="H208" t="str">
        <f t="shared" si="26"/>
        <v>-</v>
      </c>
      <c r="I208" t="str">
        <f t="shared" si="27"/>
        <v>bc</v>
      </c>
      <c r="J208" t="str">
        <f t="shared" si="28"/>
        <v>-</v>
      </c>
      <c r="K208" t="str">
        <f t="shared" si="31"/>
        <v>-</v>
      </c>
      <c r="L208" t="str">
        <f t="shared" si="30"/>
        <v>-</v>
      </c>
      <c r="M208" s="29" t="str">
        <f>'Basen 1'!H288</f>
        <v>bc</v>
      </c>
    </row>
    <row r="209" spans="1:13" x14ac:dyDescent="0.35">
      <c r="A209">
        <f>'Basen 1'!A289</f>
        <v>0</v>
      </c>
      <c r="B209" s="29">
        <f>'Basen 1'!B289</f>
        <v>0</v>
      </c>
      <c r="C209" t="str">
        <f>'Basen 1'!C289</f>
        <v>Jensen</v>
      </c>
      <c r="D209">
        <f>'Basen 1'!F289</f>
        <v>22076</v>
      </c>
      <c r="E209">
        <f>'Basen 1'!J289</f>
        <v>0</v>
      </c>
      <c r="F209">
        <f>'Basen 1'!E289</f>
        <v>0</v>
      </c>
      <c r="G209" t="str">
        <f t="shared" si="25"/>
        <v>-</v>
      </c>
      <c r="H209" t="str">
        <f t="shared" si="26"/>
        <v>-</v>
      </c>
      <c r="I209" t="str">
        <f t="shared" si="27"/>
        <v>bc</v>
      </c>
      <c r="J209" t="str">
        <f t="shared" si="28"/>
        <v>-</v>
      </c>
      <c r="K209" t="str">
        <f t="shared" si="31"/>
        <v>-</v>
      </c>
      <c r="L209" t="str">
        <f t="shared" si="30"/>
        <v>-</v>
      </c>
      <c r="M209" s="29" t="str">
        <f>'Basen 1'!H289</f>
        <v>bc</v>
      </c>
    </row>
    <row r="210" spans="1:13" x14ac:dyDescent="0.35">
      <c r="A210">
        <f>'Basen 1'!A290</f>
        <v>0</v>
      </c>
      <c r="B210" s="29">
        <f>'Basen 1'!B290</f>
        <v>0</v>
      </c>
      <c r="C210" t="str">
        <f>'Basen 1'!C290</f>
        <v>Heurlen</v>
      </c>
      <c r="D210">
        <f>'Basen 1'!F290</f>
        <v>22077</v>
      </c>
      <c r="E210">
        <f>'Basen 1'!J290</f>
        <v>0</v>
      </c>
      <c r="F210">
        <f>'Basen 1'!E290</f>
        <v>0</v>
      </c>
      <c r="G210" t="str">
        <f t="shared" si="25"/>
        <v>-</v>
      </c>
      <c r="H210" t="str">
        <f t="shared" si="26"/>
        <v>-</v>
      </c>
      <c r="I210" t="str">
        <f t="shared" si="27"/>
        <v>bc</v>
      </c>
      <c r="J210" t="str">
        <f t="shared" si="28"/>
        <v>-</v>
      </c>
      <c r="K210" t="str">
        <f t="shared" si="31"/>
        <v>-</v>
      </c>
      <c r="L210" t="str">
        <f t="shared" si="30"/>
        <v>-</v>
      </c>
      <c r="M210" s="29" t="str">
        <f>'Basen 1'!H290</f>
        <v>bc</v>
      </c>
    </row>
    <row r="211" spans="1:13" x14ac:dyDescent="0.35">
      <c r="A211">
        <f>'Basen 1'!A291</f>
        <v>0</v>
      </c>
      <c r="B211" s="29">
        <f>'Basen 1'!B291</f>
        <v>0</v>
      </c>
      <c r="C211" t="str">
        <f>'Basen 1'!C291</f>
        <v>Larsen</v>
      </c>
      <c r="D211">
        <f>'Basen 1'!F291</f>
        <v>22078</v>
      </c>
      <c r="E211">
        <f>'Basen 1'!J291</f>
        <v>0</v>
      </c>
      <c r="F211">
        <f>'Basen 1'!E291</f>
        <v>0</v>
      </c>
      <c r="G211" t="str">
        <f t="shared" si="25"/>
        <v>-</v>
      </c>
      <c r="H211" t="str">
        <f t="shared" si="26"/>
        <v>-</v>
      </c>
      <c r="I211" t="str">
        <f t="shared" si="27"/>
        <v>bc</v>
      </c>
      <c r="J211" t="str">
        <f t="shared" si="28"/>
        <v>-</v>
      </c>
      <c r="K211" t="str">
        <f t="shared" si="31"/>
        <v>-</v>
      </c>
      <c r="L211" t="str">
        <f t="shared" si="30"/>
        <v>-</v>
      </c>
      <c r="M211" s="29" t="str">
        <f>'Basen 1'!H291</f>
        <v>bc</v>
      </c>
    </row>
    <row r="212" spans="1:13" x14ac:dyDescent="0.35">
      <c r="A212">
        <f>'Basen 1'!A292</f>
        <v>0</v>
      </c>
      <c r="B212" s="29">
        <f>'Basen 1'!B292</f>
        <v>0</v>
      </c>
      <c r="C212" t="str">
        <f>'Basen 1'!C292</f>
        <v>Nielsen</v>
      </c>
      <c r="D212">
        <f>'Basen 1'!F292</f>
        <v>22079</v>
      </c>
      <c r="E212">
        <f>'Basen 1'!J292</f>
        <v>10</v>
      </c>
      <c r="F212">
        <f>'Basen 1'!E292</f>
        <v>0</v>
      </c>
      <c r="G212" t="str">
        <f t="shared" si="25"/>
        <v>-</v>
      </c>
      <c r="H212" t="str">
        <f t="shared" si="26"/>
        <v>-</v>
      </c>
      <c r="I212" t="str">
        <f t="shared" si="27"/>
        <v>WEB</v>
      </c>
      <c r="J212" t="str">
        <f t="shared" si="28"/>
        <v>-</v>
      </c>
      <c r="K212" t="str">
        <f t="shared" si="31"/>
        <v>-</v>
      </c>
      <c r="L212" t="str">
        <f t="shared" si="30"/>
        <v>-</v>
      </c>
      <c r="M212" s="29" t="str">
        <f>'Basen 1'!H292</f>
        <v>WEB</v>
      </c>
    </row>
    <row r="213" spans="1:13" x14ac:dyDescent="0.35">
      <c r="A213">
        <f>'Basen 1'!A293</f>
        <v>0</v>
      </c>
      <c r="B213" s="29">
        <f>'Basen 1'!B293</f>
        <v>0</v>
      </c>
      <c r="C213" t="str">
        <f>'Basen 1'!C293</f>
        <v>Stark</v>
      </c>
      <c r="D213">
        <f>'Basen 1'!F293</f>
        <v>22080</v>
      </c>
      <c r="E213">
        <f>'Basen 1'!J293</f>
        <v>0</v>
      </c>
      <c r="F213">
        <f>'Basen 1'!E293</f>
        <v>0</v>
      </c>
      <c r="G213" t="str">
        <f t="shared" si="25"/>
        <v>-</v>
      </c>
      <c r="H213" t="str">
        <f t="shared" si="26"/>
        <v>-</v>
      </c>
      <c r="I213" t="str">
        <f t="shared" si="27"/>
        <v>bc</v>
      </c>
      <c r="J213" t="str">
        <f t="shared" si="28"/>
        <v>-</v>
      </c>
      <c r="K213" t="str">
        <f t="shared" si="31"/>
        <v>-</v>
      </c>
      <c r="L213" t="str">
        <f t="shared" si="30"/>
        <v>-</v>
      </c>
      <c r="M213" s="29" t="str">
        <f>'Basen 1'!H293</f>
        <v>bc</v>
      </c>
    </row>
    <row r="214" spans="1:13" x14ac:dyDescent="0.35">
      <c r="A214">
        <f>'Basen 1'!A294</f>
        <v>0</v>
      </c>
      <c r="B214" s="29">
        <f>'Basen 1'!B294</f>
        <v>0</v>
      </c>
      <c r="C214" t="str">
        <f>'Basen 1'!C294</f>
        <v>Mejer</v>
      </c>
      <c r="D214">
        <f>'Basen 1'!F294</f>
        <v>22081</v>
      </c>
      <c r="E214">
        <f>'Basen 1'!J294</f>
        <v>0</v>
      </c>
      <c r="F214">
        <f>'Basen 1'!E294</f>
        <v>0</v>
      </c>
      <c r="G214" t="str">
        <f t="shared" si="25"/>
        <v>-</v>
      </c>
      <c r="H214" t="str">
        <f t="shared" si="26"/>
        <v>-</v>
      </c>
      <c r="I214" t="str">
        <f t="shared" si="27"/>
        <v>bc</v>
      </c>
      <c r="J214" t="str">
        <f t="shared" si="28"/>
        <v>-</v>
      </c>
      <c r="K214" t="str">
        <f t="shared" si="31"/>
        <v>-</v>
      </c>
      <c r="L214" t="str">
        <f t="shared" si="30"/>
        <v>-</v>
      </c>
      <c r="M214" s="29" t="str">
        <f>'Basen 1'!H294</f>
        <v>bc</v>
      </c>
    </row>
    <row r="215" spans="1:13" x14ac:dyDescent="0.35">
      <c r="A215">
        <f>'Basen 1'!A295</f>
        <v>0</v>
      </c>
      <c r="B215" s="29">
        <f>'Basen 1'!B295</f>
        <v>0</v>
      </c>
      <c r="C215" t="str">
        <f>'Basen 1'!C295</f>
        <v>Kock</v>
      </c>
      <c r="D215">
        <f>'Basen 1'!F295</f>
        <v>22082</v>
      </c>
      <c r="E215">
        <f>'Basen 1'!J295</f>
        <v>0</v>
      </c>
      <c r="F215">
        <f>'Basen 1'!E295</f>
        <v>0</v>
      </c>
      <c r="G215" t="str">
        <f t="shared" si="25"/>
        <v>-</v>
      </c>
      <c r="H215" t="str">
        <f t="shared" si="26"/>
        <v>-</v>
      </c>
      <c r="I215" t="str">
        <f t="shared" si="27"/>
        <v>bc</v>
      </c>
      <c r="J215" t="str">
        <f t="shared" si="28"/>
        <v>-</v>
      </c>
      <c r="K215" t="str">
        <f t="shared" si="31"/>
        <v>-</v>
      </c>
      <c r="L215" t="str">
        <f t="shared" si="30"/>
        <v>-</v>
      </c>
      <c r="M215" s="29" t="str">
        <f>'Basen 1'!H295</f>
        <v>bc</v>
      </c>
    </row>
    <row r="216" spans="1:13" x14ac:dyDescent="0.35">
      <c r="A216">
        <f>'Basen 1'!A296</f>
        <v>0</v>
      </c>
      <c r="B216" s="29">
        <f>'Basen 1'!B296</f>
        <v>0</v>
      </c>
      <c r="C216" t="str">
        <f>'Basen 1'!C296</f>
        <v>Nielsen</v>
      </c>
      <c r="D216">
        <f>'Basen 1'!F296</f>
        <v>22083</v>
      </c>
      <c r="E216">
        <f>'Basen 1'!J296</f>
        <v>0</v>
      </c>
      <c r="F216">
        <f>'Basen 1'!E296</f>
        <v>0</v>
      </c>
      <c r="G216" t="str">
        <f t="shared" si="25"/>
        <v>-</v>
      </c>
      <c r="H216" t="str">
        <f t="shared" si="26"/>
        <v>-</v>
      </c>
      <c r="I216" t="str">
        <f t="shared" si="27"/>
        <v>WEB</v>
      </c>
      <c r="J216" t="str">
        <f t="shared" si="28"/>
        <v>-</v>
      </c>
      <c r="K216" t="str">
        <f t="shared" si="31"/>
        <v>-</v>
      </c>
      <c r="L216" t="str">
        <f t="shared" si="30"/>
        <v>-</v>
      </c>
      <c r="M216" s="29" t="str">
        <f>'Basen 1'!H296</f>
        <v>WEB</v>
      </c>
    </row>
    <row r="217" spans="1:13" x14ac:dyDescent="0.35">
      <c r="A217">
        <f>'Basen 1'!A298</f>
        <v>0</v>
      </c>
      <c r="B217" s="29">
        <f>'Basen 1'!B298</f>
        <v>0</v>
      </c>
      <c r="C217" t="str">
        <f>'Basen 1'!C298</f>
        <v>Knudsen</v>
      </c>
      <c r="D217">
        <f>'Basen 1'!F298</f>
        <v>22085</v>
      </c>
      <c r="E217">
        <f>'Basen 1'!J298</f>
        <v>0</v>
      </c>
      <c r="F217">
        <f>'Basen 1'!E298</f>
        <v>0</v>
      </c>
      <c r="G217" t="str">
        <f t="shared" si="25"/>
        <v>-</v>
      </c>
      <c r="H217" t="str">
        <f t="shared" si="26"/>
        <v>-</v>
      </c>
      <c r="I217" t="str">
        <f t="shared" si="27"/>
        <v>bc</v>
      </c>
      <c r="J217" t="str">
        <f t="shared" si="28"/>
        <v>-</v>
      </c>
      <c r="K217" t="str">
        <f t="shared" si="31"/>
        <v>-</v>
      </c>
      <c r="L217" t="str">
        <f t="shared" si="30"/>
        <v>-</v>
      </c>
      <c r="M217" s="29" t="str">
        <f>'Basen 1'!H298</f>
        <v>bc</v>
      </c>
    </row>
    <row r="218" spans="1:13" x14ac:dyDescent="0.35">
      <c r="A218">
        <f>'Basen 1'!A299</f>
        <v>0</v>
      </c>
      <c r="B218" s="29">
        <f>'Basen 1'!B299</f>
        <v>0</v>
      </c>
      <c r="C218" t="str">
        <f>'Basen 1'!C299</f>
        <v>Hansen</v>
      </c>
      <c r="D218">
        <f>'Basen 1'!F299</f>
        <v>22086</v>
      </c>
      <c r="E218">
        <f>'Basen 1'!J299</f>
        <v>5</v>
      </c>
      <c r="F218">
        <f>'Basen 1'!E299</f>
        <v>0</v>
      </c>
      <c r="G218" t="str">
        <f t="shared" si="25"/>
        <v>-</v>
      </c>
      <c r="H218" t="str">
        <f t="shared" si="26"/>
        <v>-</v>
      </c>
      <c r="I218" t="str">
        <f t="shared" si="27"/>
        <v>WEB</v>
      </c>
      <c r="J218" t="str">
        <f t="shared" si="28"/>
        <v>-</v>
      </c>
      <c r="K218" t="str">
        <f t="shared" si="31"/>
        <v>-</v>
      </c>
      <c r="L218" t="str">
        <f t="shared" si="30"/>
        <v>-</v>
      </c>
      <c r="M218" s="29" t="str">
        <f>'Basen 1'!H299</f>
        <v>WEB</v>
      </c>
    </row>
    <row r="219" spans="1:13" x14ac:dyDescent="0.35">
      <c r="A219">
        <f>'Basen 1'!A300</f>
        <v>0</v>
      </c>
      <c r="B219" s="29">
        <f>'Basen 1'!B300</f>
        <v>0</v>
      </c>
      <c r="C219" t="str">
        <f>'Basen 1'!C300</f>
        <v>Ingemansson</v>
      </c>
      <c r="D219">
        <f>'Basen 1'!F300</f>
        <v>22087</v>
      </c>
      <c r="E219">
        <f>'Basen 1'!J300</f>
        <v>0</v>
      </c>
      <c r="F219">
        <f>'Basen 1'!E300</f>
        <v>0</v>
      </c>
      <c r="G219" t="str">
        <f t="shared" si="25"/>
        <v>-</v>
      </c>
      <c r="H219" t="str">
        <f t="shared" si="26"/>
        <v>-</v>
      </c>
      <c r="I219" t="str">
        <f t="shared" si="27"/>
        <v>bc</v>
      </c>
      <c r="J219" t="str">
        <f t="shared" si="28"/>
        <v>-</v>
      </c>
      <c r="K219" t="str">
        <f t="shared" si="31"/>
        <v>-</v>
      </c>
      <c r="L219" t="str">
        <f t="shared" si="30"/>
        <v>-</v>
      </c>
      <c r="M219" s="29" t="str">
        <f>'Basen 1'!H300</f>
        <v>bc</v>
      </c>
    </row>
    <row r="220" spans="1:13" x14ac:dyDescent="0.35">
      <c r="A220">
        <f>'Basen 1'!A301</f>
        <v>0</v>
      </c>
      <c r="B220" s="29">
        <f>'Basen 1'!B301</f>
        <v>0</v>
      </c>
      <c r="C220" t="str">
        <f>'Basen 1'!C301</f>
        <v>Nancke</v>
      </c>
      <c r="D220">
        <f>'Basen 1'!F301</f>
        <v>22088</v>
      </c>
      <c r="E220">
        <f>'Basen 1'!J301</f>
        <v>0</v>
      </c>
      <c r="F220">
        <f>'Basen 1'!E301</f>
        <v>0</v>
      </c>
      <c r="G220" t="str">
        <f t="shared" si="25"/>
        <v>-</v>
      </c>
      <c r="H220" t="str">
        <f t="shared" si="26"/>
        <v>-</v>
      </c>
      <c r="I220" t="str">
        <f t="shared" si="27"/>
        <v>bc</v>
      </c>
      <c r="J220" t="str">
        <f t="shared" si="28"/>
        <v>-</v>
      </c>
      <c r="K220" t="str">
        <f t="shared" si="31"/>
        <v>-</v>
      </c>
      <c r="L220" t="str">
        <f t="shared" si="30"/>
        <v>-</v>
      </c>
      <c r="M220" s="29" t="str">
        <f>'Basen 1'!H301</f>
        <v>bc</v>
      </c>
    </row>
    <row r="221" spans="1:13" x14ac:dyDescent="0.35">
      <c r="A221">
        <f>'Basen 1'!A304</f>
        <v>0</v>
      </c>
      <c r="B221" s="29">
        <f>'Basen 1'!B304</f>
        <v>0</v>
      </c>
      <c r="C221" t="str">
        <f>'Basen 1'!C304</f>
        <v>Schorrer</v>
      </c>
      <c r="D221">
        <f>'Basen 1'!F304</f>
        <v>22091</v>
      </c>
      <c r="E221">
        <f>'Basen 1'!J304</f>
        <v>0</v>
      </c>
      <c r="F221">
        <f>'Basen 1'!E304</f>
        <v>0</v>
      </c>
      <c r="G221" t="str">
        <f t="shared" si="25"/>
        <v>-</v>
      </c>
      <c r="H221" t="str">
        <f t="shared" si="26"/>
        <v>-</v>
      </c>
      <c r="I221" t="str">
        <f t="shared" si="27"/>
        <v>bc</v>
      </c>
      <c r="J221" t="str">
        <f t="shared" si="28"/>
        <v>-</v>
      </c>
      <c r="K221" t="str">
        <f t="shared" si="31"/>
        <v>-</v>
      </c>
      <c r="L221" t="str">
        <f t="shared" si="30"/>
        <v>-</v>
      </c>
      <c r="M221" s="29" t="str">
        <f>'Basen 1'!H304</f>
        <v>bc</v>
      </c>
    </row>
    <row r="222" spans="1:13" x14ac:dyDescent="0.35">
      <c r="A222">
        <f>'Basen 1'!A305</f>
        <v>0</v>
      </c>
      <c r="B222" s="29">
        <f>'Basen 1'!B305</f>
        <v>0</v>
      </c>
      <c r="C222" t="str">
        <f>'Basen 1'!C305</f>
        <v>Rasmussen</v>
      </c>
      <c r="D222">
        <f>'Basen 1'!F305</f>
        <v>22092</v>
      </c>
      <c r="E222">
        <f>'Basen 1'!J305</f>
        <v>15</v>
      </c>
      <c r="F222">
        <f>'Basen 1'!E305</f>
        <v>0</v>
      </c>
      <c r="G222" t="str">
        <f t="shared" si="25"/>
        <v>-</v>
      </c>
      <c r="H222" t="str">
        <f t="shared" si="26"/>
        <v>-</v>
      </c>
      <c r="I222" t="str">
        <f t="shared" si="27"/>
        <v>WEB</v>
      </c>
      <c r="J222" t="str">
        <f t="shared" si="28"/>
        <v>-</v>
      </c>
      <c r="K222" t="str">
        <f t="shared" si="31"/>
        <v>-</v>
      </c>
      <c r="L222" t="str">
        <f t="shared" si="30"/>
        <v>-</v>
      </c>
      <c r="M222" s="29" t="str">
        <f>'Basen 1'!H305</f>
        <v>WEB</v>
      </c>
    </row>
    <row r="223" spans="1:13" x14ac:dyDescent="0.35">
      <c r="A223">
        <f>'Basen 1'!A306</f>
        <v>0</v>
      </c>
      <c r="B223" s="29">
        <f>'Basen 1'!B306</f>
        <v>0</v>
      </c>
      <c r="C223" t="str">
        <f>'Basen 1'!C306</f>
        <v>Schmidt</v>
      </c>
      <c r="D223">
        <f>'Basen 1'!F306</f>
        <v>22093</v>
      </c>
      <c r="E223">
        <f>'Basen 1'!J306</f>
        <v>0</v>
      </c>
      <c r="F223">
        <f>'Basen 1'!E306</f>
        <v>0</v>
      </c>
      <c r="G223" t="str">
        <f t="shared" si="25"/>
        <v>-</v>
      </c>
      <c r="H223" t="str">
        <f t="shared" si="26"/>
        <v>-</v>
      </c>
      <c r="I223" t="str">
        <f t="shared" si="27"/>
        <v>bc</v>
      </c>
      <c r="J223" t="str">
        <f t="shared" si="28"/>
        <v>-</v>
      </c>
      <c r="K223" t="str">
        <f t="shared" si="31"/>
        <v>-</v>
      </c>
      <c r="L223" t="str">
        <f t="shared" si="30"/>
        <v>-</v>
      </c>
      <c r="M223" s="29" t="str">
        <f>'Basen 1'!H306</f>
        <v>bc</v>
      </c>
    </row>
    <row r="224" spans="1:13" x14ac:dyDescent="0.35">
      <c r="A224">
        <f>'Basen 1'!A307</f>
        <v>0</v>
      </c>
      <c r="B224" s="29">
        <f>'Basen 1'!B307</f>
        <v>0</v>
      </c>
      <c r="C224" t="str">
        <f>'Basen 1'!C307</f>
        <v>Brösicke</v>
      </c>
      <c r="D224">
        <f>'Basen 1'!F307</f>
        <v>22094</v>
      </c>
      <c r="E224">
        <f>'Basen 1'!J307</f>
        <v>0</v>
      </c>
      <c r="F224">
        <f>'Basen 1'!E307</f>
        <v>0</v>
      </c>
      <c r="G224" t="str">
        <f t="shared" si="25"/>
        <v>-</v>
      </c>
      <c r="H224" t="str">
        <f t="shared" si="26"/>
        <v>-</v>
      </c>
      <c r="I224" t="str">
        <f t="shared" si="27"/>
        <v>bc</v>
      </c>
      <c r="J224" t="str">
        <f t="shared" si="28"/>
        <v>-</v>
      </c>
      <c r="K224" t="str">
        <f t="shared" si="31"/>
        <v>-</v>
      </c>
      <c r="L224" t="str">
        <f t="shared" si="30"/>
        <v>-</v>
      </c>
      <c r="M224" s="29" t="str">
        <f>'Basen 1'!H307</f>
        <v>bc</v>
      </c>
    </row>
    <row r="225" spans="1:13" x14ac:dyDescent="0.35">
      <c r="A225">
        <f>'Basen 1'!A308</f>
        <v>0</v>
      </c>
      <c r="B225" s="29">
        <f>'Basen 1'!B308</f>
        <v>0</v>
      </c>
      <c r="C225" t="str">
        <f>'Basen 1'!C308</f>
        <v>Neger</v>
      </c>
      <c r="D225">
        <f>'Basen 1'!F308</f>
        <v>22095</v>
      </c>
      <c r="E225">
        <f>'Basen 1'!J308</f>
        <v>0</v>
      </c>
      <c r="F225">
        <f>'Basen 1'!E308</f>
        <v>0</v>
      </c>
      <c r="G225" t="str">
        <f t="shared" si="25"/>
        <v>-</v>
      </c>
      <c r="H225" t="str">
        <f t="shared" si="26"/>
        <v>-</v>
      </c>
      <c r="I225" t="str">
        <f t="shared" si="27"/>
        <v>bc</v>
      </c>
      <c r="J225" t="str">
        <f t="shared" si="28"/>
        <v>-</v>
      </c>
      <c r="K225" t="str">
        <f t="shared" si="31"/>
        <v>-</v>
      </c>
      <c r="L225" t="str">
        <f t="shared" si="30"/>
        <v>-</v>
      </c>
      <c r="M225" s="29" t="str">
        <f>'Basen 1'!H308</f>
        <v>bc</v>
      </c>
    </row>
    <row r="226" spans="1:13" x14ac:dyDescent="0.35">
      <c r="A226">
        <f>'Basen 1'!A309</f>
        <v>0</v>
      </c>
      <c r="B226" s="29">
        <f>'Basen 1'!B309</f>
        <v>0</v>
      </c>
      <c r="C226" t="str">
        <f>'Basen 1'!C309</f>
        <v>Rambæk</v>
      </c>
      <c r="D226">
        <f>'Basen 1'!F309</f>
        <v>22096</v>
      </c>
      <c r="E226">
        <f>'Basen 1'!J309</f>
        <v>0</v>
      </c>
      <c r="F226">
        <f>'Basen 1'!E309</f>
        <v>0</v>
      </c>
      <c r="G226" t="str">
        <f t="shared" si="25"/>
        <v>-</v>
      </c>
      <c r="H226" t="str">
        <f t="shared" si="26"/>
        <v>-</v>
      </c>
      <c r="I226" t="str">
        <f t="shared" si="27"/>
        <v>bc</v>
      </c>
      <c r="J226" t="str">
        <f t="shared" si="28"/>
        <v>-</v>
      </c>
      <c r="K226" t="str">
        <f t="shared" si="31"/>
        <v>-</v>
      </c>
      <c r="L226" t="str">
        <f t="shared" si="30"/>
        <v>-</v>
      </c>
      <c r="M226" s="29" t="str">
        <f>'Basen 1'!H309</f>
        <v>bc</v>
      </c>
    </row>
    <row r="227" spans="1:13" x14ac:dyDescent="0.35">
      <c r="A227">
        <f>'Basen 1'!A310</f>
        <v>0</v>
      </c>
      <c r="B227" s="29">
        <f>'Basen 1'!B310</f>
        <v>0</v>
      </c>
      <c r="C227" t="str">
        <f>'Basen 1'!C310</f>
        <v>Fuglbjerg</v>
      </c>
      <c r="D227">
        <f>'Basen 1'!F310</f>
        <v>22097</v>
      </c>
      <c r="E227">
        <f>'Basen 1'!J310</f>
        <v>0</v>
      </c>
      <c r="F227">
        <f>'Basen 1'!E310</f>
        <v>0</v>
      </c>
      <c r="G227" t="str">
        <f t="shared" si="25"/>
        <v>-</v>
      </c>
      <c r="H227" t="str">
        <f t="shared" si="26"/>
        <v>-</v>
      </c>
      <c r="I227" t="str">
        <f t="shared" si="27"/>
        <v>bc</v>
      </c>
      <c r="J227" t="str">
        <f t="shared" si="28"/>
        <v>-</v>
      </c>
      <c r="K227" t="str">
        <f t="shared" si="31"/>
        <v>-</v>
      </c>
      <c r="L227" t="str">
        <f t="shared" si="30"/>
        <v>-</v>
      </c>
      <c r="M227" s="29" t="str">
        <f>'Basen 1'!H310</f>
        <v>bc</v>
      </c>
    </row>
    <row r="228" spans="1:13" x14ac:dyDescent="0.35">
      <c r="A228">
        <f>'Basen 1'!A311</f>
        <v>0</v>
      </c>
      <c r="B228" s="29">
        <f>'Basen 1'!B311</f>
        <v>0</v>
      </c>
      <c r="C228" t="str">
        <f>'Basen 1'!C311</f>
        <v>Antunez</v>
      </c>
      <c r="D228">
        <f>'Basen 1'!F311</f>
        <v>22098</v>
      </c>
      <c r="E228">
        <f>'Basen 1'!J311</f>
        <v>0</v>
      </c>
      <c r="F228">
        <f>'Basen 1'!E311</f>
        <v>0</v>
      </c>
      <c r="G228" t="str">
        <f t="shared" si="25"/>
        <v>-</v>
      </c>
      <c r="H228" t="str">
        <f t="shared" si="26"/>
        <v>-</v>
      </c>
      <c r="I228" t="str">
        <f t="shared" si="27"/>
        <v>bc</v>
      </c>
      <c r="J228" t="str">
        <f t="shared" si="28"/>
        <v>-</v>
      </c>
      <c r="K228" t="str">
        <f t="shared" si="31"/>
        <v>-</v>
      </c>
      <c r="L228" t="str">
        <f t="shared" si="30"/>
        <v>-</v>
      </c>
      <c r="M228" s="29" t="str">
        <f>'Basen 1'!H311</f>
        <v>bc</v>
      </c>
    </row>
    <row r="229" spans="1:13" x14ac:dyDescent="0.35">
      <c r="A229">
        <f>'Basen 1'!A312</f>
        <v>0</v>
      </c>
      <c r="B229" s="29">
        <f>'Basen 1'!B312</f>
        <v>0</v>
      </c>
      <c r="C229" t="str">
        <f>'Basen 1'!C312</f>
        <v>Sørensen</v>
      </c>
      <c r="D229">
        <f>'Basen 1'!F312</f>
        <v>22099</v>
      </c>
      <c r="E229">
        <f>'Basen 1'!J312</f>
        <v>0</v>
      </c>
      <c r="F229">
        <f>'Basen 1'!E312</f>
        <v>0</v>
      </c>
      <c r="G229" t="str">
        <f t="shared" si="25"/>
        <v>-</v>
      </c>
      <c r="H229" t="str">
        <f t="shared" si="26"/>
        <v>-</v>
      </c>
      <c r="I229" t="str">
        <f t="shared" si="27"/>
        <v>bc</v>
      </c>
      <c r="J229" t="str">
        <f t="shared" si="28"/>
        <v>-</v>
      </c>
      <c r="K229" t="str">
        <f t="shared" si="31"/>
        <v>-</v>
      </c>
      <c r="L229" t="str">
        <f t="shared" si="30"/>
        <v>-</v>
      </c>
      <c r="M229" s="29" t="str">
        <f>'Basen 1'!H312</f>
        <v>bc</v>
      </c>
    </row>
    <row r="230" spans="1:13" x14ac:dyDescent="0.35">
      <c r="A230">
        <f>'Basen 1'!A313</f>
        <v>0</v>
      </c>
      <c r="B230" s="29">
        <f>'Basen 1'!B313</f>
        <v>0</v>
      </c>
      <c r="C230" t="str">
        <f>'Basen 1'!C313</f>
        <v>Carlsen</v>
      </c>
      <c r="D230">
        <f>'Basen 1'!F313</f>
        <v>22100</v>
      </c>
      <c r="E230">
        <f>'Basen 1'!J313</f>
        <v>10</v>
      </c>
      <c r="F230">
        <f>'Basen 1'!E313</f>
        <v>0</v>
      </c>
      <c r="G230" t="str">
        <f t="shared" si="25"/>
        <v>-</v>
      </c>
      <c r="H230" t="str">
        <f t="shared" si="26"/>
        <v>-</v>
      </c>
      <c r="I230" t="str">
        <f t="shared" si="27"/>
        <v>web</v>
      </c>
      <c r="J230" t="str">
        <f t="shared" si="28"/>
        <v>-</v>
      </c>
      <c r="K230" t="str">
        <f t="shared" si="31"/>
        <v>-</v>
      </c>
      <c r="L230" t="str">
        <f t="shared" si="30"/>
        <v>-</v>
      </c>
      <c r="M230" s="29" t="str">
        <f>'Basen 1'!H313</f>
        <v>web</v>
      </c>
    </row>
    <row r="231" spans="1:13" x14ac:dyDescent="0.35">
      <c r="A231">
        <f>'Basen 1'!A314</f>
        <v>0</v>
      </c>
      <c r="B231" s="29">
        <f>'Basen 1'!B314</f>
        <v>0</v>
      </c>
      <c r="C231" t="str">
        <f>'Basen 1'!C314</f>
        <v>Boney</v>
      </c>
      <c r="D231">
        <f>'Basen 1'!F314</f>
        <v>22101</v>
      </c>
      <c r="E231">
        <f>'Basen 1'!J314</f>
        <v>0</v>
      </c>
      <c r="F231">
        <f>'Basen 1'!E314</f>
        <v>0</v>
      </c>
      <c r="G231" t="str">
        <f t="shared" si="25"/>
        <v>-</v>
      </c>
      <c r="H231" t="str">
        <f t="shared" si="26"/>
        <v>-</v>
      </c>
      <c r="I231" t="str">
        <f t="shared" si="27"/>
        <v>bc</v>
      </c>
      <c r="J231" t="str">
        <f t="shared" si="28"/>
        <v>-</v>
      </c>
      <c r="K231" t="str">
        <f t="shared" si="31"/>
        <v>-</v>
      </c>
      <c r="L231" t="str">
        <f t="shared" si="30"/>
        <v>-</v>
      </c>
      <c r="M231" s="29" t="str">
        <f>'Basen 1'!H314</f>
        <v>bc</v>
      </c>
    </row>
    <row r="232" spans="1:13" x14ac:dyDescent="0.35">
      <c r="A232">
        <f>'Basen 1'!A315</f>
        <v>0</v>
      </c>
      <c r="B232" s="29">
        <f>'Basen 1'!B315</f>
        <v>0</v>
      </c>
      <c r="C232" t="str">
        <f>'Basen 1'!C315</f>
        <v>Jähne</v>
      </c>
      <c r="D232">
        <f>'Basen 1'!F315</f>
        <v>22102</v>
      </c>
      <c r="E232">
        <f>'Basen 1'!J315</f>
        <v>0</v>
      </c>
      <c r="F232">
        <f>'Basen 1'!E315</f>
        <v>0</v>
      </c>
      <c r="G232" t="str">
        <f t="shared" si="25"/>
        <v>-</v>
      </c>
      <c r="H232" t="str">
        <f t="shared" si="26"/>
        <v>-</v>
      </c>
      <c r="I232" t="str">
        <f t="shared" si="27"/>
        <v>bc</v>
      </c>
      <c r="J232" t="str">
        <f t="shared" si="28"/>
        <v>-</v>
      </c>
      <c r="K232" t="str">
        <f t="shared" si="31"/>
        <v>-</v>
      </c>
      <c r="L232" t="str">
        <f t="shared" si="30"/>
        <v>-</v>
      </c>
      <c r="M232" s="29" t="str">
        <f>'Basen 1'!H315</f>
        <v>bc</v>
      </c>
    </row>
    <row r="233" spans="1:13" x14ac:dyDescent="0.35">
      <c r="A233">
        <f>'Basen 1'!A316</f>
        <v>0</v>
      </c>
      <c r="B233" s="29">
        <f>'Basen 1'!B316</f>
        <v>0</v>
      </c>
      <c r="C233" t="str">
        <f>'Basen 1'!C316</f>
        <v>Olsen</v>
      </c>
      <c r="D233">
        <f>'Basen 1'!F316</f>
        <v>22103</v>
      </c>
      <c r="E233">
        <f>'Basen 1'!J316</f>
        <v>0</v>
      </c>
      <c r="F233">
        <f>'Basen 1'!E316</f>
        <v>0</v>
      </c>
      <c r="G233" t="str">
        <f t="shared" si="25"/>
        <v>-</v>
      </c>
      <c r="H233" t="str">
        <f t="shared" si="26"/>
        <v>-</v>
      </c>
      <c r="I233" t="str">
        <f t="shared" si="27"/>
        <v>bc</v>
      </c>
      <c r="J233" t="str">
        <f t="shared" si="28"/>
        <v>-</v>
      </c>
      <c r="K233" t="str">
        <f t="shared" si="31"/>
        <v>-</v>
      </c>
      <c r="L233" t="str">
        <f t="shared" si="30"/>
        <v>-</v>
      </c>
      <c r="M233" s="29" t="str">
        <f>'Basen 1'!H316</f>
        <v>bc</v>
      </c>
    </row>
    <row r="234" spans="1:13" x14ac:dyDescent="0.35">
      <c r="A234">
        <f>'Basen 1'!A317</f>
        <v>0</v>
      </c>
      <c r="B234" s="29">
        <f>'Basen 1'!B317</f>
        <v>0</v>
      </c>
      <c r="C234" t="str">
        <f>'Basen 1'!C317</f>
        <v>Grandal</v>
      </c>
      <c r="D234">
        <f>'Basen 1'!F317</f>
        <v>22104</v>
      </c>
      <c r="E234">
        <f>'Basen 1'!J317</f>
        <v>0</v>
      </c>
      <c r="F234">
        <f>'Basen 1'!E317</f>
        <v>0</v>
      </c>
      <c r="G234" t="str">
        <f t="shared" si="25"/>
        <v>-</v>
      </c>
      <c r="H234" t="str">
        <f t="shared" si="26"/>
        <v>-</v>
      </c>
      <c r="I234" t="str">
        <f t="shared" si="27"/>
        <v>bc</v>
      </c>
      <c r="J234" t="str">
        <f t="shared" si="28"/>
        <v>-</v>
      </c>
      <c r="K234" t="str">
        <f t="shared" si="31"/>
        <v>-</v>
      </c>
      <c r="L234" t="str">
        <f t="shared" si="30"/>
        <v>-</v>
      </c>
      <c r="M234" s="29" t="str">
        <f>'Basen 1'!H317</f>
        <v>bc</v>
      </c>
    </row>
    <row r="235" spans="1:13" x14ac:dyDescent="0.35">
      <c r="A235">
        <f>'Basen 1'!A318</f>
        <v>0</v>
      </c>
      <c r="B235" s="29">
        <f>'Basen 1'!B318</f>
        <v>0</v>
      </c>
      <c r="C235" t="str">
        <f>'Basen 1'!C318</f>
        <v>Julin</v>
      </c>
      <c r="D235">
        <f>'Basen 1'!F318</f>
        <v>22105</v>
      </c>
      <c r="E235">
        <f>'Basen 1'!J318</f>
        <v>0</v>
      </c>
      <c r="F235">
        <f>'Basen 1'!E318</f>
        <v>0</v>
      </c>
      <c r="G235" t="str">
        <f t="shared" si="25"/>
        <v>-</v>
      </c>
      <c r="H235" t="str">
        <f t="shared" si="26"/>
        <v>-</v>
      </c>
      <c r="I235" t="str">
        <f t="shared" si="27"/>
        <v>bc</v>
      </c>
      <c r="J235" t="str">
        <f t="shared" si="28"/>
        <v>-</v>
      </c>
      <c r="K235" t="str">
        <f t="shared" si="31"/>
        <v>-</v>
      </c>
      <c r="L235" t="str">
        <f t="shared" si="30"/>
        <v>-</v>
      </c>
      <c r="M235" s="29" t="str">
        <f>'Basen 1'!H318</f>
        <v>bc</v>
      </c>
    </row>
    <row r="236" spans="1:13" x14ac:dyDescent="0.35">
      <c r="A236">
        <f>'Basen 1'!A319</f>
        <v>0</v>
      </c>
      <c r="B236" s="29">
        <f>'Basen 1'!B319</f>
        <v>0</v>
      </c>
      <c r="C236" t="str">
        <f>'Basen 1'!C319</f>
        <v>Nyqvist</v>
      </c>
      <c r="D236">
        <f>'Basen 1'!F319</f>
        <v>22106</v>
      </c>
      <c r="E236">
        <f>'Basen 1'!J319</f>
        <v>0</v>
      </c>
      <c r="F236">
        <f>'Basen 1'!E319</f>
        <v>0</v>
      </c>
      <c r="G236" t="str">
        <f t="shared" si="25"/>
        <v>-</v>
      </c>
      <c r="H236" t="str">
        <f t="shared" si="26"/>
        <v>-</v>
      </c>
      <c r="I236" t="str">
        <f t="shared" si="27"/>
        <v>bc</v>
      </c>
      <c r="J236" t="str">
        <f t="shared" si="28"/>
        <v>-</v>
      </c>
      <c r="K236" t="str">
        <f t="shared" si="31"/>
        <v>-</v>
      </c>
      <c r="L236" t="str">
        <f t="shared" si="30"/>
        <v>-</v>
      </c>
      <c r="M236" s="29" t="str">
        <f>'Basen 1'!H319</f>
        <v>bc</v>
      </c>
    </row>
    <row r="237" spans="1:13" x14ac:dyDescent="0.35">
      <c r="A237" t="str">
        <f>'Basen 1'!A320</f>
        <v>grete_bossenmeyer@yahoo.fr</v>
      </c>
      <c r="B237" s="29">
        <f>'Basen 1'!B320</f>
        <v>0</v>
      </c>
      <c r="C237" t="str">
        <f>'Basen 1'!C320</f>
        <v>Bossenmeyer</v>
      </c>
      <c r="D237">
        <f>'Basen 1'!F320</f>
        <v>22107</v>
      </c>
      <c r="E237">
        <f>'Basen 1'!J320</f>
        <v>10</v>
      </c>
      <c r="F237">
        <f>'Basen 1'!E320</f>
        <v>0</v>
      </c>
      <c r="G237" t="str">
        <f t="shared" ref="G237:G300" si="32">IF(AND(D237&gt;20000,D237&lt;20900),M237,"-")</f>
        <v>-</v>
      </c>
      <c r="H237" t="str">
        <f t="shared" ref="H237:H290" si="33">IF(AND(D237&gt;21000,D237&lt;21900),M237,"-")</f>
        <v>-</v>
      </c>
      <c r="I237" t="str">
        <f t="shared" ref="I237:I300" si="34">IF(AND(D237&gt;22000,D237&lt;22900),M237,"-")</f>
        <v>web</v>
      </c>
      <c r="J237" t="str">
        <f t="shared" ref="J237:J300" si="35">IF(AND(D237&gt;23000,D237&lt;23900),M237,"-")</f>
        <v>-</v>
      </c>
      <c r="K237" t="str">
        <f t="shared" si="31"/>
        <v>-</v>
      </c>
      <c r="L237" t="str">
        <f t="shared" ref="L237:L300" si="36">IF(AND(D237&gt;25000,D237&lt;25900),M237,"-")</f>
        <v>-</v>
      </c>
      <c r="M237" s="29" t="str">
        <f>'Basen 1'!H320</f>
        <v>web</v>
      </c>
    </row>
    <row r="238" spans="1:13" x14ac:dyDescent="0.35">
      <c r="A238" s="27"/>
      <c r="B238" s="29">
        <f>'Basen 1'!B321</f>
        <v>0</v>
      </c>
      <c r="C238" t="str">
        <f>'Basen 1'!C321</f>
        <v>Maegaard</v>
      </c>
      <c r="D238">
        <f>'Basen 1'!F321</f>
        <v>22108</v>
      </c>
      <c r="E238">
        <f>'Basen 1'!J321</f>
        <v>0</v>
      </c>
      <c r="F238">
        <f>'Basen 1'!E321</f>
        <v>0</v>
      </c>
      <c r="G238" t="str">
        <f t="shared" si="32"/>
        <v>-</v>
      </c>
      <c r="H238" t="str">
        <f t="shared" si="33"/>
        <v>-</v>
      </c>
      <c r="I238" t="str">
        <f t="shared" si="34"/>
        <v>bc</v>
      </c>
      <c r="J238" t="str">
        <f t="shared" si="35"/>
        <v>-</v>
      </c>
      <c r="K238" t="str">
        <f t="shared" si="31"/>
        <v>-</v>
      </c>
      <c r="L238" t="str">
        <f t="shared" si="36"/>
        <v>-</v>
      </c>
      <c r="M238" s="29" t="str">
        <f>'Basen 1'!H321</f>
        <v>bc</v>
      </c>
    </row>
    <row r="239" spans="1:13" x14ac:dyDescent="0.35">
      <c r="A239">
        <f>'Basen 1'!A322</f>
        <v>0</v>
      </c>
      <c r="B239" s="29">
        <f>'Basen 1'!B322</f>
        <v>0</v>
      </c>
      <c r="C239" t="str">
        <f>'Basen 1'!C322</f>
        <v>Radarmecker</v>
      </c>
      <c r="D239">
        <f>'Basen 1'!F322</f>
        <v>22109</v>
      </c>
      <c r="E239">
        <f>'Basen 1'!J322</f>
        <v>0</v>
      </c>
      <c r="F239">
        <f>'Basen 1'!E322</f>
        <v>0</v>
      </c>
      <c r="G239" t="str">
        <f t="shared" si="32"/>
        <v>-</v>
      </c>
      <c r="H239" t="str">
        <f t="shared" si="33"/>
        <v>-</v>
      </c>
      <c r="I239" t="str">
        <f t="shared" si="34"/>
        <v>bc</v>
      </c>
      <c r="J239" t="str">
        <f t="shared" si="35"/>
        <v>-</v>
      </c>
      <c r="K239" t="str">
        <f t="shared" si="31"/>
        <v>-</v>
      </c>
      <c r="L239" t="str">
        <f t="shared" si="36"/>
        <v>-</v>
      </c>
      <c r="M239" s="29" t="str">
        <f>'Basen 1'!H322</f>
        <v>bc</v>
      </c>
    </row>
    <row r="240" spans="1:13" x14ac:dyDescent="0.35">
      <c r="A240">
        <f>'Basen 1'!A323</f>
        <v>0</v>
      </c>
      <c r="B240" s="29">
        <f>'Basen 1'!B323</f>
        <v>0</v>
      </c>
      <c r="C240" t="str">
        <f>'Basen 1'!C323</f>
        <v>Børup</v>
      </c>
      <c r="D240">
        <f>'Basen 1'!F323</f>
        <v>22110</v>
      </c>
      <c r="E240">
        <f>'Basen 1'!J323</f>
        <v>0</v>
      </c>
      <c r="F240">
        <f>'Basen 1'!E323</f>
        <v>0</v>
      </c>
      <c r="G240" t="str">
        <f t="shared" si="32"/>
        <v>-</v>
      </c>
      <c r="H240" t="str">
        <f t="shared" si="33"/>
        <v>-</v>
      </c>
      <c r="I240" t="str">
        <f t="shared" si="34"/>
        <v>bc</v>
      </c>
      <c r="J240" t="str">
        <f t="shared" si="35"/>
        <v>-</v>
      </c>
      <c r="K240" t="str">
        <f t="shared" si="31"/>
        <v>-</v>
      </c>
      <c r="L240" t="str">
        <f t="shared" si="36"/>
        <v>-</v>
      </c>
      <c r="M240" s="29" t="str">
        <f>'Basen 1'!H323</f>
        <v>bc</v>
      </c>
    </row>
    <row r="241" spans="1:13" x14ac:dyDescent="0.35">
      <c r="A241">
        <f>'Basen 1'!A324</f>
        <v>0</v>
      </c>
      <c r="B241" s="29">
        <f>'Basen 1'!B324</f>
        <v>0</v>
      </c>
      <c r="C241" t="str">
        <f>'Basen 1'!C324</f>
        <v>Regnersgaard</v>
      </c>
      <c r="D241">
        <f>'Basen 1'!F324</f>
        <v>22111</v>
      </c>
      <c r="E241">
        <f>'Basen 1'!J324</f>
        <v>0</v>
      </c>
      <c r="F241">
        <f>'Basen 1'!E324</f>
        <v>0</v>
      </c>
      <c r="G241" t="str">
        <f t="shared" si="32"/>
        <v>-</v>
      </c>
      <c r="H241" t="str">
        <f t="shared" si="33"/>
        <v>-</v>
      </c>
      <c r="I241" t="str">
        <f t="shared" si="34"/>
        <v>bc</v>
      </c>
      <c r="J241" t="str">
        <f t="shared" si="35"/>
        <v>-</v>
      </c>
      <c r="K241" t="str">
        <f t="shared" si="31"/>
        <v>-</v>
      </c>
      <c r="L241" t="str">
        <f t="shared" si="36"/>
        <v>-</v>
      </c>
      <c r="M241" s="29" t="str">
        <f>'Basen 1'!H324</f>
        <v>bc</v>
      </c>
    </row>
    <row r="242" spans="1:13" x14ac:dyDescent="0.35">
      <c r="A242">
        <f>'Basen 1'!A325</f>
        <v>0</v>
      </c>
      <c r="B242" s="29">
        <f>'Basen 1'!B325</f>
        <v>0</v>
      </c>
      <c r="C242" t="str">
        <f>'Basen 1'!C325</f>
        <v>Sahlstedt</v>
      </c>
      <c r="D242">
        <f>'Basen 1'!F325</f>
        <v>22112</v>
      </c>
      <c r="E242">
        <f>'Basen 1'!J325</f>
        <v>10</v>
      </c>
      <c r="F242">
        <f>'Basen 1'!E325</f>
        <v>0</v>
      </c>
      <c r="G242" t="str">
        <f t="shared" si="32"/>
        <v>-</v>
      </c>
      <c r="H242" t="str">
        <f t="shared" si="33"/>
        <v>-</v>
      </c>
      <c r="I242" t="str">
        <f t="shared" si="34"/>
        <v>web</v>
      </c>
      <c r="J242" t="str">
        <f t="shared" si="35"/>
        <v>-</v>
      </c>
      <c r="K242" t="str">
        <f t="shared" si="31"/>
        <v>-</v>
      </c>
      <c r="L242" t="str">
        <f t="shared" si="36"/>
        <v>-</v>
      </c>
      <c r="M242" s="29" t="str">
        <f>'Basen 1'!H325</f>
        <v>web</v>
      </c>
    </row>
    <row r="243" spans="1:13" x14ac:dyDescent="0.35">
      <c r="A243">
        <f>'Basen 1'!A327</f>
        <v>0</v>
      </c>
      <c r="B243" s="29">
        <f>'Basen 1'!B327</f>
        <v>0</v>
      </c>
      <c r="C243" t="str">
        <f>'Basen 1'!C327</f>
        <v>Redlich</v>
      </c>
      <c r="D243">
        <f>'Basen 1'!F327</f>
        <v>22114</v>
      </c>
      <c r="E243">
        <f>'Basen 1'!J327</f>
        <v>0</v>
      </c>
      <c r="F243">
        <f>'Basen 1'!E327</f>
        <v>0</v>
      </c>
      <c r="G243" t="str">
        <f t="shared" si="32"/>
        <v>-</v>
      </c>
      <c r="H243" t="str">
        <f t="shared" si="33"/>
        <v>-</v>
      </c>
      <c r="I243" t="str">
        <f t="shared" si="34"/>
        <v>bc</v>
      </c>
      <c r="J243" t="str">
        <f t="shared" si="35"/>
        <v>-</v>
      </c>
      <c r="K243" t="str">
        <f t="shared" si="31"/>
        <v>-</v>
      </c>
      <c r="L243" t="str">
        <f t="shared" si="36"/>
        <v>-</v>
      </c>
      <c r="M243" s="29" t="str">
        <f>'Basen 1'!H327</f>
        <v>bc</v>
      </c>
    </row>
    <row r="244" spans="1:13" x14ac:dyDescent="0.35">
      <c r="A244">
        <f>'Basen 1'!A328</f>
        <v>0</v>
      </c>
      <c r="B244" s="29">
        <f>'Basen 1'!B328</f>
        <v>0</v>
      </c>
      <c r="C244" t="str">
        <f>'Basen 1'!C328</f>
        <v>Henrik</v>
      </c>
      <c r="D244">
        <f>'Basen 1'!F328</f>
        <v>22115</v>
      </c>
      <c r="E244">
        <f>'Basen 1'!J328</f>
        <v>0</v>
      </c>
      <c r="F244">
        <f>'Basen 1'!E328</f>
        <v>0</v>
      </c>
      <c r="G244" t="str">
        <f t="shared" si="32"/>
        <v>-</v>
      </c>
      <c r="H244" t="str">
        <f t="shared" si="33"/>
        <v>-</v>
      </c>
      <c r="I244" t="str">
        <f t="shared" si="34"/>
        <v>web</v>
      </c>
      <c r="J244" t="str">
        <f t="shared" si="35"/>
        <v>-</v>
      </c>
      <c r="K244" t="str">
        <f t="shared" si="31"/>
        <v>-</v>
      </c>
      <c r="L244" t="str">
        <f t="shared" si="36"/>
        <v>-</v>
      </c>
      <c r="M244" s="29" t="str">
        <f>'Basen 1'!H328</f>
        <v>web</v>
      </c>
    </row>
    <row r="245" spans="1:13" x14ac:dyDescent="0.35">
      <c r="A245">
        <f>'Basen 1'!A329</f>
        <v>0</v>
      </c>
      <c r="B245" s="29">
        <f>'Basen 1'!B329</f>
        <v>0</v>
      </c>
      <c r="C245" t="str">
        <f>'Basen 1'!C329</f>
        <v>Henrik</v>
      </c>
      <c r="D245">
        <f>'Basen 1'!F329</f>
        <v>22116</v>
      </c>
      <c r="E245">
        <f>'Basen 1'!J329</f>
        <v>0</v>
      </c>
      <c r="F245">
        <f>'Basen 1'!E329</f>
        <v>0</v>
      </c>
      <c r="G245" t="str">
        <f t="shared" si="32"/>
        <v>-</v>
      </c>
      <c r="H245" t="str">
        <f t="shared" si="33"/>
        <v>-</v>
      </c>
      <c r="I245" t="str">
        <f t="shared" si="34"/>
        <v>web</v>
      </c>
      <c r="J245" t="str">
        <f t="shared" si="35"/>
        <v>-</v>
      </c>
      <c r="K245" t="str">
        <f t="shared" si="31"/>
        <v>-</v>
      </c>
      <c r="L245" t="str">
        <f t="shared" si="36"/>
        <v>-</v>
      </c>
      <c r="M245" s="29" t="str">
        <f>'Basen 1'!H329</f>
        <v>web</v>
      </c>
    </row>
    <row r="246" spans="1:13" x14ac:dyDescent="0.35">
      <c r="A246">
        <f>'Basen 1'!A330</f>
        <v>0</v>
      </c>
      <c r="B246" s="29">
        <f>'Basen 1'!B330</f>
        <v>0</v>
      </c>
      <c r="C246" t="str">
        <f>'Basen 1'!C330</f>
        <v>Svendsen</v>
      </c>
      <c r="D246">
        <f>'Basen 1'!F330</f>
        <v>22117</v>
      </c>
      <c r="E246">
        <f>'Basen 1'!J330</f>
        <v>0</v>
      </c>
      <c r="F246">
        <f>'Basen 1'!E330</f>
        <v>0</v>
      </c>
      <c r="G246" t="str">
        <f t="shared" si="32"/>
        <v>-</v>
      </c>
      <c r="H246" t="str">
        <f t="shared" si="33"/>
        <v>-</v>
      </c>
      <c r="I246" t="str">
        <f t="shared" si="34"/>
        <v>web</v>
      </c>
      <c r="J246" t="str">
        <f t="shared" si="35"/>
        <v>-</v>
      </c>
      <c r="K246" t="str">
        <f t="shared" si="31"/>
        <v>-</v>
      </c>
      <c r="L246" t="str">
        <f t="shared" si="36"/>
        <v>-</v>
      </c>
      <c r="M246" s="29" t="str">
        <f>'Basen 1'!H330</f>
        <v>web</v>
      </c>
    </row>
    <row r="247" spans="1:13" x14ac:dyDescent="0.35">
      <c r="A247">
        <f>'Basen 1'!A331</f>
        <v>0</v>
      </c>
      <c r="B247" s="29">
        <f>'Basen 1'!B331</f>
        <v>0</v>
      </c>
      <c r="C247" t="str">
        <f>'Basen 1'!C331</f>
        <v>Jørgensen</v>
      </c>
      <c r="D247">
        <f>'Basen 1'!F331</f>
        <v>22118</v>
      </c>
      <c r="E247">
        <f>'Basen 1'!J331</f>
        <v>0</v>
      </c>
      <c r="F247">
        <f>'Basen 1'!E331</f>
        <v>0</v>
      </c>
      <c r="G247" t="str">
        <f t="shared" si="32"/>
        <v>-</v>
      </c>
      <c r="H247" t="str">
        <f t="shared" si="33"/>
        <v>-</v>
      </c>
      <c r="I247" t="str">
        <f t="shared" si="34"/>
        <v>bc</v>
      </c>
      <c r="J247" t="str">
        <f t="shared" si="35"/>
        <v>-</v>
      </c>
      <c r="K247" t="str">
        <f t="shared" si="31"/>
        <v>-</v>
      </c>
      <c r="L247" t="str">
        <f t="shared" si="36"/>
        <v>-</v>
      </c>
      <c r="M247" s="29" t="str">
        <f>'Basen 1'!H331</f>
        <v>bc</v>
      </c>
    </row>
    <row r="248" spans="1:13" x14ac:dyDescent="0.35">
      <c r="A248">
        <f>'Basen 1'!A332</f>
        <v>0</v>
      </c>
      <c r="B248" s="29">
        <f>'Basen 1'!B332</f>
        <v>0</v>
      </c>
      <c r="C248" t="str">
        <f>'Basen 1'!C332</f>
        <v>Hansen</v>
      </c>
      <c r="D248">
        <f>'Basen 1'!F332</f>
        <v>22119</v>
      </c>
      <c r="E248">
        <f>'Basen 1'!J332</f>
        <v>10</v>
      </c>
      <c r="F248">
        <f>'Basen 1'!E332</f>
        <v>0</v>
      </c>
      <c r="G248" t="str">
        <f t="shared" si="32"/>
        <v>-</v>
      </c>
      <c r="H248" t="str">
        <f t="shared" si="33"/>
        <v>-</v>
      </c>
      <c r="I248" t="str">
        <f t="shared" si="34"/>
        <v>web</v>
      </c>
      <c r="J248" t="str">
        <f t="shared" si="35"/>
        <v>-</v>
      </c>
      <c r="K248" t="str">
        <f t="shared" si="31"/>
        <v>-</v>
      </c>
      <c r="L248" t="str">
        <f t="shared" si="36"/>
        <v>-</v>
      </c>
      <c r="M248" s="29" t="str">
        <f>'Basen 1'!H332</f>
        <v>web</v>
      </c>
    </row>
    <row r="249" spans="1:13" x14ac:dyDescent="0.35">
      <c r="A249">
        <f>'Basen 1'!A333</f>
        <v>0</v>
      </c>
      <c r="B249" s="29">
        <f>'Basen 1'!B333</f>
        <v>0</v>
      </c>
      <c r="C249" t="str">
        <f>'Basen 1'!C333</f>
        <v>Düsing</v>
      </c>
      <c r="D249">
        <f>'Basen 1'!F333</f>
        <v>22120</v>
      </c>
      <c r="E249">
        <f>'Basen 1'!J333</f>
        <v>0</v>
      </c>
      <c r="F249">
        <f>'Basen 1'!E333</f>
        <v>0</v>
      </c>
      <c r="G249" t="str">
        <f t="shared" si="32"/>
        <v>-</v>
      </c>
      <c r="H249" t="str">
        <f t="shared" si="33"/>
        <v>-</v>
      </c>
      <c r="I249" t="str">
        <f t="shared" si="34"/>
        <v>bc</v>
      </c>
      <c r="J249" t="str">
        <f t="shared" si="35"/>
        <v>-</v>
      </c>
      <c r="K249" t="str">
        <f t="shared" si="31"/>
        <v>-</v>
      </c>
      <c r="L249" t="str">
        <f t="shared" si="36"/>
        <v>-</v>
      </c>
      <c r="M249" s="29" t="str">
        <f>'Basen 1'!H333</f>
        <v>bc</v>
      </c>
    </row>
    <row r="250" spans="1:13" x14ac:dyDescent="0.35">
      <c r="A250">
        <f>'Basen 1'!A334</f>
        <v>0</v>
      </c>
      <c r="B250" s="29">
        <f>'Basen 1'!B334</f>
        <v>0</v>
      </c>
      <c r="C250" t="str">
        <f>'Basen 1'!C334</f>
        <v>Nano</v>
      </c>
      <c r="D250">
        <f>'Basen 1'!F334</f>
        <v>22121</v>
      </c>
      <c r="E250">
        <f>'Basen 1'!J334</f>
        <v>0</v>
      </c>
      <c r="F250">
        <f>'Basen 1'!E334</f>
        <v>0</v>
      </c>
      <c r="G250" t="str">
        <f t="shared" si="32"/>
        <v>-</v>
      </c>
      <c r="H250" t="str">
        <f t="shared" si="33"/>
        <v>-</v>
      </c>
      <c r="I250" t="str">
        <f t="shared" si="34"/>
        <v>web</v>
      </c>
      <c r="J250" t="str">
        <f t="shared" si="35"/>
        <v>-</v>
      </c>
      <c r="K250" t="str">
        <f t="shared" si="31"/>
        <v>-</v>
      </c>
      <c r="L250" t="str">
        <f t="shared" si="36"/>
        <v>-</v>
      </c>
      <c r="M250" s="29" t="str">
        <f>'Basen 1'!H334</f>
        <v>web</v>
      </c>
    </row>
    <row r="251" spans="1:13" x14ac:dyDescent="0.35">
      <c r="A251">
        <f>'Basen 1'!A335</f>
        <v>0</v>
      </c>
      <c r="B251" s="29">
        <f>'Basen 1'!B335</f>
        <v>0</v>
      </c>
      <c r="C251" t="str">
        <f>'Basen 1'!C335</f>
        <v>lau</v>
      </c>
      <c r="D251">
        <f>'Basen 1'!F335</f>
        <v>22122</v>
      </c>
      <c r="E251">
        <f>'Basen 1'!J335</f>
        <v>0</v>
      </c>
      <c r="F251">
        <f>'Basen 1'!E335</f>
        <v>0</v>
      </c>
      <c r="G251" t="str">
        <f t="shared" si="32"/>
        <v>-</v>
      </c>
      <c r="H251" t="str">
        <f t="shared" si="33"/>
        <v>-</v>
      </c>
      <c r="I251" t="str">
        <f t="shared" si="34"/>
        <v>bc</v>
      </c>
      <c r="J251" t="str">
        <f t="shared" si="35"/>
        <v>-</v>
      </c>
      <c r="K251" t="str">
        <f t="shared" ref="K251:K314" si="37">IF(AND(D251&gt;24000,D251&lt;24900),M251,"-")</f>
        <v>-</v>
      </c>
      <c r="L251" t="str">
        <f t="shared" si="36"/>
        <v>-</v>
      </c>
      <c r="M251" s="29" t="str">
        <f>'Basen 1'!H335</f>
        <v>bc</v>
      </c>
    </row>
    <row r="252" spans="1:13" x14ac:dyDescent="0.35">
      <c r="A252">
        <f>'Basen 1'!A336</f>
        <v>0</v>
      </c>
      <c r="B252" s="29">
        <f>'Basen 1'!B336</f>
        <v>0</v>
      </c>
      <c r="C252" t="str">
        <f>'Basen 1'!C336</f>
        <v>Olsen</v>
      </c>
      <c r="D252">
        <f>'Basen 1'!F336</f>
        <v>22123</v>
      </c>
      <c r="E252">
        <f>'Basen 1'!J336</f>
        <v>0</v>
      </c>
      <c r="F252">
        <f>'Basen 1'!E336</f>
        <v>0</v>
      </c>
      <c r="G252" t="str">
        <f t="shared" si="32"/>
        <v>-</v>
      </c>
      <c r="H252" t="str">
        <f t="shared" si="33"/>
        <v>-</v>
      </c>
      <c r="I252" t="str">
        <f t="shared" si="34"/>
        <v>bc</v>
      </c>
      <c r="J252" t="str">
        <f t="shared" si="35"/>
        <v>-</v>
      </c>
      <c r="K252" t="str">
        <f t="shared" si="37"/>
        <v>-</v>
      </c>
      <c r="L252" t="str">
        <f t="shared" si="36"/>
        <v>-</v>
      </c>
      <c r="M252" s="29" t="str">
        <f>'Basen 1'!H336</f>
        <v>bc</v>
      </c>
    </row>
    <row r="253" spans="1:13" x14ac:dyDescent="0.35">
      <c r="A253">
        <f>'Basen 1'!A338</f>
        <v>0</v>
      </c>
      <c r="B253" s="29">
        <f>'Basen 1'!B338</f>
        <v>0</v>
      </c>
      <c r="C253" t="str">
        <f>'Basen 1'!C338</f>
        <v>Holmen</v>
      </c>
      <c r="D253">
        <f>'Basen 1'!F338</f>
        <v>22125</v>
      </c>
      <c r="E253">
        <f>'Basen 1'!J338</f>
        <v>0</v>
      </c>
      <c r="F253">
        <f>'Basen 1'!E338</f>
        <v>0</v>
      </c>
      <c r="G253" t="str">
        <f t="shared" si="32"/>
        <v>-</v>
      </c>
      <c r="H253" t="str">
        <f t="shared" si="33"/>
        <v>-</v>
      </c>
      <c r="I253" t="str">
        <f t="shared" si="34"/>
        <v>bc</v>
      </c>
      <c r="J253" t="str">
        <f t="shared" si="35"/>
        <v>-</v>
      </c>
      <c r="K253" t="str">
        <f t="shared" si="37"/>
        <v>-</v>
      </c>
      <c r="L253" t="str">
        <f t="shared" si="36"/>
        <v>-</v>
      </c>
      <c r="M253" s="29" t="str">
        <f>'Basen 1'!H338</f>
        <v>bc</v>
      </c>
    </row>
    <row r="254" spans="1:13" x14ac:dyDescent="0.35">
      <c r="A254">
        <f>'Basen 1'!A339</f>
        <v>0</v>
      </c>
      <c r="B254" s="29">
        <f>'Basen 1'!B339</f>
        <v>0</v>
      </c>
      <c r="C254" t="str">
        <f>'Basen 1'!C339</f>
        <v>Grovermann</v>
      </c>
      <c r="D254">
        <f>'Basen 1'!F339</f>
        <v>22126</v>
      </c>
      <c r="E254">
        <f>'Basen 1'!J339</f>
        <v>10</v>
      </c>
      <c r="F254">
        <f>'Basen 1'!E339</f>
        <v>0</v>
      </c>
      <c r="G254" t="str">
        <f t="shared" si="32"/>
        <v>-</v>
      </c>
      <c r="H254" t="str">
        <f t="shared" si="33"/>
        <v>-</v>
      </c>
      <c r="I254" t="str">
        <f t="shared" si="34"/>
        <v>web</v>
      </c>
      <c r="J254" t="str">
        <f t="shared" si="35"/>
        <v>-</v>
      </c>
      <c r="K254" t="str">
        <f t="shared" si="37"/>
        <v>-</v>
      </c>
      <c r="L254" t="str">
        <f t="shared" si="36"/>
        <v>-</v>
      </c>
      <c r="M254" s="29" t="str">
        <f>'Basen 1'!H339</f>
        <v>web</v>
      </c>
    </row>
    <row r="255" spans="1:13" x14ac:dyDescent="0.35">
      <c r="A255">
        <f>'Basen 1'!A340</f>
        <v>0</v>
      </c>
      <c r="B255" s="29">
        <f>'Basen 1'!B340</f>
        <v>0</v>
      </c>
      <c r="C255" t="str">
        <f>'Basen 1'!C340</f>
        <v>Gøtske</v>
      </c>
      <c r="D255">
        <f>'Basen 1'!F340</f>
        <v>22127</v>
      </c>
      <c r="E255">
        <f>'Basen 1'!J340</f>
        <v>0</v>
      </c>
      <c r="F255">
        <f>'Basen 1'!E340</f>
        <v>0</v>
      </c>
      <c r="G255" t="str">
        <f t="shared" si="32"/>
        <v>-</v>
      </c>
      <c r="H255" t="str">
        <f t="shared" si="33"/>
        <v>-</v>
      </c>
      <c r="I255" t="str">
        <f t="shared" si="34"/>
        <v>bc</v>
      </c>
      <c r="J255" t="str">
        <f t="shared" si="35"/>
        <v>-</v>
      </c>
      <c r="K255" t="str">
        <f t="shared" si="37"/>
        <v>-</v>
      </c>
      <c r="L255" t="str">
        <f t="shared" si="36"/>
        <v>-</v>
      </c>
      <c r="M255" s="29" t="str">
        <f>'Basen 1'!H340</f>
        <v>bc</v>
      </c>
    </row>
    <row r="256" spans="1:13" x14ac:dyDescent="0.35">
      <c r="A256">
        <f>'Basen 1'!A341</f>
        <v>0</v>
      </c>
      <c r="B256" s="29">
        <f>'Basen 1'!B341</f>
        <v>0</v>
      </c>
      <c r="C256" t="str">
        <f>'Basen 1'!C341</f>
        <v>Olsen</v>
      </c>
      <c r="D256">
        <f>'Basen 1'!F341</f>
        <v>22128</v>
      </c>
      <c r="E256">
        <f>'Basen 1'!J341</f>
        <v>0</v>
      </c>
      <c r="F256">
        <f>'Basen 1'!E341</f>
        <v>0</v>
      </c>
      <c r="G256" t="str">
        <f t="shared" si="32"/>
        <v>-</v>
      </c>
      <c r="H256" t="str">
        <f t="shared" si="33"/>
        <v>-</v>
      </c>
      <c r="I256" t="str">
        <f t="shared" si="34"/>
        <v>bc</v>
      </c>
      <c r="J256" t="str">
        <f t="shared" si="35"/>
        <v>-</v>
      </c>
      <c r="K256" t="str">
        <f t="shared" si="37"/>
        <v>-</v>
      </c>
      <c r="L256" t="str">
        <f t="shared" si="36"/>
        <v>-</v>
      </c>
      <c r="M256" s="29" t="str">
        <f>'Basen 1'!H341</f>
        <v>bc</v>
      </c>
    </row>
    <row r="257" spans="1:13" x14ac:dyDescent="0.35">
      <c r="A257">
        <f>'Basen 1'!A342</f>
        <v>0</v>
      </c>
      <c r="B257" s="29">
        <f>'Basen 1'!B342</f>
        <v>0</v>
      </c>
      <c r="C257" t="str">
        <f>'Basen 1'!C342</f>
        <v>Juliussen</v>
      </c>
      <c r="D257">
        <f>'Basen 1'!F342</f>
        <v>22129</v>
      </c>
      <c r="E257">
        <f>'Basen 1'!J342</f>
        <v>5</v>
      </c>
      <c r="F257">
        <f>'Basen 1'!E342</f>
        <v>0</v>
      </c>
      <c r="G257" t="str">
        <f t="shared" si="32"/>
        <v>-</v>
      </c>
      <c r="H257" t="str">
        <f t="shared" si="33"/>
        <v>-</v>
      </c>
      <c r="I257" t="str">
        <f t="shared" si="34"/>
        <v>WEB</v>
      </c>
      <c r="J257" t="str">
        <f t="shared" si="35"/>
        <v>-</v>
      </c>
      <c r="K257" t="str">
        <f t="shared" si="37"/>
        <v>-</v>
      </c>
      <c r="L257" t="str">
        <f t="shared" si="36"/>
        <v>-</v>
      </c>
      <c r="M257" s="29" t="str">
        <f>'Basen 1'!H342</f>
        <v>WEB</v>
      </c>
    </row>
    <row r="258" spans="1:13" x14ac:dyDescent="0.35">
      <c r="A258">
        <f>'Basen 1'!A343</f>
        <v>0</v>
      </c>
      <c r="B258" s="29">
        <f>'Basen 1'!B343</f>
        <v>0</v>
      </c>
      <c r="C258" t="str">
        <f>'Basen 1'!C343</f>
        <v>Rasmus</v>
      </c>
      <c r="D258">
        <f>'Basen 1'!F343</f>
        <v>22130</v>
      </c>
      <c r="E258">
        <f>'Basen 1'!J343</f>
        <v>0</v>
      </c>
      <c r="F258">
        <f>'Basen 1'!E343</f>
        <v>0</v>
      </c>
      <c r="G258" t="str">
        <f t="shared" si="32"/>
        <v>-</v>
      </c>
      <c r="H258" t="str">
        <f t="shared" si="33"/>
        <v>-</v>
      </c>
      <c r="I258" t="str">
        <f t="shared" si="34"/>
        <v>WEB</v>
      </c>
      <c r="J258" t="str">
        <f t="shared" si="35"/>
        <v>-</v>
      </c>
      <c r="K258" t="str">
        <f t="shared" si="37"/>
        <v>-</v>
      </c>
      <c r="L258" t="str">
        <f t="shared" si="36"/>
        <v>-</v>
      </c>
      <c r="M258" s="29" t="str">
        <f>'Basen 1'!H343</f>
        <v>WEB</v>
      </c>
    </row>
    <row r="259" spans="1:13" x14ac:dyDescent="0.35">
      <c r="A259">
        <f>'Basen 1'!A344</f>
        <v>0</v>
      </c>
      <c r="B259" s="29">
        <f>'Basen 1'!B344</f>
        <v>0</v>
      </c>
      <c r="C259" t="str">
        <f>'Basen 1'!C344</f>
        <v>Schubert</v>
      </c>
      <c r="D259">
        <f>'Basen 1'!F344</f>
        <v>22131</v>
      </c>
      <c r="E259">
        <f>'Basen 1'!J344</f>
        <v>0</v>
      </c>
      <c r="F259">
        <f>'Basen 1'!E344</f>
        <v>0</v>
      </c>
      <c r="G259" t="str">
        <f t="shared" si="32"/>
        <v>-</v>
      </c>
      <c r="H259" t="str">
        <f t="shared" si="33"/>
        <v>-</v>
      </c>
      <c r="I259" t="str">
        <f t="shared" si="34"/>
        <v>bc</v>
      </c>
      <c r="J259" t="str">
        <f t="shared" si="35"/>
        <v>-</v>
      </c>
      <c r="K259" t="str">
        <f t="shared" si="37"/>
        <v>-</v>
      </c>
      <c r="L259" t="str">
        <f t="shared" si="36"/>
        <v>-</v>
      </c>
      <c r="M259" s="29" t="str">
        <f>'Basen 1'!H344</f>
        <v>bc</v>
      </c>
    </row>
    <row r="260" spans="1:13" x14ac:dyDescent="0.35">
      <c r="A260">
        <f>'Basen 1'!A345</f>
        <v>0</v>
      </c>
      <c r="B260" s="29">
        <f>'Basen 1'!B345</f>
        <v>0</v>
      </c>
      <c r="C260" t="str">
        <f>'Basen 1'!C345</f>
        <v>Miller</v>
      </c>
      <c r="D260">
        <f>'Basen 1'!F345</f>
        <v>22132</v>
      </c>
      <c r="E260">
        <f>'Basen 1'!J345</f>
        <v>0</v>
      </c>
      <c r="F260">
        <f>'Basen 1'!E345</f>
        <v>0</v>
      </c>
      <c r="G260" t="str">
        <f t="shared" si="32"/>
        <v>-</v>
      </c>
      <c r="H260" t="str">
        <f t="shared" si="33"/>
        <v>-</v>
      </c>
      <c r="I260" t="str">
        <f t="shared" si="34"/>
        <v>bc</v>
      </c>
      <c r="J260" t="str">
        <f t="shared" si="35"/>
        <v>-</v>
      </c>
      <c r="K260" t="str">
        <f t="shared" si="37"/>
        <v>-</v>
      </c>
      <c r="L260" t="str">
        <f t="shared" si="36"/>
        <v>-</v>
      </c>
      <c r="M260" s="29" t="str">
        <f>'Basen 1'!H345</f>
        <v>bc</v>
      </c>
    </row>
    <row r="261" spans="1:13" x14ac:dyDescent="0.35">
      <c r="A261">
        <f>'Basen 1'!A347</f>
        <v>0</v>
      </c>
      <c r="B261" s="29">
        <f>'Basen 1'!B347</f>
        <v>0</v>
      </c>
      <c r="C261" t="str">
        <f>'Basen 1'!C347</f>
        <v>Tjalve</v>
      </c>
      <c r="D261">
        <f>'Basen 1'!F347</f>
        <v>22134</v>
      </c>
      <c r="E261">
        <f>'Basen 1'!J347</f>
        <v>0</v>
      </c>
      <c r="F261">
        <f>'Basen 1'!E347</f>
        <v>0</v>
      </c>
      <c r="G261" t="str">
        <f t="shared" si="32"/>
        <v>-</v>
      </c>
      <c r="H261" t="str">
        <f t="shared" si="33"/>
        <v>-</v>
      </c>
      <c r="I261" t="str">
        <f t="shared" si="34"/>
        <v>bc</v>
      </c>
      <c r="J261" t="str">
        <f t="shared" si="35"/>
        <v>-</v>
      </c>
      <c r="K261" t="str">
        <f t="shared" si="37"/>
        <v>-</v>
      </c>
      <c r="L261" t="str">
        <f t="shared" si="36"/>
        <v>-</v>
      </c>
      <c r="M261" s="29" t="str">
        <f>'Basen 1'!H347</f>
        <v>bc</v>
      </c>
    </row>
    <row r="262" spans="1:13" x14ac:dyDescent="0.35">
      <c r="A262">
        <f>'Basen 1'!A349</f>
        <v>0</v>
      </c>
      <c r="B262" s="29">
        <f>'Basen 1'!B349</f>
        <v>0</v>
      </c>
      <c r="C262" t="str">
        <f>'Basen 1'!C349</f>
        <v>Uhd</v>
      </c>
      <c r="D262">
        <f>'Basen 1'!F349</f>
        <v>22136</v>
      </c>
      <c r="E262">
        <f>'Basen 1'!J349</f>
        <v>0</v>
      </c>
      <c r="F262">
        <f>'Basen 1'!E349</f>
        <v>0</v>
      </c>
      <c r="G262" t="str">
        <f t="shared" si="32"/>
        <v>-</v>
      </c>
      <c r="H262" t="str">
        <f t="shared" si="33"/>
        <v>-</v>
      </c>
      <c r="I262" t="str">
        <f t="shared" si="34"/>
        <v>bc</v>
      </c>
      <c r="J262" t="str">
        <f t="shared" si="35"/>
        <v>-</v>
      </c>
      <c r="K262" t="str">
        <f t="shared" si="37"/>
        <v>-</v>
      </c>
      <c r="L262" t="str">
        <f t="shared" si="36"/>
        <v>-</v>
      </c>
      <c r="M262" s="29" t="str">
        <f>'Basen 1'!H349</f>
        <v>bc</v>
      </c>
    </row>
    <row r="263" spans="1:13" x14ac:dyDescent="0.35">
      <c r="A263">
        <f>'Basen 1'!A350</f>
        <v>0</v>
      </c>
      <c r="B263" s="29">
        <f>'Basen 1'!B350</f>
        <v>0</v>
      </c>
      <c r="C263" t="str">
        <f>'Basen 1'!C350</f>
        <v>Thiesen</v>
      </c>
      <c r="D263">
        <f>'Basen 1'!F350</f>
        <v>22137</v>
      </c>
      <c r="E263">
        <f>'Basen 1'!J350</f>
        <v>0</v>
      </c>
      <c r="F263">
        <f>'Basen 1'!E350</f>
        <v>0</v>
      </c>
      <c r="G263" t="str">
        <f t="shared" si="32"/>
        <v>-</v>
      </c>
      <c r="H263" t="str">
        <f t="shared" si="33"/>
        <v>-</v>
      </c>
      <c r="I263" t="str">
        <f t="shared" si="34"/>
        <v>bc</v>
      </c>
      <c r="J263" t="str">
        <f t="shared" si="35"/>
        <v>-</v>
      </c>
      <c r="K263" t="str">
        <f t="shared" si="37"/>
        <v>-</v>
      </c>
      <c r="L263" t="str">
        <f t="shared" si="36"/>
        <v>-</v>
      </c>
      <c r="M263" s="29" t="str">
        <f>'Basen 1'!H350</f>
        <v>bc</v>
      </c>
    </row>
    <row r="264" spans="1:13" x14ac:dyDescent="0.35">
      <c r="A264">
        <f>'Basen 1'!A351</f>
        <v>0</v>
      </c>
      <c r="B264" s="29">
        <f>'Basen 1'!B351</f>
        <v>0</v>
      </c>
      <c r="C264" t="str">
        <f>'Basen 1'!C351</f>
        <v>Møller</v>
      </c>
      <c r="D264">
        <f>'Basen 1'!F351</f>
        <v>22138</v>
      </c>
      <c r="E264">
        <f>'Basen 1'!J351</f>
        <v>0</v>
      </c>
      <c r="F264">
        <f>'Basen 1'!E351</f>
        <v>0</v>
      </c>
      <c r="G264" t="str">
        <f t="shared" si="32"/>
        <v>-</v>
      </c>
      <c r="H264" t="str">
        <f t="shared" si="33"/>
        <v>-</v>
      </c>
      <c r="I264" t="str">
        <f t="shared" si="34"/>
        <v>bc</v>
      </c>
      <c r="J264" t="str">
        <f t="shared" si="35"/>
        <v>-</v>
      </c>
      <c r="K264" t="str">
        <f t="shared" si="37"/>
        <v>-</v>
      </c>
      <c r="L264" t="str">
        <f t="shared" si="36"/>
        <v>-</v>
      </c>
      <c r="M264" s="29" t="str">
        <f>'Basen 1'!H351</f>
        <v>bc</v>
      </c>
    </row>
    <row r="265" spans="1:13" x14ac:dyDescent="0.35">
      <c r="A265">
        <f>'Basen 1'!A352</f>
        <v>0</v>
      </c>
      <c r="B265" s="29">
        <f>'Basen 1'!B352</f>
        <v>0</v>
      </c>
      <c r="C265" t="str">
        <f>'Basen 1'!C352</f>
        <v>Mary ….</v>
      </c>
      <c r="D265">
        <f>'Basen 1'!F352</f>
        <v>22139</v>
      </c>
      <c r="E265">
        <f>'Basen 1'!J352</f>
        <v>10</v>
      </c>
      <c r="F265">
        <f>'Basen 1'!E352</f>
        <v>0</v>
      </c>
      <c r="G265" t="str">
        <f t="shared" si="32"/>
        <v>-</v>
      </c>
      <c r="H265" t="str">
        <f t="shared" si="33"/>
        <v>-</v>
      </c>
      <c r="I265" t="str">
        <f t="shared" si="34"/>
        <v>web</v>
      </c>
      <c r="J265" t="str">
        <f t="shared" si="35"/>
        <v>-</v>
      </c>
      <c r="K265" t="str">
        <f t="shared" si="37"/>
        <v>-</v>
      </c>
      <c r="L265" t="str">
        <f t="shared" si="36"/>
        <v>-</v>
      </c>
      <c r="M265" s="29" t="str">
        <f>'Basen 1'!H352</f>
        <v>web</v>
      </c>
    </row>
    <row r="266" spans="1:13" x14ac:dyDescent="0.35">
      <c r="A266">
        <f>'Basen 1'!A353</f>
        <v>0</v>
      </c>
      <c r="B266" s="29">
        <f>'Basen 1'!B353</f>
        <v>0</v>
      </c>
      <c r="C266" t="str">
        <f>'Basen 1'!C353</f>
        <v>Christensen</v>
      </c>
      <c r="D266">
        <f>'Basen 1'!F353</f>
        <v>22140</v>
      </c>
      <c r="E266">
        <f>'Basen 1'!J353</f>
        <v>10</v>
      </c>
      <c r="F266">
        <f>'Basen 1'!E353</f>
        <v>0</v>
      </c>
      <c r="G266" t="str">
        <f t="shared" si="32"/>
        <v>-</v>
      </c>
      <c r="H266" t="str">
        <f t="shared" si="33"/>
        <v>-</v>
      </c>
      <c r="I266" t="str">
        <f t="shared" si="34"/>
        <v>web</v>
      </c>
      <c r="J266" t="str">
        <f t="shared" si="35"/>
        <v>-</v>
      </c>
      <c r="K266" t="str">
        <f t="shared" si="37"/>
        <v>-</v>
      </c>
      <c r="L266" t="str">
        <f t="shared" si="36"/>
        <v>-</v>
      </c>
      <c r="M266" s="29" t="str">
        <f>'Basen 1'!H353</f>
        <v>web</v>
      </c>
    </row>
    <row r="267" spans="1:13" x14ac:dyDescent="0.35">
      <c r="A267">
        <f>'Basen 1'!A355</f>
        <v>0</v>
      </c>
      <c r="B267" s="29">
        <f>'Basen 1'!B355</f>
        <v>0</v>
      </c>
      <c r="C267" t="str">
        <f>'Basen 1'!C355</f>
        <v>Lisbet</v>
      </c>
      <c r="D267">
        <f>'Basen 1'!F355</f>
        <v>22142</v>
      </c>
      <c r="E267">
        <f>'Basen 1'!J355</f>
        <v>0</v>
      </c>
      <c r="F267">
        <f>'Basen 1'!E355</f>
        <v>0</v>
      </c>
      <c r="G267" t="str">
        <f t="shared" si="32"/>
        <v>-</v>
      </c>
      <c r="H267" t="str">
        <f t="shared" si="33"/>
        <v>-</v>
      </c>
      <c r="I267" t="str">
        <f t="shared" si="34"/>
        <v>bc</v>
      </c>
      <c r="J267" t="str">
        <f t="shared" si="35"/>
        <v>-</v>
      </c>
      <c r="K267" t="str">
        <f t="shared" si="37"/>
        <v>-</v>
      </c>
      <c r="L267" t="str">
        <f t="shared" si="36"/>
        <v>-</v>
      </c>
      <c r="M267" s="29" t="str">
        <f>'Basen 1'!H355</f>
        <v>bc</v>
      </c>
    </row>
    <row r="268" spans="1:13" x14ac:dyDescent="0.35">
      <c r="A268">
        <f>'Basen 1'!A356</f>
        <v>0</v>
      </c>
      <c r="B268" s="29">
        <f>'Basen 1'!B356</f>
        <v>0</v>
      </c>
      <c r="C268" t="str">
        <f>'Basen 1'!C356</f>
        <v>Splittotff</v>
      </c>
      <c r="D268">
        <f>'Basen 1'!F356</f>
        <v>22143</v>
      </c>
      <c r="E268">
        <f>'Basen 1'!J356</f>
        <v>0</v>
      </c>
      <c r="F268">
        <f>'Basen 1'!E356</f>
        <v>0</v>
      </c>
      <c r="G268" t="str">
        <f t="shared" si="32"/>
        <v>-</v>
      </c>
      <c r="H268" t="str">
        <f t="shared" si="33"/>
        <v>-</v>
      </c>
      <c r="I268" t="str">
        <f t="shared" si="34"/>
        <v>bc</v>
      </c>
      <c r="J268" t="str">
        <f t="shared" si="35"/>
        <v>-</v>
      </c>
      <c r="K268" t="str">
        <f t="shared" si="37"/>
        <v>-</v>
      </c>
      <c r="L268" t="str">
        <f t="shared" si="36"/>
        <v>-</v>
      </c>
      <c r="M268" s="29" t="str">
        <f>'Basen 1'!H356</f>
        <v>bc</v>
      </c>
    </row>
    <row r="269" spans="1:13" x14ac:dyDescent="0.35">
      <c r="A269">
        <f>'Basen 1'!A357</f>
        <v>0</v>
      </c>
      <c r="B269" s="29">
        <f>'Basen 1'!B357</f>
        <v>0</v>
      </c>
      <c r="C269" t="str">
        <f>'Basen 1'!C357</f>
        <v>Oredsson</v>
      </c>
      <c r="D269">
        <f>'Basen 1'!F357</f>
        <v>22144</v>
      </c>
      <c r="E269">
        <f>'Basen 1'!J357</f>
        <v>0</v>
      </c>
      <c r="F269">
        <f>'Basen 1'!E357</f>
        <v>0</v>
      </c>
      <c r="G269" t="str">
        <f t="shared" si="32"/>
        <v>-</v>
      </c>
      <c r="H269" t="str">
        <f t="shared" si="33"/>
        <v>-</v>
      </c>
      <c r="I269" t="str">
        <f t="shared" si="34"/>
        <v>bc</v>
      </c>
      <c r="J269" t="str">
        <f t="shared" si="35"/>
        <v>-</v>
      </c>
      <c r="K269" t="str">
        <f t="shared" si="37"/>
        <v>-</v>
      </c>
      <c r="L269" t="str">
        <f t="shared" si="36"/>
        <v>-</v>
      </c>
      <c r="M269" s="29" t="str">
        <f>'Basen 1'!H357</f>
        <v>bc</v>
      </c>
    </row>
    <row r="270" spans="1:13" x14ac:dyDescent="0.35">
      <c r="A270">
        <f>'Basen 1'!A359</f>
        <v>0</v>
      </c>
      <c r="B270" s="29">
        <f>'Basen 1'!B359</f>
        <v>0</v>
      </c>
      <c r="C270" t="str">
        <f>'Basen 1'!C359</f>
        <v>Klopsch</v>
      </c>
      <c r="D270">
        <f>'Basen 1'!F359</f>
        <v>22146</v>
      </c>
      <c r="E270">
        <f>'Basen 1'!J359</f>
        <v>0</v>
      </c>
      <c r="F270">
        <f>'Basen 1'!E359</f>
        <v>0</v>
      </c>
      <c r="G270" t="str">
        <f t="shared" si="32"/>
        <v>-</v>
      </c>
      <c r="H270" t="str">
        <f t="shared" si="33"/>
        <v>-</v>
      </c>
      <c r="I270" t="str">
        <f t="shared" si="34"/>
        <v>bc</v>
      </c>
      <c r="J270" t="str">
        <f t="shared" si="35"/>
        <v>-</v>
      </c>
      <c r="K270" t="str">
        <f t="shared" si="37"/>
        <v>-</v>
      </c>
      <c r="L270" t="str">
        <f t="shared" si="36"/>
        <v>-</v>
      </c>
      <c r="M270" s="29" t="str">
        <f>'Basen 1'!H359</f>
        <v>bc</v>
      </c>
    </row>
    <row r="271" spans="1:13" x14ac:dyDescent="0.35">
      <c r="A271">
        <f>'Basen 1'!A360</f>
        <v>0</v>
      </c>
      <c r="B271" s="29">
        <f>'Basen 1'!B360</f>
        <v>0</v>
      </c>
      <c r="C271">
        <f>'Basen 1'!C360</f>
        <v>0</v>
      </c>
      <c r="D271">
        <f>'Basen 1'!F360</f>
        <v>22147</v>
      </c>
      <c r="E271">
        <f>'Basen 1'!J360</f>
        <v>0</v>
      </c>
      <c r="F271">
        <f>'Basen 1'!E360</f>
        <v>0</v>
      </c>
      <c r="G271" t="str">
        <f t="shared" si="32"/>
        <v>-</v>
      </c>
      <c r="H271" t="str">
        <f t="shared" si="33"/>
        <v>-</v>
      </c>
      <c r="I271" t="str">
        <f t="shared" si="34"/>
        <v>bc</v>
      </c>
      <c r="J271" t="str">
        <f t="shared" si="35"/>
        <v>-</v>
      </c>
      <c r="K271" t="str">
        <f t="shared" si="37"/>
        <v>-</v>
      </c>
      <c r="L271" t="str">
        <f t="shared" si="36"/>
        <v>-</v>
      </c>
      <c r="M271" s="29" t="str">
        <f>'Basen 1'!H360</f>
        <v>bc</v>
      </c>
    </row>
    <row r="272" spans="1:13" x14ac:dyDescent="0.35">
      <c r="A272">
        <f>'Basen 1'!A361</f>
        <v>0</v>
      </c>
      <c r="B272" s="29">
        <f>'Basen 1'!B361</f>
        <v>0</v>
      </c>
      <c r="C272" t="str">
        <f>'Basen 1'!C361</f>
        <v>Burhkal</v>
      </c>
      <c r="D272">
        <f>'Basen 1'!F361</f>
        <v>22148</v>
      </c>
      <c r="E272">
        <f>'Basen 1'!J361</f>
        <v>0</v>
      </c>
      <c r="F272">
        <f>'Basen 1'!E361</f>
        <v>0</v>
      </c>
      <c r="G272" t="str">
        <f t="shared" si="32"/>
        <v>-</v>
      </c>
      <c r="H272" t="str">
        <f t="shared" si="33"/>
        <v>-</v>
      </c>
      <c r="I272" t="str">
        <f t="shared" si="34"/>
        <v>bc</v>
      </c>
      <c r="J272" t="str">
        <f t="shared" si="35"/>
        <v>-</v>
      </c>
      <c r="K272" t="str">
        <f t="shared" si="37"/>
        <v>-</v>
      </c>
      <c r="L272" t="str">
        <f t="shared" si="36"/>
        <v>-</v>
      </c>
      <c r="M272" s="29" t="str">
        <f>'Basen 1'!H361</f>
        <v>bc</v>
      </c>
    </row>
    <row r="273" spans="1:13" x14ac:dyDescent="0.35">
      <c r="A273">
        <f>'Basen 1'!A362</f>
        <v>0</v>
      </c>
      <c r="B273" s="29">
        <f>'Basen 1'!B362</f>
        <v>0</v>
      </c>
      <c r="C273" t="str">
        <f>'Basen 1'!C362</f>
        <v>Bysted</v>
      </c>
      <c r="D273">
        <f>'Basen 1'!F362</f>
        <v>22149</v>
      </c>
      <c r="E273">
        <f>'Basen 1'!J362</f>
        <v>0</v>
      </c>
      <c r="F273">
        <f>'Basen 1'!E362</f>
        <v>0</v>
      </c>
      <c r="G273" t="str">
        <f t="shared" si="32"/>
        <v>-</v>
      </c>
      <c r="H273" t="str">
        <f t="shared" si="33"/>
        <v>-</v>
      </c>
      <c r="I273" t="str">
        <f t="shared" si="34"/>
        <v>web</v>
      </c>
      <c r="J273" t="str">
        <f t="shared" si="35"/>
        <v>-</v>
      </c>
      <c r="K273" t="str">
        <f t="shared" si="37"/>
        <v>-</v>
      </c>
      <c r="L273" t="str">
        <f t="shared" si="36"/>
        <v>-</v>
      </c>
      <c r="M273" s="29" t="str">
        <f>'Basen 1'!H362</f>
        <v>web</v>
      </c>
    </row>
    <row r="274" spans="1:13" x14ac:dyDescent="0.35">
      <c r="A274">
        <f>'Basen 1'!A363</f>
        <v>0</v>
      </c>
      <c r="B274" s="29">
        <f>'Basen 1'!B363</f>
        <v>0</v>
      </c>
      <c r="C274" t="str">
        <f>'Basen 1'!C363</f>
        <v>Andreas</v>
      </c>
      <c r="D274">
        <f>'Basen 1'!F363</f>
        <v>22150</v>
      </c>
      <c r="E274">
        <f>'Basen 1'!J363</f>
        <v>0</v>
      </c>
      <c r="F274">
        <f>'Basen 1'!E363</f>
        <v>0</v>
      </c>
      <c r="G274" t="str">
        <f t="shared" si="32"/>
        <v>-</v>
      </c>
      <c r="H274" t="str">
        <f t="shared" si="33"/>
        <v>-</v>
      </c>
      <c r="I274" t="str">
        <f t="shared" si="34"/>
        <v>bc</v>
      </c>
      <c r="J274" t="str">
        <f t="shared" si="35"/>
        <v>-</v>
      </c>
      <c r="K274" t="str">
        <f t="shared" si="37"/>
        <v>-</v>
      </c>
      <c r="L274" t="str">
        <f t="shared" si="36"/>
        <v>-</v>
      </c>
      <c r="M274" s="29" t="str">
        <f>'Basen 1'!H363</f>
        <v>bc</v>
      </c>
    </row>
    <row r="275" spans="1:13" x14ac:dyDescent="0.35">
      <c r="A275">
        <f>'Basen 1'!A364</f>
        <v>0</v>
      </c>
      <c r="B275" s="29">
        <f>'Basen 1'!B364</f>
        <v>0</v>
      </c>
      <c r="C275" t="str">
        <f>'Basen 1'!C364</f>
        <v>Hansen</v>
      </c>
      <c r="D275">
        <f>'Basen 1'!F364</f>
        <v>22151</v>
      </c>
      <c r="E275">
        <f>'Basen 1'!J364</f>
        <v>0</v>
      </c>
      <c r="F275">
        <f>'Basen 1'!E364</f>
        <v>0</v>
      </c>
      <c r="G275" t="str">
        <f t="shared" si="32"/>
        <v>-</v>
      </c>
      <c r="H275" t="str">
        <f t="shared" si="33"/>
        <v>-</v>
      </c>
      <c r="I275" t="str">
        <f t="shared" si="34"/>
        <v>bc</v>
      </c>
      <c r="J275" t="str">
        <f t="shared" si="35"/>
        <v>-</v>
      </c>
      <c r="K275" t="str">
        <f t="shared" si="37"/>
        <v>-</v>
      </c>
      <c r="L275" t="str">
        <f t="shared" si="36"/>
        <v>-</v>
      </c>
      <c r="M275" s="29" t="str">
        <f>'Basen 1'!H364</f>
        <v>bc</v>
      </c>
    </row>
    <row r="276" spans="1:13" x14ac:dyDescent="0.35">
      <c r="A276">
        <f>'Basen 1'!A365</f>
        <v>0</v>
      </c>
      <c r="B276" s="29">
        <f>'Basen 1'!B365</f>
        <v>0</v>
      </c>
      <c r="C276" t="str">
        <f>'Basen 1'!C365</f>
        <v>Kisbye</v>
      </c>
      <c r="D276">
        <f>'Basen 1'!F365</f>
        <v>22152</v>
      </c>
      <c r="E276">
        <f>'Basen 1'!J365</f>
        <v>0</v>
      </c>
      <c r="F276">
        <f>'Basen 1'!E365</f>
        <v>0</v>
      </c>
      <c r="G276" t="str">
        <f t="shared" si="32"/>
        <v>-</v>
      </c>
      <c r="H276" t="str">
        <f t="shared" si="33"/>
        <v>-</v>
      </c>
      <c r="I276" t="str">
        <f t="shared" si="34"/>
        <v>bc</v>
      </c>
      <c r="J276" t="str">
        <f t="shared" si="35"/>
        <v>-</v>
      </c>
      <c r="K276" t="str">
        <f t="shared" si="37"/>
        <v>-</v>
      </c>
      <c r="L276" t="str">
        <f t="shared" si="36"/>
        <v>-</v>
      </c>
      <c r="M276" s="29" t="str">
        <f>'Basen 1'!H365</f>
        <v>bc</v>
      </c>
    </row>
    <row r="277" spans="1:13" x14ac:dyDescent="0.35">
      <c r="A277">
        <f>'Basen 1'!A367</f>
        <v>0</v>
      </c>
      <c r="B277" s="29">
        <f>'Basen 1'!B367</f>
        <v>0</v>
      </c>
      <c r="C277" t="str">
        <f>'Basen 1'!C367</f>
        <v>Poulsen</v>
      </c>
      <c r="D277">
        <f>'Basen 1'!F367</f>
        <v>22154</v>
      </c>
      <c r="E277">
        <f>'Basen 1'!J367</f>
        <v>0</v>
      </c>
      <c r="F277">
        <f>'Basen 1'!E367</f>
        <v>0</v>
      </c>
      <c r="G277" t="str">
        <f t="shared" si="32"/>
        <v>-</v>
      </c>
      <c r="H277" t="str">
        <f t="shared" si="33"/>
        <v>-</v>
      </c>
      <c r="I277" t="str">
        <f t="shared" si="34"/>
        <v>web</v>
      </c>
      <c r="J277" t="str">
        <f t="shared" si="35"/>
        <v>-</v>
      </c>
      <c r="K277" t="str">
        <f t="shared" si="37"/>
        <v>-</v>
      </c>
      <c r="L277" t="str">
        <f t="shared" si="36"/>
        <v>-</v>
      </c>
      <c r="M277" s="29" t="str">
        <f>'Basen 1'!H367</f>
        <v>web</v>
      </c>
    </row>
    <row r="278" spans="1:13" x14ac:dyDescent="0.35">
      <c r="A278">
        <f>'Basen 1'!A369</f>
        <v>0</v>
      </c>
      <c r="B278" s="29">
        <f>'Basen 1'!B369</f>
        <v>0</v>
      </c>
      <c r="C278" t="str">
        <f>'Basen 1'!C369</f>
        <v>Hansen</v>
      </c>
      <c r="D278">
        <f>'Basen 1'!F369</f>
        <v>22156</v>
      </c>
      <c r="E278">
        <f>'Basen 1'!J369</f>
        <v>0</v>
      </c>
      <c r="F278">
        <f>'Basen 1'!E369</f>
        <v>0</v>
      </c>
      <c r="G278" t="str">
        <f t="shared" si="32"/>
        <v>-</v>
      </c>
      <c r="H278" t="str">
        <f t="shared" si="33"/>
        <v>-</v>
      </c>
      <c r="I278" t="str">
        <f t="shared" si="34"/>
        <v>bc</v>
      </c>
      <c r="J278" t="str">
        <f t="shared" si="35"/>
        <v>-</v>
      </c>
      <c r="K278" t="str">
        <f t="shared" si="37"/>
        <v>-</v>
      </c>
      <c r="L278" t="str">
        <f t="shared" si="36"/>
        <v>-</v>
      </c>
      <c r="M278" s="29" t="str">
        <f>'Basen 1'!H369</f>
        <v>bc</v>
      </c>
    </row>
    <row r="279" spans="1:13" x14ac:dyDescent="0.35">
      <c r="A279">
        <f>'Basen 1'!A370</f>
        <v>0</v>
      </c>
      <c r="B279" s="29">
        <f>'Basen 1'!B370</f>
        <v>0</v>
      </c>
      <c r="C279" t="str">
        <f>'Basen 1'!C370</f>
        <v>Vandenbril</v>
      </c>
      <c r="D279">
        <f>'Basen 1'!F370</f>
        <v>22157</v>
      </c>
      <c r="E279">
        <f>'Basen 1'!J370</f>
        <v>0</v>
      </c>
      <c r="F279">
        <f>'Basen 1'!E370</f>
        <v>0</v>
      </c>
      <c r="G279" t="str">
        <f t="shared" si="32"/>
        <v>-</v>
      </c>
      <c r="H279" t="str">
        <f t="shared" si="33"/>
        <v>-</v>
      </c>
      <c r="I279" t="str">
        <f t="shared" si="34"/>
        <v>bc</v>
      </c>
      <c r="J279" t="str">
        <f t="shared" si="35"/>
        <v>-</v>
      </c>
      <c r="K279" t="str">
        <f t="shared" si="37"/>
        <v>-</v>
      </c>
      <c r="L279" t="str">
        <f t="shared" si="36"/>
        <v>-</v>
      </c>
      <c r="M279" s="29" t="str">
        <f>'Basen 1'!H370</f>
        <v>bc</v>
      </c>
    </row>
    <row r="280" spans="1:13" x14ac:dyDescent="0.35">
      <c r="A280">
        <f>'Basen 1'!A371</f>
        <v>0</v>
      </c>
      <c r="B280" s="29">
        <f>'Basen 1'!B371</f>
        <v>0</v>
      </c>
      <c r="C280" t="str">
        <f>'Basen 1'!C371</f>
        <v>Arleth</v>
      </c>
      <c r="D280">
        <f>'Basen 1'!F371</f>
        <v>22158</v>
      </c>
      <c r="E280">
        <f>'Basen 1'!J371</f>
        <v>0</v>
      </c>
      <c r="F280">
        <f>'Basen 1'!E371</f>
        <v>0</v>
      </c>
      <c r="G280" t="str">
        <f t="shared" si="32"/>
        <v>-</v>
      </c>
      <c r="H280" t="str">
        <f t="shared" si="33"/>
        <v>-</v>
      </c>
      <c r="I280" t="str">
        <f t="shared" si="34"/>
        <v>bc</v>
      </c>
      <c r="J280" t="str">
        <f t="shared" si="35"/>
        <v>-</v>
      </c>
      <c r="K280" t="str">
        <f t="shared" si="37"/>
        <v>-</v>
      </c>
      <c r="L280" t="str">
        <f t="shared" si="36"/>
        <v>-</v>
      </c>
      <c r="M280" s="29" t="str">
        <f>'Basen 1'!H371</f>
        <v>bc</v>
      </c>
    </row>
    <row r="281" spans="1:13" x14ac:dyDescent="0.35">
      <c r="A281" t="str">
        <f>'Basen 1'!A372</f>
        <v>brwa60@yahoo.dk</v>
      </c>
      <c r="B281" s="29">
        <f>'Basen 1'!B372</f>
        <v>705441773</v>
      </c>
      <c r="C281" t="str">
        <f>'Basen 1'!C372</f>
        <v>Wahlström</v>
      </c>
      <c r="D281">
        <f>'Basen 1'!F372</f>
        <v>23001</v>
      </c>
      <c r="E281">
        <f>'Basen 1'!J372</f>
        <v>10</v>
      </c>
      <c r="F281" t="str">
        <f>'Basen 1'!E372</f>
        <v>Peter</v>
      </c>
      <c r="G281" t="str">
        <f t="shared" si="32"/>
        <v>-</v>
      </c>
      <c r="H281" t="str">
        <f t="shared" si="33"/>
        <v>-</v>
      </c>
      <c r="I281" t="str">
        <f t="shared" si="34"/>
        <v>-</v>
      </c>
      <c r="J281" t="str">
        <f t="shared" si="35"/>
        <v>WEB</v>
      </c>
      <c r="K281" t="str">
        <f t="shared" si="37"/>
        <v>-</v>
      </c>
      <c r="L281" t="str">
        <f t="shared" si="36"/>
        <v>-</v>
      </c>
      <c r="M281" s="29" t="str">
        <f>'Basen 1'!H372</f>
        <v>WEB</v>
      </c>
    </row>
    <row r="282" spans="1:13" x14ac:dyDescent="0.35">
      <c r="B282" s="29">
        <f>'Basen 1'!B373</f>
        <v>40956376</v>
      </c>
      <c r="C282" t="str">
        <f>'Basen 1'!C373</f>
        <v>Grandal</v>
      </c>
      <c r="D282">
        <f>'Basen 1'!F373</f>
        <v>23002</v>
      </c>
      <c r="E282">
        <f>'Basen 1'!J373</f>
        <v>10</v>
      </c>
      <c r="F282" t="str">
        <f>'Basen 1'!E373</f>
        <v>Lene Zita Grandal</v>
      </c>
      <c r="G282" t="str">
        <f t="shared" si="32"/>
        <v>-</v>
      </c>
      <c r="H282" t="str">
        <f t="shared" si="33"/>
        <v>-</v>
      </c>
      <c r="I282" t="str">
        <f t="shared" si="34"/>
        <v>-</v>
      </c>
      <c r="J282" t="str">
        <f t="shared" si="35"/>
        <v>WEB</v>
      </c>
      <c r="K282" t="str">
        <f t="shared" si="37"/>
        <v>-</v>
      </c>
      <c r="L282" t="str">
        <f t="shared" si="36"/>
        <v>-</v>
      </c>
      <c r="M282" s="29" t="str">
        <f>'Basen 1'!H373</f>
        <v>WEB</v>
      </c>
    </row>
    <row r="283" spans="1:13" x14ac:dyDescent="0.35">
      <c r="A283" s="27" t="s">
        <v>1545</v>
      </c>
      <c r="B283" s="29">
        <f>'Basen 1'!B374</f>
        <v>25145967</v>
      </c>
      <c r="C283" t="str">
        <f>'Basen 1'!C374</f>
        <v>Wagenblast</v>
      </c>
      <c r="D283">
        <f>'Basen 1'!F374</f>
        <v>23003</v>
      </c>
      <c r="E283">
        <f>'Basen 1'!J374</f>
        <v>8</v>
      </c>
      <c r="F283" t="str">
        <f>'Basen 1'!E374</f>
        <v>Dorrit</v>
      </c>
      <c r="G283" t="str">
        <f t="shared" si="32"/>
        <v>-</v>
      </c>
      <c r="H283" t="str">
        <f t="shared" si="33"/>
        <v>-</v>
      </c>
      <c r="I283" t="str">
        <f t="shared" si="34"/>
        <v>-</v>
      </c>
      <c r="J283" t="str">
        <f t="shared" si="35"/>
        <v>WEB</v>
      </c>
      <c r="K283" t="str">
        <f t="shared" si="37"/>
        <v>-</v>
      </c>
      <c r="L283" t="str">
        <f t="shared" si="36"/>
        <v>-</v>
      </c>
      <c r="M283" s="29" t="str">
        <f>'Basen 1'!H374</f>
        <v>WEB</v>
      </c>
    </row>
    <row r="284" spans="1:13" x14ac:dyDescent="0.35">
      <c r="A284" s="27" t="s">
        <v>1528</v>
      </c>
      <c r="B284" s="29">
        <f>'Basen 1'!B375</f>
        <v>24617258</v>
      </c>
      <c r="C284" t="str">
        <f>'Basen 1'!C375</f>
        <v>Bernhard</v>
      </c>
      <c r="D284">
        <f>'Basen 1'!F375</f>
        <v>23004</v>
      </c>
      <c r="E284">
        <f>'Basen 1'!J375</f>
        <v>0</v>
      </c>
      <c r="F284">
        <f>'Basen 1'!E375</f>
        <v>0</v>
      </c>
      <c r="G284" t="str">
        <f t="shared" si="32"/>
        <v>-</v>
      </c>
      <c r="H284" t="str">
        <f t="shared" si="33"/>
        <v>-</v>
      </c>
      <c r="I284" t="str">
        <f t="shared" si="34"/>
        <v>-</v>
      </c>
      <c r="J284" t="str">
        <f t="shared" si="35"/>
        <v>WEB</v>
      </c>
      <c r="K284" t="str">
        <f t="shared" si="37"/>
        <v>-</v>
      </c>
      <c r="L284" t="str">
        <f t="shared" si="36"/>
        <v>-</v>
      </c>
      <c r="M284" s="29" t="str">
        <f>'Basen 1'!H375</f>
        <v>WEB</v>
      </c>
    </row>
    <row r="285" spans="1:13" x14ac:dyDescent="0.35">
      <c r="B285" s="29">
        <f>'Basen 1'!B376</f>
        <v>24669843</v>
      </c>
      <c r="C285" t="str">
        <f>'Basen 1'!C376</f>
        <v>Thaarbøl</v>
      </c>
      <c r="D285">
        <f>'Basen 1'!F376</f>
        <v>23005</v>
      </c>
      <c r="E285">
        <f>'Basen 1'!J376</f>
        <v>0</v>
      </c>
      <c r="F285" t="str">
        <f>'Basen 1'!E376</f>
        <v>Ole   FM</v>
      </c>
      <c r="G285" t="str">
        <f t="shared" si="32"/>
        <v>-</v>
      </c>
      <c r="H285" t="str">
        <f t="shared" si="33"/>
        <v>-</v>
      </c>
      <c r="I285" t="str">
        <f t="shared" si="34"/>
        <v>-</v>
      </c>
      <c r="J285" t="str">
        <f t="shared" si="35"/>
        <v>WEB</v>
      </c>
      <c r="K285" t="str">
        <f t="shared" si="37"/>
        <v>-</v>
      </c>
      <c r="L285" t="str">
        <f t="shared" si="36"/>
        <v>-</v>
      </c>
      <c r="M285" s="29" t="str">
        <f>'Basen 1'!H376</f>
        <v>WEB</v>
      </c>
    </row>
    <row r="286" spans="1:13" x14ac:dyDescent="0.35">
      <c r="A286" s="27" t="s">
        <v>1750</v>
      </c>
      <c r="B286" s="29">
        <f>'Basen 1'!B377</f>
        <v>0</v>
      </c>
      <c r="C286" t="s">
        <v>1567</v>
      </c>
      <c r="D286">
        <f>'Basen 1'!F377</f>
        <v>23006</v>
      </c>
      <c r="E286">
        <f>'Basen 1'!J377</f>
        <v>0</v>
      </c>
      <c r="F286">
        <f>'Basen 1'!E377</f>
        <v>0</v>
      </c>
      <c r="G286" t="str">
        <f t="shared" si="32"/>
        <v>-</v>
      </c>
      <c r="H286" t="str">
        <f t="shared" si="33"/>
        <v>-</v>
      </c>
      <c r="I286" t="str">
        <f t="shared" si="34"/>
        <v>-</v>
      </c>
      <c r="J286" t="str">
        <f t="shared" si="35"/>
        <v>WEB</v>
      </c>
      <c r="K286" t="str">
        <f t="shared" si="37"/>
        <v>-</v>
      </c>
      <c r="L286" t="str">
        <f t="shared" si="36"/>
        <v>-</v>
      </c>
      <c r="M286" s="29" t="str">
        <f>'Basen 1'!H377</f>
        <v>WEB</v>
      </c>
    </row>
    <row r="287" spans="1:13" x14ac:dyDescent="0.35">
      <c r="A287" t="s">
        <v>1750</v>
      </c>
      <c r="B287" s="29">
        <f>'Basen 1'!B378</f>
        <v>0</v>
      </c>
      <c r="C287" t="s">
        <v>1567</v>
      </c>
      <c r="D287">
        <f>'Basen 1'!F378</f>
        <v>23007</v>
      </c>
      <c r="E287">
        <f>'Basen 1'!J378</f>
        <v>0</v>
      </c>
      <c r="F287">
        <f>'Basen 1'!E378</f>
        <v>0</v>
      </c>
      <c r="G287" t="str">
        <f t="shared" si="32"/>
        <v>-</v>
      </c>
      <c r="H287" t="str">
        <f t="shared" si="33"/>
        <v>-</v>
      </c>
      <c r="I287" t="str">
        <f t="shared" si="34"/>
        <v>-</v>
      </c>
      <c r="J287" t="str">
        <f t="shared" si="35"/>
        <v>WEB</v>
      </c>
      <c r="K287" t="str">
        <f t="shared" si="37"/>
        <v>-</v>
      </c>
      <c r="L287" t="str">
        <f t="shared" si="36"/>
        <v>-</v>
      </c>
      <c r="M287" s="29" t="str">
        <f>'Basen 1'!H378</f>
        <v>WEB</v>
      </c>
    </row>
    <row r="288" spans="1:13" x14ac:dyDescent="0.35">
      <c r="A288" s="27" t="s">
        <v>1520</v>
      </c>
      <c r="B288" s="29">
        <f>'Basen 1'!B379</f>
        <v>51525122</v>
      </c>
      <c r="C288" t="str">
        <f>'Basen 1'!C379</f>
        <v>Olsson</v>
      </c>
      <c r="D288">
        <f>'Basen 1'!F379</f>
        <v>23008</v>
      </c>
      <c r="E288">
        <f>'Basen 1'!J379</f>
        <v>0</v>
      </c>
      <c r="F288">
        <f>'Basen 1'!E379</f>
        <v>0</v>
      </c>
      <c r="G288" t="str">
        <f t="shared" si="32"/>
        <v>-</v>
      </c>
      <c r="H288" t="str">
        <f t="shared" si="33"/>
        <v>-</v>
      </c>
      <c r="I288" t="str">
        <f t="shared" si="34"/>
        <v>-</v>
      </c>
      <c r="J288" t="str">
        <f t="shared" si="35"/>
        <v>WEB</v>
      </c>
      <c r="K288" t="str">
        <f t="shared" si="37"/>
        <v>-</v>
      </c>
      <c r="L288" t="str">
        <f t="shared" si="36"/>
        <v>-</v>
      </c>
      <c r="M288" s="29" t="str">
        <f>'Basen 1'!H379</f>
        <v>WEB</v>
      </c>
    </row>
    <row r="289" spans="1:13" x14ac:dyDescent="0.35">
      <c r="B289" s="29">
        <f>'Basen 1'!B380</f>
        <v>20322398</v>
      </c>
      <c r="C289" t="str">
        <f>'Basen 1'!C380</f>
        <v>Rasmussen</v>
      </c>
      <c r="D289">
        <f>'Basen 1'!F380</f>
        <v>23009</v>
      </c>
      <c r="E289">
        <f>'Basen 1'!J380</f>
        <v>0</v>
      </c>
      <c r="F289" t="str">
        <f>'Basen 1'!E380</f>
        <v>Marianne</v>
      </c>
      <c r="G289" t="str">
        <f t="shared" si="32"/>
        <v>-</v>
      </c>
      <c r="H289" t="str">
        <f t="shared" si="33"/>
        <v>-</v>
      </c>
      <c r="I289" t="str">
        <f t="shared" si="34"/>
        <v>-</v>
      </c>
      <c r="J289" t="str">
        <f t="shared" si="35"/>
        <v>WEB</v>
      </c>
      <c r="K289" t="str">
        <f t="shared" si="37"/>
        <v>-</v>
      </c>
      <c r="L289" t="str">
        <f t="shared" si="36"/>
        <v>-</v>
      </c>
      <c r="M289" s="29" t="str">
        <f>'Basen 1'!H380</f>
        <v>WEB</v>
      </c>
    </row>
    <row r="290" spans="1:13" x14ac:dyDescent="0.35">
      <c r="A290" s="22" t="s">
        <v>1515</v>
      </c>
      <c r="B290" s="29">
        <f>'Basen 1'!B381</f>
        <v>25456388</v>
      </c>
      <c r="C290" t="str">
        <f>'Basen 1'!C381</f>
        <v>Nolan</v>
      </c>
      <c r="D290">
        <f>'Basen 1'!F381</f>
        <v>23010</v>
      </c>
      <c r="E290">
        <f>'Basen 1'!J381</f>
        <v>10</v>
      </c>
      <c r="F290">
        <f>'Basen 1'!E381</f>
        <v>0</v>
      </c>
      <c r="G290" t="str">
        <f t="shared" si="32"/>
        <v>-</v>
      </c>
      <c r="H290" t="str">
        <f t="shared" si="33"/>
        <v>-</v>
      </c>
      <c r="I290" t="str">
        <f t="shared" si="34"/>
        <v>-</v>
      </c>
      <c r="J290" t="str">
        <f t="shared" si="35"/>
        <v>WEB</v>
      </c>
      <c r="K290" t="str">
        <f t="shared" si="37"/>
        <v>-</v>
      </c>
      <c r="L290" t="str">
        <f t="shared" si="36"/>
        <v>-</v>
      </c>
      <c r="M290" s="29" t="str">
        <f>'Basen 1'!H381</f>
        <v>WEB</v>
      </c>
    </row>
    <row r="291" spans="1:13" x14ac:dyDescent="0.35">
      <c r="A291" s="27" t="s">
        <v>1007</v>
      </c>
      <c r="B291" s="29">
        <f>'Basen 1'!B383</f>
        <v>31909358</v>
      </c>
      <c r="C291" t="str">
        <f>'Basen 1'!C383</f>
        <v>Strøm</v>
      </c>
      <c r="D291">
        <f>'Basen 1'!F383</f>
        <v>23012</v>
      </c>
      <c r="E291">
        <f>'Basen 1'!J383</f>
        <v>10</v>
      </c>
      <c r="F291" t="s">
        <v>1865</v>
      </c>
      <c r="G291" t="str">
        <f t="shared" si="32"/>
        <v>-</v>
      </c>
      <c r="H291" t="s">
        <v>58</v>
      </c>
      <c r="I291" t="str">
        <f t="shared" si="34"/>
        <v>-</v>
      </c>
      <c r="J291" t="str">
        <f t="shared" si="35"/>
        <v>WEB</v>
      </c>
      <c r="K291" t="str">
        <f t="shared" si="37"/>
        <v>-</v>
      </c>
      <c r="L291" t="str">
        <f t="shared" si="36"/>
        <v>-</v>
      </c>
      <c r="M291" s="29" t="str">
        <f>'Basen 1'!H383</f>
        <v>WEB</v>
      </c>
    </row>
    <row r="292" spans="1:13" x14ac:dyDescent="0.35">
      <c r="A292" s="27"/>
      <c r="B292" s="29">
        <f>'Basen 1'!B384</f>
        <v>29424380</v>
      </c>
      <c r="C292" t="str">
        <f>'Basen 1'!C384</f>
        <v>Mejer</v>
      </c>
      <c r="D292">
        <f>'Basen 1'!F384</f>
        <v>23013</v>
      </c>
      <c r="E292">
        <f>'Basen 1'!J384</f>
        <v>10</v>
      </c>
      <c r="F292">
        <f>'Basen 1'!E384</f>
        <v>0</v>
      </c>
      <c r="G292" t="str">
        <f t="shared" si="32"/>
        <v>-</v>
      </c>
      <c r="H292" t="str">
        <f t="shared" ref="H292:H355" si="38">IF(AND(D292&gt;21000,D292&lt;21900),M292,"-")</f>
        <v>-</v>
      </c>
      <c r="I292" t="str">
        <f t="shared" si="34"/>
        <v>-</v>
      </c>
      <c r="J292" t="str">
        <f t="shared" si="35"/>
        <v>WEB</v>
      </c>
      <c r="K292" t="str">
        <f t="shared" si="37"/>
        <v>-</v>
      </c>
      <c r="L292" t="str">
        <f t="shared" si="36"/>
        <v>-</v>
      </c>
      <c r="M292" s="29" t="str">
        <f>'Basen 1'!H384</f>
        <v>WEB</v>
      </c>
    </row>
    <row r="293" spans="1:13" x14ac:dyDescent="0.35">
      <c r="B293" s="29">
        <f>'Basen 1'!B385</f>
        <v>20646004</v>
      </c>
      <c r="C293" t="str">
        <f>'Basen 1'!C385</f>
        <v>Kaae</v>
      </c>
      <c r="D293">
        <f>'Basen 1'!F385</f>
        <v>23014</v>
      </c>
      <c r="E293">
        <f>'Basen 1'!J385</f>
        <v>0</v>
      </c>
      <c r="F293" t="str">
        <f>'Basen 1'!E385</f>
        <v>Ruth    FM</v>
      </c>
      <c r="G293" t="str">
        <f t="shared" si="32"/>
        <v>-</v>
      </c>
      <c r="H293" t="str">
        <f t="shared" si="38"/>
        <v>-</v>
      </c>
      <c r="I293" t="str">
        <f t="shared" si="34"/>
        <v>-</v>
      </c>
      <c r="J293" t="str">
        <f t="shared" si="35"/>
        <v>WEB</v>
      </c>
      <c r="K293" t="str">
        <f t="shared" si="37"/>
        <v>-</v>
      </c>
      <c r="L293" t="str">
        <f t="shared" si="36"/>
        <v>-</v>
      </c>
      <c r="M293" s="29" t="str">
        <f>'Basen 1'!H385</f>
        <v>WEB</v>
      </c>
    </row>
    <row r="294" spans="1:13" x14ac:dyDescent="0.35">
      <c r="A294">
        <f>'Basen 1'!A386</f>
        <v>0</v>
      </c>
      <c r="B294" s="29">
        <f>'Basen 1'!B386</f>
        <v>91191885</v>
      </c>
      <c r="C294" t="str">
        <f>'Basen 1'!C386</f>
        <v>Bossenmeyer</v>
      </c>
      <c r="D294">
        <f>'Basen 1'!F386</f>
        <v>23015</v>
      </c>
      <c r="E294">
        <f>'Basen 1'!J386</f>
        <v>0</v>
      </c>
      <c r="F294" t="str">
        <f>'Basen 1'!E386</f>
        <v>FM</v>
      </c>
      <c r="G294" t="str">
        <f t="shared" si="32"/>
        <v>-</v>
      </c>
      <c r="H294" t="str">
        <f t="shared" si="38"/>
        <v>-</v>
      </c>
      <c r="I294" t="str">
        <f t="shared" si="34"/>
        <v>-</v>
      </c>
      <c r="J294" t="str">
        <f t="shared" si="35"/>
        <v>WEB</v>
      </c>
      <c r="K294" t="str">
        <f t="shared" si="37"/>
        <v>-</v>
      </c>
      <c r="L294" t="str">
        <f t="shared" si="36"/>
        <v>-</v>
      </c>
      <c r="M294" s="29" t="str">
        <f>'Basen 1'!H386</f>
        <v>WEB</v>
      </c>
    </row>
    <row r="295" spans="1:13" x14ac:dyDescent="0.35">
      <c r="A295" s="27"/>
      <c r="B295" s="29">
        <f>'Basen 1'!B387</f>
        <v>0</v>
      </c>
      <c r="C295" t="str">
        <f>'Basen 1'!C387</f>
        <v>Hans</v>
      </c>
      <c r="D295">
        <f>'Basen 1'!F387</f>
        <v>23016</v>
      </c>
      <c r="E295">
        <f>'Basen 1'!J387</f>
        <v>0</v>
      </c>
      <c r="F295">
        <f>'Basen 1'!E387</f>
        <v>0</v>
      </c>
      <c r="G295" t="str">
        <f t="shared" si="32"/>
        <v>-</v>
      </c>
      <c r="H295" t="str">
        <f t="shared" si="38"/>
        <v>-</v>
      </c>
      <c r="I295" t="str">
        <f t="shared" si="34"/>
        <v>-</v>
      </c>
      <c r="J295" t="str">
        <f t="shared" si="35"/>
        <v>WEB</v>
      </c>
      <c r="K295" t="str">
        <f t="shared" si="37"/>
        <v>-</v>
      </c>
      <c r="L295" t="str">
        <f t="shared" si="36"/>
        <v>-</v>
      </c>
      <c r="M295" s="29" t="str">
        <f>'Basen 1'!H387</f>
        <v>WEB</v>
      </c>
    </row>
    <row r="296" spans="1:13" x14ac:dyDescent="0.35">
      <c r="B296" s="29">
        <f>'Basen 1'!B389</f>
        <v>1713133697</v>
      </c>
      <c r="C296" t="str">
        <f>'Basen 1'!C389</f>
        <v>Delakowwitz</v>
      </c>
      <c r="D296">
        <f>'Basen 1'!F389</f>
        <v>23018</v>
      </c>
      <c r="E296">
        <f>'Basen 1'!J389</f>
        <v>0</v>
      </c>
      <c r="F296">
        <f>'Basen 1'!E389</f>
        <v>0</v>
      </c>
      <c r="G296" t="str">
        <f t="shared" si="32"/>
        <v>-</v>
      </c>
      <c r="H296" t="str">
        <f t="shared" si="38"/>
        <v>-</v>
      </c>
      <c r="I296" t="str">
        <f t="shared" si="34"/>
        <v>-</v>
      </c>
      <c r="J296" t="str">
        <f t="shared" si="35"/>
        <v>bc</v>
      </c>
      <c r="K296" t="str">
        <f t="shared" si="37"/>
        <v>-</v>
      </c>
      <c r="L296" t="str">
        <f t="shared" si="36"/>
        <v>-</v>
      </c>
      <c r="M296" s="29" t="str">
        <f>'Basen 1'!H389</f>
        <v>bc</v>
      </c>
    </row>
    <row r="297" spans="1:13" x14ac:dyDescent="0.35">
      <c r="B297" s="29">
        <f>'Basen 1'!B390</f>
        <v>0</v>
      </c>
      <c r="C297" t="str">
        <f>'Basen 1'!C390</f>
        <v>Preben</v>
      </c>
      <c r="D297">
        <f>'Basen 1'!F390</f>
        <v>23019</v>
      </c>
      <c r="E297">
        <f>'Basen 1'!J390</f>
        <v>0</v>
      </c>
      <c r="F297">
        <f>'Basen 1'!E390</f>
        <v>0</v>
      </c>
      <c r="G297" t="str">
        <f t="shared" si="32"/>
        <v>-</v>
      </c>
      <c r="H297" t="str">
        <f t="shared" si="38"/>
        <v>-</v>
      </c>
      <c r="I297" t="str">
        <f t="shared" si="34"/>
        <v>-</v>
      </c>
      <c r="J297" t="str">
        <f t="shared" si="35"/>
        <v>WEB</v>
      </c>
      <c r="K297" t="str">
        <f t="shared" si="37"/>
        <v>-</v>
      </c>
      <c r="L297" t="str">
        <f t="shared" si="36"/>
        <v>-</v>
      </c>
      <c r="M297" s="29" t="str">
        <f>'Basen 1'!H390</f>
        <v>WEB</v>
      </c>
    </row>
    <row r="298" spans="1:13" x14ac:dyDescent="0.35">
      <c r="A298">
        <f>'Basen 1'!A391</f>
        <v>0</v>
      </c>
      <c r="B298" s="29">
        <f>'Basen 1'!B391</f>
        <v>0</v>
      </c>
      <c r="C298" t="str">
        <f>'Basen 1'!C391</f>
        <v>Jørgensen</v>
      </c>
      <c r="D298">
        <f>'Basen 1'!F391</f>
        <v>23020</v>
      </c>
      <c r="E298">
        <f>'Basen 1'!J391</f>
        <v>0</v>
      </c>
      <c r="F298" t="str">
        <f>'Basen 1'!E391</f>
        <v>Helle</v>
      </c>
      <c r="G298" t="str">
        <f t="shared" si="32"/>
        <v>-</v>
      </c>
      <c r="H298" t="str">
        <f t="shared" si="38"/>
        <v>-</v>
      </c>
      <c r="I298" t="str">
        <f t="shared" si="34"/>
        <v>-</v>
      </c>
      <c r="J298" t="str">
        <f t="shared" si="35"/>
        <v>WEB</v>
      </c>
      <c r="K298" t="str">
        <f t="shared" si="37"/>
        <v>-</v>
      </c>
      <c r="L298" t="str">
        <f t="shared" si="36"/>
        <v>-</v>
      </c>
      <c r="M298" s="29" t="str">
        <f>'Basen 1'!H391</f>
        <v>WEB</v>
      </c>
    </row>
    <row r="299" spans="1:13" x14ac:dyDescent="0.35">
      <c r="A299">
        <f>'Basen 1'!A393</f>
        <v>0</v>
      </c>
      <c r="B299" s="29">
        <f>'Basen 1'!B393</f>
        <v>22701312</v>
      </c>
      <c r="C299" t="str">
        <f>'Basen 1'!C393</f>
        <v>Petersen</v>
      </c>
      <c r="D299">
        <f>'Basen 1'!F393</f>
        <v>23022</v>
      </c>
      <c r="E299">
        <f>'Basen 1'!J393</f>
        <v>0</v>
      </c>
      <c r="F299">
        <f>'Basen 1'!E393</f>
        <v>0</v>
      </c>
      <c r="G299" t="str">
        <f t="shared" si="32"/>
        <v>-</v>
      </c>
      <c r="H299" t="str">
        <f t="shared" si="38"/>
        <v>-</v>
      </c>
      <c r="I299" t="str">
        <f t="shared" si="34"/>
        <v>-</v>
      </c>
      <c r="J299" t="str">
        <f t="shared" si="35"/>
        <v>bc</v>
      </c>
      <c r="K299" t="str">
        <f t="shared" si="37"/>
        <v>-</v>
      </c>
      <c r="L299" t="str">
        <f t="shared" si="36"/>
        <v>-</v>
      </c>
      <c r="M299" s="29" t="str">
        <f>'Basen 1'!H393</f>
        <v>bc</v>
      </c>
    </row>
    <row r="300" spans="1:13" x14ac:dyDescent="0.35">
      <c r="A300">
        <f>'Basen 1'!A395</f>
        <v>0</v>
      </c>
      <c r="B300" s="29">
        <f>'Basen 1'!B395</f>
        <v>3855507802</v>
      </c>
      <c r="C300" t="str">
        <f>'Basen 1'!C395</f>
        <v>Musialczyk</v>
      </c>
      <c r="D300">
        <f>'Basen 1'!F395</f>
        <v>23024</v>
      </c>
      <c r="E300">
        <f>'Basen 1'!J395</f>
        <v>0</v>
      </c>
      <c r="F300">
        <f>'Basen 1'!E395</f>
        <v>0</v>
      </c>
      <c r="G300" t="str">
        <f t="shared" si="32"/>
        <v>-</v>
      </c>
      <c r="H300" t="str">
        <f t="shared" si="38"/>
        <v>-</v>
      </c>
      <c r="I300" t="str">
        <f t="shared" si="34"/>
        <v>-</v>
      </c>
      <c r="J300" t="str">
        <f t="shared" si="35"/>
        <v>bc</v>
      </c>
      <c r="K300" t="str">
        <f t="shared" si="37"/>
        <v>-</v>
      </c>
      <c r="L300" t="str">
        <f t="shared" si="36"/>
        <v>-</v>
      </c>
      <c r="M300" s="29" t="str">
        <f>'Basen 1'!H395</f>
        <v>bc</v>
      </c>
    </row>
    <row r="301" spans="1:13" x14ac:dyDescent="0.35">
      <c r="B301" s="29">
        <f>'Basen 1'!B398</f>
        <v>29938241</v>
      </c>
      <c r="C301" t="str">
        <f>'Basen 1'!C398</f>
        <v>Petersen</v>
      </c>
      <c r="D301">
        <f>'Basen 1'!F398</f>
        <v>23027</v>
      </c>
      <c r="E301">
        <f>'Basen 1'!J398</f>
        <v>0</v>
      </c>
      <c r="F301" t="str">
        <f>'Basen 1'!E398</f>
        <v>Mita Hansen</v>
      </c>
      <c r="G301" t="str">
        <f t="shared" ref="G301:G364" si="39">IF(AND(D301&gt;20000,D301&lt;20900),M301,"-")</f>
        <v>-</v>
      </c>
      <c r="H301" t="str">
        <f t="shared" si="38"/>
        <v>-</v>
      </c>
      <c r="I301" t="str">
        <f t="shared" ref="I301:I364" si="40">IF(AND(D301&gt;22000,D301&lt;22900),M301,"-")</f>
        <v>-</v>
      </c>
      <c r="J301" t="str">
        <f t="shared" ref="J301:J364" si="41">IF(AND(D301&gt;23000,D301&lt;23900),M301,"-")</f>
        <v>bc</v>
      </c>
      <c r="K301" t="str">
        <f t="shared" si="37"/>
        <v>-</v>
      </c>
      <c r="L301" t="str">
        <f t="shared" ref="L301:L364" si="42">IF(AND(D301&gt;25000,D301&lt;25900),M301,"-")</f>
        <v>-</v>
      </c>
      <c r="M301" s="29" t="str">
        <f>'Basen 1'!H398</f>
        <v>bc</v>
      </c>
    </row>
    <row r="302" spans="1:13" x14ac:dyDescent="0.35">
      <c r="A302">
        <f>'Basen 1'!A399</f>
        <v>0</v>
      </c>
      <c r="B302" s="29">
        <f>'Basen 1'!B399</f>
        <v>727327160</v>
      </c>
      <c r="C302" t="str">
        <f>'Basen 1'!C399</f>
        <v>Moden</v>
      </c>
      <c r="D302">
        <f>'Basen 1'!F399</f>
        <v>23028</v>
      </c>
      <c r="E302">
        <f>'Basen 1'!J399</f>
        <v>0</v>
      </c>
      <c r="F302">
        <f>'Basen 1'!E399</f>
        <v>0</v>
      </c>
      <c r="G302" t="str">
        <f t="shared" si="39"/>
        <v>-</v>
      </c>
      <c r="H302" t="str">
        <f t="shared" si="38"/>
        <v>-</v>
      </c>
      <c r="I302" t="str">
        <f t="shared" si="40"/>
        <v>-</v>
      </c>
      <c r="J302" t="str">
        <f t="shared" si="41"/>
        <v>bc</v>
      </c>
      <c r="K302" t="str">
        <f t="shared" si="37"/>
        <v>-</v>
      </c>
      <c r="L302" t="str">
        <f t="shared" si="42"/>
        <v>-</v>
      </c>
      <c r="M302" s="29" t="str">
        <f>'Basen 1'!H399</f>
        <v>bc</v>
      </c>
    </row>
    <row r="303" spans="1:13" x14ac:dyDescent="0.35">
      <c r="A303">
        <f>'Basen 1'!A400</f>
        <v>0</v>
      </c>
      <c r="B303" s="29">
        <f>'Basen 1'!B400</f>
        <v>15777298948</v>
      </c>
      <c r="C303" t="str">
        <f>'Basen 1'!C400</f>
        <v>Gorecki</v>
      </c>
      <c r="D303">
        <f>'Basen 1'!F400</f>
        <v>23029</v>
      </c>
      <c r="E303">
        <f>'Basen 1'!J400</f>
        <v>0</v>
      </c>
      <c r="F303">
        <f>'Basen 1'!E400</f>
        <v>0</v>
      </c>
      <c r="G303" t="str">
        <f t="shared" si="39"/>
        <v>-</v>
      </c>
      <c r="H303" t="str">
        <f t="shared" si="38"/>
        <v>-</v>
      </c>
      <c r="I303" t="str">
        <f t="shared" si="40"/>
        <v>-</v>
      </c>
      <c r="J303" t="str">
        <f t="shared" si="41"/>
        <v>bc</v>
      </c>
      <c r="K303" t="str">
        <f t="shared" si="37"/>
        <v>-</v>
      </c>
      <c r="L303" t="str">
        <f t="shared" si="42"/>
        <v>-</v>
      </c>
      <c r="M303" s="29" t="str">
        <f>'Basen 1'!H400</f>
        <v>bc</v>
      </c>
    </row>
    <row r="304" spans="1:13" x14ac:dyDescent="0.35">
      <c r="A304">
        <f>'Basen 1'!A401</f>
        <v>0</v>
      </c>
      <c r="B304" s="29">
        <f>'Basen 1'!B401</f>
        <v>40474386</v>
      </c>
      <c r="C304" t="str">
        <f>'Basen 1'!C401</f>
        <v>Holst</v>
      </c>
      <c r="D304">
        <f>'Basen 1'!F401</f>
        <v>23030</v>
      </c>
      <c r="E304">
        <f>'Basen 1'!J401</f>
        <v>0</v>
      </c>
      <c r="F304">
        <f>'Basen 1'!E401</f>
        <v>0</v>
      </c>
      <c r="G304" t="str">
        <f t="shared" si="39"/>
        <v>-</v>
      </c>
      <c r="H304" t="str">
        <f t="shared" si="38"/>
        <v>-</v>
      </c>
      <c r="I304" t="str">
        <f t="shared" si="40"/>
        <v>-</v>
      </c>
      <c r="J304" t="str">
        <f t="shared" si="41"/>
        <v>bc</v>
      </c>
      <c r="K304" t="str">
        <f t="shared" si="37"/>
        <v>-</v>
      </c>
      <c r="L304" t="str">
        <f t="shared" si="42"/>
        <v>-</v>
      </c>
      <c r="M304" s="29" t="str">
        <f>'Basen 1'!H401</f>
        <v>bc</v>
      </c>
    </row>
    <row r="305" spans="1:13" x14ac:dyDescent="0.35">
      <c r="A305">
        <f>'Basen 1'!A402</f>
        <v>0</v>
      </c>
      <c r="B305" s="29">
        <f>'Basen 1'!B402</f>
        <v>28113094</v>
      </c>
      <c r="C305" t="str">
        <f>'Basen 1'!C402</f>
        <v>Fauerskov</v>
      </c>
      <c r="D305">
        <f>'Basen 1'!F402</f>
        <v>23031</v>
      </c>
      <c r="E305">
        <f>'Basen 1'!J402</f>
        <v>0</v>
      </c>
      <c r="F305">
        <f>'Basen 1'!E402</f>
        <v>0</v>
      </c>
      <c r="G305" t="str">
        <f t="shared" si="39"/>
        <v>-</v>
      </c>
      <c r="H305" t="str">
        <f t="shared" si="38"/>
        <v>-</v>
      </c>
      <c r="I305" t="str">
        <f t="shared" si="40"/>
        <v>-</v>
      </c>
      <c r="J305" t="str">
        <f t="shared" si="41"/>
        <v>bc</v>
      </c>
      <c r="K305" t="str">
        <f t="shared" si="37"/>
        <v>-</v>
      </c>
      <c r="L305" t="str">
        <f t="shared" si="42"/>
        <v>-</v>
      </c>
      <c r="M305" s="29" t="str">
        <f>'Basen 1'!H402</f>
        <v>bc</v>
      </c>
    </row>
    <row r="306" spans="1:13" x14ac:dyDescent="0.35">
      <c r="A306">
        <f>'Basen 1'!A404</f>
        <v>0</v>
      </c>
      <c r="B306" s="29">
        <f>'Basen 1'!B404</f>
        <v>31224513</v>
      </c>
      <c r="C306" t="str">
        <f>'Basen 1'!C404</f>
        <v>Mosegaard</v>
      </c>
      <c r="D306">
        <f>'Basen 1'!F404</f>
        <v>23033</v>
      </c>
      <c r="E306">
        <f>'Basen 1'!J404</f>
        <v>0</v>
      </c>
      <c r="F306">
        <f>'Basen 1'!E404</f>
        <v>0</v>
      </c>
      <c r="G306" t="str">
        <f t="shared" si="39"/>
        <v>-</v>
      </c>
      <c r="H306" t="str">
        <f t="shared" si="38"/>
        <v>-</v>
      </c>
      <c r="I306" t="str">
        <f t="shared" si="40"/>
        <v>-</v>
      </c>
      <c r="J306" t="str">
        <f t="shared" si="41"/>
        <v>bc</v>
      </c>
      <c r="K306" t="str">
        <f t="shared" si="37"/>
        <v>-</v>
      </c>
      <c r="L306" t="str">
        <f t="shared" si="42"/>
        <v>-</v>
      </c>
      <c r="M306" s="29" t="str">
        <f>'Basen 1'!H404</f>
        <v>bc</v>
      </c>
    </row>
    <row r="307" spans="1:13" x14ac:dyDescent="0.35">
      <c r="A307">
        <f>'Basen 1'!A405</f>
        <v>0</v>
      </c>
      <c r="B307" s="29">
        <f>'Basen 1'!B405</f>
        <v>61372628</v>
      </c>
      <c r="C307" t="str">
        <f>'Basen 1'!C405</f>
        <v>Kirketero</v>
      </c>
      <c r="D307">
        <f>'Basen 1'!F405</f>
        <v>23034</v>
      </c>
      <c r="E307">
        <f>'Basen 1'!J405</f>
        <v>0</v>
      </c>
      <c r="F307">
        <f>'Basen 1'!E405</f>
        <v>0</v>
      </c>
      <c r="G307" t="str">
        <f t="shared" si="39"/>
        <v>-</v>
      </c>
      <c r="H307" t="str">
        <f t="shared" si="38"/>
        <v>-</v>
      </c>
      <c r="I307" t="str">
        <f t="shared" si="40"/>
        <v>-</v>
      </c>
      <c r="J307" t="str">
        <f t="shared" si="41"/>
        <v>bc</v>
      </c>
      <c r="K307" t="str">
        <f t="shared" si="37"/>
        <v>-</v>
      </c>
      <c r="L307" t="str">
        <f t="shared" si="42"/>
        <v>-</v>
      </c>
      <c r="M307" s="29" t="str">
        <f>'Basen 1'!H405</f>
        <v>bc</v>
      </c>
    </row>
    <row r="308" spans="1:13" x14ac:dyDescent="0.35">
      <c r="A308">
        <f>'Basen 1'!A410</f>
        <v>0</v>
      </c>
      <c r="B308" s="29">
        <f>'Basen 1'!B410</f>
        <v>704353898</v>
      </c>
      <c r="C308" t="str">
        <f>'Basen 1'!C410</f>
        <v>Svensk</v>
      </c>
      <c r="D308">
        <f>'Basen 1'!F410</f>
        <v>23039</v>
      </c>
      <c r="E308">
        <f>'Basen 1'!J410</f>
        <v>0</v>
      </c>
      <c r="F308" t="str">
        <f>'Basen 1'!E410</f>
        <v>Håkan Svensk</v>
      </c>
      <c r="G308" t="str">
        <f t="shared" si="39"/>
        <v>-</v>
      </c>
      <c r="H308" t="str">
        <f t="shared" si="38"/>
        <v>-</v>
      </c>
      <c r="I308" t="str">
        <f t="shared" si="40"/>
        <v>-</v>
      </c>
      <c r="J308" t="str">
        <f t="shared" si="41"/>
        <v>bc</v>
      </c>
      <c r="K308" t="str">
        <f t="shared" si="37"/>
        <v>-</v>
      </c>
      <c r="L308" t="str">
        <f t="shared" si="42"/>
        <v>-</v>
      </c>
      <c r="M308" s="29" t="str">
        <f>'Basen 1'!H410</f>
        <v>bc</v>
      </c>
    </row>
    <row r="309" spans="1:13" x14ac:dyDescent="0.35">
      <c r="A309">
        <f>'Basen 1'!A411</f>
        <v>0</v>
      </c>
      <c r="B309" s="29">
        <f>'Basen 1'!B411</f>
        <v>17620296529</v>
      </c>
      <c r="C309" t="str">
        <f>'Basen 1'!C411</f>
        <v>Morgenstern</v>
      </c>
      <c r="D309">
        <f>'Basen 1'!F411</f>
        <v>23040</v>
      </c>
      <c r="E309">
        <f>'Basen 1'!J411</f>
        <v>0</v>
      </c>
      <c r="F309">
        <f>'Basen 1'!E411</f>
        <v>0</v>
      </c>
      <c r="G309" t="str">
        <f t="shared" si="39"/>
        <v>-</v>
      </c>
      <c r="H309" t="str">
        <f t="shared" si="38"/>
        <v>-</v>
      </c>
      <c r="I309" t="str">
        <f t="shared" si="40"/>
        <v>-</v>
      </c>
      <c r="J309" t="str">
        <f t="shared" si="41"/>
        <v>bc</v>
      </c>
      <c r="K309" t="str">
        <f t="shared" si="37"/>
        <v>-</v>
      </c>
      <c r="L309" t="str">
        <f t="shared" si="42"/>
        <v>-</v>
      </c>
      <c r="M309" s="29" t="str">
        <f>'Basen 1'!H411</f>
        <v>bc</v>
      </c>
    </row>
    <row r="310" spans="1:13" x14ac:dyDescent="0.35">
      <c r="A310">
        <f>'Basen 1'!A412</f>
        <v>0</v>
      </c>
      <c r="B310" s="29">
        <f>'Basen 1'!B412</f>
        <v>1708113782</v>
      </c>
      <c r="C310" t="str">
        <f>'Basen 1'!C412</f>
        <v>Steber</v>
      </c>
      <c r="D310">
        <f>'Basen 1'!F412</f>
        <v>23041</v>
      </c>
      <c r="E310">
        <f>'Basen 1'!J412</f>
        <v>0</v>
      </c>
      <c r="F310">
        <f>'Basen 1'!E412</f>
        <v>0</v>
      </c>
      <c r="G310" t="str">
        <f t="shared" si="39"/>
        <v>-</v>
      </c>
      <c r="H310" t="str">
        <f t="shared" si="38"/>
        <v>-</v>
      </c>
      <c r="I310" t="str">
        <f t="shared" si="40"/>
        <v>-</v>
      </c>
      <c r="J310" t="str">
        <f t="shared" si="41"/>
        <v>bc</v>
      </c>
      <c r="K310" t="str">
        <f t="shared" si="37"/>
        <v>-</v>
      </c>
      <c r="L310" t="str">
        <f t="shared" si="42"/>
        <v>-</v>
      </c>
      <c r="M310" s="29" t="str">
        <f>'Basen 1'!H412</f>
        <v>bc</v>
      </c>
    </row>
    <row r="311" spans="1:13" x14ac:dyDescent="0.35">
      <c r="A311">
        <f>'Basen 1'!A413</f>
        <v>0</v>
      </c>
      <c r="B311" s="29">
        <f>'Basen 1'!B413</f>
        <v>0</v>
      </c>
      <c r="C311" t="str">
        <f>'Basen 1'!C413</f>
        <v>sternbæk</v>
      </c>
      <c r="D311">
        <f>'Basen 1'!F413</f>
        <v>23042</v>
      </c>
      <c r="E311">
        <f>'Basen 1'!J413</f>
        <v>0</v>
      </c>
      <c r="F311">
        <f>'Basen 1'!E413</f>
        <v>0</v>
      </c>
      <c r="G311" t="str">
        <f t="shared" si="39"/>
        <v>-</v>
      </c>
      <c r="H311" t="str">
        <f t="shared" si="38"/>
        <v>-</v>
      </c>
      <c r="I311" t="str">
        <f t="shared" si="40"/>
        <v>-</v>
      </c>
      <c r="J311">
        <f t="shared" si="41"/>
        <v>0</v>
      </c>
      <c r="K311" t="str">
        <f t="shared" si="37"/>
        <v>-</v>
      </c>
      <c r="L311" t="str">
        <f t="shared" si="42"/>
        <v>-</v>
      </c>
      <c r="M311" s="29">
        <f>'Basen 1'!H413</f>
        <v>0</v>
      </c>
    </row>
    <row r="312" spans="1:13" x14ac:dyDescent="0.35">
      <c r="A312">
        <f>'Basen 1'!A414</f>
        <v>0</v>
      </c>
      <c r="B312" s="29">
        <f>'Basen 1'!B414</f>
        <v>708142032</v>
      </c>
      <c r="C312" t="str">
        <f>'Basen 1'!C414</f>
        <v>Skog</v>
      </c>
      <c r="D312">
        <f>'Basen 1'!F414</f>
        <v>23043</v>
      </c>
      <c r="E312">
        <f>'Basen 1'!J414</f>
        <v>0</v>
      </c>
      <c r="F312">
        <f>'Basen 1'!E414</f>
        <v>0</v>
      </c>
      <c r="G312" t="str">
        <f t="shared" si="39"/>
        <v>-</v>
      </c>
      <c r="H312" t="str">
        <f t="shared" si="38"/>
        <v>-</v>
      </c>
      <c r="I312" t="str">
        <f t="shared" si="40"/>
        <v>-</v>
      </c>
      <c r="J312" t="str">
        <f t="shared" si="41"/>
        <v>bc</v>
      </c>
      <c r="K312" t="str">
        <f t="shared" si="37"/>
        <v>-</v>
      </c>
      <c r="L312" t="str">
        <f t="shared" si="42"/>
        <v>-</v>
      </c>
      <c r="M312" s="29" t="str">
        <f>'Basen 1'!H414</f>
        <v>bc</v>
      </c>
    </row>
    <row r="313" spans="1:13" x14ac:dyDescent="0.35">
      <c r="A313">
        <f>'Basen 1'!A415</f>
        <v>0</v>
      </c>
      <c r="B313" s="29">
        <f>'Basen 1'!B415</f>
        <v>48046793</v>
      </c>
      <c r="C313" t="str">
        <f>'Basen 1'!C415</f>
        <v>Tverange</v>
      </c>
      <c r="D313">
        <f>'Basen 1'!F415</f>
        <v>23044</v>
      </c>
      <c r="E313">
        <f>'Basen 1'!J415</f>
        <v>0</v>
      </c>
      <c r="F313" t="str">
        <f>'Basen 1'!E415</f>
        <v>Åse Jorunn Kristiansen</v>
      </c>
      <c r="G313" t="str">
        <f t="shared" si="39"/>
        <v>-</v>
      </c>
      <c r="H313" t="str">
        <f t="shared" si="38"/>
        <v>-</v>
      </c>
      <c r="I313" t="str">
        <f t="shared" si="40"/>
        <v>-</v>
      </c>
      <c r="J313" t="str">
        <f t="shared" si="41"/>
        <v>bc</v>
      </c>
      <c r="K313" t="str">
        <f t="shared" si="37"/>
        <v>-</v>
      </c>
      <c r="L313" t="str">
        <f t="shared" si="42"/>
        <v>-</v>
      </c>
      <c r="M313" s="29" t="str">
        <f>'Basen 1'!H415</f>
        <v>bc</v>
      </c>
    </row>
    <row r="314" spans="1:13" x14ac:dyDescent="0.35">
      <c r="A314" s="27" t="s">
        <v>1559</v>
      </c>
      <c r="B314" s="29">
        <f>'Basen 1'!B416</f>
        <v>26213304</v>
      </c>
      <c r="C314" t="str">
        <f>'Basen 1'!C416</f>
        <v>Pedersen</v>
      </c>
      <c r="D314">
        <f>'Basen 1'!F416</f>
        <v>23045</v>
      </c>
      <c r="E314">
        <f>'Basen 1'!J416</f>
        <v>10</v>
      </c>
      <c r="F314" t="str">
        <f>'Basen 1'!E416</f>
        <v>Lisbeth Greve</v>
      </c>
      <c r="G314" t="str">
        <f t="shared" si="39"/>
        <v>-</v>
      </c>
      <c r="H314" t="str">
        <f t="shared" si="38"/>
        <v>-</v>
      </c>
      <c r="I314" t="str">
        <f t="shared" si="40"/>
        <v>-</v>
      </c>
      <c r="J314" t="str">
        <f t="shared" si="41"/>
        <v>web</v>
      </c>
      <c r="K314" t="str">
        <f t="shared" si="37"/>
        <v>-</v>
      </c>
      <c r="L314" t="str">
        <f t="shared" si="42"/>
        <v>-</v>
      </c>
      <c r="M314" s="29" t="str">
        <f>'Basen 1'!H416</f>
        <v>web</v>
      </c>
    </row>
    <row r="315" spans="1:13" x14ac:dyDescent="0.35">
      <c r="A315" s="27" t="s">
        <v>1519</v>
      </c>
      <c r="B315" s="29">
        <f>'Basen 1'!B417</f>
        <v>30936857</v>
      </c>
      <c r="C315" t="str">
        <f>'Basen 1'!C417</f>
        <v>Baun</v>
      </c>
      <c r="D315">
        <f>'Basen 1'!F417</f>
        <v>23046</v>
      </c>
      <c r="E315">
        <f>'Basen 1'!J417</f>
        <v>10</v>
      </c>
      <c r="F315">
        <f>'Basen 1'!E417</f>
        <v>0</v>
      </c>
      <c r="G315" t="str">
        <f t="shared" si="39"/>
        <v>-</v>
      </c>
      <c r="H315" t="str">
        <f t="shared" si="38"/>
        <v>-</v>
      </c>
      <c r="I315" t="str">
        <f t="shared" si="40"/>
        <v>-</v>
      </c>
      <c r="J315" t="str">
        <f t="shared" si="41"/>
        <v>web</v>
      </c>
      <c r="K315" t="str">
        <f t="shared" ref="K315:K378" si="43">IF(AND(D315&gt;24000,D315&lt;24900),M315,"-")</f>
        <v>-</v>
      </c>
      <c r="L315" t="str">
        <f t="shared" si="42"/>
        <v>-</v>
      </c>
      <c r="M315" s="29" t="str">
        <f>'Basen 1'!H417</f>
        <v>web</v>
      </c>
    </row>
    <row r="316" spans="1:13" x14ac:dyDescent="0.35">
      <c r="B316" s="29">
        <f>'Basen 1'!B418</f>
        <v>738253697</v>
      </c>
      <c r="C316" t="str">
        <f>'Basen 1'!C418</f>
        <v>Hofmann</v>
      </c>
      <c r="D316">
        <f>'Basen 1'!F418</f>
        <v>23047</v>
      </c>
      <c r="E316">
        <f>'Basen 1'!J418</f>
        <v>0</v>
      </c>
      <c r="F316">
        <f>'Basen 1'!E418</f>
        <v>0</v>
      </c>
      <c r="G316" t="str">
        <f t="shared" si="39"/>
        <v>-</v>
      </c>
      <c r="H316" t="str">
        <f t="shared" si="38"/>
        <v>-</v>
      </c>
      <c r="I316" t="str">
        <f t="shared" si="40"/>
        <v>-</v>
      </c>
      <c r="J316" t="str">
        <f t="shared" si="41"/>
        <v>bc</v>
      </c>
      <c r="K316" t="str">
        <f t="shared" si="43"/>
        <v>-</v>
      </c>
      <c r="L316" t="str">
        <f t="shared" si="42"/>
        <v>-</v>
      </c>
      <c r="M316" s="29" t="str">
        <f>'Basen 1'!H418</f>
        <v>bc</v>
      </c>
    </row>
    <row r="317" spans="1:13" x14ac:dyDescent="0.35">
      <c r="A317" s="27" t="s">
        <v>1565</v>
      </c>
      <c r="B317" s="29">
        <f>'Basen 1'!B421</f>
        <v>27633224</v>
      </c>
      <c r="C317" t="str">
        <f>'Basen 1'!C421</f>
        <v>Andersen</v>
      </c>
      <c r="D317">
        <f>'Basen 1'!F421</f>
        <v>23050</v>
      </c>
      <c r="E317">
        <f>'Basen 1'!J421</f>
        <v>0</v>
      </c>
      <c r="F317" t="str">
        <f>'Basen 1'!E421</f>
        <v>Gitte Herup Andersen</v>
      </c>
      <c r="G317" t="str">
        <f t="shared" si="39"/>
        <v>-</v>
      </c>
      <c r="H317" t="str">
        <f t="shared" si="38"/>
        <v>-</v>
      </c>
      <c r="I317" t="str">
        <f t="shared" si="40"/>
        <v>-</v>
      </c>
      <c r="J317" t="str">
        <f t="shared" si="41"/>
        <v>web</v>
      </c>
      <c r="K317" t="str">
        <f t="shared" si="43"/>
        <v>-</v>
      </c>
      <c r="L317" t="str">
        <f t="shared" si="42"/>
        <v>-</v>
      </c>
      <c r="M317" s="29" t="str">
        <f>'Basen 1'!H421</f>
        <v>web</v>
      </c>
    </row>
    <row r="318" spans="1:13" x14ac:dyDescent="0.35">
      <c r="B318" s="29">
        <f>'Basen 1'!B422</f>
        <v>26251564</v>
      </c>
      <c r="C318" t="str">
        <f>'Basen 1'!C422</f>
        <v>Nissen</v>
      </c>
      <c r="D318">
        <f>'Basen 1'!F422</f>
        <v>23051</v>
      </c>
      <c r="E318">
        <f>'Basen 1'!J422</f>
        <v>0</v>
      </c>
      <c r="F318">
        <f>'Basen 1'!E422</f>
        <v>0</v>
      </c>
      <c r="G318" t="str">
        <f t="shared" si="39"/>
        <v>-</v>
      </c>
      <c r="H318" t="str">
        <f t="shared" si="38"/>
        <v>-</v>
      </c>
      <c r="I318" t="str">
        <f t="shared" si="40"/>
        <v>-</v>
      </c>
      <c r="J318" t="str">
        <f t="shared" si="41"/>
        <v>bc</v>
      </c>
      <c r="K318" t="str">
        <f t="shared" si="43"/>
        <v>-</v>
      </c>
      <c r="L318" t="str">
        <f t="shared" si="42"/>
        <v>-</v>
      </c>
      <c r="M318" s="29" t="str">
        <f>'Basen 1'!H422</f>
        <v>bc</v>
      </c>
    </row>
    <row r="319" spans="1:13" x14ac:dyDescent="0.35">
      <c r="A319" s="27" t="s">
        <v>1543</v>
      </c>
      <c r="B319" s="29">
        <f>'Basen 1'!B425</f>
        <v>41815282</v>
      </c>
      <c r="C319" t="str">
        <f>'Basen 1'!C425</f>
        <v>Søgaard</v>
      </c>
      <c r="D319">
        <f>'Basen 1'!F425</f>
        <v>23054</v>
      </c>
      <c r="E319">
        <f>'Basen 1'!J425</f>
        <v>10</v>
      </c>
      <c r="F319" t="str">
        <f>'Basen 1'!E425</f>
        <v>Per Lennart Johansen</v>
      </c>
      <c r="G319" t="str">
        <f t="shared" si="39"/>
        <v>-</v>
      </c>
      <c r="H319" t="str">
        <f t="shared" si="38"/>
        <v>-</v>
      </c>
      <c r="I319" t="str">
        <f t="shared" si="40"/>
        <v>-</v>
      </c>
      <c r="J319" t="str">
        <f t="shared" si="41"/>
        <v>web</v>
      </c>
      <c r="K319" t="str">
        <f t="shared" si="43"/>
        <v>-</v>
      </c>
      <c r="L319" t="str">
        <f t="shared" si="42"/>
        <v>-</v>
      </c>
      <c r="M319" s="29" t="str">
        <f>'Basen 1'!H425</f>
        <v>web</v>
      </c>
    </row>
    <row r="320" spans="1:13" x14ac:dyDescent="0.35">
      <c r="A320" s="27" t="s">
        <v>1750</v>
      </c>
      <c r="B320" s="29">
        <f>'Basen 1'!B426</f>
        <v>25582842</v>
      </c>
      <c r="C320" t="str">
        <f>'Basen 1'!C426</f>
        <v>Gubbertsen</v>
      </c>
      <c r="D320">
        <f>'Basen 1'!F426</f>
        <v>23055</v>
      </c>
      <c r="E320">
        <f>'Basen 1'!J426</f>
        <v>10</v>
      </c>
      <c r="F320" t="str">
        <f>'Basen 1'!E426</f>
        <v>Mette Gubbertsen</v>
      </c>
      <c r="G320" t="str">
        <f t="shared" si="39"/>
        <v>-</v>
      </c>
      <c r="H320" t="str">
        <f t="shared" si="38"/>
        <v>-</v>
      </c>
      <c r="I320" t="str">
        <f t="shared" si="40"/>
        <v>-</v>
      </c>
      <c r="J320" t="str">
        <f t="shared" si="41"/>
        <v>web</v>
      </c>
      <c r="K320" t="str">
        <f t="shared" si="43"/>
        <v>-</v>
      </c>
      <c r="L320" t="str">
        <f t="shared" si="42"/>
        <v>-</v>
      </c>
      <c r="M320" s="29" t="str">
        <f>'Basen 1'!H426</f>
        <v>web</v>
      </c>
    </row>
    <row r="321" spans="1:13" x14ac:dyDescent="0.35">
      <c r="B321" s="29">
        <f>'Basen 1'!B427</f>
        <v>15158140306</v>
      </c>
      <c r="C321" t="str">
        <f>'Basen 1'!C427</f>
        <v>Betzold</v>
      </c>
      <c r="D321">
        <f>'Basen 1'!F427</f>
        <v>23056</v>
      </c>
      <c r="E321">
        <f>'Basen 1'!J427</f>
        <v>0</v>
      </c>
      <c r="F321">
        <f>'Basen 1'!E427</f>
        <v>0</v>
      </c>
      <c r="G321" t="str">
        <f t="shared" si="39"/>
        <v>-</v>
      </c>
      <c r="H321" t="str">
        <f t="shared" si="38"/>
        <v>-</v>
      </c>
      <c r="I321" t="str">
        <f t="shared" si="40"/>
        <v>-</v>
      </c>
      <c r="J321" t="str">
        <f t="shared" si="41"/>
        <v>bc</v>
      </c>
      <c r="K321" t="str">
        <f t="shared" si="43"/>
        <v>-</v>
      </c>
      <c r="L321" t="str">
        <f t="shared" si="42"/>
        <v>-</v>
      </c>
      <c r="M321" s="29" t="str">
        <f>'Basen 1'!H427</f>
        <v>bc</v>
      </c>
    </row>
    <row r="322" spans="1:13" x14ac:dyDescent="0.35">
      <c r="B322" s="29">
        <f>'Basen 1'!B428</f>
        <v>26819730</v>
      </c>
      <c r="C322" t="str">
        <f>'Basen 1'!C428</f>
        <v>Larsen</v>
      </c>
      <c r="D322">
        <f>'Basen 1'!F428</f>
        <v>23057</v>
      </c>
      <c r="E322">
        <f>'Basen 1'!J428</f>
        <v>0</v>
      </c>
      <c r="F322">
        <f>'Basen 1'!E428</f>
        <v>0</v>
      </c>
      <c r="G322" t="str">
        <f t="shared" si="39"/>
        <v>-</v>
      </c>
      <c r="H322" t="str">
        <f t="shared" si="38"/>
        <v>-</v>
      </c>
      <c r="I322" t="str">
        <f t="shared" si="40"/>
        <v>-</v>
      </c>
      <c r="J322" t="str">
        <f t="shared" si="41"/>
        <v>web</v>
      </c>
      <c r="K322" t="str">
        <f t="shared" si="43"/>
        <v>-</v>
      </c>
      <c r="L322" t="str">
        <f t="shared" si="42"/>
        <v>-</v>
      </c>
      <c r="M322" s="29" t="str">
        <f>'Basen 1'!H428</f>
        <v>web</v>
      </c>
    </row>
    <row r="323" spans="1:13" x14ac:dyDescent="0.35">
      <c r="A323">
        <f>'Basen 1'!A432</f>
        <v>0</v>
      </c>
      <c r="B323" s="29">
        <f>'Basen 1'!B432</f>
        <v>20660556</v>
      </c>
      <c r="C323" t="str">
        <f>'Basen 1'!C432</f>
        <v>Andersen</v>
      </c>
      <c r="D323">
        <f>'Basen 1'!F432</f>
        <v>23061</v>
      </c>
      <c r="E323">
        <f>'Basen 1'!J432</f>
        <v>10</v>
      </c>
      <c r="F323" t="str">
        <f>'Basen 1'!E432</f>
        <v>Christina Andersen</v>
      </c>
      <c r="G323" t="str">
        <f t="shared" si="39"/>
        <v>-</v>
      </c>
      <c r="H323" t="str">
        <f t="shared" si="38"/>
        <v>-</v>
      </c>
      <c r="I323" t="str">
        <f t="shared" si="40"/>
        <v>-</v>
      </c>
      <c r="J323" t="str">
        <f t="shared" si="41"/>
        <v>web</v>
      </c>
      <c r="K323" t="str">
        <f t="shared" si="43"/>
        <v>-</v>
      </c>
      <c r="L323" t="str">
        <f t="shared" si="42"/>
        <v>-</v>
      </c>
      <c r="M323" s="29" t="str">
        <f>'Basen 1'!H432</f>
        <v>web</v>
      </c>
    </row>
    <row r="324" spans="1:13" x14ac:dyDescent="0.35">
      <c r="A324">
        <f>'Basen 1'!A435</f>
        <v>0</v>
      </c>
      <c r="B324" s="29">
        <f>'Basen 1'!B435</f>
        <v>26837292</v>
      </c>
      <c r="C324" t="str">
        <f>'Basen 1'!C435</f>
        <v>Hansen</v>
      </c>
      <c r="D324">
        <f>'Basen 1'!F435</f>
        <v>23064</v>
      </c>
      <c r="E324">
        <f>'Basen 1'!J435</f>
        <v>0</v>
      </c>
      <c r="F324">
        <f>'Basen 1'!E435</f>
        <v>0</v>
      </c>
      <c r="G324" t="str">
        <f t="shared" si="39"/>
        <v>-</v>
      </c>
      <c r="H324" t="str">
        <f t="shared" si="38"/>
        <v>-</v>
      </c>
      <c r="I324" t="str">
        <f t="shared" si="40"/>
        <v>-</v>
      </c>
      <c r="J324" t="str">
        <f t="shared" si="41"/>
        <v>bc</v>
      </c>
      <c r="K324" t="str">
        <f t="shared" si="43"/>
        <v>-</v>
      </c>
      <c r="L324" t="str">
        <f t="shared" si="42"/>
        <v>-</v>
      </c>
      <c r="M324" s="29" t="str">
        <f>'Basen 1'!H435</f>
        <v>bc</v>
      </c>
    </row>
    <row r="325" spans="1:13" x14ac:dyDescent="0.35">
      <c r="A325">
        <f>'Basen 1'!A436</f>
        <v>0</v>
      </c>
      <c r="B325" s="29">
        <f>'Basen 1'!B436</f>
        <v>21631052</v>
      </c>
      <c r="C325" t="str">
        <f>'Basen 1'!C436</f>
        <v>Garner</v>
      </c>
      <c r="D325">
        <f>'Basen 1'!F436</f>
        <v>23065</v>
      </c>
      <c r="E325">
        <f>'Basen 1'!J436</f>
        <v>0</v>
      </c>
      <c r="F325">
        <f>'Basen 1'!E436</f>
        <v>0</v>
      </c>
      <c r="G325" t="str">
        <f t="shared" si="39"/>
        <v>-</v>
      </c>
      <c r="H325" t="str">
        <f t="shared" si="38"/>
        <v>-</v>
      </c>
      <c r="I325" t="str">
        <f t="shared" si="40"/>
        <v>-</v>
      </c>
      <c r="J325" t="str">
        <f t="shared" si="41"/>
        <v>bc</v>
      </c>
      <c r="K325" t="str">
        <f t="shared" si="43"/>
        <v>-</v>
      </c>
      <c r="L325" t="str">
        <f t="shared" si="42"/>
        <v>-</v>
      </c>
      <c r="M325" s="29" t="str">
        <f>'Basen 1'!H436</f>
        <v>bc</v>
      </c>
    </row>
    <row r="326" spans="1:13" x14ac:dyDescent="0.35">
      <c r="A326" s="27" t="s">
        <v>1574</v>
      </c>
      <c r="B326" s="29">
        <f>'Basen 1'!B437</f>
        <v>53295457</v>
      </c>
      <c r="C326" t="str">
        <f>'Basen 1'!C437</f>
        <v>Kisbye</v>
      </c>
      <c r="D326">
        <f>'Basen 1'!F437</f>
        <v>23066</v>
      </c>
      <c r="E326">
        <f>'Basen 1'!J437</f>
        <v>10</v>
      </c>
      <c r="F326" t="str">
        <f>'Basen 1'!E437</f>
        <v>Morten</v>
      </c>
      <c r="G326" t="str">
        <f t="shared" si="39"/>
        <v>-</v>
      </c>
      <c r="H326" t="str">
        <f t="shared" si="38"/>
        <v>-</v>
      </c>
      <c r="I326" t="str">
        <f t="shared" si="40"/>
        <v>-</v>
      </c>
      <c r="J326" t="str">
        <f t="shared" si="41"/>
        <v>web</v>
      </c>
      <c r="K326" t="str">
        <f t="shared" si="43"/>
        <v>-</v>
      </c>
      <c r="L326" t="str">
        <f t="shared" si="42"/>
        <v>-</v>
      </c>
      <c r="M326" s="29" t="str">
        <f>'Basen 1'!H437</f>
        <v>web</v>
      </c>
    </row>
    <row r="327" spans="1:13" x14ac:dyDescent="0.35">
      <c r="B327" s="29">
        <f>'Basen 1'!B438</f>
        <v>15757598425</v>
      </c>
      <c r="C327" t="str">
        <f>'Basen 1'!C438</f>
        <v>Kaufmann</v>
      </c>
      <c r="D327">
        <f>'Basen 1'!F438</f>
        <v>23067</v>
      </c>
      <c r="E327">
        <f>'Basen 1'!J438</f>
        <v>0</v>
      </c>
      <c r="F327">
        <f>'Basen 1'!E438</f>
        <v>0</v>
      </c>
      <c r="G327" t="str">
        <f t="shared" si="39"/>
        <v>-</v>
      </c>
      <c r="H327" t="str">
        <f t="shared" si="38"/>
        <v>-</v>
      </c>
      <c r="I327" t="str">
        <f t="shared" si="40"/>
        <v>-</v>
      </c>
      <c r="J327" t="str">
        <f t="shared" si="41"/>
        <v>bc</v>
      </c>
      <c r="K327" t="str">
        <f t="shared" si="43"/>
        <v>-</v>
      </c>
      <c r="L327" t="str">
        <f t="shared" si="42"/>
        <v>-</v>
      </c>
      <c r="M327" s="29" t="str">
        <f>'Basen 1'!H438</f>
        <v>bc</v>
      </c>
    </row>
    <row r="328" spans="1:13" x14ac:dyDescent="0.35">
      <c r="A328">
        <f>'Basen 1'!A439</f>
        <v>0</v>
      </c>
      <c r="B328" s="29">
        <f>'Basen 1'!B439</f>
        <v>61308275</v>
      </c>
      <c r="C328" t="str">
        <f>'Basen 1'!C439</f>
        <v>Vestergaard</v>
      </c>
      <c r="D328">
        <f>'Basen 1'!F439</f>
        <v>23068</v>
      </c>
      <c r="E328">
        <f>'Basen 1'!J439</f>
        <v>0</v>
      </c>
      <c r="F328">
        <f>'Basen 1'!E439</f>
        <v>0</v>
      </c>
      <c r="G328" t="str">
        <f t="shared" si="39"/>
        <v>-</v>
      </c>
      <c r="H328" t="str">
        <f t="shared" si="38"/>
        <v>-</v>
      </c>
      <c r="I328" t="str">
        <f t="shared" si="40"/>
        <v>-</v>
      </c>
      <c r="J328" t="str">
        <f t="shared" si="41"/>
        <v>bc</v>
      </c>
      <c r="K328" t="str">
        <f t="shared" si="43"/>
        <v>-</v>
      </c>
      <c r="L328" t="str">
        <f t="shared" si="42"/>
        <v>-</v>
      </c>
      <c r="M328" s="29" t="str">
        <f>'Basen 1'!H439</f>
        <v>bc</v>
      </c>
    </row>
    <row r="329" spans="1:13" x14ac:dyDescent="0.35">
      <c r="A329">
        <f>'Basen 1'!A440</f>
        <v>0</v>
      </c>
      <c r="B329" s="29">
        <f>'Basen 1'!B440</f>
        <v>737767397</v>
      </c>
      <c r="C329" t="str">
        <f>'Basen 1'!C440</f>
        <v>Lörqvist</v>
      </c>
      <c r="D329">
        <f>'Basen 1'!F440</f>
        <v>23069</v>
      </c>
      <c r="E329">
        <f>'Basen 1'!J440</f>
        <v>0</v>
      </c>
      <c r="F329">
        <f>'Basen 1'!E440</f>
        <v>0</v>
      </c>
      <c r="G329" t="str">
        <f t="shared" si="39"/>
        <v>-</v>
      </c>
      <c r="H329" t="str">
        <f t="shared" si="38"/>
        <v>-</v>
      </c>
      <c r="I329" t="str">
        <f t="shared" si="40"/>
        <v>-</v>
      </c>
      <c r="J329" t="str">
        <f t="shared" si="41"/>
        <v>bc</v>
      </c>
      <c r="K329" t="str">
        <f t="shared" si="43"/>
        <v>-</v>
      </c>
      <c r="L329" t="str">
        <f t="shared" si="42"/>
        <v>-</v>
      </c>
      <c r="M329" s="29" t="str">
        <f>'Basen 1'!H440</f>
        <v>bc</v>
      </c>
    </row>
    <row r="330" spans="1:13" x14ac:dyDescent="0.35">
      <c r="A330">
        <f>'Basen 1'!A441</f>
        <v>0</v>
      </c>
      <c r="B330" s="29">
        <f>'Basen 1'!B441</f>
        <v>22401311</v>
      </c>
      <c r="C330" t="str">
        <f>'Basen 1'!C441</f>
        <v>Hansen</v>
      </c>
      <c r="D330">
        <f>'Basen 1'!F441</f>
        <v>23070</v>
      </c>
      <c r="E330">
        <f>'Basen 1'!J441</f>
        <v>0</v>
      </c>
      <c r="F330">
        <f>'Basen 1'!E441</f>
        <v>0</v>
      </c>
      <c r="G330" t="str">
        <f t="shared" si="39"/>
        <v>-</v>
      </c>
      <c r="H330" t="str">
        <f t="shared" si="38"/>
        <v>-</v>
      </c>
      <c r="I330" t="str">
        <f t="shared" si="40"/>
        <v>-</v>
      </c>
      <c r="J330" t="str">
        <f t="shared" si="41"/>
        <v>bc</v>
      </c>
      <c r="K330" t="str">
        <f t="shared" si="43"/>
        <v>-</v>
      </c>
      <c r="L330" t="str">
        <f t="shared" si="42"/>
        <v>-</v>
      </c>
      <c r="M330" s="29" t="str">
        <f>'Basen 1'!H441</f>
        <v>bc</v>
      </c>
    </row>
    <row r="331" spans="1:13" x14ac:dyDescent="0.35">
      <c r="A331">
        <f>'Basen 1'!A443</f>
        <v>0</v>
      </c>
      <c r="B331" s="29">
        <f>'Basen 1'!B443</f>
        <v>51251135</v>
      </c>
      <c r="C331" t="str">
        <f>'Basen 1'!C443</f>
        <v>Løvenstrøm</v>
      </c>
      <c r="D331">
        <f>'Basen 1'!F443</f>
        <v>23072</v>
      </c>
      <c r="E331">
        <f>'Basen 1'!J443</f>
        <v>0</v>
      </c>
      <c r="F331">
        <f>'Basen 1'!E443</f>
        <v>0</v>
      </c>
      <c r="G331" t="str">
        <f t="shared" si="39"/>
        <v>-</v>
      </c>
      <c r="H331" t="str">
        <f t="shared" si="38"/>
        <v>-</v>
      </c>
      <c r="I331" t="str">
        <f t="shared" si="40"/>
        <v>-</v>
      </c>
      <c r="J331" t="str">
        <f t="shared" si="41"/>
        <v>bc</v>
      </c>
      <c r="K331" t="str">
        <f t="shared" si="43"/>
        <v>-</v>
      </c>
      <c r="L331" t="str">
        <f t="shared" si="42"/>
        <v>-</v>
      </c>
      <c r="M331" s="29" t="str">
        <f>'Basen 1'!H443</f>
        <v>bc</v>
      </c>
    </row>
    <row r="332" spans="1:13" x14ac:dyDescent="0.35">
      <c r="A332">
        <f>'Basen 1'!A447</f>
        <v>0</v>
      </c>
      <c r="B332" s="29">
        <f>'Basen 1'!B447</f>
        <v>41777733</v>
      </c>
      <c r="C332" t="str">
        <f>'Basen 1'!C447</f>
        <v>Solon</v>
      </c>
      <c r="D332">
        <f>'Basen 1'!F447</f>
        <v>23076</v>
      </c>
      <c r="E332">
        <f>'Basen 1'!J447</f>
        <v>0</v>
      </c>
      <c r="F332">
        <f>'Basen 1'!E447</f>
        <v>0</v>
      </c>
      <c r="G332" t="str">
        <f t="shared" si="39"/>
        <v>-</v>
      </c>
      <c r="H332" t="str">
        <f t="shared" si="38"/>
        <v>-</v>
      </c>
      <c r="I332" t="str">
        <f t="shared" si="40"/>
        <v>-</v>
      </c>
      <c r="J332" t="str">
        <f t="shared" si="41"/>
        <v>bc</v>
      </c>
      <c r="K332" t="str">
        <f t="shared" si="43"/>
        <v>-</v>
      </c>
      <c r="L332" t="str">
        <f t="shared" si="42"/>
        <v>-</v>
      </c>
      <c r="M332" s="29" t="str">
        <f>'Basen 1'!H447</f>
        <v>bc</v>
      </c>
    </row>
    <row r="333" spans="1:13" x14ac:dyDescent="0.35">
      <c r="A333">
        <f>'Basen 1'!A448</f>
        <v>0</v>
      </c>
      <c r="B333" s="29">
        <f>'Basen 1'!B448</f>
        <v>90621678</v>
      </c>
      <c r="C333" t="str">
        <f>'Basen 1'!C448</f>
        <v>Helvik</v>
      </c>
      <c r="D333">
        <f>'Basen 1'!F448</f>
        <v>23077</v>
      </c>
      <c r="E333">
        <f>'Basen 1'!J448</f>
        <v>0</v>
      </c>
      <c r="F333" t="str">
        <f>'Basen 1'!E448</f>
        <v>Yngvar Bokn Johnsen</v>
      </c>
      <c r="G333" t="str">
        <f t="shared" si="39"/>
        <v>-</v>
      </c>
      <c r="H333" t="str">
        <f t="shared" si="38"/>
        <v>-</v>
      </c>
      <c r="I333" t="str">
        <f t="shared" si="40"/>
        <v>-</v>
      </c>
      <c r="J333" t="str">
        <f t="shared" si="41"/>
        <v>bc</v>
      </c>
      <c r="K333" t="str">
        <f t="shared" si="43"/>
        <v>-</v>
      </c>
      <c r="L333" t="str">
        <f t="shared" si="42"/>
        <v>-</v>
      </c>
      <c r="M333" s="29" t="str">
        <f>'Basen 1'!H448</f>
        <v>bc</v>
      </c>
    </row>
    <row r="334" spans="1:13" x14ac:dyDescent="0.35">
      <c r="A334">
        <f>'Basen 1'!A449</f>
        <v>0</v>
      </c>
      <c r="B334" s="29">
        <f>'Basen 1'!B449</f>
        <v>705652873</v>
      </c>
      <c r="C334" t="str">
        <f>'Basen 1'!C449</f>
        <v>Rehnblom</v>
      </c>
      <c r="D334">
        <f>'Basen 1'!F449</f>
        <v>23078</v>
      </c>
      <c r="E334">
        <f>'Basen 1'!J449</f>
        <v>0</v>
      </c>
      <c r="F334">
        <f>'Basen 1'!E449</f>
        <v>0</v>
      </c>
      <c r="G334" t="str">
        <f t="shared" si="39"/>
        <v>-</v>
      </c>
      <c r="H334" t="str">
        <f t="shared" si="38"/>
        <v>-</v>
      </c>
      <c r="I334" t="str">
        <f t="shared" si="40"/>
        <v>-</v>
      </c>
      <c r="J334" t="str">
        <f t="shared" si="41"/>
        <v>bc</v>
      </c>
      <c r="K334" t="str">
        <f t="shared" si="43"/>
        <v>-</v>
      </c>
      <c r="L334" t="str">
        <f t="shared" si="42"/>
        <v>-</v>
      </c>
      <c r="M334" s="29" t="str">
        <f>'Basen 1'!H449</f>
        <v>bc</v>
      </c>
    </row>
    <row r="335" spans="1:13" x14ac:dyDescent="0.35">
      <c r="A335" s="27" t="s">
        <v>1572</v>
      </c>
      <c r="B335" s="29">
        <f>'Basen 1'!B450</f>
        <v>21707188</v>
      </c>
      <c r="C335" t="str">
        <f>'Basen 1'!C450</f>
        <v>Jessen</v>
      </c>
      <c r="D335">
        <f>'Basen 1'!F450</f>
        <v>23079</v>
      </c>
      <c r="E335">
        <f>'Basen 1'!J450</f>
        <v>10</v>
      </c>
      <c r="F335">
        <f>'Basen 1'!E450</f>
        <v>0</v>
      </c>
      <c r="G335" t="str">
        <f t="shared" si="39"/>
        <v>-</v>
      </c>
      <c r="H335" t="str">
        <f t="shared" si="38"/>
        <v>-</v>
      </c>
      <c r="I335" t="str">
        <f t="shared" si="40"/>
        <v>-</v>
      </c>
      <c r="J335" t="str">
        <f t="shared" si="41"/>
        <v>web</v>
      </c>
      <c r="K335" t="str">
        <f t="shared" si="43"/>
        <v>-</v>
      </c>
      <c r="L335" t="str">
        <f t="shared" si="42"/>
        <v>-</v>
      </c>
      <c r="M335" s="29" t="str">
        <f>'Basen 1'!H450</f>
        <v>web</v>
      </c>
    </row>
    <row r="336" spans="1:13" x14ac:dyDescent="0.35">
      <c r="A336">
        <f>'Basen 1'!A453</f>
        <v>0</v>
      </c>
      <c r="B336" s="29">
        <f>'Basen 1'!B453</f>
        <v>40299599</v>
      </c>
      <c r="C336" t="str">
        <f>'Basen 1'!C453</f>
        <v>Friisgaard</v>
      </c>
      <c r="D336">
        <f>'Basen 1'!F453</f>
        <v>23082</v>
      </c>
      <c r="E336">
        <f>'Basen 1'!J453</f>
        <v>0</v>
      </c>
      <c r="F336">
        <f>'Basen 1'!E453</f>
        <v>0</v>
      </c>
      <c r="G336" t="str">
        <f t="shared" si="39"/>
        <v>-</v>
      </c>
      <c r="H336" t="str">
        <f t="shared" si="38"/>
        <v>-</v>
      </c>
      <c r="I336" t="str">
        <f t="shared" si="40"/>
        <v>-</v>
      </c>
      <c r="J336" t="str">
        <f t="shared" si="41"/>
        <v>bc</v>
      </c>
      <c r="K336" t="str">
        <f t="shared" si="43"/>
        <v>-</v>
      </c>
      <c r="L336" t="str">
        <f t="shared" si="42"/>
        <v>-</v>
      </c>
      <c r="M336" s="29" t="str">
        <f>'Basen 1'!H453</f>
        <v>bc</v>
      </c>
    </row>
    <row r="337" spans="1:13" x14ac:dyDescent="0.35">
      <c r="A337">
        <f>'Basen 1'!A454</f>
        <v>0</v>
      </c>
      <c r="B337" s="29">
        <f>'Basen 1'!B454</f>
        <v>51282316</v>
      </c>
      <c r="C337" t="str">
        <f>'Basen 1'!C454</f>
        <v>stabel</v>
      </c>
      <c r="D337">
        <f>'Basen 1'!F454</f>
        <v>23083</v>
      </c>
      <c r="E337">
        <f>'Basen 1'!J454</f>
        <v>0</v>
      </c>
      <c r="F337">
        <f>'Basen 1'!E454</f>
        <v>0</v>
      </c>
      <c r="G337" t="str">
        <f t="shared" si="39"/>
        <v>-</v>
      </c>
      <c r="H337" t="str">
        <f t="shared" si="38"/>
        <v>-</v>
      </c>
      <c r="I337" t="str">
        <f t="shared" si="40"/>
        <v>-</v>
      </c>
      <c r="J337" t="str">
        <f t="shared" si="41"/>
        <v>bc</v>
      </c>
      <c r="K337" t="str">
        <f t="shared" si="43"/>
        <v>-</v>
      </c>
      <c r="L337" t="str">
        <f t="shared" si="42"/>
        <v>-</v>
      </c>
      <c r="M337" s="29" t="str">
        <f>'Basen 1'!H454</f>
        <v>bc</v>
      </c>
    </row>
    <row r="338" spans="1:13" x14ac:dyDescent="0.35">
      <c r="A338">
        <f>'Basen 1'!A455</f>
        <v>0</v>
      </c>
      <c r="B338" s="29">
        <f>'Basen 1'!B455</f>
        <v>40115850</v>
      </c>
      <c r="C338" t="str">
        <f>'Basen 1'!C455</f>
        <v>Rahbæk</v>
      </c>
      <c r="D338">
        <f>'Basen 1'!F455</f>
        <v>23084</v>
      </c>
      <c r="E338">
        <f>'Basen 1'!J455</f>
        <v>0</v>
      </c>
      <c r="F338" t="str">
        <f>'Basen 1'!E455</f>
        <v>el bil</v>
      </c>
      <c r="G338" t="str">
        <f t="shared" si="39"/>
        <v>-</v>
      </c>
      <c r="H338" t="str">
        <f t="shared" si="38"/>
        <v>-</v>
      </c>
      <c r="I338" t="str">
        <f t="shared" si="40"/>
        <v>-</v>
      </c>
      <c r="J338" t="str">
        <f t="shared" si="41"/>
        <v>bc</v>
      </c>
      <c r="K338" t="str">
        <f t="shared" si="43"/>
        <v>-</v>
      </c>
      <c r="L338" t="str">
        <f t="shared" si="42"/>
        <v>-</v>
      </c>
      <c r="M338" s="29" t="str">
        <f>'Basen 1'!H455</f>
        <v>bc</v>
      </c>
    </row>
    <row r="339" spans="1:13" x14ac:dyDescent="0.35">
      <c r="A339">
        <f>'Basen 1'!A456</f>
        <v>0</v>
      </c>
      <c r="B339" s="29">
        <f>'Basen 1'!B456</f>
        <v>61782638</v>
      </c>
      <c r="C339" t="str">
        <f>'Basen 1'!C456</f>
        <v>Larsen</v>
      </c>
      <c r="D339">
        <f>'Basen 1'!F456</f>
        <v>23085</v>
      </c>
      <c r="E339">
        <f>'Basen 1'!J456</f>
        <v>0</v>
      </c>
      <c r="F339">
        <f>'Basen 1'!E456</f>
        <v>0</v>
      </c>
      <c r="G339" t="str">
        <f t="shared" si="39"/>
        <v>-</v>
      </c>
      <c r="H339" t="str">
        <f t="shared" si="38"/>
        <v>-</v>
      </c>
      <c r="I339" t="str">
        <f t="shared" si="40"/>
        <v>-</v>
      </c>
      <c r="J339" t="str">
        <f t="shared" si="41"/>
        <v>bc</v>
      </c>
      <c r="K339" t="str">
        <f t="shared" si="43"/>
        <v>-</v>
      </c>
      <c r="L339" t="str">
        <f t="shared" si="42"/>
        <v>-</v>
      </c>
      <c r="M339" s="29" t="str">
        <f>'Basen 1'!H456</f>
        <v>bc</v>
      </c>
    </row>
    <row r="340" spans="1:13" x14ac:dyDescent="0.35">
      <c r="A340">
        <f>'Basen 1'!A457</f>
        <v>0</v>
      </c>
      <c r="B340" s="29">
        <f>'Basen 1'!B457</f>
        <v>51532647</v>
      </c>
      <c r="C340" t="str">
        <f>'Basen 1'!C457</f>
        <v>Svensson</v>
      </c>
      <c r="D340">
        <f>'Basen 1'!F457</f>
        <v>23086</v>
      </c>
      <c r="E340">
        <f>'Basen 1'!J457</f>
        <v>0</v>
      </c>
      <c r="F340">
        <f>'Basen 1'!E457</f>
        <v>0</v>
      </c>
      <c r="G340" t="str">
        <f t="shared" si="39"/>
        <v>-</v>
      </c>
      <c r="H340" t="str">
        <f t="shared" si="38"/>
        <v>-</v>
      </c>
      <c r="I340" t="str">
        <f t="shared" si="40"/>
        <v>-</v>
      </c>
      <c r="J340" t="str">
        <f t="shared" si="41"/>
        <v>bc</v>
      </c>
      <c r="K340" t="str">
        <f t="shared" si="43"/>
        <v>-</v>
      </c>
      <c r="L340" t="str">
        <f t="shared" si="42"/>
        <v>-</v>
      </c>
      <c r="M340" s="29" t="str">
        <f>'Basen 1'!H457</f>
        <v>bc</v>
      </c>
    </row>
    <row r="341" spans="1:13" x14ac:dyDescent="0.35">
      <c r="A341">
        <f>'Basen 1'!A458</f>
        <v>0</v>
      </c>
      <c r="B341" s="29">
        <f>'Basen 1'!B458</f>
        <v>531343511</v>
      </c>
      <c r="C341" t="str">
        <f>'Basen 1'!C458</f>
        <v>Bopp</v>
      </c>
      <c r="D341">
        <f>'Basen 1'!F458</f>
        <v>23087</v>
      </c>
      <c r="E341">
        <f>'Basen 1'!J458</f>
        <v>0</v>
      </c>
      <c r="F341" t="str">
        <f>'Basen 1'!E458</f>
        <v>Christiane Bopp ( Dabine Olbr)</v>
      </c>
      <c r="G341" t="str">
        <f t="shared" si="39"/>
        <v>-</v>
      </c>
      <c r="H341" t="str">
        <f t="shared" si="38"/>
        <v>-</v>
      </c>
      <c r="I341" t="str">
        <f t="shared" si="40"/>
        <v>-</v>
      </c>
      <c r="J341" t="str">
        <f t="shared" si="41"/>
        <v>bc</v>
      </c>
      <c r="K341" t="str">
        <f t="shared" si="43"/>
        <v>-</v>
      </c>
      <c r="L341" t="str">
        <f t="shared" si="42"/>
        <v>-</v>
      </c>
      <c r="M341" s="29" t="str">
        <f>'Basen 1'!H458</f>
        <v>bc</v>
      </c>
    </row>
    <row r="342" spans="1:13" x14ac:dyDescent="0.35">
      <c r="A342">
        <f>'Basen 1'!A459</f>
        <v>0</v>
      </c>
      <c r="B342" s="29">
        <f>'Basen 1'!B459</f>
        <v>39547437</v>
      </c>
      <c r="C342" t="str">
        <f>'Basen 1'!C459</f>
        <v>Hansen</v>
      </c>
      <c r="D342">
        <f>'Basen 1'!F459</f>
        <v>23088</v>
      </c>
      <c r="E342">
        <f>'Basen 1'!J459</f>
        <v>0</v>
      </c>
      <c r="F342" t="str">
        <f>'Basen 1'!E459</f>
        <v>Anne</v>
      </c>
      <c r="G342" t="str">
        <f t="shared" si="39"/>
        <v>-</v>
      </c>
      <c r="H342" t="str">
        <f t="shared" si="38"/>
        <v>-</v>
      </c>
      <c r="I342" t="str">
        <f t="shared" si="40"/>
        <v>-</v>
      </c>
      <c r="J342" t="str">
        <f t="shared" si="41"/>
        <v>bc</v>
      </c>
      <c r="K342" t="str">
        <f t="shared" si="43"/>
        <v>-</v>
      </c>
      <c r="L342" t="str">
        <f t="shared" si="42"/>
        <v>-</v>
      </c>
      <c r="M342" s="29" t="str">
        <f>'Basen 1'!H459</f>
        <v>bc</v>
      </c>
    </row>
    <row r="343" spans="1:13" x14ac:dyDescent="0.35">
      <c r="A343">
        <f>'Basen 1'!A462</f>
        <v>0</v>
      </c>
      <c r="B343" s="29">
        <f>'Basen 1'!B462</f>
        <v>24620541</v>
      </c>
      <c r="C343" t="str">
        <f>'Basen 1'!C462</f>
        <v>Nielsen</v>
      </c>
      <c r="D343">
        <f>'Basen 1'!F462</f>
        <v>23091</v>
      </c>
      <c r="E343">
        <f>'Basen 1'!J462</f>
        <v>0</v>
      </c>
      <c r="F343">
        <f>'Basen 1'!E462</f>
        <v>0</v>
      </c>
      <c r="G343" t="str">
        <f t="shared" si="39"/>
        <v>-</v>
      </c>
      <c r="H343" t="str">
        <f t="shared" si="38"/>
        <v>-</v>
      </c>
      <c r="I343" t="str">
        <f t="shared" si="40"/>
        <v>-</v>
      </c>
      <c r="J343" t="str">
        <f t="shared" si="41"/>
        <v>bc</v>
      </c>
      <c r="K343" t="str">
        <f t="shared" si="43"/>
        <v>-</v>
      </c>
      <c r="L343" t="str">
        <f t="shared" si="42"/>
        <v>-</v>
      </c>
      <c r="M343" s="29" t="str">
        <f>'Basen 1'!H462</f>
        <v>bc</v>
      </c>
    </row>
    <row r="344" spans="1:13" x14ac:dyDescent="0.35">
      <c r="A344">
        <f>'Basen 1'!A463</f>
        <v>0</v>
      </c>
      <c r="B344" s="29">
        <f>'Basen 1'!B463</f>
        <v>627349466</v>
      </c>
      <c r="C344" t="str">
        <f>'Basen 1'!C463</f>
        <v>Heidemans</v>
      </c>
      <c r="D344">
        <f>'Basen 1'!F463</f>
        <v>23092</v>
      </c>
      <c r="E344">
        <f>'Basen 1'!J463</f>
        <v>0</v>
      </c>
      <c r="F344">
        <f>'Basen 1'!E463</f>
        <v>0</v>
      </c>
      <c r="G344" t="str">
        <f t="shared" si="39"/>
        <v>-</v>
      </c>
      <c r="H344" t="str">
        <f t="shared" si="38"/>
        <v>-</v>
      </c>
      <c r="I344" t="str">
        <f t="shared" si="40"/>
        <v>-</v>
      </c>
      <c r="J344" t="str">
        <f t="shared" si="41"/>
        <v>bc</v>
      </c>
      <c r="K344" t="str">
        <f t="shared" si="43"/>
        <v>-</v>
      </c>
      <c r="L344" t="str">
        <f t="shared" si="42"/>
        <v>-</v>
      </c>
      <c r="M344" s="29" t="str">
        <f>'Basen 1'!H463</f>
        <v>bc</v>
      </c>
    </row>
    <row r="345" spans="1:13" x14ac:dyDescent="0.35">
      <c r="A345">
        <f>'Basen 1'!A464</f>
        <v>0</v>
      </c>
      <c r="B345" s="29">
        <f>'Basen 1'!B464</f>
        <v>17643882286</v>
      </c>
      <c r="C345" t="str">
        <f>'Basen 1'!C464</f>
        <v>Lange</v>
      </c>
      <c r="D345">
        <f>'Basen 1'!F464</f>
        <v>23093</v>
      </c>
      <c r="E345">
        <f>'Basen 1'!J464</f>
        <v>0</v>
      </c>
      <c r="F345" t="str">
        <f>'Basen 1'!E464</f>
        <v>Elke</v>
      </c>
      <c r="G345" t="str">
        <f t="shared" si="39"/>
        <v>-</v>
      </c>
      <c r="H345" t="str">
        <f t="shared" si="38"/>
        <v>-</v>
      </c>
      <c r="I345" t="str">
        <f t="shared" si="40"/>
        <v>-</v>
      </c>
      <c r="J345" t="str">
        <f t="shared" si="41"/>
        <v>bc</v>
      </c>
      <c r="K345" t="str">
        <f t="shared" si="43"/>
        <v>-</v>
      </c>
      <c r="L345" t="str">
        <f t="shared" si="42"/>
        <v>-</v>
      </c>
      <c r="M345" s="29" t="str">
        <f>'Basen 1'!H464</f>
        <v>bc</v>
      </c>
    </row>
    <row r="346" spans="1:13" x14ac:dyDescent="0.35">
      <c r="A346">
        <f>'Basen 1'!A465</f>
        <v>0</v>
      </c>
      <c r="B346" s="29">
        <f>'Basen 1'!B465</f>
        <v>22701704</v>
      </c>
      <c r="C346" t="str">
        <f>'Basen 1'!C465</f>
        <v>Simonsen</v>
      </c>
      <c r="D346">
        <f>'Basen 1'!F465</f>
        <v>23094</v>
      </c>
      <c r="E346">
        <f>'Basen 1'!J465</f>
        <v>0</v>
      </c>
      <c r="F346">
        <f>'Basen 1'!E465</f>
        <v>0</v>
      </c>
      <c r="G346" t="str">
        <f t="shared" si="39"/>
        <v>-</v>
      </c>
      <c r="H346" t="str">
        <f t="shared" si="38"/>
        <v>-</v>
      </c>
      <c r="I346" t="str">
        <f t="shared" si="40"/>
        <v>-</v>
      </c>
      <c r="J346" t="str">
        <f t="shared" si="41"/>
        <v>bc</v>
      </c>
      <c r="K346" t="str">
        <f t="shared" si="43"/>
        <v>-</v>
      </c>
      <c r="L346" t="str">
        <f t="shared" si="42"/>
        <v>-</v>
      </c>
      <c r="M346" s="29" t="str">
        <f>'Basen 1'!H465</f>
        <v>bc</v>
      </c>
    </row>
    <row r="347" spans="1:13" x14ac:dyDescent="0.35">
      <c r="A347">
        <f>'Basen 1'!A467</f>
        <v>0</v>
      </c>
      <c r="B347" s="29">
        <f>'Basen 1'!B467</f>
        <v>733448215</v>
      </c>
      <c r="C347" t="str">
        <f>'Basen 1'!C467</f>
        <v>Lentonsson</v>
      </c>
      <c r="D347">
        <f>'Basen 1'!F467</f>
        <v>23096</v>
      </c>
      <c r="E347">
        <f>'Basen 1'!J467</f>
        <v>0</v>
      </c>
      <c r="F347">
        <f>'Basen 1'!E467</f>
        <v>0</v>
      </c>
      <c r="G347" t="str">
        <f t="shared" si="39"/>
        <v>-</v>
      </c>
      <c r="H347" t="str">
        <f t="shared" si="38"/>
        <v>-</v>
      </c>
      <c r="I347" t="str">
        <f t="shared" si="40"/>
        <v>-</v>
      </c>
      <c r="J347" t="str">
        <f t="shared" si="41"/>
        <v>bc</v>
      </c>
      <c r="K347" t="str">
        <f t="shared" si="43"/>
        <v>-</v>
      </c>
      <c r="L347" t="str">
        <f t="shared" si="42"/>
        <v>-</v>
      </c>
      <c r="M347" s="29" t="str">
        <f>'Basen 1'!H467</f>
        <v>bc</v>
      </c>
    </row>
    <row r="348" spans="1:13" x14ac:dyDescent="0.35">
      <c r="A348">
        <f>'Basen 1'!A468</f>
        <v>0</v>
      </c>
      <c r="B348" s="29">
        <f>'Basen 1'!B468</f>
        <v>28841246</v>
      </c>
      <c r="C348" t="str">
        <f>'Basen 1'!C468</f>
        <v>Øhman</v>
      </c>
      <c r="D348">
        <f>'Basen 1'!F468</f>
        <v>23097</v>
      </c>
      <c r="E348">
        <f>'Basen 1'!J468</f>
        <v>0</v>
      </c>
      <c r="F348">
        <f>'Basen 1'!E468</f>
        <v>0</v>
      </c>
      <c r="G348" t="str">
        <f t="shared" si="39"/>
        <v>-</v>
      </c>
      <c r="H348" t="str">
        <f t="shared" si="38"/>
        <v>-</v>
      </c>
      <c r="I348" t="str">
        <f t="shared" si="40"/>
        <v>-</v>
      </c>
      <c r="J348" t="str">
        <f t="shared" si="41"/>
        <v>bc</v>
      </c>
      <c r="K348" t="str">
        <f t="shared" si="43"/>
        <v>-</v>
      </c>
      <c r="L348" t="str">
        <f t="shared" si="42"/>
        <v>-</v>
      </c>
      <c r="M348" s="29" t="str">
        <f>'Basen 1'!H468</f>
        <v>bc</v>
      </c>
    </row>
    <row r="349" spans="1:13" x14ac:dyDescent="0.35">
      <c r="A349">
        <f>'Basen 1'!A469</f>
        <v>0</v>
      </c>
      <c r="B349" s="29">
        <f>'Basen 1'!B469</f>
        <v>735733308</v>
      </c>
      <c r="C349" t="str">
        <f>'Basen 1'!C469</f>
        <v>Winblad</v>
      </c>
      <c r="D349">
        <f>'Basen 1'!F469</f>
        <v>23098</v>
      </c>
      <c r="E349">
        <f>'Basen 1'!J469</f>
        <v>0</v>
      </c>
      <c r="F349">
        <f>'Basen 1'!E469</f>
        <v>0</v>
      </c>
      <c r="G349" t="str">
        <f t="shared" si="39"/>
        <v>-</v>
      </c>
      <c r="H349" t="str">
        <f t="shared" si="38"/>
        <v>-</v>
      </c>
      <c r="I349" t="str">
        <f t="shared" si="40"/>
        <v>-</v>
      </c>
      <c r="J349" t="str">
        <f t="shared" si="41"/>
        <v>bc</v>
      </c>
      <c r="K349" t="str">
        <f t="shared" si="43"/>
        <v>-</v>
      </c>
      <c r="L349" t="str">
        <f t="shared" si="42"/>
        <v>-</v>
      </c>
      <c r="M349" s="29" t="str">
        <f>'Basen 1'!H469</f>
        <v>bc</v>
      </c>
    </row>
    <row r="350" spans="1:13" x14ac:dyDescent="0.35">
      <c r="A350">
        <f>'Basen 1'!A470</f>
        <v>0</v>
      </c>
      <c r="B350" s="29">
        <f>'Basen 1'!B470</f>
        <v>50277175</v>
      </c>
      <c r="C350" t="str">
        <f>'Basen 1'!C470</f>
        <v>Lie</v>
      </c>
      <c r="D350">
        <f>'Basen 1'!F470</f>
        <v>23099</v>
      </c>
      <c r="E350">
        <f>'Basen 1'!J470</f>
        <v>0</v>
      </c>
      <c r="F350">
        <f>'Basen 1'!E470</f>
        <v>0</v>
      </c>
      <c r="G350" t="str">
        <f t="shared" si="39"/>
        <v>-</v>
      </c>
      <c r="H350" t="str">
        <f t="shared" si="38"/>
        <v>-</v>
      </c>
      <c r="I350" t="str">
        <f t="shared" si="40"/>
        <v>-</v>
      </c>
      <c r="J350" t="str">
        <f t="shared" si="41"/>
        <v>bc</v>
      </c>
      <c r="K350" t="str">
        <f t="shared" si="43"/>
        <v>-</v>
      </c>
      <c r="L350" t="str">
        <f t="shared" si="42"/>
        <v>-</v>
      </c>
      <c r="M350" s="29" t="str">
        <f>'Basen 1'!H470</f>
        <v>bc</v>
      </c>
    </row>
    <row r="351" spans="1:13" x14ac:dyDescent="0.35">
      <c r="A351">
        <f>'Basen 1'!A471</f>
        <v>0</v>
      </c>
      <c r="B351" s="29">
        <f>'Basen 1'!B471</f>
        <v>30283094</v>
      </c>
      <c r="C351" t="str">
        <f>'Basen 1'!C471</f>
        <v>Jørgensen</v>
      </c>
      <c r="D351">
        <f>'Basen 1'!F471</f>
        <v>23100</v>
      </c>
      <c r="E351">
        <f>'Basen 1'!J471</f>
        <v>0</v>
      </c>
      <c r="F351">
        <f>'Basen 1'!E471</f>
        <v>0</v>
      </c>
      <c r="G351" t="str">
        <f t="shared" si="39"/>
        <v>-</v>
      </c>
      <c r="H351" t="str">
        <f t="shared" si="38"/>
        <v>-</v>
      </c>
      <c r="I351" t="str">
        <f t="shared" si="40"/>
        <v>-</v>
      </c>
      <c r="J351" t="str">
        <f t="shared" si="41"/>
        <v>bc</v>
      </c>
      <c r="K351" t="str">
        <f t="shared" si="43"/>
        <v>-</v>
      </c>
      <c r="L351" t="str">
        <f t="shared" si="42"/>
        <v>-</v>
      </c>
      <c r="M351" s="29" t="str">
        <f>'Basen 1'!H471</f>
        <v>bc</v>
      </c>
    </row>
    <row r="352" spans="1:13" x14ac:dyDescent="0.35">
      <c r="A352">
        <f>'Basen 1'!A472</f>
        <v>0</v>
      </c>
      <c r="B352" s="29">
        <f>'Basen 1'!B472</f>
        <v>61793423</v>
      </c>
      <c r="C352" t="str">
        <f>'Basen 1'!C472</f>
        <v>Andersen</v>
      </c>
      <c r="D352">
        <f>'Basen 1'!F472</f>
        <v>23101</v>
      </c>
      <c r="E352">
        <f>'Basen 1'!J472</f>
        <v>0</v>
      </c>
      <c r="F352">
        <f>'Basen 1'!E472</f>
        <v>0</v>
      </c>
      <c r="G352" t="str">
        <f t="shared" si="39"/>
        <v>-</v>
      </c>
      <c r="H352" t="str">
        <f t="shared" si="38"/>
        <v>-</v>
      </c>
      <c r="I352" t="str">
        <f t="shared" si="40"/>
        <v>-</v>
      </c>
      <c r="J352" t="str">
        <f t="shared" si="41"/>
        <v>bc</v>
      </c>
      <c r="K352" t="str">
        <f t="shared" si="43"/>
        <v>-</v>
      </c>
      <c r="L352" t="str">
        <f t="shared" si="42"/>
        <v>-</v>
      </c>
      <c r="M352" s="29" t="str">
        <f>'Basen 1'!H472</f>
        <v>bc</v>
      </c>
    </row>
    <row r="353" spans="1:13" x14ac:dyDescent="0.35">
      <c r="A353">
        <f>'Basen 1'!A473</f>
        <v>0</v>
      </c>
      <c r="B353" s="29">
        <f>'Basen 1'!B473</f>
        <v>0</v>
      </c>
      <c r="C353" t="str">
        <f>'Basen 1'!C473</f>
        <v>Holst</v>
      </c>
      <c r="D353">
        <f>'Basen 1'!F473</f>
        <v>23102</v>
      </c>
      <c r="E353">
        <f>'Basen 1'!J473</f>
        <v>0</v>
      </c>
      <c r="F353">
        <f>'Basen 1'!E473</f>
        <v>0</v>
      </c>
      <c r="G353" t="str">
        <f t="shared" si="39"/>
        <v>-</v>
      </c>
      <c r="H353" t="str">
        <f t="shared" si="38"/>
        <v>-</v>
      </c>
      <c r="I353" t="str">
        <f t="shared" si="40"/>
        <v>-</v>
      </c>
      <c r="J353" t="str">
        <f t="shared" si="41"/>
        <v>bc</v>
      </c>
      <c r="K353" t="str">
        <f t="shared" si="43"/>
        <v>-</v>
      </c>
      <c r="L353" t="str">
        <f t="shared" si="42"/>
        <v>-</v>
      </c>
      <c r="M353" s="29" t="str">
        <f>'Basen 1'!H473</f>
        <v>bc</v>
      </c>
    </row>
    <row r="354" spans="1:13" x14ac:dyDescent="0.35">
      <c r="A354">
        <f>'Basen 1'!A474</f>
        <v>0</v>
      </c>
      <c r="B354" s="29">
        <f>'Basen 1'!B474</f>
        <v>17678221189</v>
      </c>
      <c r="C354" t="str">
        <f>'Basen 1'!C474</f>
        <v>Moller</v>
      </c>
      <c r="D354">
        <f>'Basen 1'!F474</f>
        <v>23103</v>
      </c>
      <c r="E354">
        <f>'Basen 1'!J474</f>
        <v>0</v>
      </c>
      <c r="F354">
        <f>'Basen 1'!E474</f>
        <v>0</v>
      </c>
      <c r="G354" t="str">
        <f t="shared" si="39"/>
        <v>-</v>
      </c>
      <c r="H354" t="str">
        <f t="shared" si="38"/>
        <v>-</v>
      </c>
      <c r="I354" t="str">
        <f t="shared" si="40"/>
        <v>-</v>
      </c>
      <c r="J354" t="str">
        <f t="shared" si="41"/>
        <v>bc</v>
      </c>
      <c r="K354" t="str">
        <f t="shared" si="43"/>
        <v>-</v>
      </c>
      <c r="L354" t="str">
        <f t="shared" si="42"/>
        <v>-</v>
      </c>
      <c r="M354" s="29" t="str">
        <f>'Basen 1'!H474</f>
        <v>bc</v>
      </c>
    </row>
    <row r="355" spans="1:13" x14ac:dyDescent="0.35">
      <c r="A355">
        <f>'Basen 1'!A476</f>
        <v>0</v>
      </c>
      <c r="B355" s="29">
        <f>'Basen 1'!B476</f>
        <v>51446674796</v>
      </c>
      <c r="C355" t="str">
        <f>'Basen 1'!C476</f>
        <v>Geresser</v>
      </c>
      <c r="D355">
        <f>'Basen 1'!F476</f>
        <v>23105</v>
      </c>
      <c r="E355">
        <f>'Basen 1'!J476</f>
        <v>0</v>
      </c>
      <c r="F355" t="str">
        <f>'Basen 1'!E476</f>
        <v>Elsa</v>
      </c>
      <c r="G355" t="str">
        <f t="shared" si="39"/>
        <v>-</v>
      </c>
      <c r="H355" t="str">
        <f t="shared" si="38"/>
        <v>-</v>
      </c>
      <c r="I355" t="str">
        <f t="shared" si="40"/>
        <v>-</v>
      </c>
      <c r="J355" t="str">
        <f t="shared" si="41"/>
        <v>bc</v>
      </c>
      <c r="K355" t="str">
        <f t="shared" si="43"/>
        <v>-</v>
      </c>
      <c r="L355" t="str">
        <f t="shared" si="42"/>
        <v>-</v>
      </c>
      <c r="M355" s="29" t="str">
        <f>'Basen 1'!H476</f>
        <v>bc</v>
      </c>
    </row>
    <row r="356" spans="1:13" x14ac:dyDescent="0.35">
      <c r="A356">
        <f>'Basen 1'!A477</f>
        <v>0</v>
      </c>
      <c r="B356" s="29">
        <f>'Basen 1'!B477</f>
        <v>27570750</v>
      </c>
      <c r="C356" t="str">
        <f>'Basen 1'!C477</f>
        <v>Bendixen</v>
      </c>
      <c r="D356">
        <f>'Basen 1'!F477</f>
        <v>23106</v>
      </c>
      <c r="E356">
        <f>'Basen 1'!J477</f>
        <v>0</v>
      </c>
      <c r="F356">
        <f>'Basen 1'!E477</f>
        <v>0</v>
      </c>
      <c r="G356" t="str">
        <f t="shared" si="39"/>
        <v>-</v>
      </c>
      <c r="H356" t="str">
        <f t="shared" ref="H356:H419" si="44">IF(AND(D356&gt;21000,D356&lt;21900),M356,"-")</f>
        <v>-</v>
      </c>
      <c r="I356" t="str">
        <f t="shared" si="40"/>
        <v>-</v>
      </c>
      <c r="J356" t="str">
        <f t="shared" si="41"/>
        <v>bc</v>
      </c>
      <c r="K356" t="str">
        <f t="shared" si="43"/>
        <v>-</v>
      </c>
      <c r="L356" t="str">
        <f t="shared" si="42"/>
        <v>-</v>
      </c>
      <c r="M356" s="29" t="str">
        <f>'Basen 1'!H477</f>
        <v>bc</v>
      </c>
    </row>
    <row r="357" spans="1:13" x14ac:dyDescent="0.35">
      <c r="A357">
        <f>'Basen 1'!A479</f>
        <v>0</v>
      </c>
      <c r="B357" s="29">
        <f>'Basen 1'!B479</f>
        <v>20203509</v>
      </c>
      <c r="C357" t="str">
        <f>'Basen 1'!C479</f>
        <v>Ross</v>
      </c>
      <c r="D357">
        <f>'Basen 1'!F479</f>
        <v>23108</v>
      </c>
      <c r="E357">
        <f>'Basen 1'!J479</f>
        <v>0</v>
      </c>
      <c r="F357">
        <f>'Basen 1'!E479</f>
        <v>0</v>
      </c>
      <c r="G357" t="str">
        <f t="shared" si="39"/>
        <v>-</v>
      </c>
      <c r="H357" t="str">
        <f t="shared" si="44"/>
        <v>-</v>
      </c>
      <c r="I357" t="str">
        <f t="shared" si="40"/>
        <v>-</v>
      </c>
      <c r="J357" t="str">
        <f t="shared" si="41"/>
        <v>bc</v>
      </c>
      <c r="K357" t="str">
        <f t="shared" si="43"/>
        <v>-</v>
      </c>
      <c r="L357" t="str">
        <f t="shared" si="42"/>
        <v>-</v>
      </c>
      <c r="M357" s="29" t="str">
        <f>'Basen 1'!H479</f>
        <v>bc</v>
      </c>
    </row>
    <row r="358" spans="1:13" x14ac:dyDescent="0.35">
      <c r="A358">
        <f>'Basen 1'!A480</f>
        <v>0</v>
      </c>
      <c r="B358" s="29">
        <f>'Basen 1'!B480</f>
        <v>0</v>
      </c>
      <c r="C358" t="str">
        <f>'Basen 1'!C480</f>
        <v>Hastrup</v>
      </c>
      <c r="D358">
        <f>'Basen 1'!F480</f>
        <v>23109</v>
      </c>
      <c r="E358">
        <f>'Basen 1'!J480</f>
        <v>0</v>
      </c>
      <c r="F358">
        <f>'Basen 1'!E480</f>
        <v>0</v>
      </c>
      <c r="G358" t="str">
        <f t="shared" si="39"/>
        <v>-</v>
      </c>
      <c r="H358" t="str">
        <f t="shared" si="44"/>
        <v>-</v>
      </c>
      <c r="I358" t="str">
        <f t="shared" si="40"/>
        <v>-</v>
      </c>
      <c r="J358" t="str">
        <f t="shared" si="41"/>
        <v>bc</v>
      </c>
      <c r="K358" t="str">
        <f t="shared" si="43"/>
        <v>-</v>
      </c>
      <c r="L358" t="str">
        <f t="shared" si="42"/>
        <v>-</v>
      </c>
      <c r="M358" s="29" t="str">
        <f>'Basen 1'!H480</f>
        <v>bc</v>
      </c>
    </row>
    <row r="359" spans="1:13" x14ac:dyDescent="0.35">
      <c r="A359">
        <f>'Basen 1'!A481</f>
        <v>0</v>
      </c>
      <c r="B359" s="29">
        <f>'Basen 1'!B481</f>
        <v>20154496</v>
      </c>
      <c r="C359" t="str">
        <f>'Basen 1'!C481</f>
        <v>Kjærsgård</v>
      </c>
      <c r="D359">
        <f>'Basen 1'!F481</f>
        <v>23110</v>
      </c>
      <c r="E359">
        <f>'Basen 1'!J481</f>
        <v>0</v>
      </c>
      <c r="F359">
        <f>'Basen 1'!E481</f>
        <v>0</v>
      </c>
      <c r="G359" t="str">
        <f t="shared" si="39"/>
        <v>-</v>
      </c>
      <c r="H359" t="str">
        <f t="shared" si="44"/>
        <v>-</v>
      </c>
      <c r="I359" t="str">
        <f t="shared" si="40"/>
        <v>-</v>
      </c>
      <c r="J359" t="str">
        <f t="shared" si="41"/>
        <v>bc</v>
      </c>
      <c r="K359" t="str">
        <f t="shared" si="43"/>
        <v>-</v>
      </c>
      <c r="L359" t="str">
        <f t="shared" si="42"/>
        <v>-</v>
      </c>
      <c r="M359" s="29" t="str">
        <f>'Basen 1'!H481</f>
        <v>bc</v>
      </c>
    </row>
    <row r="360" spans="1:13" x14ac:dyDescent="0.35">
      <c r="A360">
        <f>'Basen 1'!A482</f>
        <v>0</v>
      </c>
      <c r="B360" s="29">
        <f>'Basen 1'!B482</f>
        <v>603509941</v>
      </c>
      <c r="C360" t="str">
        <f>'Basen 1'!C482</f>
        <v>Carbonell</v>
      </c>
      <c r="D360">
        <f>'Basen 1'!F482</f>
        <v>23111</v>
      </c>
      <c r="E360">
        <f>'Basen 1'!J482</f>
        <v>0</v>
      </c>
      <c r="F360">
        <f>'Basen 1'!E482</f>
        <v>0</v>
      </c>
      <c r="G360" t="str">
        <f t="shared" si="39"/>
        <v>-</v>
      </c>
      <c r="H360" t="str">
        <f t="shared" si="44"/>
        <v>-</v>
      </c>
      <c r="I360" t="str">
        <f t="shared" si="40"/>
        <v>-</v>
      </c>
      <c r="J360" t="str">
        <f t="shared" si="41"/>
        <v>bc</v>
      </c>
      <c r="K360" t="str">
        <f t="shared" si="43"/>
        <v>-</v>
      </c>
      <c r="L360" t="str">
        <f t="shared" si="42"/>
        <v>-</v>
      </c>
      <c r="M360" s="29" t="str">
        <f>'Basen 1'!H482</f>
        <v>bc</v>
      </c>
    </row>
    <row r="361" spans="1:13" x14ac:dyDescent="0.35">
      <c r="A361" s="27"/>
      <c r="B361" s="29">
        <f>'Basen 1'!B483</f>
        <v>24987093</v>
      </c>
      <c r="C361" t="str">
        <f>'Basen 1'!C483</f>
        <v>Torp</v>
      </c>
      <c r="D361">
        <f>'Basen 1'!F483</f>
        <v>23112</v>
      </c>
      <c r="E361">
        <f>'Basen 1'!J483</f>
        <v>0</v>
      </c>
      <c r="F361">
        <f>'Basen 1'!E483</f>
        <v>0</v>
      </c>
      <c r="G361" t="str">
        <f t="shared" si="39"/>
        <v>-</v>
      </c>
      <c r="H361" t="str">
        <f t="shared" si="44"/>
        <v>-</v>
      </c>
      <c r="I361" t="str">
        <f t="shared" si="40"/>
        <v>-</v>
      </c>
      <c r="J361" t="str">
        <f t="shared" si="41"/>
        <v>web</v>
      </c>
      <c r="K361" t="str">
        <f t="shared" si="43"/>
        <v>-</v>
      </c>
      <c r="L361" t="str">
        <f t="shared" si="42"/>
        <v>-</v>
      </c>
      <c r="M361" s="29" t="str">
        <f>'Basen 1'!H483</f>
        <v>web</v>
      </c>
    </row>
    <row r="362" spans="1:13" x14ac:dyDescent="0.35">
      <c r="A362" s="27" t="s">
        <v>1542</v>
      </c>
      <c r="B362" s="29">
        <f>'Basen 1'!B484</f>
        <v>20967489</v>
      </c>
      <c r="C362" t="str">
        <f>'Basen 1'!C484</f>
        <v>Sørensen</v>
      </c>
      <c r="D362">
        <f>'Basen 1'!F484</f>
        <v>23113</v>
      </c>
      <c r="E362">
        <f>'Basen 1'!J484</f>
        <v>0</v>
      </c>
      <c r="F362" t="str">
        <f>'Basen 1'!E484</f>
        <v>Pia</v>
      </c>
      <c r="G362" t="str">
        <f t="shared" si="39"/>
        <v>-</v>
      </c>
      <c r="H362" t="str">
        <f t="shared" si="44"/>
        <v>-</v>
      </c>
      <c r="I362" t="str">
        <f t="shared" si="40"/>
        <v>-</v>
      </c>
      <c r="J362" t="str">
        <f t="shared" si="41"/>
        <v>web</v>
      </c>
      <c r="K362" t="str">
        <f t="shared" si="43"/>
        <v>-</v>
      </c>
      <c r="L362" t="str">
        <f t="shared" si="42"/>
        <v>-</v>
      </c>
      <c r="M362" s="29" t="str">
        <f>'Basen 1'!H484</f>
        <v>web</v>
      </c>
    </row>
    <row r="363" spans="1:13" x14ac:dyDescent="0.35">
      <c r="A363" s="27" t="s">
        <v>1505</v>
      </c>
      <c r="B363" s="29">
        <f>'2023'!M115</f>
        <v>42650415</v>
      </c>
      <c r="C363" t="str">
        <f>'Basen 1'!C485</f>
        <v>Rosschou</v>
      </c>
      <c r="D363">
        <f>'Basen 1'!F485</f>
        <v>23114</v>
      </c>
      <c r="E363">
        <f>'Basen 1'!J485</f>
        <v>0</v>
      </c>
      <c r="F363">
        <f>'Basen 1'!E485</f>
        <v>0</v>
      </c>
      <c r="G363" t="str">
        <f t="shared" si="39"/>
        <v>-</v>
      </c>
      <c r="H363" t="str">
        <f t="shared" si="44"/>
        <v>-</v>
      </c>
      <c r="I363" t="str">
        <f t="shared" si="40"/>
        <v>-</v>
      </c>
      <c r="J363" t="str">
        <f t="shared" si="41"/>
        <v>web</v>
      </c>
      <c r="K363" t="str">
        <f t="shared" si="43"/>
        <v>-</v>
      </c>
      <c r="L363" t="str">
        <f t="shared" si="42"/>
        <v>-</v>
      </c>
      <c r="M363" s="29" t="str">
        <f>'Basen 1'!H485</f>
        <v>web</v>
      </c>
    </row>
    <row r="364" spans="1:13" x14ac:dyDescent="0.35">
      <c r="A364" s="27" t="s">
        <v>1552</v>
      </c>
      <c r="B364" s="29">
        <f>'Basen 1'!B486</f>
        <v>1727879613</v>
      </c>
      <c r="C364" t="str">
        <f>'Basen 1'!C486</f>
        <v>Meerbach</v>
      </c>
      <c r="D364">
        <f>'Basen 1'!F486</f>
        <v>23115</v>
      </c>
      <c r="E364">
        <f>'Basen 1'!J486</f>
        <v>0</v>
      </c>
      <c r="F364">
        <f>'Basen 1'!E486</f>
        <v>0</v>
      </c>
      <c r="G364" t="str">
        <f t="shared" si="39"/>
        <v>-</v>
      </c>
      <c r="H364" t="str">
        <f t="shared" si="44"/>
        <v>-</v>
      </c>
      <c r="I364" t="str">
        <f t="shared" si="40"/>
        <v>-</v>
      </c>
      <c r="J364" t="str">
        <f t="shared" si="41"/>
        <v>bc</v>
      </c>
      <c r="K364" t="str">
        <f t="shared" si="43"/>
        <v>-</v>
      </c>
      <c r="L364" t="str">
        <f t="shared" si="42"/>
        <v>-</v>
      </c>
      <c r="M364" s="29" t="str">
        <f>'Basen 1'!H486</f>
        <v>bc</v>
      </c>
    </row>
    <row r="365" spans="1:13" x14ac:dyDescent="0.35">
      <c r="A365">
        <f>'Basen 1'!A489</f>
        <v>0</v>
      </c>
      <c r="B365" s="29">
        <f>'Basen 1'!B489</f>
        <v>0</v>
      </c>
      <c r="C365" t="str">
        <f>'Basen 1'!C489</f>
        <v>Koustrup</v>
      </c>
      <c r="D365">
        <f>'Basen 1'!F489</f>
        <v>23118</v>
      </c>
      <c r="E365">
        <f>'Basen 1'!J489</f>
        <v>0</v>
      </c>
      <c r="F365">
        <f>'Basen 1'!E489</f>
        <v>0</v>
      </c>
      <c r="G365" t="str">
        <f t="shared" ref="G365:G428" si="45">IF(AND(D365&gt;20000,D365&lt;20900),M365,"-")</f>
        <v>-</v>
      </c>
      <c r="H365" t="str">
        <f t="shared" si="44"/>
        <v>-</v>
      </c>
      <c r="I365" t="str">
        <f t="shared" ref="I365:I428" si="46">IF(AND(D365&gt;22000,D365&lt;22900),M365,"-")</f>
        <v>-</v>
      </c>
      <c r="J365" t="str">
        <f t="shared" ref="J365:J428" si="47">IF(AND(D365&gt;23000,D365&lt;23900),M365,"-")</f>
        <v>bc</v>
      </c>
      <c r="K365" t="str">
        <f t="shared" si="43"/>
        <v>-</v>
      </c>
      <c r="L365" t="str">
        <f t="shared" ref="L365:L377" si="48">IF(AND(D365&gt;25000,D365&lt;25900),M365,"-")</f>
        <v>-</v>
      </c>
      <c r="M365" s="29" t="str">
        <f>'Basen 1'!H489</f>
        <v>bc</v>
      </c>
    </row>
    <row r="366" spans="1:13" x14ac:dyDescent="0.35">
      <c r="A366">
        <f>'Basen 1'!A490</f>
        <v>0</v>
      </c>
      <c r="B366" s="29">
        <f>'Basen 1'!B490</f>
        <v>0</v>
      </c>
      <c r="C366" t="str">
        <f>'Basen 1'!C490</f>
        <v>Graabæk</v>
      </c>
      <c r="D366">
        <f>'Basen 1'!F490</f>
        <v>23119</v>
      </c>
      <c r="E366">
        <f>'Basen 1'!J490</f>
        <v>0</v>
      </c>
      <c r="F366">
        <f>'Basen 1'!E490</f>
        <v>0</v>
      </c>
      <c r="G366" t="str">
        <f t="shared" si="45"/>
        <v>-</v>
      </c>
      <c r="H366" t="str">
        <f t="shared" si="44"/>
        <v>-</v>
      </c>
      <c r="I366" t="str">
        <f t="shared" si="46"/>
        <v>-</v>
      </c>
      <c r="J366" t="str">
        <f t="shared" si="47"/>
        <v>web</v>
      </c>
      <c r="K366" t="str">
        <f t="shared" si="43"/>
        <v>-</v>
      </c>
      <c r="L366" t="str">
        <f t="shared" si="48"/>
        <v>-</v>
      </c>
      <c r="M366" s="29" t="str">
        <f>'Basen 1'!H490</f>
        <v>web</v>
      </c>
    </row>
    <row r="367" spans="1:13" x14ac:dyDescent="0.35">
      <c r="A367">
        <f>'Basen 1'!A491</f>
        <v>0</v>
      </c>
      <c r="B367" s="29">
        <f>'Basen 1'!B491</f>
        <v>0</v>
      </c>
      <c r="C367" t="str">
        <f>'Basen 1'!C491</f>
        <v>Wiese</v>
      </c>
      <c r="D367">
        <f>'Basen 1'!F491</f>
        <v>23120</v>
      </c>
      <c r="E367">
        <f>'Basen 1'!J491</f>
        <v>0</v>
      </c>
      <c r="F367">
        <f>'Basen 1'!E491</f>
        <v>0</v>
      </c>
      <c r="G367" t="str">
        <f t="shared" si="45"/>
        <v>-</v>
      </c>
      <c r="H367" t="str">
        <f t="shared" si="44"/>
        <v>-</v>
      </c>
      <c r="I367" t="str">
        <f t="shared" si="46"/>
        <v>-</v>
      </c>
      <c r="J367" t="str">
        <f t="shared" si="47"/>
        <v>bc</v>
      </c>
      <c r="K367" t="str">
        <f t="shared" si="43"/>
        <v>-</v>
      </c>
      <c r="L367" t="str">
        <f t="shared" si="48"/>
        <v>-</v>
      </c>
      <c r="M367" s="29" t="str">
        <f>'Basen 1'!H491</f>
        <v>bc</v>
      </c>
    </row>
    <row r="368" spans="1:13" x14ac:dyDescent="0.35">
      <c r="A368">
        <f>'Basen 1'!A493</f>
        <v>0</v>
      </c>
      <c r="B368" s="29">
        <f>'Basen 1'!B493</f>
        <v>0</v>
      </c>
      <c r="C368" t="str">
        <f>'Basen 1'!C493</f>
        <v>Andersson</v>
      </c>
      <c r="D368">
        <f>'Basen 1'!F493</f>
        <v>23122</v>
      </c>
      <c r="E368">
        <f>'Basen 1'!J493</f>
        <v>0</v>
      </c>
      <c r="F368">
        <f>'Basen 1'!E493</f>
        <v>0</v>
      </c>
      <c r="G368" t="str">
        <f t="shared" si="45"/>
        <v>-</v>
      </c>
      <c r="H368" t="str">
        <f t="shared" si="44"/>
        <v>-</v>
      </c>
      <c r="I368" t="str">
        <f t="shared" si="46"/>
        <v>-</v>
      </c>
      <c r="J368" t="str">
        <f t="shared" si="47"/>
        <v>bc</v>
      </c>
      <c r="K368" t="str">
        <f t="shared" si="43"/>
        <v>-</v>
      </c>
      <c r="L368" t="str">
        <f t="shared" si="48"/>
        <v>-</v>
      </c>
      <c r="M368" s="29" t="str">
        <f>'Basen 1'!H493</f>
        <v>bc</v>
      </c>
    </row>
    <row r="369" spans="1:13" x14ac:dyDescent="0.35">
      <c r="A369">
        <f>'Basen 1'!A494</f>
        <v>0</v>
      </c>
      <c r="B369" s="29">
        <f>'Basen 1'!B494</f>
        <v>0</v>
      </c>
      <c r="C369" t="str">
        <f>'Basen 1'!C494</f>
        <v>Strøm</v>
      </c>
      <c r="D369">
        <f>'Basen 1'!F494</f>
        <v>23123</v>
      </c>
      <c r="E369">
        <f>'Basen 1'!J494</f>
        <v>0</v>
      </c>
      <c r="F369">
        <f>'Basen 1'!E494</f>
        <v>0</v>
      </c>
      <c r="G369" t="str">
        <f t="shared" si="45"/>
        <v>-</v>
      </c>
      <c r="H369" t="str">
        <f t="shared" si="44"/>
        <v>-</v>
      </c>
      <c r="I369" t="str">
        <f t="shared" si="46"/>
        <v>-</v>
      </c>
      <c r="J369" t="str">
        <f t="shared" si="47"/>
        <v>web</v>
      </c>
      <c r="K369" t="str">
        <f t="shared" si="43"/>
        <v>-</v>
      </c>
      <c r="L369" t="str">
        <f t="shared" si="48"/>
        <v>-</v>
      </c>
      <c r="M369" s="29" t="str">
        <f>'Basen 1'!H494</f>
        <v>web</v>
      </c>
    </row>
    <row r="370" spans="1:13" x14ac:dyDescent="0.35">
      <c r="A370">
        <f>'Basen 1'!A496</f>
        <v>0</v>
      </c>
      <c r="B370" s="29">
        <f>'Basen 1'!B496</f>
        <v>0</v>
      </c>
      <c r="C370" t="str">
        <f>'Basen 1'!C496</f>
        <v>Magito</v>
      </c>
      <c r="D370">
        <f>'Basen 1'!F496</f>
        <v>23125</v>
      </c>
      <c r="E370">
        <f>'Basen 1'!J496</f>
        <v>0</v>
      </c>
      <c r="F370">
        <f>'Basen 1'!E496</f>
        <v>0</v>
      </c>
      <c r="G370" t="str">
        <f t="shared" si="45"/>
        <v>-</v>
      </c>
      <c r="H370" t="str">
        <f t="shared" si="44"/>
        <v>-</v>
      </c>
      <c r="I370" t="str">
        <f t="shared" si="46"/>
        <v>-</v>
      </c>
      <c r="J370" t="str">
        <f t="shared" si="47"/>
        <v>bc</v>
      </c>
      <c r="K370" t="str">
        <f t="shared" si="43"/>
        <v>-</v>
      </c>
      <c r="L370" t="str">
        <f t="shared" si="48"/>
        <v>-</v>
      </c>
      <c r="M370" s="29" t="str">
        <f>'Basen 1'!H496</f>
        <v>bc</v>
      </c>
    </row>
    <row r="371" spans="1:13" x14ac:dyDescent="0.35">
      <c r="A371">
        <f>'Basen 1'!A498</f>
        <v>0</v>
      </c>
      <c r="B371" s="29">
        <f>'Basen 1'!B498</f>
        <v>0</v>
      </c>
      <c r="C371" t="str">
        <f>'Basen 1'!C498</f>
        <v>Ristola</v>
      </c>
      <c r="D371">
        <f>'Basen 1'!F498</f>
        <v>23127</v>
      </c>
      <c r="E371">
        <f>'Basen 1'!J498</f>
        <v>0</v>
      </c>
      <c r="F371">
        <f>'Basen 1'!E498</f>
        <v>0</v>
      </c>
      <c r="G371" t="str">
        <f t="shared" si="45"/>
        <v>-</v>
      </c>
      <c r="H371" t="str">
        <f t="shared" si="44"/>
        <v>-</v>
      </c>
      <c r="I371" t="str">
        <f t="shared" si="46"/>
        <v>-</v>
      </c>
      <c r="J371" t="str">
        <f t="shared" si="47"/>
        <v>bc</v>
      </c>
      <c r="K371" t="str">
        <f t="shared" si="43"/>
        <v>-</v>
      </c>
      <c r="L371" t="str">
        <f t="shared" si="48"/>
        <v>-</v>
      </c>
      <c r="M371" s="29" t="str">
        <f>'Basen 1'!H498</f>
        <v>bc</v>
      </c>
    </row>
    <row r="372" spans="1:13" x14ac:dyDescent="0.35">
      <c r="A372">
        <f>'Basen 1'!A499</f>
        <v>0</v>
      </c>
      <c r="B372" s="29">
        <f>'Basen 1'!B499</f>
        <v>0</v>
      </c>
      <c r="C372" t="str">
        <f>'Basen 1'!C499</f>
        <v>Poulsen</v>
      </c>
      <c r="D372">
        <f>'Basen 1'!F499</f>
        <v>23128</v>
      </c>
      <c r="E372">
        <f>'Basen 1'!J499</f>
        <v>0</v>
      </c>
      <c r="F372">
        <f>'Basen 1'!E499</f>
        <v>0</v>
      </c>
      <c r="G372" t="str">
        <f t="shared" si="45"/>
        <v>-</v>
      </c>
      <c r="H372" t="str">
        <f t="shared" si="44"/>
        <v>-</v>
      </c>
      <c r="I372" t="str">
        <f t="shared" si="46"/>
        <v>-</v>
      </c>
      <c r="J372" t="str">
        <f t="shared" si="47"/>
        <v>web</v>
      </c>
      <c r="K372" t="str">
        <f t="shared" si="43"/>
        <v>-</v>
      </c>
      <c r="L372" t="str">
        <f t="shared" si="48"/>
        <v>-</v>
      </c>
      <c r="M372" s="29" t="str">
        <f>'Basen 1'!H499</f>
        <v>web</v>
      </c>
    </row>
    <row r="373" spans="1:13" x14ac:dyDescent="0.35">
      <c r="A373">
        <f>'Basen 1'!A500</f>
        <v>0</v>
      </c>
      <c r="B373" s="29">
        <f>'Basen 1'!B500</f>
        <v>0</v>
      </c>
      <c r="C373" t="str">
        <f>'Basen 1'!C500</f>
        <v>Lozsi</v>
      </c>
      <c r="D373">
        <f>'Basen 1'!F500</f>
        <v>23129</v>
      </c>
      <c r="E373">
        <f>'Basen 1'!J500</f>
        <v>0</v>
      </c>
      <c r="F373">
        <f>'Basen 1'!E500</f>
        <v>0</v>
      </c>
      <c r="G373" t="str">
        <f t="shared" si="45"/>
        <v>-</v>
      </c>
      <c r="H373" t="str">
        <f t="shared" si="44"/>
        <v>-</v>
      </c>
      <c r="I373" t="str">
        <f t="shared" si="46"/>
        <v>-</v>
      </c>
      <c r="J373" t="str">
        <f t="shared" si="47"/>
        <v>bc</v>
      </c>
      <c r="K373" t="str">
        <f t="shared" si="43"/>
        <v>-</v>
      </c>
      <c r="L373" t="str">
        <f t="shared" si="48"/>
        <v>-</v>
      </c>
      <c r="M373" s="29" t="str">
        <f>'Basen 1'!H500</f>
        <v>bc</v>
      </c>
    </row>
    <row r="374" spans="1:13" x14ac:dyDescent="0.35">
      <c r="A374">
        <f>'Basen 1'!A501</f>
        <v>0</v>
      </c>
      <c r="B374" s="29">
        <f>'Basen 1'!B501</f>
        <v>0</v>
      </c>
      <c r="C374" t="str">
        <f>'Basen 1'!C501</f>
        <v>Park</v>
      </c>
      <c r="D374">
        <f>'Basen 1'!F501</f>
        <v>23130</v>
      </c>
      <c r="E374">
        <f>'Basen 1'!J501</f>
        <v>8</v>
      </c>
      <c r="F374">
        <f>'Basen 1'!E501</f>
        <v>0</v>
      </c>
      <c r="G374" t="str">
        <f t="shared" si="45"/>
        <v>-</v>
      </c>
      <c r="H374" t="str">
        <f t="shared" si="44"/>
        <v>-</v>
      </c>
      <c r="I374" t="str">
        <f t="shared" si="46"/>
        <v>-</v>
      </c>
      <c r="J374" t="str">
        <f t="shared" si="47"/>
        <v>web</v>
      </c>
      <c r="K374" t="str">
        <f t="shared" si="43"/>
        <v>-</v>
      </c>
      <c r="L374" t="str">
        <f t="shared" si="48"/>
        <v>-</v>
      </c>
      <c r="M374" s="29" t="str">
        <f>'Basen 1'!H501</f>
        <v>web</v>
      </c>
    </row>
    <row r="375" spans="1:13" x14ac:dyDescent="0.35">
      <c r="A375">
        <f>'Basen 1'!A502</f>
        <v>0</v>
      </c>
      <c r="B375" s="29">
        <f>'Basen 1'!B502</f>
        <v>0</v>
      </c>
      <c r="C375" t="str">
        <f>'Basen 1'!C502</f>
        <v>Zaghloul</v>
      </c>
      <c r="D375">
        <f>'Basen 1'!F502</f>
        <v>23131</v>
      </c>
      <c r="E375">
        <f>'Basen 1'!J502</f>
        <v>0</v>
      </c>
      <c r="F375">
        <f>'Basen 1'!E502</f>
        <v>0</v>
      </c>
      <c r="G375" t="str">
        <f t="shared" si="45"/>
        <v>-</v>
      </c>
      <c r="H375" t="str">
        <f t="shared" si="44"/>
        <v>-</v>
      </c>
      <c r="I375" t="str">
        <f t="shared" si="46"/>
        <v>-</v>
      </c>
      <c r="J375" t="str">
        <f t="shared" si="47"/>
        <v>bc</v>
      </c>
      <c r="K375" t="str">
        <f t="shared" si="43"/>
        <v>-</v>
      </c>
      <c r="L375" t="str">
        <f t="shared" si="48"/>
        <v>-</v>
      </c>
      <c r="M375" s="29" t="str">
        <f>'Basen 1'!H502</f>
        <v>bc</v>
      </c>
    </row>
    <row r="376" spans="1:13" x14ac:dyDescent="0.35">
      <c r="A376">
        <f>'Basen 1'!A503</f>
        <v>0</v>
      </c>
      <c r="B376" s="29">
        <f>'Basen 1'!B503</f>
        <v>0</v>
      </c>
      <c r="C376" t="str">
        <f>'Basen 1'!C503</f>
        <v>Nielsen</v>
      </c>
      <c r="D376">
        <f>'Basen 1'!F503</f>
        <v>23132</v>
      </c>
      <c r="E376">
        <f>'Basen 1'!J503</f>
        <v>0</v>
      </c>
      <c r="F376">
        <f>'Basen 1'!E503</f>
        <v>0</v>
      </c>
      <c r="G376" t="str">
        <f t="shared" si="45"/>
        <v>-</v>
      </c>
      <c r="H376" t="str">
        <f t="shared" si="44"/>
        <v>-</v>
      </c>
      <c r="I376" t="str">
        <f t="shared" si="46"/>
        <v>-</v>
      </c>
      <c r="J376" t="str">
        <f t="shared" si="47"/>
        <v>bc</v>
      </c>
      <c r="K376" t="str">
        <f t="shared" si="43"/>
        <v>-</v>
      </c>
      <c r="L376" t="str">
        <f t="shared" si="48"/>
        <v>-</v>
      </c>
      <c r="M376" s="29" t="str">
        <f>'Basen 1'!H503</f>
        <v>bc</v>
      </c>
    </row>
    <row r="377" spans="1:13" x14ac:dyDescent="0.35">
      <c r="A377">
        <f>'Basen 1'!A504</f>
        <v>0</v>
      </c>
      <c r="B377" s="29">
        <f>'Basen 1'!B504</f>
        <v>0</v>
      </c>
      <c r="C377" t="str">
        <f>'Basen 1'!C504</f>
        <v>Daftardar</v>
      </c>
      <c r="D377">
        <f>'Basen 1'!F504</f>
        <v>23133</v>
      </c>
      <c r="E377">
        <f>'Basen 1'!J504</f>
        <v>0</v>
      </c>
      <c r="F377">
        <f>'Basen 1'!E504</f>
        <v>0</v>
      </c>
      <c r="G377" t="str">
        <f t="shared" si="45"/>
        <v>-</v>
      </c>
      <c r="H377" t="str">
        <f t="shared" si="44"/>
        <v>-</v>
      </c>
      <c r="I377" t="str">
        <f t="shared" si="46"/>
        <v>-</v>
      </c>
      <c r="J377" t="str">
        <f t="shared" si="47"/>
        <v>bc</v>
      </c>
      <c r="K377" t="str">
        <f t="shared" si="43"/>
        <v>-</v>
      </c>
      <c r="L377" t="str">
        <f t="shared" si="48"/>
        <v>-</v>
      </c>
      <c r="M377" s="29" t="str">
        <f>'Basen 1'!H504</f>
        <v>bc</v>
      </c>
    </row>
    <row r="378" spans="1:13" x14ac:dyDescent="0.35">
      <c r="A378" t="str">
        <f>'Basen 1'!A505</f>
        <v>72433@sunclass.dk</v>
      </c>
      <c r="B378" s="29" t="str">
        <f>'Basen 1'!B505</f>
        <v>20143818</v>
      </c>
      <c r="C378" t="str">
        <f>'Basen 1'!C505</f>
        <v>Müllertz</v>
      </c>
      <c r="D378">
        <f>'Basen 1'!F505</f>
        <v>23134</v>
      </c>
      <c r="E378">
        <f>'Basen 1'!J505</f>
        <v>15</v>
      </c>
      <c r="F378">
        <f>'Basen 1'!E505</f>
        <v>0</v>
      </c>
      <c r="G378" t="str">
        <f t="shared" si="45"/>
        <v>-</v>
      </c>
      <c r="H378" t="str">
        <f t="shared" si="44"/>
        <v>-</v>
      </c>
      <c r="I378" t="str">
        <f t="shared" si="46"/>
        <v>-</v>
      </c>
      <c r="J378" t="str">
        <f t="shared" si="47"/>
        <v>web</v>
      </c>
      <c r="K378" t="str">
        <f t="shared" si="43"/>
        <v>-</v>
      </c>
      <c r="L378" t="s">
        <v>58</v>
      </c>
      <c r="M378" s="29" t="str">
        <f>'Basen 1'!H505</f>
        <v>web</v>
      </c>
    </row>
    <row r="379" spans="1:13" x14ac:dyDescent="0.35">
      <c r="A379">
        <f>'Basen 1'!A507</f>
        <v>0</v>
      </c>
      <c r="B379" s="29">
        <f>'Basen 1'!B507</f>
        <v>0</v>
      </c>
      <c r="C379" t="str">
        <f>'Basen 1'!C507</f>
        <v>Ernden</v>
      </c>
      <c r="D379">
        <f>'Basen 1'!F507</f>
        <v>23136</v>
      </c>
      <c r="E379">
        <f>'Basen 1'!J507</f>
        <v>0</v>
      </c>
      <c r="F379">
        <f>'Basen 1'!E507</f>
        <v>0</v>
      </c>
      <c r="G379" t="str">
        <f t="shared" si="45"/>
        <v>-</v>
      </c>
      <c r="H379" t="str">
        <f t="shared" si="44"/>
        <v>-</v>
      </c>
      <c r="I379" t="str">
        <f t="shared" si="46"/>
        <v>-</v>
      </c>
      <c r="J379" t="str">
        <f t="shared" si="47"/>
        <v>bc</v>
      </c>
      <c r="K379" t="str">
        <f t="shared" ref="K379:K431" si="49">IF(AND(D379&gt;24000,D379&lt;24900),M379,"-")</f>
        <v>-</v>
      </c>
      <c r="L379" t="str">
        <f t="shared" ref="L379:L410" si="50">IF(AND(D379&gt;25000,D379&lt;25900),M379,"-")</f>
        <v>-</v>
      </c>
      <c r="M379" s="29" t="str">
        <f>'Basen 1'!H507</f>
        <v>bc</v>
      </c>
    </row>
    <row r="380" spans="1:13" x14ac:dyDescent="0.35">
      <c r="A380">
        <f>'Basen 1'!A508</f>
        <v>0</v>
      </c>
      <c r="B380" s="29">
        <f>'Basen 1'!B508</f>
        <v>0</v>
      </c>
      <c r="C380" t="str">
        <f>'Basen 1'!C508</f>
        <v>Ernden</v>
      </c>
      <c r="D380">
        <f>'Basen 1'!F508</f>
        <v>23137</v>
      </c>
      <c r="E380">
        <f>'Basen 1'!J508</f>
        <v>0</v>
      </c>
      <c r="F380">
        <f>'Basen 1'!E508</f>
        <v>0</v>
      </c>
      <c r="G380" t="str">
        <f t="shared" si="45"/>
        <v>-</v>
      </c>
      <c r="H380" t="str">
        <f t="shared" si="44"/>
        <v>-</v>
      </c>
      <c r="I380" t="str">
        <f t="shared" si="46"/>
        <v>-</v>
      </c>
      <c r="J380" t="str">
        <f t="shared" si="47"/>
        <v>web</v>
      </c>
      <c r="K380" t="str">
        <f t="shared" si="49"/>
        <v>-</v>
      </c>
      <c r="L380" t="str">
        <f t="shared" si="50"/>
        <v>-</v>
      </c>
      <c r="M380" s="29" t="str">
        <f>'Basen 1'!H508</f>
        <v>web</v>
      </c>
    </row>
    <row r="381" spans="1:13" x14ac:dyDescent="0.35">
      <c r="A381">
        <f>'Basen 1'!A509</f>
        <v>0</v>
      </c>
      <c r="B381" s="29">
        <f>'Basen 1'!B509</f>
        <v>0</v>
      </c>
      <c r="C381" t="str">
        <f>'Basen 1'!C509</f>
        <v>Jepsen</v>
      </c>
      <c r="D381">
        <f>'Basen 1'!F509</f>
        <v>23138</v>
      </c>
      <c r="E381">
        <f>'Basen 1'!J509</f>
        <v>0</v>
      </c>
      <c r="F381">
        <f>'Basen 1'!E509</f>
        <v>0</v>
      </c>
      <c r="G381" t="str">
        <f t="shared" si="45"/>
        <v>-</v>
      </c>
      <c r="H381" t="str">
        <f t="shared" si="44"/>
        <v>-</v>
      </c>
      <c r="I381" t="str">
        <f t="shared" si="46"/>
        <v>-</v>
      </c>
      <c r="J381" t="str">
        <f t="shared" si="47"/>
        <v>bc</v>
      </c>
      <c r="K381" t="str">
        <f t="shared" si="49"/>
        <v>-</v>
      </c>
      <c r="L381" t="str">
        <f t="shared" si="50"/>
        <v>-</v>
      </c>
      <c r="M381" s="29" t="str">
        <f>'Basen 1'!H509</f>
        <v>bc</v>
      </c>
    </row>
    <row r="382" spans="1:13" x14ac:dyDescent="0.35">
      <c r="A382">
        <f>'Basen 1'!A510</f>
        <v>0</v>
      </c>
      <c r="B382" s="29">
        <f>'Basen 1'!B510</f>
        <v>0</v>
      </c>
      <c r="C382" t="str">
        <f>'Basen 1'!C510</f>
        <v>Weisz</v>
      </c>
      <c r="D382">
        <f>'Basen 1'!F510</f>
        <v>23139</v>
      </c>
      <c r="E382">
        <f>'Basen 1'!J510</f>
        <v>0</v>
      </c>
      <c r="F382">
        <f>'Basen 1'!E510</f>
        <v>0</v>
      </c>
      <c r="G382" t="str">
        <f t="shared" si="45"/>
        <v>-</v>
      </c>
      <c r="H382" t="str">
        <f t="shared" si="44"/>
        <v>-</v>
      </c>
      <c r="I382" t="str">
        <f t="shared" si="46"/>
        <v>-</v>
      </c>
      <c r="J382" t="str">
        <f t="shared" si="47"/>
        <v>bc</v>
      </c>
      <c r="K382" t="str">
        <f t="shared" si="49"/>
        <v>-</v>
      </c>
      <c r="L382" t="str">
        <f t="shared" si="50"/>
        <v>-</v>
      </c>
      <c r="M382" s="29" t="str">
        <f>'Basen 1'!H510</f>
        <v>bc</v>
      </c>
    </row>
    <row r="383" spans="1:13" x14ac:dyDescent="0.35">
      <c r="A383">
        <f>'Basen 1'!A511</f>
        <v>0</v>
      </c>
      <c r="B383" s="29">
        <f>'Basen 1'!B511</f>
        <v>0</v>
      </c>
      <c r="C383" t="str">
        <f>'Basen 1'!C511</f>
        <v>Matz</v>
      </c>
      <c r="D383">
        <f>'Basen 1'!F511</f>
        <v>23140</v>
      </c>
      <c r="E383">
        <f>'Basen 1'!J511</f>
        <v>0</v>
      </c>
      <c r="F383">
        <f>'Basen 1'!E511</f>
        <v>0</v>
      </c>
      <c r="G383" t="str">
        <f t="shared" si="45"/>
        <v>-</v>
      </c>
      <c r="H383" t="str">
        <f t="shared" si="44"/>
        <v>-</v>
      </c>
      <c r="I383" t="str">
        <f t="shared" si="46"/>
        <v>-</v>
      </c>
      <c r="J383" t="str">
        <f t="shared" si="47"/>
        <v>bc</v>
      </c>
      <c r="K383" t="str">
        <f t="shared" si="49"/>
        <v>-</v>
      </c>
      <c r="L383" t="str">
        <f t="shared" si="50"/>
        <v>-</v>
      </c>
      <c r="M383" s="29" t="str">
        <f>'Basen 1'!H511</f>
        <v>bc</v>
      </c>
    </row>
    <row r="384" spans="1:13" x14ac:dyDescent="0.35">
      <c r="A384">
        <f>'Basen 1'!A512</f>
        <v>0</v>
      </c>
      <c r="B384" s="29">
        <f>'Basen 1'!B512</f>
        <v>0</v>
      </c>
      <c r="C384" t="str">
        <f>'Basen 1'!C512</f>
        <v>Merkouris</v>
      </c>
      <c r="D384">
        <f>'Basen 1'!F512</f>
        <v>23141</v>
      </c>
      <c r="E384">
        <f>'Basen 1'!J512</f>
        <v>0</v>
      </c>
      <c r="F384">
        <f>'Basen 1'!E512</f>
        <v>0</v>
      </c>
      <c r="G384" t="str">
        <f t="shared" si="45"/>
        <v>-</v>
      </c>
      <c r="H384" t="str">
        <f t="shared" si="44"/>
        <v>-</v>
      </c>
      <c r="I384" t="str">
        <f t="shared" si="46"/>
        <v>-</v>
      </c>
      <c r="J384" t="str">
        <f t="shared" si="47"/>
        <v>bc</v>
      </c>
      <c r="K384" t="str">
        <f t="shared" si="49"/>
        <v>-</v>
      </c>
      <c r="L384" t="str">
        <f t="shared" si="50"/>
        <v>-</v>
      </c>
      <c r="M384" s="29" t="str">
        <f>'Basen 1'!H512</f>
        <v>bc</v>
      </c>
    </row>
    <row r="385" spans="1:13" x14ac:dyDescent="0.35">
      <c r="A385">
        <f>'Basen 1'!A513</f>
        <v>0</v>
      </c>
      <c r="B385" s="29">
        <f>'Basen 1'!B513</f>
        <v>0</v>
      </c>
      <c r="C385" t="str">
        <f>'Basen 1'!C513</f>
        <v>Teglberg</v>
      </c>
      <c r="D385">
        <f>'Basen 1'!F513</f>
        <v>23142</v>
      </c>
      <c r="E385">
        <f>'Basen 1'!J513</f>
        <v>10</v>
      </c>
      <c r="F385">
        <f>'Basen 1'!E513</f>
        <v>0</v>
      </c>
      <c r="G385" t="str">
        <f t="shared" si="45"/>
        <v>-</v>
      </c>
      <c r="H385" t="str">
        <f t="shared" si="44"/>
        <v>-</v>
      </c>
      <c r="I385" t="str">
        <f t="shared" si="46"/>
        <v>-</v>
      </c>
      <c r="J385" t="str">
        <f t="shared" si="47"/>
        <v>web</v>
      </c>
      <c r="K385" t="str">
        <f t="shared" si="49"/>
        <v>-</v>
      </c>
      <c r="L385" t="str">
        <f t="shared" si="50"/>
        <v>-</v>
      </c>
      <c r="M385" s="29" t="str">
        <f>'Basen 1'!H513</f>
        <v>web</v>
      </c>
    </row>
    <row r="386" spans="1:13" x14ac:dyDescent="0.35">
      <c r="A386">
        <f>'Basen 1'!A514</f>
        <v>0</v>
      </c>
      <c r="B386" s="29">
        <f>'Basen 1'!B514</f>
        <v>0</v>
      </c>
      <c r="C386" t="str">
        <f>'Basen 1'!C514</f>
        <v>Andersson</v>
      </c>
      <c r="D386">
        <f>'Basen 1'!F514</f>
        <v>23143</v>
      </c>
      <c r="E386">
        <f>'Basen 1'!J514</f>
        <v>0</v>
      </c>
      <c r="F386">
        <f>'Basen 1'!E514</f>
        <v>0</v>
      </c>
      <c r="G386" t="str">
        <f t="shared" si="45"/>
        <v>-</v>
      </c>
      <c r="H386" t="str">
        <f t="shared" si="44"/>
        <v>-</v>
      </c>
      <c r="I386" t="str">
        <f t="shared" si="46"/>
        <v>-</v>
      </c>
      <c r="J386" t="str">
        <f t="shared" si="47"/>
        <v>bc</v>
      </c>
      <c r="K386" t="str">
        <f t="shared" si="49"/>
        <v>-</v>
      </c>
      <c r="L386" t="str">
        <f t="shared" si="50"/>
        <v>-</v>
      </c>
      <c r="M386" s="29" t="str">
        <f>'Basen 1'!H514</f>
        <v>bc</v>
      </c>
    </row>
    <row r="387" spans="1:13" x14ac:dyDescent="0.35">
      <c r="A387">
        <f>'Basen 1'!A515</f>
        <v>0</v>
      </c>
      <c r="B387" s="29">
        <f>'Basen 1'!B515</f>
        <v>0</v>
      </c>
      <c r="C387" t="str">
        <f>'Basen 1'!C515</f>
        <v>Pedersen</v>
      </c>
      <c r="D387">
        <f>'Basen 1'!F515</f>
        <v>23144</v>
      </c>
      <c r="E387">
        <f>'Basen 1'!J515</f>
        <v>0</v>
      </c>
      <c r="F387">
        <f>'Basen 1'!E515</f>
        <v>0</v>
      </c>
      <c r="G387" t="str">
        <f t="shared" si="45"/>
        <v>-</v>
      </c>
      <c r="H387" t="str">
        <f t="shared" si="44"/>
        <v>-</v>
      </c>
      <c r="I387" t="str">
        <f t="shared" si="46"/>
        <v>-</v>
      </c>
      <c r="J387" t="str">
        <f t="shared" si="47"/>
        <v>web</v>
      </c>
      <c r="K387" t="str">
        <f t="shared" si="49"/>
        <v>-</v>
      </c>
      <c r="L387" t="str">
        <f t="shared" si="50"/>
        <v>-</v>
      </c>
      <c r="M387" s="29" t="str">
        <f>'Basen 1'!H515</f>
        <v>web</v>
      </c>
    </row>
    <row r="388" spans="1:13" x14ac:dyDescent="0.35">
      <c r="A388">
        <f>'Basen 1'!A516</f>
        <v>0</v>
      </c>
      <c r="B388" s="29">
        <f>'Basen 1'!B516</f>
        <v>0</v>
      </c>
      <c r="C388" t="str">
        <f>'Basen 1'!C516</f>
        <v>Skov</v>
      </c>
      <c r="D388">
        <f>'Basen 1'!F516</f>
        <v>23145</v>
      </c>
      <c r="E388">
        <f>'Basen 1'!J516</f>
        <v>0</v>
      </c>
      <c r="F388">
        <f>'Basen 1'!E516</f>
        <v>0</v>
      </c>
      <c r="G388" t="str">
        <f t="shared" si="45"/>
        <v>-</v>
      </c>
      <c r="H388" t="str">
        <f t="shared" si="44"/>
        <v>-</v>
      </c>
      <c r="I388" t="str">
        <f t="shared" si="46"/>
        <v>-</v>
      </c>
      <c r="J388" t="str">
        <f t="shared" si="47"/>
        <v>bc</v>
      </c>
      <c r="K388" t="str">
        <f t="shared" si="49"/>
        <v>-</v>
      </c>
      <c r="L388" t="str">
        <f t="shared" si="50"/>
        <v>-</v>
      </c>
      <c r="M388" s="29" t="str">
        <f>'Basen 1'!H516</f>
        <v>bc</v>
      </c>
    </row>
    <row r="389" spans="1:13" x14ac:dyDescent="0.35">
      <c r="A389">
        <f>'Basen 1'!A517</f>
        <v>0</v>
      </c>
      <c r="B389" s="29">
        <f>'Basen 1'!B517</f>
        <v>0</v>
      </c>
      <c r="C389" t="str">
        <f>'Basen 1'!C517</f>
        <v>Persson</v>
      </c>
      <c r="D389">
        <f>'Basen 1'!F517</f>
        <v>23146</v>
      </c>
      <c r="E389">
        <f>'Basen 1'!J517</f>
        <v>0</v>
      </c>
      <c r="F389">
        <f>'Basen 1'!E517</f>
        <v>0</v>
      </c>
      <c r="G389" t="str">
        <f t="shared" si="45"/>
        <v>-</v>
      </c>
      <c r="H389" t="str">
        <f t="shared" si="44"/>
        <v>-</v>
      </c>
      <c r="I389" t="str">
        <f t="shared" si="46"/>
        <v>-</v>
      </c>
      <c r="J389" t="str">
        <f t="shared" si="47"/>
        <v>bc</v>
      </c>
      <c r="K389" t="str">
        <f t="shared" si="49"/>
        <v>-</v>
      </c>
      <c r="L389" t="str">
        <f t="shared" si="50"/>
        <v>-</v>
      </c>
      <c r="M389" s="29" t="str">
        <f>'Basen 1'!H517</f>
        <v>bc</v>
      </c>
    </row>
    <row r="390" spans="1:13" x14ac:dyDescent="0.35">
      <c r="A390">
        <f>'Basen 1'!A518</f>
        <v>0</v>
      </c>
      <c r="B390" s="29">
        <f>'Basen 1'!B518</f>
        <v>0</v>
      </c>
      <c r="C390" t="str">
        <f>'Basen 1'!C518</f>
        <v>Persson</v>
      </c>
      <c r="D390">
        <f>'Basen 1'!F518</f>
        <v>23147</v>
      </c>
      <c r="E390">
        <f>'Basen 1'!J518</f>
        <v>0</v>
      </c>
      <c r="F390">
        <f>'Basen 1'!E518</f>
        <v>0</v>
      </c>
      <c r="G390" t="str">
        <f t="shared" si="45"/>
        <v>-</v>
      </c>
      <c r="H390" t="str">
        <f t="shared" si="44"/>
        <v>-</v>
      </c>
      <c r="I390" t="str">
        <f t="shared" si="46"/>
        <v>-</v>
      </c>
      <c r="J390" t="str">
        <f t="shared" si="47"/>
        <v>bc</v>
      </c>
      <c r="K390" t="str">
        <f t="shared" si="49"/>
        <v>-</v>
      </c>
      <c r="L390" t="str">
        <f t="shared" si="50"/>
        <v>-</v>
      </c>
      <c r="M390" s="29" t="str">
        <f>'Basen 1'!H518</f>
        <v>bc</v>
      </c>
    </row>
    <row r="391" spans="1:13" x14ac:dyDescent="0.35">
      <c r="A391">
        <f>'Basen 1'!A519</f>
        <v>0</v>
      </c>
      <c r="B391" s="29">
        <f>'Basen 1'!B519</f>
        <v>0</v>
      </c>
      <c r="C391" t="str">
        <f>'Basen 1'!C519</f>
        <v>Jørgensen</v>
      </c>
      <c r="D391">
        <f>'Basen 1'!F519</f>
        <v>23148</v>
      </c>
      <c r="E391">
        <f>'Basen 1'!J519</f>
        <v>10</v>
      </c>
      <c r="F391">
        <f>'Basen 1'!E519</f>
        <v>0</v>
      </c>
      <c r="G391" t="str">
        <f t="shared" si="45"/>
        <v>-</v>
      </c>
      <c r="H391" t="str">
        <f t="shared" si="44"/>
        <v>-</v>
      </c>
      <c r="I391" t="str">
        <f t="shared" si="46"/>
        <v>-</v>
      </c>
      <c r="J391" t="str">
        <f t="shared" si="47"/>
        <v>web</v>
      </c>
      <c r="K391" t="str">
        <f t="shared" si="49"/>
        <v>-</v>
      </c>
      <c r="L391" t="str">
        <f t="shared" si="50"/>
        <v>-</v>
      </c>
      <c r="M391" s="29" t="str">
        <f>'Basen 1'!H519</f>
        <v>web</v>
      </c>
    </row>
    <row r="392" spans="1:13" x14ac:dyDescent="0.35">
      <c r="A392">
        <f>'Basen 1'!A521</f>
        <v>0</v>
      </c>
      <c r="B392" s="29">
        <f>'Basen 1'!B521</f>
        <v>0</v>
      </c>
      <c r="C392" t="str">
        <f>'Basen 1'!C521</f>
        <v>Christensen</v>
      </c>
      <c r="D392">
        <f>'Basen 1'!F521</f>
        <v>23150</v>
      </c>
      <c r="E392">
        <f>'Basen 1'!J521</f>
        <v>0</v>
      </c>
      <c r="F392">
        <f>'Basen 1'!E521</f>
        <v>0</v>
      </c>
      <c r="G392" t="str">
        <f t="shared" si="45"/>
        <v>-</v>
      </c>
      <c r="H392" t="str">
        <f t="shared" si="44"/>
        <v>-</v>
      </c>
      <c r="I392" t="str">
        <f t="shared" si="46"/>
        <v>-</v>
      </c>
      <c r="J392" t="str">
        <f t="shared" si="47"/>
        <v>bc</v>
      </c>
      <c r="K392" t="str">
        <f t="shared" si="49"/>
        <v>-</v>
      </c>
      <c r="L392" t="str">
        <f t="shared" si="50"/>
        <v>-</v>
      </c>
      <c r="M392" s="29" t="str">
        <f>'Basen 1'!H521</f>
        <v>bc</v>
      </c>
    </row>
    <row r="393" spans="1:13" x14ac:dyDescent="0.35">
      <c r="A393">
        <f>'Basen 1'!A522</f>
        <v>0</v>
      </c>
      <c r="B393" s="29">
        <f>'Basen 1'!B522</f>
        <v>0</v>
      </c>
      <c r="C393" t="str">
        <f>'Basen 1'!C522</f>
        <v>Rasmussen</v>
      </c>
      <c r="D393">
        <f>'Basen 1'!F522</f>
        <v>23151</v>
      </c>
      <c r="E393">
        <f>'Basen 1'!J522</f>
        <v>0</v>
      </c>
      <c r="F393">
        <f>'Basen 1'!E522</f>
        <v>0</v>
      </c>
      <c r="G393" t="str">
        <f t="shared" si="45"/>
        <v>-</v>
      </c>
      <c r="H393" t="str">
        <f t="shared" si="44"/>
        <v>-</v>
      </c>
      <c r="I393" t="str">
        <f t="shared" si="46"/>
        <v>-</v>
      </c>
      <c r="J393" t="str">
        <f t="shared" si="47"/>
        <v>bc</v>
      </c>
      <c r="K393" t="str">
        <f t="shared" si="49"/>
        <v>-</v>
      </c>
      <c r="L393" t="str">
        <f t="shared" si="50"/>
        <v>-</v>
      </c>
      <c r="M393" s="29" t="str">
        <f>'Basen 1'!H522</f>
        <v>bc</v>
      </c>
    </row>
    <row r="394" spans="1:13" x14ac:dyDescent="0.35">
      <c r="A394">
        <f>'Basen 1'!A525</f>
        <v>0</v>
      </c>
      <c r="B394" s="29">
        <f>'Basen 1'!B525</f>
        <v>0</v>
      </c>
      <c r="C394" t="str">
        <f>'Basen 1'!C525</f>
        <v>Carlander</v>
      </c>
      <c r="D394">
        <f>'Basen 1'!F525</f>
        <v>23154</v>
      </c>
      <c r="E394">
        <f>'Basen 1'!J525</f>
        <v>10</v>
      </c>
      <c r="F394">
        <f>'Basen 1'!E525</f>
        <v>0</v>
      </c>
      <c r="G394" t="str">
        <f t="shared" si="45"/>
        <v>-</v>
      </c>
      <c r="H394" t="str">
        <f t="shared" si="44"/>
        <v>-</v>
      </c>
      <c r="I394" t="str">
        <f t="shared" si="46"/>
        <v>-</v>
      </c>
      <c r="J394" t="str">
        <f t="shared" si="47"/>
        <v>web</v>
      </c>
      <c r="K394" t="str">
        <f t="shared" si="49"/>
        <v>-</v>
      </c>
      <c r="L394" t="str">
        <f t="shared" si="50"/>
        <v>-</v>
      </c>
      <c r="M394" s="29" t="str">
        <f>'Basen 1'!H525</f>
        <v>web</v>
      </c>
    </row>
    <row r="395" spans="1:13" x14ac:dyDescent="0.35">
      <c r="A395">
        <f>'Basen 1'!A526</f>
        <v>0</v>
      </c>
      <c r="B395" s="29">
        <f>'Basen 1'!B526</f>
        <v>0</v>
      </c>
      <c r="C395" t="str">
        <f>'Basen 1'!C526</f>
        <v>Ohman</v>
      </c>
      <c r="D395">
        <f>'Basen 1'!F526</f>
        <v>23155</v>
      </c>
      <c r="E395">
        <f>'Basen 1'!J526</f>
        <v>0</v>
      </c>
      <c r="F395">
        <f>'Basen 1'!E526</f>
        <v>0</v>
      </c>
      <c r="G395" t="str">
        <f t="shared" si="45"/>
        <v>-</v>
      </c>
      <c r="H395" t="str">
        <f t="shared" si="44"/>
        <v>-</v>
      </c>
      <c r="I395" t="str">
        <f t="shared" si="46"/>
        <v>-</v>
      </c>
      <c r="J395" t="str">
        <f t="shared" si="47"/>
        <v>bc</v>
      </c>
      <c r="K395" t="str">
        <f t="shared" si="49"/>
        <v>-</v>
      </c>
      <c r="L395" t="str">
        <f t="shared" si="50"/>
        <v>-</v>
      </c>
      <c r="M395" s="29" t="str">
        <f>'Basen 1'!H526</f>
        <v>bc</v>
      </c>
    </row>
    <row r="396" spans="1:13" x14ac:dyDescent="0.35">
      <c r="A396">
        <f>'Basen 1'!A527</f>
        <v>0</v>
      </c>
      <c r="B396" s="29">
        <f>'Basen 1'!B527</f>
        <v>0</v>
      </c>
      <c r="C396" t="str">
        <f>'Basen 1'!C527</f>
        <v>Prehn</v>
      </c>
      <c r="D396">
        <f>'Basen 1'!F527</f>
        <v>23156</v>
      </c>
      <c r="E396">
        <f>'Basen 1'!J527</f>
        <v>0</v>
      </c>
      <c r="F396">
        <f>'Basen 1'!E527</f>
        <v>0</v>
      </c>
      <c r="G396" t="str">
        <f t="shared" si="45"/>
        <v>-</v>
      </c>
      <c r="H396" t="str">
        <f t="shared" si="44"/>
        <v>-</v>
      </c>
      <c r="I396" t="str">
        <f t="shared" si="46"/>
        <v>-</v>
      </c>
      <c r="J396" t="str">
        <f t="shared" si="47"/>
        <v>bc</v>
      </c>
      <c r="K396" t="str">
        <f t="shared" si="49"/>
        <v>-</v>
      </c>
      <c r="L396" t="str">
        <f t="shared" si="50"/>
        <v>-</v>
      </c>
      <c r="M396" s="29" t="str">
        <f>'Basen 1'!H527</f>
        <v>bc</v>
      </c>
    </row>
    <row r="397" spans="1:13" x14ac:dyDescent="0.35">
      <c r="A397">
        <f>'Basen 1'!A528</f>
        <v>0</v>
      </c>
      <c r="B397" s="29">
        <f>'Basen 1'!B528</f>
        <v>0</v>
      </c>
      <c r="C397" t="str">
        <f>'Basen 1'!C528</f>
        <v>Møller</v>
      </c>
      <c r="D397">
        <f>'Basen 1'!F528</f>
        <v>23157</v>
      </c>
      <c r="E397">
        <f>'Basen 1'!J528</f>
        <v>10</v>
      </c>
      <c r="F397">
        <f>'Basen 1'!E528</f>
        <v>0</v>
      </c>
      <c r="G397" t="str">
        <f t="shared" si="45"/>
        <v>-</v>
      </c>
      <c r="H397" t="str">
        <f t="shared" si="44"/>
        <v>-</v>
      </c>
      <c r="I397" t="str">
        <f t="shared" si="46"/>
        <v>-</v>
      </c>
      <c r="J397" t="str">
        <f t="shared" si="47"/>
        <v>web</v>
      </c>
      <c r="K397" t="str">
        <f t="shared" si="49"/>
        <v>-</v>
      </c>
      <c r="L397" t="str">
        <f t="shared" si="50"/>
        <v>-</v>
      </c>
      <c r="M397" s="29" t="str">
        <f>'Basen 1'!H528</f>
        <v>web</v>
      </c>
    </row>
    <row r="398" spans="1:13" x14ac:dyDescent="0.35">
      <c r="A398">
        <f>'Basen 1'!A529</f>
        <v>0</v>
      </c>
      <c r="B398" s="29">
        <f>'Basen 1'!B529</f>
        <v>0</v>
      </c>
      <c r="C398" t="str">
        <f>'Basen 1'!C529</f>
        <v>Mcmeekin</v>
      </c>
      <c r="D398">
        <f>'Basen 1'!F529</f>
        <v>23158</v>
      </c>
      <c r="E398">
        <f>'Basen 1'!J529</f>
        <v>0</v>
      </c>
      <c r="F398">
        <f>'Basen 1'!E529</f>
        <v>0</v>
      </c>
      <c r="G398" t="str">
        <f t="shared" si="45"/>
        <v>-</v>
      </c>
      <c r="H398" t="str">
        <f t="shared" si="44"/>
        <v>-</v>
      </c>
      <c r="I398" t="str">
        <f t="shared" si="46"/>
        <v>-</v>
      </c>
      <c r="J398" t="str">
        <f t="shared" si="47"/>
        <v>bc</v>
      </c>
      <c r="K398" t="str">
        <f t="shared" si="49"/>
        <v>-</v>
      </c>
      <c r="L398" t="str">
        <f t="shared" si="50"/>
        <v>-</v>
      </c>
      <c r="M398" s="29" t="str">
        <f>'Basen 1'!H529</f>
        <v>bc</v>
      </c>
    </row>
    <row r="399" spans="1:13" x14ac:dyDescent="0.35">
      <c r="A399">
        <f>'Basen 1'!A530</f>
        <v>0</v>
      </c>
      <c r="B399" s="29">
        <f>'Basen 1'!B530</f>
        <v>0</v>
      </c>
      <c r="C399" t="str">
        <f>'Basen 1'!C530</f>
        <v>Mcmeekin</v>
      </c>
      <c r="D399">
        <f>'Basen 1'!F530</f>
        <v>23159</v>
      </c>
      <c r="E399">
        <f>'Basen 1'!J530</f>
        <v>0</v>
      </c>
      <c r="F399">
        <f>'Basen 1'!E530</f>
        <v>0</v>
      </c>
      <c r="G399" t="str">
        <f t="shared" si="45"/>
        <v>-</v>
      </c>
      <c r="H399" t="str">
        <f t="shared" si="44"/>
        <v>-</v>
      </c>
      <c r="I399" t="str">
        <f t="shared" si="46"/>
        <v>-</v>
      </c>
      <c r="J399" t="str">
        <f t="shared" si="47"/>
        <v>bc</v>
      </c>
      <c r="K399" t="str">
        <f t="shared" si="49"/>
        <v>-</v>
      </c>
      <c r="L399" t="str">
        <f t="shared" si="50"/>
        <v>-</v>
      </c>
      <c r="M399" s="29" t="str">
        <f>'Basen 1'!H530</f>
        <v>bc</v>
      </c>
    </row>
    <row r="400" spans="1:13" x14ac:dyDescent="0.35">
      <c r="A400">
        <f>'Basen 1'!A531</f>
        <v>0</v>
      </c>
      <c r="B400" s="29">
        <f>'Basen 1'!B531</f>
        <v>0</v>
      </c>
      <c r="C400" t="str">
        <f>'Basen 1'!C531</f>
        <v>Andersen</v>
      </c>
      <c r="D400">
        <f>'Basen 1'!F531</f>
        <v>23160</v>
      </c>
      <c r="E400">
        <f>'Basen 1'!J531</f>
        <v>0</v>
      </c>
      <c r="F400">
        <f>'Basen 1'!E531</f>
        <v>0</v>
      </c>
      <c r="G400" t="str">
        <f t="shared" si="45"/>
        <v>-</v>
      </c>
      <c r="H400" t="str">
        <f t="shared" si="44"/>
        <v>-</v>
      </c>
      <c r="I400" t="str">
        <f t="shared" si="46"/>
        <v>-</v>
      </c>
      <c r="J400" t="str">
        <f t="shared" si="47"/>
        <v>bc</v>
      </c>
      <c r="K400" t="str">
        <f t="shared" si="49"/>
        <v>-</v>
      </c>
      <c r="L400" t="str">
        <f t="shared" si="50"/>
        <v>-</v>
      </c>
      <c r="M400" s="29" t="str">
        <f>'Basen 1'!H531</f>
        <v>bc</v>
      </c>
    </row>
    <row r="401" spans="1:13" x14ac:dyDescent="0.35">
      <c r="A401">
        <f>'Basen 1'!A535</f>
        <v>0</v>
      </c>
      <c r="B401" s="29">
        <f>'Basen 1'!B535</f>
        <v>0</v>
      </c>
      <c r="C401" t="str">
        <f>'Basen 1'!C535</f>
        <v>Kaae</v>
      </c>
      <c r="D401">
        <f>'Basen 1'!F535</f>
        <v>23164</v>
      </c>
      <c r="E401">
        <f>'Basen 1'!J535</f>
        <v>0</v>
      </c>
      <c r="F401">
        <f>'Basen 1'!E535</f>
        <v>0</v>
      </c>
      <c r="G401" t="str">
        <f t="shared" si="45"/>
        <v>-</v>
      </c>
      <c r="H401" t="str">
        <f t="shared" si="44"/>
        <v>-</v>
      </c>
      <c r="I401" t="str">
        <f t="shared" si="46"/>
        <v>-</v>
      </c>
      <c r="J401" t="str">
        <f t="shared" si="47"/>
        <v>web</v>
      </c>
      <c r="K401" t="str">
        <f t="shared" si="49"/>
        <v>-</v>
      </c>
      <c r="L401" t="str">
        <f t="shared" si="50"/>
        <v>-</v>
      </c>
      <c r="M401" s="29" t="str">
        <f>'Basen 1'!H535</f>
        <v>web</v>
      </c>
    </row>
    <row r="402" spans="1:13" x14ac:dyDescent="0.35">
      <c r="A402">
        <f>'Basen 1'!A536</f>
        <v>0</v>
      </c>
      <c r="B402" s="29">
        <f>'Basen 1'!B536</f>
        <v>0</v>
      </c>
      <c r="C402" t="str">
        <f>'Basen 1'!C536</f>
        <v>Birketoft</v>
      </c>
      <c r="D402">
        <f>'Basen 1'!F536</f>
        <v>23165</v>
      </c>
      <c r="E402">
        <f>'Basen 1'!J536</f>
        <v>0</v>
      </c>
      <c r="F402">
        <f>'Basen 1'!E536</f>
        <v>0</v>
      </c>
      <c r="G402" t="str">
        <f t="shared" si="45"/>
        <v>-</v>
      </c>
      <c r="H402" t="str">
        <f t="shared" si="44"/>
        <v>-</v>
      </c>
      <c r="I402" t="str">
        <f t="shared" si="46"/>
        <v>-</v>
      </c>
      <c r="J402" t="str">
        <f t="shared" si="47"/>
        <v>bc</v>
      </c>
      <c r="K402" t="str">
        <f t="shared" si="49"/>
        <v>-</v>
      </c>
      <c r="L402" t="str">
        <f t="shared" si="50"/>
        <v>-</v>
      </c>
      <c r="M402" s="29" t="str">
        <f>'Basen 1'!H536</f>
        <v>bc</v>
      </c>
    </row>
    <row r="403" spans="1:13" x14ac:dyDescent="0.35">
      <c r="A403">
        <f>'Basen 1'!A537</f>
        <v>0</v>
      </c>
      <c r="B403" s="29">
        <f>'Basen 1'!B537</f>
        <v>0</v>
      </c>
      <c r="C403" t="str">
        <f>'Basen 1'!C537</f>
        <v>Bastian</v>
      </c>
      <c r="D403">
        <f>'Basen 1'!F537</f>
        <v>23166</v>
      </c>
      <c r="E403">
        <f>'Basen 1'!J537</f>
        <v>0</v>
      </c>
      <c r="F403">
        <f>'Basen 1'!E537</f>
        <v>0</v>
      </c>
      <c r="G403" t="str">
        <f t="shared" si="45"/>
        <v>-</v>
      </c>
      <c r="H403" t="str">
        <f t="shared" si="44"/>
        <v>-</v>
      </c>
      <c r="I403" t="str">
        <f t="shared" si="46"/>
        <v>-</v>
      </c>
      <c r="J403" t="str">
        <f t="shared" si="47"/>
        <v>bc</v>
      </c>
      <c r="K403" t="str">
        <f t="shared" si="49"/>
        <v>-</v>
      </c>
      <c r="L403" t="str">
        <f t="shared" si="50"/>
        <v>-</v>
      </c>
      <c r="M403" s="29" t="str">
        <f>'Basen 1'!H537</f>
        <v>bc</v>
      </c>
    </row>
    <row r="404" spans="1:13" x14ac:dyDescent="0.35">
      <c r="A404">
        <f>'Basen 1'!A538</f>
        <v>0</v>
      </c>
      <c r="B404" s="29">
        <f>'Basen 1'!B538</f>
        <v>0</v>
      </c>
      <c r="C404" t="str">
        <f>'Basen 1'!C538</f>
        <v>Hansen</v>
      </c>
      <c r="D404">
        <f>'Basen 1'!F538</f>
        <v>23167</v>
      </c>
      <c r="E404">
        <f>'Basen 1'!J538</f>
        <v>0</v>
      </c>
      <c r="F404">
        <f>'Basen 1'!E538</f>
        <v>0</v>
      </c>
      <c r="G404" t="str">
        <f t="shared" si="45"/>
        <v>-</v>
      </c>
      <c r="H404" t="str">
        <f t="shared" si="44"/>
        <v>-</v>
      </c>
      <c r="I404" t="str">
        <f t="shared" si="46"/>
        <v>-</v>
      </c>
      <c r="J404" t="str">
        <f t="shared" si="47"/>
        <v>bc</v>
      </c>
      <c r="K404" t="str">
        <f t="shared" si="49"/>
        <v>-</v>
      </c>
      <c r="L404" t="str">
        <f t="shared" si="50"/>
        <v>-</v>
      </c>
      <c r="M404" s="29" t="str">
        <f>'Basen 1'!H538</f>
        <v>bc</v>
      </c>
    </row>
    <row r="405" spans="1:13" x14ac:dyDescent="0.35">
      <c r="A405">
        <f>'Basen 1'!A540</f>
        <v>0</v>
      </c>
      <c r="B405" s="29">
        <f>'Basen 1'!B540</f>
        <v>0</v>
      </c>
      <c r="C405" t="str">
        <f>'Basen 1'!C540</f>
        <v>Jensen</v>
      </c>
      <c r="D405">
        <f>'Basen 1'!F540</f>
        <v>23169</v>
      </c>
      <c r="E405">
        <f>'Basen 1'!J540</f>
        <v>0</v>
      </c>
      <c r="F405">
        <f>'Basen 1'!E540</f>
        <v>0</v>
      </c>
      <c r="G405" t="str">
        <f t="shared" si="45"/>
        <v>-</v>
      </c>
      <c r="H405" t="str">
        <f t="shared" si="44"/>
        <v>-</v>
      </c>
      <c r="I405" t="str">
        <f t="shared" si="46"/>
        <v>-</v>
      </c>
      <c r="J405" t="str">
        <f t="shared" si="47"/>
        <v>bc</v>
      </c>
      <c r="K405" t="str">
        <f t="shared" si="49"/>
        <v>-</v>
      </c>
      <c r="L405" t="str">
        <f t="shared" si="50"/>
        <v>-</v>
      </c>
      <c r="M405" s="29" t="str">
        <f>'Basen 1'!H540</f>
        <v>bc</v>
      </c>
    </row>
    <row r="406" spans="1:13" x14ac:dyDescent="0.35">
      <c r="A406">
        <f>'Basen 1'!A541</f>
        <v>0</v>
      </c>
      <c r="B406" s="29">
        <f>'Basen 1'!B541</f>
        <v>0</v>
      </c>
      <c r="C406" t="str">
        <f>'Basen 1'!C541</f>
        <v>Frigalt</v>
      </c>
      <c r="D406">
        <f>'Basen 1'!F541</f>
        <v>23170</v>
      </c>
      <c r="E406">
        <f>'Basen 1'!J541</f>
        <v>0</v>
      </c>
      <c r="F406">
        <f>'Basen 1'!E541</f>
        <v>0</v>
      </c>
      <c r="G406" t="str">
        <f t="shared" si="45"/>
        <v>-</v>
      </c>
      <c r="H406" t="str">
        <f t="shared" si="44"/>
        <v>-</v>
      </c>
      <c r="I406" t="str">
        <f t="shared" si="46"/>
        <v>-</v>
      </c>
      <c r="J406" t="str">
        <f t="shared" si="47"/>
        <v>bc</v>
      </c>
      <c r="K406" t="str">
        <f t="shared" si="49"/>
        <v>-</v>
      </c>
      <c r="L406" t="str">
        <f t="shared" si="50"/>
        <v>-</v>
      </c>
      <c r="M406" s="29" t="str">
        <f>'Basen 1'!H541</f>
        <v>bc</v>
      </c>
    </row>
    <row r="407" spans="1:13" x14ac:dyDescent="0.35">
      <c r="A407">
        <f>'Basen 1'!A543</f>
        <v>0</v>
      </c>
      <c r="B407" s="29">
        <f>'Basen 1'!B543</f>
        <v>0</v>
      </c>
      <c r="C407" t="str">
        <f>'Basen 1'!C543</f>
        <v>Friis</v>
      </c>
      <c r="D407">
        <f>'Basen 1'!F543</f>
        <v>23172</v>
      </c>
      <c r="E407">
        <f>'Basen 1'!J543</f>
        <v>0</v>
      </c>
      <c r="F407">
        <f>'Basen 1'!E543</f>
        <v>0</v>
      </c>
      <c r="G407" t="str">
        <f t="shared" si="45"/>
        <v>-</v>
      </c>
      <c r="H407" t="str">
        <f t="shared" si="44"/>
        <v>-</v>
      </c>
      <c r="I407" t="str">
        <f t="shared" si="46"/>
        <v>-</v>
      </c>
      <c r="J407" t="str">
        <f t="shared" si="47"/>
        <v>bc</v>
      </c>
      <c r="K407" t="str">
        <f t="shared" si="49"/>
        <v>-</v>
      </c>
      <c r="L407" t="str">
        <f t="shared" si="50"/>
        <v>-</v>
      </c>
      <c r="M407" s="29" t="str">
        <f>'Basen 1'!H543</f>
        <v>bc</v>
      </c>
    </row>
    <row r="408" spans="1:13" x14ac:dyDescent="0.35">
      <c r="A408">
        <f>'Basen 1'!A544</f>
        <v>0</v>
      </c>
      <c r="B408" s="29">
        <f>'Basen 1'!B544</f>
        <v>0</v>
      </c>
      <c r="C408" t="str">
        <f>'Basen 1'!C544</f>
        <v>Dessau</v>
      </c>
      <c r="D408">
        <f>'Basen 1'!F544</f>
        <v>23173</v>
      </c>
      <c r="E408">
        <f>'Basen 1'!J544</f>
        <v>0</v>
      </c>
      <c r="F408">
        <f>'Basen 1'!E544</f>
        <v>0</v>
      </c>
      <c r="G408" t="str">
        <f t="shared" si="45"/>
        <v>-</v>
      </c>
      <c r="H408" t="str">
        <f t="shared" si="44"/>
        <v>-</v>
      </c>
      <c r="I408" t="str">
        <f t="shared" si="46"/>
        <v>-</v>
      </c>
      <c r="J408" t="str">
        <f t="shared" si="47"/>
        <v>bc</v>
      </c>
      <c r="K408" t="str">
        <f t="shared" si="49"/>
        <v>-</v>
      </c>
      <c r="L408" t="str">
        <f t="shared" si="50"/>
        <v>-</v>
      </c>
      <c r="M408" s="29" t="str">
        <f>'Basen 1'!H544</f>
        <v>bc</v>
      </c>
    </row>
    <row r="409" spans="1:13" x14ac:dyDescent="0.35">
      <c r="A409">
        <f>'Basen 1'!A545</f>
        <v>0</v>
      </c>
      <c r="B409" s="29">
        <f>'Basen 1'!B545</f>
        <v>0</v>
      </c>
      <c r="C409" t="str">
        <f>'Basen 1'!C545</f>
        <v>Mazur</v>
      </c>
      <c r="D409">
        <f>'Basen 1'!F545</f>
        <v>23174</v>
      </c>
      <c r="E409">
        <f>'Basen 1'!J545</f>
        <v>0</v>
      </c>
      <c r="F409">
        <f>'Basen 1'!E545</f>
        <v>0</v>
      </c>
      <c r="G409" t="str">
        <f t="shared" si="45"/>
        <v>-</v>
      </c>
      <c r="H409" t="str">
        <f t="shared" si="44"/>
        <v>-</v>
      </c>
      <c r="I409" t="str">
        <f t="shared" si="46"/>
        <v>-</v>
      </c>
      <c r="J409" t="str">
        <f t="shared" si="47"/>
        <v>bc</v>
      </c>
      <c r="K409" t="str">
        <f t="shared" si="49"/>
        <v>-</v>
      </c>
      <c r="L409" t="str">
        <f t="shared" si="50"/>
        <v>-</v>
      </c>
      <c r="M409" s="29" t="str">
        <f>'Basen 1'!H545</f>
        <v>bc</v>
      </c>
    </row>
    <row r="410" spans="1:13" x14ac:dyDescent="0.35">
      <c r="A410">
        <f>'Basen 1'!A546</f>
        <v>0</v>
      </c>
      <c r="B410" s="29">
        <f>'Basen 1'!B546</f>
        <v>0</v>
      </c>
      <c r="C410" t="str">
        <f>'Basen 1'!C546</f>
        <v>Hermansen</v>
      </c>
      <c r="D410">
        <f>'Basen 1'!F546</f>
        <v>23175</v>
      </c>
      <c r="E410">
        <f>'Basen 1'!J546</f>
        <v>0</v>
      </c>
      <c r="F410">
        <f>'Basen 1'!E546</f>
        <v>0</v>
      </c>
      <c r="G410" t="str">
        <f t="shared" si="45"/>
        <v>-</v>
      </c>
      <c r="H410" t="str">
        <f t="shared" si="44"/>
        <v>-</v>
      </c>
      <c r="I410" t="str">
        <f t="shared" si="46"/>
        <v>-</v>
      </c>
      <c r="J410" t="str">
        <f t="shared" si="47"/>
        <v>bc</v>
      </c>
      <c r="K410" t="str">
        <f t="shared" si="49"/>
        <v>-</v>
      </c>
      <c r="L410" t="str">
        <f t="shared" si="50"/>
        <v>-</v>
      </c>
      <c r="M410" s="29" t="str">
        <f>'Basen 1'!H546</f>
        <v>bc</v>
      </c>
    </row>
    <row r="411" spans="1:13" x14ac:dyDescent="0.35">
      <c r="A411">
        <f>'Basen 1'!A547</f>
        <v>0</v>
      </c>
      <c r="B411" s="29">
        <f>'Basen 1'!B547</f>
        <v>0</v>
      </c>
      <c r="C411" t="str">
        <f>'Basen 1'!C547</f>
        <v>Rettenmaier</v>
      </c>
      <c r="D411">
        <f>'Basen 1'!F547</f>
        <v>23176</v>
      </c>
      <c r="E411">
        <f>'Basen 1'!J547</f>
        <v>0</v>
      </c>
      <c r="F411">
        <f>'Basen 1'!E547</f>
        <v>0</v>
      </c>
      <c r="G411" t="str">
        <f t="shared" si="45"/>
        <v>-</v>
      </c>
      <c r="H411" t="str">
        <f t="shared" si="44"/>
        <v>-</v>
      </c>
      <c r="I411" t="str">
        <f t="shared" si="46"/>
        <v>-</v>
      </c>
      <c r="J411" t="str">
        <f t="shared" si="47"/>
        <v>bc</v>
      </c>
      <c r="K411" t="str">
        <f t="shared" si="49"/>
        <v>-</v>
      </c>
      <c r="L411" t="str">
        <f t="shared" ref="L411:L428" si="51">IF(AND(D411&gt;25000,D411&lt;25900),M411,"-")</f>
        <v>-</v>
      </c>
      <c r="M411" s="29" t="str">
        <f>'Basen 1'!H547</f>
        <v>bc</v>
      </c>
    </row>
    <row r="412" spans="1:13" x14ac:dyDescent="0.35">
      <c r="A412">
        <f>'Basen 1'!A548</f>
        <v>0</v>
      </c>
      <c r="B412" s="29">
        <f>'Basen 1'!B548</f>
        <v>0</v>
      </c>
      <c r="C412" t="str">
        <f>'Basen 1'!C548</f>
        <v>Sørensen</v>
      </c>
      <c r="D412">
        <f>'Basen 1'!F548</f>
        <v>23177</v>
      </c>
      <c r="E412">
        <f>'Basen 1'!J548</f>
        <v>0</v>
      </c>
      <c r="F412">
        <f>'Basen 1'!E548</f>
        <v>0</v>
      </c>
      <c r="G412" t="str">
        <f t="shared" si="45"/>
        <v>-</v>
      </c>
      <c r="H412" t="str">
        <f t="shared" si="44"/>
        <v>-</v>
      </c>
      <c r="I412" t="str">
        <f t="shared" si="46"/>
        <v>-</v>
      </c>
      <c r="J412" t="str">
        <f t="shared" si="47"/>
        <v>bc</v>
      </c>
      <c r="K412" t="str">
        <f t="shared" si="49"/>
        <v>-</v>
      </c>
      <c r="L412" t="str">
        <f t="shared" si="51"/>
        <v>-</v>
      </c>
      <c r="M412" s="29" t="str">
        <f>'Basen 1'!H548</f>
        <v>bc</v>
      </c>
    </row>
    <row r="413" spans="1:13" x14ac:dyDescent="0.35">
      <c r="A413">
        <f>'Basen 1'!A549</f>
        <v>0</v>
      </c>
      <c r="B413" s="29">
        <f>'Basen 1'!B549</f>
        <v>0</v>
      </c>
      <c r="C413" t="str">
        <f>'Basen 1'!C549</f>
        <v>Holly</v>
      </c>
      <c r="D413">
        <f>'Basen 1'!F549</f>
        <v>23178</v>
      </c>
      <c r="E413">
        <f>'Basen 1'!J549</f>
        <v>0</v>
      </c>
      <c r="F413">
        <f>'Basen 1'!E549</f>
        <v>0</v>
      </c>
      <c r="G413" t="str">
        <f t="shared" si="45"/>
        <v>-</v>
      </c>
      <c r="H413" t="str">
        <f t="shared" si="44"/>
        <v>-</v>
      </c>
      <c r="I413" t="str">
        <f t="shared" si="46"/>
        <v>-</v>
      </c>
      <c r="J413" t="str">
        <f t="shared" si="47"/>
        <v>bc</v>
      </c>
      <c r="K413" t="str">
        <f t="shared" si="49"/>
        <v>-</v>
      </c>
      <c r="L413" t="str">
        <f t="shared" si="51"/>
        <v>-</v>
      </c>
      <c r="M413" s="29" t="str">
        <f>'Basen 1'!H549</f>
        <v>bc</v>
      </c>
    </row>
    <row r="414" spans="1:13" x14ac:dyDescent="0.35">
      <c r="A414">
        <f>'Basen 1'!A550</f>
        <v>0</v>
      </c>
      <c r="B414" s="29">
        <f>'Basen 1'!B550</f>
        <v>0</v>
      </c>
      <c r="C414" t="str">
        <f>'Basen 1'!C550</f>
        <v>Dixen</v>
      </c>
      <c r="D414">
        <f>'Basen 1'!F550</f>
        <v>23179</v>
      </c>
      <c r="E414">
        <f>'Basen 1'!J550</f>
        <v>0</v>
      </c>
      <c r="F414">
        <f>'Basen 1'!E550</f>
        <v>0</v>
      </c>
      <c r="G414" t="str">
        <f t="shared" si="45"/>
        <v>-</v>
      </c>
      <c r="H414" t="str">
        <f t="shared" si="44"/>
        <v>-</v>
      </c>
      <c r="I414" t="str">
        <f t="shared" si="46"/>
        <v>-</v>
      </c>
      <c r="J414" t="str">
        <f t="shared" si="47"/>
        <v>bc</v>
      </c>
      <c r="K414" t="str">
        <f t="shared" si="49"/>
        <v>-</v>
      </c>
      <c r="L414" t="str">
        <f t="shared" si="51"/>
        <v>-</v>
      </c>
      <c r="M414" s="29" t="str">
        <f>'Basen 1'!H550</f>
        <v>bc</v>
      </c>
    </row>
    <row r="415" spans="1:13" x14ac:dyDescent="0.35">
      <c r="A415">
        <f>'Basen 1'!A551</f>
        <v>0</v>
      </c>
      <c r="B415" s="29">
        <f>'Basen 1'!B551</f>
        <v>0</v>
      </c>
      <c r="C415" t="str">
        <f>'Basen 1'!C551</f>
        <v>Rasmussen</v>
      </c>
      <c r="D415">
        <f>'Basen 1'!F551</f>
        <v>23180</v>
      </c>
      <c r="E415">
        <f>'Basen 1'!J551</f>
        <v>0</v>
      </c>
      <c r="F415">
        <f>'Basen 1'!E551</f>
        <v>0</v>
      </c>
      <c r="G415" t="str">
        <f t="shared" si="45"/>
        <v>-</v>
      </c>
      <c r="H415" t="str">
        <f t="shared" si="44"/>
        <v>-</v>
      </c>
      <c r="I415" t="str">
        <f t="shared" si="46"/>
        <v>-</v>
      </c>
      <c r="J415" t="str">
        <f t="shared" si="47"/>
        <v>bc</v>
      </c>
      <c r="K415" t="str">
        <f t="shared" si="49"/>
        <v>-</v>
      </c>
      <c r="L415" t="str">
        <f t="shared" si="51"/>
        <v>-</v>
      </c>
      <c r="M415" s="29" t="str">
        <f>'Basen 1'!H551</f>
        <v>bc</v>
      </c>
    </row>
    <row r="416" spans="1:13" x14ac:dyDescent="0.35">
      <c r="A416">
        <f>'Basen 1'!A552</f>
        <v>0</v>
      </c>
      <c r="B416" s="29">
        <f>'Basen 1'!B552</f>
        <v>0</v>
      </c>
      <c r="C416" t="str">
        <f>'Basen 1'!C552</f>
        <v>Bælum</v>
      </c>
      <c r="D416">
        <f>'Basen 1'!F552</f>
        <v>23181</v>
      </c>
      <c r="E416">
        <f>'Basen 1'!J552</f>
        <v>10</v>
      </c>
      <c r="F416">
        <f>'Basen 1'!E552</f>
        <v>0</v>
      </c>
      <c r="G416" t="str">
        <f t="shared" si="45"/>
        <v>-</v>
      </c>
      <c r="H416" t="str">
        <f t="shared" si="44"/>
        <v>-</v>
      </c>
      <c r="I416" t="str">
        <f t="shared" si="46"/>
        <v>-</v>
      </c>
      <c r="J416" t="str">
        <f t="shared" si="47"/>
        <v>bc</v>
      </c>
      <c r="K416" t="str">
        <f t="shared" si="49"/>
        <v>-</v>
      </c>
      <c r="L416" t="str">
        <f t="shared" si="51"/>
        <v>-</v>
      </c>
      <c r="M416" s="29" t="str">
        <f>'Basen 1'!H552</f>
        <v>bc</v>
      </c>
    </row>
    <row r="417" spans="1:13" x14ac:dyDescent="0.35">
      <c r="A417" t="s">
        <v>1750</v>
      </c>
      <c r="B417" s="29" t="str">
        <f>'Basen 1'!B554</f>
        <v>41515960</v>
      </c>
      <c r="C417" t="str">
        <f>'Basen 1'!C554</f>
        <v>Sørensen</v>
      </c>
      <c r="D417">
        <f>'Basen 1'!F554</f>
        <v>24002</v>
      </c>
      <c r="E417">
        <f>'Basen 1'!J554</f>
        <v>0</v>
      </c>
      <c r="F417">
        <f>'Basen 1'!E554</f>
        <v>0</v>
      </c>
      <c r="G417" t="str">
        <f t="shared" si="45"/>
        <v>-</v>
      </c>
      <c r="H417" t="str">
        <f t="shared" si="44"/>
        <v>-</v>
      </c>
      <c r="I417" t="str">
        <f t="shared" si="46"/>
        <v>-</v>
      </c>
      <c r="J417" t="str">
        <f t="shared" si="47"/>
        <v>-</v>
      </c>
      <c r="K417" t="str">
        <f t="shared" si="49"/>
        <v>web</v>
      </c>
      <c r="L417" t="str">
        <f t="shared" si="51"/>
        <v>-</v>
      </c>
      <c r="M417" s="29" t="str">
        <f>'Basen 1'!H554</f>
        <v>web</v>
      </c>
    </row>
    <row r="418" spans="1:13" x14ac:dyDescent="0.35">
      <c r="A418" t="s">
        <v>1750</v>
      </c>
      <c r="B418" s="29" t="str">
        <f>'Basen 1'!B555</f>
        <v>41515960</v>
      </c>
      <c r="C418" t="str">
        <f>'Basen 1'!C555</f>
        <v>Sørensen</v>
      </c>
      <c r="D418">
        <f>'Basen 1'!F555</f>
        <v>24003</v>
      </c>
      <c r="E418">
        <f>'Basen 1'!J555</f>
        <v>0</v>
      </c>
      <c r="F418">
        <f>'Basen 1'!E555</f>
        <v>0</v>
      </c>
      <c r="G418" t="str">
        <f t="shared" si="45"/>
        <v>-</v>
      </c>
      <c r="H418" t="str">
        <f t="shared" si="44"/>
        <v>-</v>
      </c>
      <c r="I418" t="str">
        <f t="shared" si="46"/>
        <v>-</v>
      </c>
      <c r="J418" t="str">
        <f t="shared" si="47"/>
        <v>-</v>
      </c>
      <c r="K418" t="str">
        <f t="shared" si="49"/>
        <v>WEB</v>
      </c>
      <c r="L418" t="str">
        <f t="shared" si="51"/>
        <v>-</v>
      </c>
      <c r="M418" s="29" t="str">
        <f>'Basen 1'!H555</f>
        <v>WEB</v>
      </c>
    </row>
    <row r="419" spans="1:13" x14ac:dyDescent="0.35">
      <c r="A419" t="s">
        <v>1750</v>
      </c>
      <c r="B419" s="29" t="str">
        <f>'Basen 1'!B556</f>
        <v>22701312</v>
      </c>
      <c r="C419" t="str">
        <f>'Basen 1'!C556</f>
        <v>Petersen</v>
      </c>
      <c r="D419">
        <f>'Basen 1'!F556</f>
        <v>24004</v>
      </c>
      <c r="E419">
        <f>'Basen 1'!J556</f>
        <v>10</v>
      </c>
      <c r="F419" t="str">
        <f>'Basen 1'!E556</f>
        <v>Sussanne</v>
      </c>
      <c r="G419" t="str">
        <f t="shared" si="45"/>
        <v>-</v>
      </c>
      <c r="H419" t="str">
        <f t="shared" si="44"/>
        <v>-</v>
      </c>
      <c r="I419" t="str">
        <f t="shared" si="46"/>
        <v>-</v>
      </c>
      <c r="J419" t="str">
        <f t="shared" si="47"/>
        <v>-</v>
      </c>
      <c r="K419" t="str">
        <f t="shared" si="49"/>
        <v>web</v>
      </c>
      <c r="L419" t="str">
        <f t="shared" si="51"/>
        <v>-</v>
      </c>
      <c r="M419" s="29" t="str">
        <f>'Basen 1'!H556</f>
        <v>web</v>
      </c>
    </row>
    <row r="420" spans="1:13" x14ac:dyDescent="0.35">
      <c r="A420">
        <f>'Basen 1'!A557</f>
        <v>0</v>
      </c>
      <c r="B420" s="29">
        <f>'Basen 1'!B557</f>
        <v>0</v>
      </c>
      <c r="C420" t="str">
        <f>'Basen 1'!C557</f>
        <v>Schulz</v>
      </c>
      <c r="D420">
        <f>'Basen 1'!F557</f>
        <v>24005</v>
      </c>
      <c r="E420">
        <f>'Basen 1'!J557</f>
        <v>10</v>
      </c>
      <c r="F420">
        <f>'Basen 1'!E557</f>
        <v>0</v>
      </c>
      <c r="G420" t="str">
        <f t="shared" si="45"/>
        <v>-</v>
      </c>
      <c r="H420" t="str">
        <f t="shared" ref="H420:H483" si="52">IF(AND(D420&gt;21000,D420&lt;21900),M420,"-")</f>
        <v>-</v>
      </c>
      <c r="I420" t="str">
        <f t="shared" si="46"/>
        <v>-</v>
      </c>
      <c r="J420" t="str">
        <f t="shared" si="47"/>
        <v>-</v>
      </c>
      <c r="K420" t="str">
        <f t="shared" si="49"/>
        <v>WEB</v>
      </c>
      <c r="L420" t="str">
        <f t="shared" si="51"/>
        <v>-</v>
      </c>
      <c r="M420" s="29" t="str">
        <f>'Basen 1'!H557</f>
        <v>WEB</v>
      </c>
    </row>
    <row r="421" spans="1:13" x14ac:dyDescent="0.35">
      <c r="A421">
        <f>'Basen 1'!A558</f>
        <v>0</v>
      </c>
      <c r="B421" s="29">
        <f>'Basen 1'!B558</f>
        <v>40778815</v>
      </c>
      <c r="C421" t="str">
        <f>'Basen 1'!C558</f>
        <v>Nør</v>
      </c>
      <c r="D421">
        <f>'Basen 1'!F558</f>
        <v>24006</v>
      </c>
      <c r="E421">
        <f>'Basen 1'!J558</f>
        <v>15</v>
      </c>
      <c r="F421" t="str">
        <f>'Basen 1'!E558</f>
        <v>Niels Brønnum</v>
      </c>
      <c r="G421" t="str">
        <f t="shared" si="45"/>
        <v>-</v>
      </c>
      <c r="H421" t="str">
        <f t="shared" si="52"/>
        <v>-</v>
      </c>
      <c r="I421" t="str">
        <f t="shared" si="46"/>
        <v>-</v>
      </c>
      <c r="J421" t="str">
        <f t="shared" si="47"/>
        <v>-</v>
      </c>
      <c r="K421" t="str">
        <f t="shared" si="49"/>
        <v>web</v>
      </c>
      <c r="L421" t="str">
        <f t="shared" si="51"/>
        <v>-</v>
      </c>
      <c r="M421" s="29" t="str">
        <f>'Basen 1'!H558</f>
        <v>web</v>
      </c>
    </row>
    <row r="422" spans="1:13" x14ac:dyDescent="0.35">
      <c r="A422">
        <f>'Basen 1'!A559</f>
        <v>0</v>
      </c>
      <c r="B422" s="29">
        <f>'Basen 1'!B559</f>
        <v>0</v>
      </c>
      <c r="C422" t="str">
        <f>'Basen 1'!C559</f>
        <v>Redlich</v>
      </c>
      <c r="D422">
        <f>'Basen 1'!F559</f>
        <v>24007</v>
      </c>
      <c r="E422">
        <f>'Basen 1'!J559</f>
        <v>10</v>
      </c>
      <c r="F422">
        <f>'Basen 1'!E559</f>
        <v>0</v>
      </c>
      <c r="G422" t="str">
        <f t="shared" si="45"/>
        <v>-</v>
      </c>
      <c r="H422" t="str">
        <f t="shared" si="52"/>
        <v>-</v>
      </c>
      <c r="I422" t="str">
        <f t="shared" si="46"/>
        <v>-</v>
      </c>
      <c r="J422" t="str">
        <f t="shared" si="47"/>
        <v>-</v>
      </c>
      <c r="K422" t="str">
        <f t="shared" si="49"/>
        <v>web</v>
      </c>
      <c r="L422" t="str">
        <f t="shared" si="51"/>
        <v>-</v>
      </c>
      <c r="M422" s="29" t="str">
        <f>'Basen 1'!H559</f>
        <v>web</v>
      </c>
    </row>
    <row r="423" spans="1:13" x14ac:dyDescent="0.35">
      <c r="A423" t="str">
        <f>'Basen 1'!A560</f>
        <v>louisehjelmar@hotmail.com</v>
      </c>
      <c r="B423" s="29" t="str">
        <f>'Basen 1'!B560</f>
        <v>20639517</v>
      </c>
      <c r="C423" t="str">
        <f>'Basen 1'!C560</f>
        <v>Krøjgaard</v>
      </c>
      <c r="D423">
        <f>'Basen 1'!F560</f>
        <v>24008</v>
      </c>
      <c r="E423">
        <f>'Basen 1'!J560</f>
        <v>10</v>
      </c>
      <c r="F423" t="str">
        <f>'Basen 1'!E560</f>
        <v>Esben, Jonathan</v>
      </c>
      <c r="G423" t="str">
        <f t="shared" si="45"/>
        <v>-</v>
      </c>
      <c r="H423" t="str">
        <f t="shared" si="52"/>
        <v>-</v>
      </c>
      <c r="I423" t="str">
        <f t="shared" si="46"/>
        <v>-</v>
      </c>
      <c r="J423" t="str">
        <f t="shared" si="47"/>
        <v>-</v>
      </c>
      <c r="K423" t="str">
        <f t="shared" si="49"/>
        <v>web</v>
      </c>
      <c r="L423" t="str">
        <f t="shared" si="51"/>
        <v>-</v>
      </c>
      <c r="M423" s="29" t="str">
        <f>'Basen 1'!H560</f>
        <v>web</v>
      </c>
    </row>
    <row r="424" spans="1:13" x14ac:dyDescent="0.35">
      <c r="A424">
        <f>'Basen 1'!A561</f>
        <v>0</v>
      </c>
      <c r="B424" s="29">
        <f>'Basen 1'!B561</f>
        <v>0</v>
      </c>
      <c r="C424" t="str">
        <f>'Basen 1'!C561</f>
        <v>Løvenstrøm</v>
      </c>
      <c r="D424">
        <f>'Basen 1'!F561</f>
        <v>24009</v>
      </c>
      <c r="E424">
        <f>'Basen 1'!J561</f>
        <v>10</v>
      </c>
      <c r="F424">
        <f>'Basen 1'!E561</f>
        <v>0</v>
      </c>
      <c r="G424" t="str">
        <f t="shared" si="45"/>
        <v>-</v>
      </c>
      <c r="H424" t="str">
        <f t="shared" si="52"/>
        <v>-</v>
      </c>
      <c r="I424" t="str">
        <f t="shared" si="46"/>
        <v>-</v>
      </c>
      <c r="J424" t="str">
        <f t="shared" si="47"/>
        <v>-</v>
      </c>
      <c r="K424" t="str">
        <f t="shared" si="49"/>
        <v>WEB</v>
      </c>
      <c r="L424" t="str">
        <f t="shared" si="51"/>
        <v>-</v>
      </c>
      <c r="M424" s="29" t="str">
        <f>'Basen 1'!H561</f>
        <v>WEB</v>
      </c>
    </row>
    <row r="425" spans="1:13" x14ac:dyDescent="0.35">
      <c r="A425">
        <f>'Basen 1'!A562</f>
        <v>0</v>
      </c>
      <c r="B425" s="29">
        <f>'Basen 1'!B562</f>
        <v>0</v>
      </c>
      <c r="C425" t="str">
        <f>'Basen 1'!C562</f>
        <v>Jeppesen</v>
      </c>
      <c r="D425">
        <f>'Basen 1'!F562</f>
        <v>24010</v>
      </c>
      <c r="E425">
        <f>'Basen 1'!J562</f>
        <v>10</v>
      </c>
      <c r="F425">
        <f>'Basen 1'!E562</f>
        <v>0</v>
      </c>
      <c r="G425" t="str">
        <f t="shared" si="45"/>
        <v>-</v>
      </c>
      <c r="H425" t="str">
        <f t="shared" si="52"/>
        <v>-</v>
      </c>
      <c r="I425" t="str">
        <f t="shared" si="46"/>
        <v>-</v>
      </c>
      <c r="J425" t="str">
        <f t="shared" si="47"/>
        <v>-</v>
      </c>
      <c r="K425" t="str">
        <f t="shared" si="49"/>
        <v>web</v>
      </c>
      <c r="L425" t="str">
        <f t="shared" si="51"/>
        <v>-</v>
      </c>
      <c r="M425" s="29" t="str">
        <f>'Basen 1'!H562</f>
        <v>web</v>
      </c>
    </row>
    <row r="426" spans="1:13" x14ac:dyDescent="0.35">
      <c r="A426" t="str">
        <f>'Basen 1'!A563</f>
        <v>cille7140@gmail.com</v>
      </c>
      <c r="B426" s="29">
        <f>'Basen 1'!B563</f>
        <v>42272444</v>
      </c>
      <c r="C426" t="str">
        <f>'Basen 1'!C563</f>
        <v>Skov</v>
      </c>
      <c r="D426">
        <f>'Basen 1'!F563</f>
        <v>24011</v>
      </c>
      <c r="E426">
        <f>'Basen 1'!J563</f>
        <v>10</v>
      </c>
      <c r="F426" t="str">
        <f>'Basen 1'!E563</f>
        <v>Charlotte</v>
      </c>
      <c r="G426" t="str">
        <f t="shared" si="45"/>
        <v>-</v>
      </c>
      <c r="H426" t="str">
        <f t="shared" si="52"/>
        <v>-</v>
      </c>
      <c r="I426" t="str">
        <f t="shared" si="46"/>
        <v>-</v>
      </c>
      <c r="J426" t="str">
        <f t="shared" si="47"/>
        <v>-</v>
      </c>
      <c r="K426" t="str">
        <f t="shared" si="49"/>
        <v>WEB</v>
      </c>
      <c r="L426" t="str">
        <f t="shared" si="51"/>
        <v>-</v>
      </c>
      <c r="M426" s="29" t="str">
        <f>'Basen 1'!H563</f>
        <v>WEB</v>
      </c>
    </row>
    <row r="427" spans="1:13" x14ac:dyDescent="0.35">
      <c r="A427">
        <f>'Basen 1'!A564</f>
        <v>0</v>
      </c>
      <c r="B427" s="29">
        <f>'Basen 1'!B564</f>
        <v>0</v>
      </c>
      <c r="C427" t="str">
        <f>'Basen 1'!C564</f>
        <v>Strøm</v>
      </c>
      <c r="D427">
        <f>'Basen 1'!F564</f>
        <v>24012</v>
      </c>
      <c r="E427">
        <f>'Basen 1'!J564</f>
        <v>10</v>
      </c>
      <c r="F427">
        <f>'Basen 1'!E564</f>
        <v>0</v>
      </c>
      <c r="G427" t="str">
        <f t="shared" si="45"/>
        <v>-</v>
      </c>
      <c r="H427" t="str">
        <f t="shared" si="52"/>
        <v>-</v>
      </c>
      <c r="I427" t="str">
        <f t="shared" si="46"/>
        <v>-</v>
      </c>
      <c r="J427" t="str">
        <f t="shared" si="47"/>
        <v>-</v>
      </c>
      <c r="K427" t="str">
        <f t="shared" si="49"/>
        <v>WEB</v>
      </c>
      <c r="L427" t="str">
        <f t="shared" si="51"/>
        <v>-</v>
      </c>
      <c r="M427" s="29" t="str">
        <f>'Basen 1'!H564</f>
        <v>WEB</v>
      </c>
    </row>
    <row r="428" spans="1:13" x14ac:dyDescent="0.35">
      <c r="A428">
        <f>'Basen 1'!A565</f>
        <v>0</v>
      </c>
      <c r="B428" s="29">
        <f>'Basen 1'!B565</f>
        <v>0</v>
      </c>
      <c r="C428" t="str">
        <f>'Basen 1'!C565</f>
        <v>Rasmussen</v>
      </c>
      <c r="D428">
        <f>'Basen 1'!F565</f>
        <v>24013</v>
      </c>
      <c r="E428">
        <f>'Basen 1'!J565</f>
        <v>15</v>
      </c>
      <c r="F428">
        <f>'Basen 1'!E565</f>
        <v>0</v>
      </c>
      <c r="G428" t="str">
        <f t="shared" si="45"/>
        <v>-</v>
      </c>
      <c r="H428" t="str">
        <f t="shared" si="52"/>
        <v>-</v>
      </c>
      <c r="I428" t="str">
        <f t="shared" si="46"/>
        <v>-</v>
      </c>
      <c r="J428" t="str">
        <f t="shared" si="47"/>
        <v>-</v>
      </c>
      <c r="K428" t="str">
        <f t="shared" si="49"/>
        <v>WEB</v>
      </c>
      <c r="L428" t="str">
        <f t="shared" si="51"/>
        <v>-</v>
      </c>
      <c r="M428" s="29" t="str">
        <f>'Basen 1'!H565</f>
        <v>WEB</v>
      </c>
    </row>
    <row r="429" spans="1:13" x14ac:dyDescent="0.35">
      <c r="A429" t="str">
        <f>'Basen 1'!A566</f>
        <v>ingo.krug@gmail.com</v>
      </c>
      <c r="B429" s="29" t="str">
        <f>'Basen 1'!B566</f>
        <v>491794119596</v>
      </c>
      <c r="C429" t="str">
        <f>'Basen 1'!C566</f>
        <v>Krug</v>
      </c>
      <c r="D429">
        <f>'Basen 1'!F566</f>
        <v>24014</v>
      </c>
      <c r="E429">
        <f>'Basen 1'!J566</f>
        <v>10</v>
      </c>
      <c r="F429" t="str">
        <f>'Basen 1'!E566</f>
        <v>Marie-Cathrine</v>
      </c>
      <c r="G429" t="str">
        <f t="shared" ref="G429:G492" si="53">IF(AND(D429&gt;20000,D429&lt;20900),M429,"-")</f>
        <v>-</v>
      </c>
      <c r="H429" t="str">
        <f t="shared" si="52"/>
        <v>-</v>
      </c>
      <c r="I429" t="str">
        <f t="shared" ref="I429:I492" si="54">IF(AND(D429&gt;22000,D429&lt;22900),M429,"-")</f>
        <v>-</v>
      </c>
      <c r="J429" t="str">
        <f t="shared" ref="J429:J492" si="55">IF(AND(D429&gt;23000,D429&lt;23900),M429,"-")</f>
        <v>-</v>
      </c>
      <c r="K429" t="str">
        <f t="shared" si="49"/>
        <v>WEB</v>
      </c>
      <c r="L429" t="s">
        <v>58</v>
      </c>
      <c r="M429" s="29" t="str">
        <f>'Basen 1'!H566</f>
        <v>WEB</v>
      </c>
    </row>
    <row r="430" spans="1:13" x14ac:dyDescent="0.35">
      <c r="A430" t="s">
        <v>1750</v>
      </c>
      <c r="B430" s="29" t="str">
        <f>'Basen 1'!B567</f>
        <v>25582842</v>
      </c>
      <c r="C430" t="str">
        <f>'Basen 1'!C567</f>
        <v>Gubbertsen</v>
      </c>
      <c r="D430">
        <f>'Basen 1'!F567</f>
        <v>24015</v>
      </c>
      <c r="E430">
        <f>'Basen 1'!J567</f>
        <v>10</v>
      </c>
      <c r="F430" t="str">
        <f>'Basen 1'!E567</f>
        <v>Mette Gubbertsen</v>
      </c>
      <c r="G430" t="str">
        <f t="shared" si="53"/>
        <v>-</v>
      </c>
      <c r="H430" t="str">
        <f t="shared" si="52"/>
        <v>-</v>
      </c>
      <c r="I430" t="str">
        <f t="shared" si="54"/>
        <v>-</v>
      </c>
      <c r="J430" t="str">
        <f t="shared" si="55"/>
        <v>-</v>
      </c>
      <c r="K430" t="str">
        <f t="shared" si="49"/>
        <v>WEB</v>
      </c>
      <c r="L430" t="str">
        <f t="shared" ref="L430:L461" si="56">IF(AND(D430&gt;25000,D430&lt;25900),M430,"-")</f>
        <v>-</v>
      </c>
      <c r="M430" s="29" t="str">
        <f>'Basen 1'!H567</f>
        <v>WEB</v>
      </c>
    </row>
    <row r="431" spans="1:13" x14ac:dyDescent="0.35">
      <c r="A431" t="s">
        <v>1750</v>
      </c>
      <c r="B431" s="29">
        <f>'Basen 1'!B568</f>
        <v>0</v>
      </c>
      <c r="C431" t="str">
        <f>'Basen 1'!C568</f>
        <v>Kaae</v>
      </c>
      <c r="D431">
        <f>'Basen 1'!F568</f>
        <v>24016</v>
      </c>
      <c r="E431">
        <f>'Basen 1'!J568</f>
        <v>0</v>
      </c>
      <c r="F431" t="str">
        <f>'Basen 1'!E568</f>
        <v>Ruth Christensen</v>
      </c>
      <c r="G431" t="str">
        <f t="shared" si="53"/>
        <v>-</v>
      </c>
      <c r="H431" t="str">
        <f t="shared" si="52"/>
        <v>-</v>
      </c>
      <c r="I431" t="str">
        <f t="shared" si="54"/>
        <v>-</v>
      </c>
      <c r="J431" t="str">
        <f t="shared" si="55"/>
        <v>-</v>
      </c>
      <c r="K431" t="str">
        <f t="shared" si="49"/>
        <v>WEB</v>
      </c>
      <c r="L431" t="str">
        <f t="shared" si="56"/>
        <v>-</v>
      </c>
      <c r="M431" s="29" t="str">
        <f>'Basen 1'!H568</f>
        <v>WEB</v>
      </c>
    </row>
    <row r="432" spans="1:13" x14ac:dyDescent="0.35">
      <c r="A432">
        <f>'Basen 1'!A569</f>
        <v>0</v>
      </c>
      <c r="B432" s="29">
        <f>'Basen 1'!B569</f>
        <v>24669843</v>
      </c>
      <c r="C432" t="str">
        <f>'Basen 1'!C569</f>
        <v>Thaarbøl</v>
      </c>
      <c r="D432">
        <f>'Basen 1'!F569</f>
        <v>24017</v>
      </c>
      <c r="E432">
        <f>'Basen 1'!J569</f>
        <v>0</v>
      </c>
      <c r="F432" t="str">
        <f>'Basen 1'!E569</f>
        <v>Ole</v>
      </c>
      <c r="G432" t="str">
        <f t="shared" si="53"/>
        <v>-</v>
      </c>
      <c r="H432" t="str">
        <f t="shared" si="52"/>
        <v>-</v>
      </c>
      <c r="I432" t="str">
        <f t="shared" si="54"/>
        <v>-</v>
      </c>
      <c r="J432" t="str">
        <f t="shared" si="55"/>
        <v>-</v>
      </c>
      <c r="K432" t="s">
        <v>1794</v>
      </c>
      <c r="L432" t="str">
        <f t="shared" si="56"/>
        <v>-</v>
      </c>
      <c r="M432" s="29" t="str">
        <f>'Basen 1'!H569</f>
        <v>WEB</v>
      </c>
    </row>
    <row r="433" spans="1:13" x14ac:dyDescent="0.35">
      <c r="A433" t="str">
        <f>'Basen 1'!A571</f>
        <v>rene1085@gmail.com</v>
      </c>
      <c r="B433" s="29">
        <f>'Basen 1'!B571</f>
        <v>22280789</v>
      </c>
      <c r="C433" t="str">
        <f>'Basen 1'!C571</f>
        <v>Rene</v>
      </c>
      <c r="D433">
        <f>'Basen 1'!F571</f>
        <v>24019</v>
      </c>
      <c r="E433">
        <f>'Basen 1'!J571</f>
        <v>0</v>
      </c>
      <c r="F433">
        <f>'Basen 1'!E571</f>
        <v>0</v>
      </c>
      <c r="G433" t="str">
        <f t="shared" si="53"/>
        <v>-</v>
      </c>
      <c r="H433" t="str">
        <f t="shared" si="52"/>
        <v>-</v>
      </c>
      <c r="I433" t="str">
        <f t="shared" si="54"/>
        <v>-</v>
      </c>
      <c r="J433" t="str">
        <f t="shared" si="55"/>
        <v>-</v>
      </c>
      <c r="K433" t="str">
        <f t="shared" ref="K433:K464" si="57">IF(AND(D433&gt;24000,D433&lt;24900),M433,"-")</f>
        <v>WEB</v>
      </c>
      <c r="L433" t="str">
        <f t="shared" si="56"/>
        <v>-</v>
      </c>
      <c r="M433" s="29" t="str">
        <f>'Basen 1'!H571</f>
        <v>WEB</v>
      </c>
    </row>
    <row r="434" spans="1:13" x14ac:dyDescent="0.35">
      <c r="A434">
        <f>'Basen 1'!A574</f>
        <v>0</v>
      </c>
      <c r="B434" s="29">
        <f>'Basen 1'!B574</f>
        <v>0</v>
      </c>
      <c r="C434" t="str">
        <f>'Basen 1'!C574</f>
        <v>Rademacher</v>
      </c>
      <c r="D434">
        <f>'Basen 1'!F574</f>
        <v>24022</v>
      </c>
      <c r="E434">
        <f>'Basen 1'!J574</f>
        <v>0</v>
      </c>
      <c r="F434">
        <f>'Basen 1'!E574</f>
        <v>0</v>
      </c>
      <c r="G434" t="str">
        <f t="shared" si="53"/>
        <v>-</v>
      </c>
      <c r="H434" t="str">
        <f t="shared" si="52"/>
        <v>-</v>
      </c>
      <c r="I434" t="str">
        <f t="shared" si="54"/>
        <v>-</v>
      </c>
      <c r="J434" t="str">
        <f t="shared" si="55"/>
        <v>-</v>
      </c>
      <c r="K434" t="str">
        <f t="shared" si="57"/>
        <v>bc</v>
      </c>
      <c r="L434" t="str">
        <f t="shared" si="56"/>
        <v>-</v>
      </c>
      <c r="M434" s="29" t="str">
        <f>'Basen 1'!H574</f>
        <v>bc</v>
      </c>
    </row>
    <row r="435" spans="1:13" x14ac:dyDescent="0.35">
      <c r="A435">
        <f>'Basen 1'!A575</f>
        <v>0</v>
      </c>
      <c r="B435" s="29" t="str">
        <f>'Basen 1'!B575</f>
        <v>736700686</v>
      </c>
      <c r="C435" t="str">
        <f>'Basen 1'!C575</f>
        <v>lofgren</v>
      </c>
      <c r="D435">
        <f>'Basen 1'!F575</f>
        <v>24023</v>
      </c>
      <c r="E435">
        <f>'Basen 1'!J575</f>
        <v>0</v>
      </c>
      <c r="F435">
        <f>'Basen 1'!E575</f>
        <v>0</v>
      </c>
      <c r="G435" t="str">
        <f t="shared" si="53"/>
        <v>-</v>
      </c>
      <c r="H435" t="str">
        <f t="shared" si="52"/>
        <v>-</v>
      </c>
      <c r="I435" t="str">
        <f t="shared" si="54"/>
        <v>-</v>
      </c>
      <c r="J435" t="str">
        <f t="shared" si="55"/>
        <v>-</v>
      </c>
      <c r="K435" t="str">
        <f t="shared" si="57"/>
        <v>bc</v>
      </c>
      <c r="L435" t="str">
        <f t="shared" si="56"/>
        <v>-</v>
      </c>
      <c r="M435" s="29" t="str">
        <f>'Basen 1'!H575</f>
        <v>bc</v>
      </c>
    </row>
    <row r="436" spans="1:13" x14ac:dyDescent="0.35">
      <c r="A436">
        <f>'Basen 1'!A576</f>
        <v>0</v>
      </c>
      <c r="B436" s="29" t="str">
        <f>'Basen 1'!B576</f>
        <v>705648220</v>
      </c>
      <c r="C436" t="str">
        <f>'Basen 1'!C576</f>
        <v>Widstrand</v>
      </c>
      <c r="D436">
        <f>'Basen 1'!F576</f>
        <v>24024</v>
      </c>
      <c r="E436">
        <f>'Basen 1'!J576</f>
        <v>0</v>
      </c>
      <c r="F436">
        <f>'Basen 1'!E576</f>
        <v>0</v>
      </c>
      <c r="G436" t="str">
        <f t="shared" si="53"/>
        <v>-</v>
      </c>
      <c r="H436" t="str">
        <f t="shared" si="52"/>
        <v>-</v>
      </c>
      <c r="I436" t="str">
        <f t="shared" si="54"/>
        <v>-</v>
      </c>
      <c r="J436" t="str">
        <f t="shared" si="55"/>
        <v>-</v>
      </c>
      <c r="K436" t="str">
        <f t="shared" si="57"/>
        <v>bc</v>
      </c>
      <c r="L436" t="str">
        <f t="shared" si="56"/>
        <v>-</v>
      </c>
      <c r="M436" s="29" t="str">
        <f>'Basen 1'!H576</f>
        <v>bc</v>
      </c>
    </row>
    <row r="437" spans="1:13" x14ac:dyDescent="0.35">
      <c r="A437">
        <f>'Basen 1'!A577</f>
        <v>0</v>
      </c>
      <c r="B437" s="29">
        <f>'Basen 1'!B577</f>
        <v>0</v>
      </c>
      <c r="C437" t="str">
        <f>'Basen 1'!C577</f>
        <v>Malberg</v>
      </c>
      <c r="D437">
        <f>'Basen 1'!F577</f>
        <v>24025</v>
      </c>
      <c r="E437">
        <f>'Basen 1'!J577</f>
        <v>0</v>
      </c>
      <c r="F437">
        <f>'Basen 1'!E577</f>
        <v>0</v>
      </c>
      <c r="G437" t="str">
        <f t="shared" si="53"/>
        <v>-</v>
      </c>
      <c r="H437" t="str">
        <f t="shared" si="52"/>
        <v>-</v>
      </c>
      <c r="I437" t="str">
        <f t="shared" si="54"/>
        <v>-</v>
      </c>
      <c r="J437" t="str">
        <f t="shared" si="55"/>
        <v>-</v>
      </c>
      <c r="K437" t="str">
        <f t="shared" si="57"/>
        <v>bc</v>
      </c>
      <c r="L437" t="str">
        <f t="shared" si="56"/>
        <v>-</v>
      </c>
      <c r="M437" s="29" t="str">
        <f>'Basen 1'!H577</f>
        <v>bc</v>
      </c>
    </row>
    <row r="438" spans="1:13" x14ac:dyDescent="0.35">
      <c r="A438">
        <f>'Basen 1'!A578</f>
        <v>0</v>
      </c>
      <c r="B438" s="29">
        <f>'Basen 1'!B578</f>
        <v>0</v>
      </c>
      <c r="C438" t="str">
        <f>'Basen 1'!C578</f>
        <v>Maibrith</v>
      </c>
      <c r="D438">
        <f>'Basen 1'!F578</f>
        <v>24026</v>
      </c>
      <c r="E438">
        <f>'Basen 1'!J578</f>
        <v>0</v>
      </c>
      <c r="F438">
        <f>'Basen 1'!E578</f>
        <v>0</v>
      </c>
      <c r="G438" t="str">
        <f t="shared" si="53"/>
        <v>-</v>
      </c>
      <c r="H438" t="str">
        <f t="shared" si="52"/>
        <v>-</v>
      </c>
      <c r="I438" t="str">
        <f t="shared" si="54"/>
        <v>-</v>
      </c>
      <c r="J438" t="str">
        <f t="shared" si="55"/>
        <v>-</v>
      </c>
      <c r="K438" t="str">
        <f t="shared" si="57"/>
        <v>bc</v>
      </c>
      <c r="L438" t="str">
        <f t="shared" si="56"/>
        <v>-</v>
      </c>
      <c r="M438" s="29" t="str">
        <f>'Basen 1'!H578</f>
        <v>bc</v>
      </c>
    </row>
    <row r="439" spans="1:13" x14ac:dyDescent="0.35">
      <c r="A439">
        <f>'Basen 1'!A579</f>
        <v>0</v>
      </c>
      <c r="B439" s="29">
        <f>'Basen 1'!B579</f>
        <v>0</v>
      </c>
      <c r="C439" t="str">
        <f>'Basen 1'!C579</f>
        <v>Kisbye</v>
      </c>
      <c r="D439">
        <f>'Basen 1'!F579</f>
        <v>24027</v>
      </c>
      <c r="E439">
        <f>'Basen 1'!J579</f>
        <v>0</v>
      </c>
      <c r="F439">
        <f>'Basen 1'!E579</f>
        <v>0</v>
      </c>
      <c r="G439" t="str">
        <f t="shared" si="53"/>
        <v>-</v>
      </c>
      <c r="H439" t="str">
        <f t="shared" si="52"/>
        <v>-</v>
      </c>
      <c r="I439" t="str">
        <f t="shared" si="54"/>
        <v>-</v>
      </c>
      <c r="J439" t="str">
        <f t="shared" si="55"/>
        <v>-</v>
      </c>
      <c r="K439" t="str">
        <f t="shared" si="57"/>
        <v>WEB</v>
      </c>
      <c r="L439" t="str">
        <f t="shared" si="56"/>
        <v>-</v>
      </c>
      <c r="M439" s="29" t="str">
        <f>'Basen 1'!H579</f>
        <v>WEB</v>
      </c>
    </row>
    <row r="440" spans="1:13" x14ac:dyDescent="0.35">
      <c r="A440">
        <f>'Basen 1'!A580</f>
        <v>0</v>
      </c>
      <c r="B440" s="29">
        <f>'Basen 1'!B580</f>
        <v>0</v>
      </c>
      <c r="C440" t="str">
        <f>'Basen 1'!C580</f>
        <v>Helvik</v>
      </c>
      <c r="D440">
        <f>'Basen 1'!F580</f>
        <v>24028</v>
      </c>
      <c r="E440">
        <f>'Basen 1'!J580</f>
        <v>10</v>
      </c>
      <c r="F440" t="str">
        <f>'Basen 1'!E580</f>
        <v>Sigrid</v>
      </c>
      <c r="G440" t="str">
        <f t="shared" si="53"/>
        <v>-</v>
      </c>
      <c r="H440" t="str">
        <f t="shared" si="52"/>
        <v>-</v>
      </c>
      <c r="I440" t="str">
        <f t="shared" si="54"/>
        <v>-</v>
      </c>
      <c r="J440" t="str">
        <f t="shared" si="55"/>
        <v>-</v>
      </c>
      <c r="K440" t="str">
        <f t="shared" si="57"/>
        <v>WEB</v>
      </c>
      <c r="L440" t="str">
        <f t="shared" si="56"/>
        <v>-</v>
      </c>
      <c r="M440" s="29" t="str">
        <f>'Basen 1'!H580</f>
        <v>WEB</v>
      </c>
    </row>
    <row r="441" spans="1:13" x14ac:dyDescent="0.35">
      <c r="A441">
        <f>'Basen 1'!A581</f>
        <v>0</v>
      </c>
      <c r="B441" s="29">
        <f>'Basen 1'!B581</f>
        <v>0</v>
      </c>
      <c r="C441" t="str">
        <f>'Basen 1'!C581</f>
        <v>Brehmer</v>
      </c>
      <c r="D441">
        <f>'Basen 1'!F581</f>
        <v>24029</v>
      </c>
      <c r="E441">
        <f>'Basen 1'!J581</f>
        <v>10</v>
      </c>
      <c r="F441">
        <f>'Basen 1'!E581</f>
        <v>0</v>
      </c>
      <c r="G441" t="str">
        <f t="shared" si="53"/>
        <v>-</v>
      </c>
      <c r="H441" t="str">
        <f t="shared" si="52"/>
        <v>-</v>
      </c>
      <c r="I441" t="str">
        <f t="shared" si="54"/>
        <v>-</v>
      </c>
      <c r="J441" t="str">
        <f t="shared" si="55"/>
        <v>-</v>
      </c>
      <c r="K441" t="str">
        <f t="shared" si="57"/>
        <v>WEB</v>
      </c>
      <c r="L441" t="str">
        <f t="shared" si="56"/>
        <v>-</v>
      </c>
      <c r="M441" s="29" t="str">
        <f>'Basen 1'!H581</f>
        <v>WEB</v>
      </c>
    </row>
    <row r="442" spans="1:13" x14ac:dyDescent="0.35">
      <c r="A442">
        <f>'Basen 1'!A582</f>
        <v>0</v>
      </c>
      <c r="B442" s="29">
        <f>'Basen 1'!B582</f>
        <v>29646590</v>
      </c>
      <c r="C442" t="str">
        <f>'Basen 1'!C582</f>
        <v>Hansen</v>
      </c>
      <c r="D442">
        <f>'Basen 1'!F582</f>
        <v>24030</v>
      </c>
      <c r="E442">
        <f>'Basen 1'!J582</f>
        <v>0</v>
      </c>
      <c r="F442">
        <f>'Basen 1'!E582</f>
        <v>0</v>
      </c>
      <c r="G442" t="str">
        <f t="shared" si="53"/>
        <v>-</v>
      </c>
      <c r="H442" t="str">
        <f t="shared" si="52"/>
        <v>-</v>
      </c>
      <c r="I442" t="str">
        <f t="shared" si="54"/>
        <v>-</v>
      </c>
      <c r="J442" t="str">
        <f t="shared" si="55"/>
        <v>-</v>
      </c>
      <c r="K442" t="str">
        <f t="shared" si="57"/>
        <v>bc</v>
      </c>
      <c r="L442" t="str">
        <f t="shared" si="56"/>
        <v>-</v>
      </c>
      <c r="M442" s="29" t="str">
        <f>'Basen 1'!H582</f>
        <v>bc</v>
      </c>
    </row>
    <row r="443" spans="1:13" x14ac:dyDescent="0.35">
      <c r="A443">
        <f>'Basen 1'!A583</f>
        <v>0</v>
      </c>
      <c r="B443" s="29">
        <f>'Basen 1'!B583</f>
        <v>0</v>
      </c>
      <c r="C443" t="str">
        <f>'Basen 1'!C583</f>
        <v>Lorqvist</v>
      </c>
      <c r="D443">
        <f>'Basen 1'!F583</f>
        <v>24031</v>
      </c>
      <c r="E443">
        <f>'Basen 1'!J583</f>
        <v>0</v>
      </c>
      <c r="F443">
        <f>'Basen 1'!E583</f>
        <v>0</v>
      </c>
      <c r="G443" t="str">
        <f t="shared" si="53"/>
        <v>-</v>
      </c>
      <c r="H443" t="str">
        <f t="shared" si="52"/>
        <v>-</v>
      </c>
      <c r="I443" t="str">
        <f t="shared" si="54"/>
        <v>-</v>
      </c>
      <c r="J443" t="str">
        <f t="shared" si="55"/>
        <v>-</v>
      </c>
      <c r="K443" t="str">
        <f t="shared" si="57"/>
        <v>bc</v>
      </c>
      <c r="L443" t="str">
        <f t="shared" si="56"/>
        <v>-</v>
      </c>
      <c r="M443" s="29" t="str">
        <f>'Basen 1'!H583</f>
        <v>bc</v>
      </c>
    </row>
    <row r="444" spans="1:13" x14ac:dyDescent="0.35">
      <c r="A444">
        <f>'Basen 1'!A584</f>
        <v>0</v>
      </c>
      <c r="B444" s="29">
        <f>'Basen 1'!B584</f>
        <v>17649774638</v>
      </c>
      <c r="C444" t="str">
        <f>'Basen 1'!C584</f>
        <v>Kugler</v>
      </c>
      <c r="D444">
        <f>'Basen 1'!F584</f>
        <v>24032</v>
      </c>
      <c r="E444">
        <f>'Basen 1'!J584</f>
        <v>0</v>
      </c>
      <c r="F444">
        <f>'Basen 1'!E584</f>
        <v>0</v>
      </c>
      <c r="G444" t="str">
        <f t="shared" si="53"/>
        <v>-</v>
      </c>
      <c r="H444" t="str">
        <f t="shared" si="52"/>
        <v>-</v>
      </c>
      <c r="I444" t="str">
        <f t="shared" si="54"/>
        <v>-</v>
      </c>
      <c r="J444" t="str">
        <f t="shared" si="55"/>
        <v>-</v>
      </c>
      <c r="K444" t="str">
        <f t="shared" si="57"/>
        <v>bc</v>
      </c>
      <c r="L444" t="str">
        <f t="shared" si="56"/>
        <v>-</v>
      </c>
      <c r="M444" s="29" t="str">
        <f>'Basen 1'!H584</f>
        <v>bc</v>
      </c>
    </row>
    <row r="445" spans="1:13" x14ac:dyDescent="0.35">
      <c r="A445">
        <f>'Basen 1'!A585</f>
        <v>0</v>
      </c>
      <c r="B445" s="29">
        <f>'Basen 1'!B585</f>
        <v>0</v>
      </c>
      <c r="C445" t="str">
        <f>'Basen 1'!C585</f>
        <v>Zacharek</v>
      </c>
      <c r="D445">
        <f>'Basen 1'!F585</f>
        <v>24033</v>
      </c>
      <c r="E445">
        <f>'Basen 1'!J585</f>
        <v>0</v>
      </c>
      <c r="F445">
        <f>'Basen 1'!E585</f>
        <v>0</v>
      </c>
      <c r="G445" t="str">
        <f t="shared" si="53"/>
        <v>-</v>
      </c>
      <c r="H445" t="str">
        <f t="shared" si="52"/>
        <v>-</v>
      </c>
      <c r="I445" t="str">
        <f t="shared" si="54"/>
        <v>-</v>
      </c>
      <c r="J445" t="str">
        <f t="shared" si="55"/>
        <v>-</v>
      </c>
      <c r="K445" t="str">
        <f t="shared" si="57"/>
        <v>cansl</v>
      </c>
      <c r="L445" t="str">
        <f t="shared" si="56"/>
        <v>-</v>
      </c>
      <c r="M445" s="29" t="str">
        <f>'Basen 1'!H585</f>
        <v>cansl</v>
      </c>
    </row>
    <row r="446" spans="1:13" x14ac:dyDescent="0.35">
      <c r="A446" t="str">
        <f>'Basen 1'!A586</f>
        <v>mikaelholst@newmail.dk</v>
      </c>
      <c r="B446" s="29" t="str">
        <f>'Basen 1'!B586</f>
        <v>40474386</v>
      </c>
      <c r="C446" t="str">
        <f>'Basen 1'!C586</f>
        <v>Holst</v>
      </c>
      <c r="D446">
        <f>'Basen 1'!F586</f>
        <v>24034</v>
      </c>
      <c r="E446">
        <f>'Basen 1'!J586</f>
        <v>10</v>
      </c>
      <c r="F446" t="str">
        <f>'Basen 1'!E586</f>
        <v>Gitte Nørregaard</v>
      </c>
      <c r="G446" t="str">
        <f t="shared" si="53"/>
        <v>-</v>
      </c>
      <c r="H446" t="str">
        <f t="shared" si="52"/>
        <v>-</v>
      </c>
      <c r="I446" t="str">
        <f t="shared" si="54"/>
        <v>-</v>
      </c>
      <c r="J446" t="str">
        <f t="shared" si="55"/>
        <v>-</v>
      </c>
      <c r="K446" t="str">
        <f t="shared" si="57"/>
        <v>web</v>
      </c>
      <c r="L446" t="str">
        <f t="shared" si="56"/>
        <v>-</v>
      </c>
      <c r="M446" s="29" t="str">
        <f>'Basen 1'!H586</f>
        <v>web</v>
      </c>
    </row>
    <row r="447" spans="1:13" x14ac:dyDescent="0.35">
      <c r="A447" t="str">
        <f>'Basen 1'!A587</f>
        <v>grhansen@youmail.dk</v>
      </c>
      <c r="B447" s="29">
        <f>'Basen 1'!B587</f>
        <v>40401575</v>
      </c>
      <c r="C447" t="s">
        <v>820</v>
      </c>
      <c r="D447">
        <f>'Basen 1'!F587</f>
        <v>24035</v>
      </c>
      <c r="E447">
        <f>'Basen 1'!J587</f>
        <v>0</v>
      </c>
      <c r="F447" t="str">
        <f>'Basen 1'!E587</f>
        <v>Gitte</v>
      </c>
      <c r="G447" t="str">
        <f t="shared" si="53"/>
        <v>-</v>
      </c>
      <c r="H447" t="str">
        <f t="shared" si="52"/>
        <v>-</v>
      </c>
      <c r="I447" t="str">
        <f t="shared" si="54"/>
        <v>-</v>
      </c>
      <c r="J447" t="str">
        <f t="shared" si="55"/>
        <v>-</v>
      </c>
      <c r="K447" t="str">
        <f t="shared" si="57"/>
        <v>web</v>
      </c>
      <c r="L447" t="str">
        <f t="shared" si="56"/>
        <v>-</v>
      </c>
      <c r="M447" s="29" t="str">
        <f>'Basen 1'!H587</f>
        <v>web</v>
      </c>
    </row>
    <row r="448" spans="1:13" x14ac:dyDescent="0.35">
      <c r="A448">
        <f>'Basen 1'!A588</f>
        <v>0</v>
      </c>
      <c r="B448" s="29">
        <f>'Basen 1'!B588</f>
        <v>0</v>
      </c>
      <c r="C448" t="str">
        <f>'Basen 1'!C588</f>
        <v>Dalsjø</v>
      </c>
      <c r="D448">
        <f>'Basen 1'!F588</f>
        <v>24036</v>
      </c>
      <c r="E448">
        <f>'Basen 1'!J588</f>
        <v>0</v>
      </c>
      <c r="F448">
        <f>'Basen 1'!E588</f>
        <v>0</v>
      </c>
      <c r="G448" t="str">
        <f t="shared" si="53"/>
        <v>-</v>
      </c>
      <c r="H448" t="str">
        <f t="shared" si="52"/>
        <v>-</v>
      </c>
      <c r="I448" t="str">
        <f t="shared" si="54"/>
        <v>-</v>
      </c>
      <c r="J448" t="str">
        <f t="shared" si="55"/>
        <v>-</v>
      </c>
      <c r="K448" t="str">
        <f t="shared" si="57"/>
        <v>cansl</v>
      </c>
      <c r="L448" t="str">
        <f t="shared" si="56"/>
        <v>-</v>
      </c>
      <c r="M448" s="29" t="str">
        <f>'Basen 1'!H588</f>
        <v>cansl</v>
      </c>
    </row>
    <row r="449" spans="1:13" x14ac:dyDescent="0.35">
      <c r="A449">
        <f>'Basen 1'!A589</f>
        <v>0</v>
      </c>
      <c r="B449" s="29">
        <f>'Basen 1'!B589</f>
        <v>0</v>
      </c>
      <c r="C449" t="str">
        <f>'Basen 1'!C589</f>
        <v>Ken</v>
      </c>
      <c r="D449">
        <f>'Basen 1'!F589</f>
        <v>24037</v>
      </c>
      <c r="E449">
        <f>'Basen 1'!J589</f>
        <v>10</v>
      </c>
      <c r="F449" t="str">
        <f>'Basen 1'!E589</f>
        <v>Rene</v>
      </c>
      <c r="G449" t="str">
        <f t="shared" si="53"/>
        <v>-</v>
      </c>
      <c r="H449" t="str">
        <f t="shared" si="52"/>
        <v>-</v>
      </c>
      <c r="I449" t="str">
        <f t="shared" si="54"/>
        <v>-</v>
      </c>
      <c r="J449" t="str">
        <f t="shared" si="55"/>
        <v>-</v>
      </c>
      <c r="K449" t="str">
        <f t="shared" si="57"/>
        <v>web</v>
      </c>
      <c r="L449" t="str">
        <f t="shared" si="56"/>
        <v>-</v>
      </c>
      <c r="M449" s="29" t="str">
        <f>'Basen 1'!H589</f>
        <v>web</v>
      </c>
    </row>
    <row r="450" spans="1:13" x14ac:dyDescent="0.35">
      <c r="A450">
        <f>'Basen 1'!A590</f>
        <v>0</v>
      </c>
      <c r="B450" s="29">
        <f>'Basen 1'!B590</f>
        <v>0</v>
      </c>
      <c r="C450" t="str">
        <f>'Basen 1'!C590</f>
        <v>Sahlstedt</v>
      </c>
      <c r="D450">
        <f>'Basen 1'!F590</f>
        <v>24038</v>
      </c>
      <c r="E450">
        <f>'Basen 1'!J590</f>
        <v>10</v>
      </c>
      <c r="F450" t="str">
        <f>'Basen 1'!E590</f>
        <v>Birgitta</v>
      </c>
      <c r="G450" t="str">
        <f t="shared" si="53"/>
        <v>-</v>
      </c>
      <c r="H450" t="str">
        <f t="shared" si="52"/>
        <v>-</v>
      </c>
      <c r="I450" t="str">
        <f t="shared" si="54"/>
        <v>-</v>
      </c>
      <c r="J450" t="str">
        <f t="shared" si="55"/>
        <v>-</v>
      </c>
      <c r="K450" t="str">
        <f t="shared" si="57"/>
        <v>web</v>
      </c>
      <c r="L450" t="str">
        <f t="shared" si="56"/>
        <v>-</v>
      </c>
      <c r="M450" s="29" t="str">
        <f>'Basen 1'!H590</f>
        <v>web</v>
      </c>
    </row>
    <row r="451" spans="1:13" x14ac:dyDescent="0.35">
      <c r="A451">
        <f>'Basen 1'!A591</f>
        <v>0</v>
      </c>
      <c r="B451" s="29">
        <f>'Basen 1'!B591</f>
        <v>0</v>
      </c>
      <c r="C451" t="str">
        <f>'Basen 1'!C591</f>
        <v>Knaack</v>
      </c>
      <c r="D451">
        <f>'Basen 1'!F591</f>
        <v>24039</v>
      </c>
      <c r="E451">
        <f>'Basen 1'!J591</f>
        <v>0</v>
      </c>
      <c r="F451">
        <f>'Basen 1'!E591</f>
        <v>0</v>
      </c>
      <c r="G451" t="str">
        <f t="shared" si="53"/>
        <v>-</v>
      </c>
      <c r="H451" t="str">
        <f t="shared" si="52"/>
        <v>-</v>
      </c>
      <c r="I451" t="str">
        <f t="shared" si="54"/>
        <v>-</v>
      </c>
      <c r="J451" t="str">
        <f t="shared" si="55"/>
        <v>-</v>
      </c>
      <c r="K451" t="str">
        <f t="shared" si="57"/>
        <v>bc</v>
      </c>
      <c r="L451" t="str">
        <f t="shared" si="56"/>
        <v>-</v>
      </c>
      <c r="M451" s="29" t="str">
        <f>'Basen 1'!H591</f>
        <v>bc</v>
      </c>
    </row>
    <row r="452" spans="1:13" x14ac:dyDescent="0.35">
      <c r="A452">
        <f>'Basen 1'!A592</f>
        <v>0</v>
      </c>
      <c r="B452" s="29" t="str">
        <f>'Basen 1'!B592</f>
        <v>01637615160</v>
      </c>
      <c r="C452" t="str">
        <f>'Basen 1'!C592</f>
        <v>Trawny</v>
      </c>
      <c r="D452">
        <f>'Basen 1'!F592</f>
        <v>24040</v>
      </c>
      <c r="E452">
        <f>'Basen 1'!J592</f>
        <v>0</v>
      </c>
      <c r="F452">
        <f>'Basen 1'!E592</f>
        <v>0</v>
      </c>
      <c r="G452" t="str">
        <f t="shared" si="53"/>
        <v>-</v>
      </c>
      <c r="H452" t="str">
        <f t="shared" si="52"/>
        <v>-</v>
      </c>
      <c r="I452" t="str">
        <f t="shared" si="54"/>
        <v>-</v>
      </c>
      <c r="J452" t="str">
        <f t="shared" si="55"/>
        <v>-</v>
      </c>
      <c r="K452" t="str">
        <f t="shared" si="57"/>
        <v>bc</v>
      </c>
      <c r="L452" t="str">
        <f t="shared" si="56"/>
        <v>-</v>
      </c>
      <c r="M452" s="29" t="str">
        <f>'Basen 1'!H592</f>
        <v>bc</v>
      </c>
    </row>
    <row r="453" spans="1:13" x14ac:dyDescent="0.35">
      <c r="A453">
        <f>'Basen 1'!A593</f>
        <v>0</v>
      </c>
      <c r="B453" s="29">
        <f>'Basen 1'!B593</f>
        <v>0</v>
      </c>
      <c r="C453" t="str">
        <f>'Basen 1'!C593</f>
        <v>Prehn</v>
      </c>
      <c r="D453">
        <f>'Basen 1'!F593</f>
        <v>24041</v>
      </c>
      <c r="E453">
        <f>'Basen 1'!J593</f>
        <v>10</v>
      </c>
      <c r="F453" t="str">
        <f>'Basen 1'!E593</f>
        <v>Inge</v>
      </c>
      <c r="G453" t="str">
        <f t="shared" si="53"/>
        <v>-</v>
      </c>
      <c r="H453" t="str">
        <f t="shared" si="52"/>
        <v>-</v>
      </c>
      <c r="I453" t="str">
        <f t="shared" si="54"/>
        <v>-</v>
      </c>
      <c r="J453" t="str">
        <f t="shared" si="55"/>
        <v>-</v>
      </c>
      <c r="K453" t="str">
        <f t="shared" si="57"/>
        <v>WEB</v>
      </c>
      <c r="L453" t="str">
        <f t="shared" si="56"/>
        <v>-</v>
      </c>
      <c r="M453" s="29" t="str">
        <f>'Basen 1'!H593</f>
        <v>WEB</v>
      </c>
    </row>
    <row r="454" spans="1:13" x14ac:dyDescent="0.35">
      <c r="A454">
        <f>'Basen 1'!A594</f>
        <v>0</v>
      </c>
      <c r="B454" s="29" t="str">
        <f>'Basen 1'!B594</f>
        <v>60150136</v>
      </c>
      <c r="C454" t="str">
        <f>'Basen 1'!C594</f>
        <v>Høybye</v>
      </c>
      <c r="D454">
        <f>'Basen 1'!F594</f>
        <v>24042</v>
      </c>
      <c r="E454">
        <f>'Basen 1'!J594</f>
        <v>0</v>
      </c>
      <c r="F454">
        <f>'Basen 1'!E594</f>
        <v>0</v>
      </c>
      <c r="G454" t="str">
        <f t="shared" si="53"/>
        <v>-</v>
      </c>
      <c r="H454" t="str">
        <f t="shared" si="52"/>
        <v>-</v>
      </c>
      <c r="I454" t="str">
        <f t="shared" si="54"/>
        <v>-</v>
      </c>
      <c r="J454" t="str">
        <f t="shared" si="55"/>
        <v>-</v>
      </c>
      <c r="K454" t="str">
        <f t="shared" si="57"/>
        <v>bc</v>
      </c>
      <c r="L454" t="str">
        <f t="shared" si="56"/>
        <v>-</v>
      </c>
      <c r="M454" s="29" t="str">
        <f>'Basen 1'!H594</f>
        <v>bc</v>
      </c>
    </row>
    <row r="455" spans="1:13" x14ac:dyDescent="0.35">
      <c r="A455">
        <f>'Basen 1'!A595</f>
        <v>0</v>
      </c>
      <c r="B455" s="29">
        <f>'Basen 1'!B595</f>
        <v>0</v>
      </c>
      <c r="C455" t="str">
        <f>'Basen 1'!C595</f>
        <v>Degn</v>
      </c>
      <c r="D455">
        <f>'Basen 1'!F595</f>
        <v>24043</v>
      </c>
      <c r="E455">
        <f>'Basen 1'!J595</f>
        <v>0</v>
      </c>
      <c r="F455">
        <f>'Basen 1'!E595</f>
        <v>0</v>
      </c>
      <c r="G455" t="str">
        <f t="shared" si="53"/>
        <v>-</v>
      </c>
      <c r="H455" t="str">
        <f t="shared" si="52"/>
        <v>-</v>
      </c>
      <c r="I455" t="str">
        <f t="shared" si="54"/>
        <v>-</v>
      </c>
      <c r="J455" t="str">
        <f t="shared" si="55"/>
        <v>-</v>
      </c>
      <c r="K455" t="str">
        <f t="shared" si="57"/>
        <v>cansl</v>
      </c>
      <c r="L455" t="str">
        <f t="shared" si="56"/>
        <v>-</v>
      </c>
      <c r="M455" s="29" t="str">
        <f>'Basen 1'!H595</f>
        <v>cansl</v>
      </c>
    </row>
    <row r="456" spans="1:13" x14ac:dyDescent="0.35">
      <c r="A456">
        <f>'Basen 1'!A596</f>
        <v>0</v>
      </c>
      <c r="B456" s="29">
        <f>'Basen 1'!B596</f>
        <v>0</v>
      </c>
      <c r="C456" t="str">
        <f>'Basen 1'!C596</f>
        <v>Krogh</v>
      </c>
      <c r="D456">
        <f>'Basen 1'!F596</f>
        <v>24044</v>
      </c>
      <c r="E456">
        <f>'Basen 1'!J596</f>
        <v>10</v>
      </c>
      <c r="F456">
        <f>'Basen 1'!E596</f>
        <v>0</v>
      </c>
      <c r="G456" t="str">
        <f t="shared" si="53"/>
        <v>-</v>
      </c>
      <c r="H456" t="str">
        <f t="shared" si="52"/>
        <v>-</v>
      </c>
      <c r="I456" t="str">
        <f t="shared" si="54"/>
        <v>-</v>
      </c>
      <c r="J456" t="str">
        <f t="shared" si="55"/>
        <v>-</v>
      </c>
      <c r="K456" t="str">
        <f t="shared" si="57"/>
        <v>web</v>
      </c>
      <c r="L456" t="str">
        <f t="shared" si="56"/>
        <v>-</v>
      </c>
      <c r="M456" s="29" t="str">
        <f>'Basen 1'!H596</f>
        <v>web</v>
      </c>
    </row>
    <row r="457" spans="1:13" x14ac:dyDescent="0.35">
      <c r="A457">
        <f>'Basen 1'!A597</f>
        <v>0</v>
      </c>
      <c r="B457" s="29">
        <f>'Basen 1'!B597</f>
        <v>1705647547</v>
      </c>
      <c r="C457" t="str">
        <f>'Basen 1'!C597</f>
        <v>Meixner</v>
      </c>
      <c r="D457">
        <f>'Basen 1'!F597</f>
        <v>24045</v>
      </c>
      <c r="E457">
        <f>'Basen 1'!J597</f>
        <v>0</v>
      </c>
      <c r="F457">
        <f>'Basen 1'!E597</f>
        <v>0</v>
      </c>
      <c r="G457" t="str">
        <f t="shared" si="53"/>
        <v>-</v>
      </c>
      <c r="H457" t="str">
        <f t="shared" si="52"/>
        <v>-</v>
      </c>
      <c r="I457" t="str">
        <f t="shared" si="54"/>
        <v>-</v>
      </c>
      <c r="J457" t="str">
        <f t="shared" si="55"/>
        <v>-</v>
      </c>
      <c r="K457" t="str">
        <f t="shared" si="57"/>
        <v>bc</v>
      </c>
      <c r="L457" t="str">
        <f t="shared" si="56"/>
        <v>-</v>
      </c>
      <c r="M457" s="29" t="str">
        <f>'Basen 1'!H597</f>
        <v>bc</v>
      </c>
    </row>
    <row r="458" spans="1:13" x14ac:dyDescent="0.35">
      <c r="A458">
        <f>'Basen 1'!A598</f>
        <v>0</v>
      </c>
      <c r="B458" s="29" t="str">
        <f>'Basen 1'!B598</f>
        <v>21261488</v>
      </c>
      <c r="C458" t="str">
        <f>'Basen 1'!C598</f>
        <v>Simonsen</v>
      </c>
      <c r="D458">
        <f>'Basen 1'!F598</f>
        <v>24046</v>
      </c>
      <c r="E458">
        <f>'Basen 1'!J598</f>
        <v>10</v>
      </c>
      <c r="F458" t="str">
        <f>'Basen 1'!E598</f>
        <v>Sussanne Simonsen</v>
      </c>
      <c r="G458" t="str">
        <f t="shared" si="53"/>
        <v>-</v>
      </c>
      <c r="H458" t="str">
        <f t="shared" si="52"/>
        <v>-</v>
      </c>
      <c r="I458" t="str">
        <f t="shared" si="54"/>
        <v>-</v>
      </c>
      <c r="J458" t="str">
        <f t="shared" si="55"/>
        <v>-</v>
      </c>
      <c r="K458" t="str">
        <f t="shared" si="57"/>
        <v>web</v>
      </c>
      <c r="L458" t="str">
        <f t="shared" si="56"/>
        <v>-</v>
      </c>
      <c r="M458" s="29" t="str">
        <f>'Basen 1'!H598</f>
        <v>web</v>
      </c>
    </row>
    <row r="459" spans="1:13" x14ac:dyDescent="0.35">
      <c r="A459">
        <f>'Basen 1'!A599</f>
        <v>0</v>
      </c>
      <c r="B459" s="29" t="s">
        <v>1682</v>
      </c>
      <c r="C459" t="str">
        <f>'Basen 1'!C599</f>
        <v>Braad</v>
      </c>
      <c r="D459">
        <f>'Basen 1'!F599</f>
        <v>24047</v>
      </c>
      <c r="E459">
        <f>'Basen 1'!J599</f>
        <v>0</v>
      </c>
      <c r="F459">
        <f>'Basen 1'!E599</f>
        <v>0</v>
      </c>
      <c r="G459" t="str">
        <f t="shared" si="53"/>
        <v>-</v>
      </c>
      <c r="H459" t="str">
        <f t="shared" si="52"/>
        <v>-</v>
      </c>
      <c r="I459" t="str">
        <f t="shared" si="54"/>
        <v>-</v>
      </c>
      <c r="J459" t="str">
        <f t="shared" si="55"/>
        <v>-</v>
      </c>
      <c r="K459" t="str">
        <f t="shared" si="57"/>
        <v>cansl</v>
      </c>
      <c r="L459" t="str">
        <f t="shared" si="56"/>
        <v>-</v>
      </c>
      <c r="M459" s="29" t="str">
        <f>'Basen 1'!H599</f>
        <v>cansl</v>
      </c>
    </row>
    <row r="460" spans="1:13" x14ac:dyDescent="0.35">
      <c r="A460" t="str">
        <f>'Basen 1'!A600</f>
        <v>pija@mail.tele.dk</v>
      </c>
      <c r="B460" s="29">
        <f>'Basen 1'!B600</f>
        <v>61793423</v>
      </c>
      <c r="C460" t="str">
        <f>'Basen 1'!C600</f>
        <v>Andersen</v>
      </c>
      <c r="D460">
        <f>'Basen 1'!F600</f>
        <v>24048</v>
      </c>
      <c r="E460">
        <f>'Basen 1'!J600</f>
        <v>10</v>
      </c>
      <c r="F460" t="str">
        <f>'Basen 1'!E600</f>
        <v>Pia Andersen</v>
      </c>
      <c r="G460" t="str">
        <f t="shared" si="53"/>
        <v>-</v>
      </c>
      <c r="H460" t="str">
        <f t="shared" si="52"/>
        <v>-</v>
      </c>
      <c r="I460" t="str">
        <f t="shared" si="54"/>
        <v>-</v>
      </c>
      <c r="J460" t="str">
        <f t="shared" si="55"/>
        <v>-</v>
      </c>
      <c r="K460" t="str">
        <f t="shared" si="57"/>
        <v>web</v>
      </c>
      <c r="L460" t="str">
        <f t="shared" si="56"/>
        <v>-</v>
      </c>
      <c r="M460" s="29" t="str">
        <f>'Basen 1'!H600</f>
        <v>web</v>
      </c>
    </row>
    <row r="461" spans="1:13" x14ac:dyDescent="0.35">
      <c r="A461">
        <f>'Basen 1'!A601</f>
        <v>0</v>
      </c>
      <c r="B461" s="29">
        <f>'Basen 1'!B601</f>
        <v>0</v>
      </c>
      <c r="C461" t="str">
        <f>'Basen 1'!C601</f>
        <v>Diderrichsen</v>
      </c>
      <c r="D461">
        <f>'Basen 1'!F601</f>
        <v>24049</v>
      </c>
      <c r="E461">
        <f>'Basen 1'!J601</f>
        <v>0</v>
      </c>
      <c r="F461">
        <f>'Basen 1'!E601</f>
        <v>0</v>
      </c>
      <c r="G461" t="str">
        <f t="shared" si="53"/>
        <v>-</v>
      </c>
      <c r="H461" t="str">
        <f t="shared" si="52"/>
        <v>-</v>
      </c>
      <c r="I461" t="str">
        <f t="shared" si="54"/>
        <v>-</v>
      </c>
      <c r="J461" t="str">
        <f t="shared" si="55"/>
        <v>-</v>
      </c>
      <c r="K461" t="str">
        <f t="shared" si="57"/>
        <v>cansl</v>
      </c>
      <c r="L461" t="str">
        <f t="shared" si="56"/>
        <v>-</v>
      </c>
      <c r="M461" s="29" t="str">
        <f>'Basen 1'!H601</f>
        <v>cansl</v>
      </c>
    </row>
    <row r="462" spans="1:13" x14ac:dyDescent="0.35">
      <c r="A462">
        <f>'Basen 1'!A602</f>
        <v>0</v>
      </c>
      <c r="B462" s="29">
        <f>'Basen 1'!B602</f>
        <v>0</v>
      </c>
      <c r="C462" t="str">
        <f>'Basen 1'!C602</f>
        <v>Westendorp</v>
      </c>
      <c r="D462">
        <f>'Basen 1'!F602</f>
        <v>24050</v>
      </c>
      <c r="E462">
        <f>'Basen 1'!J602</f>
        <v>0</v>
      </c>
      <c r="F462">
        <f>'Basen 1'!E602</f>
        <v>0</v>
      </c>
      <c r="G462" t="str">
        <f t="shared" si="53"/>
        <v>-</v>
      </c>
      <c r="H462" t="str">
        <f t="shared" si="52"/>
        <v>-</v>
      </c>
      <c r="I462" t="str">
        <f t="shared" si="54"/>
        <v>-</v>
      </c>
      <c r="J462" t="str">
        <f t="shared" si="55"/>
        <v>-</v>
      </c>
      <c r="K462" t="str">
        <f t="shared" si="57"/>
        <v>cansl</v>
      </c>
      <c r="L462" t="str">
        <f t="shared" ref="L462:L493" si="58">IF(AND(D462&gt;25000,D462&lt;25900),M462,"-")</f>
        <v>-</v>
      </c>
      <c r="M462" s="29" t="str">
        <f>'Basen 1'!H602</f>
        <v>cansl</v>
      </c>
    </row>
    <row r="463" spans="1:13" x14ac:dyDescent="0.35">
      <c r="A463">
        <f>'Basen 1'!A603</f>
        <v>0</v>
      </c>
      <c r="B463" s="29">
        <f>'Basen 1'!B603</f>
        <v>0</v>
      </c>
      <c r="C463" t="str">
        <f>'Basen 1'!C603</f>
        <v>Mouly</v>
      </c>
      <c r="D463">
        <f>'Basen 1'!F603</f>
        <v>24051</v>
      </c>
      <c r="E463">
        <f>'Basen 1'!J603</f>
        <v>5</v>
      </c>
      <c r="F463">
        <f>'Basen 1'!E603</f>
        <v>0</v>
      </c>
      <c r="G463" t="str">
        <f t="shared" si="53"/>
        <v>-</v>
      </c>
      <c r="H463" t="str">
        <f t="shared" si="52"/>
        <v>-</v>
      </c>
      <c r="I463" t="str">
        <f t="shared" si="54"/>
        <v>-</v>
      </c>
      <c r="J463" t="str">
        <f t="shared" si="55"/>
        <v>-</v>
      </c>
      <c r="K463" t="str">
        <f t="shared" si="57"/>
        <v>web</v>
      </c>
      <c r="L463" t="str">
        <f t="shared" si="58"/>
        <v>-</v>
      </c>
      <c r="M463" s="29" t="str">
        <f>'Basen 1'!H603</f>
        <v>web</v>
      </c>
    </row>
    <row r="464" spans="1:13" x14ac:dyDescent="0.35">
      <c r="A464">
        <f>'Basen 1'!A604</f>
        <v>0</v>
      </c>
      <c r="B464" s="29">
        <f>'Basen 1'!B604</f>
        <v>0</v>
      </c>
      <c r="C464" t="str">
        <f>'Basen 1'!C604</f>
        <v>Lange</v>
      </c>
      <c r="D464">
        <f>'Basen 1'!F604</f>
        <v>24052</v>
      </c>
      <c r="E464">
        <f>'Basen 1'!J604</f>
        <v>10</v>
      </c>
      <c r="F464">
        <f>'Basen 1'!E604</f>
        <v>0</v>
      </c>
      <c r="G464" t="str">
        <f t="shared" si="53"/>
        <v>-</v>
      </c>
      <c r="H464" t="str">
        <f t="shared" si="52"/>
        <v>-</v>
      </c>
      <c r="I464" t="str">
        <f t="shared" si="54"/>
        <v>-</v>
      </c>
      <c r="J464" t="str">
        <f t="shared" si="55"/>
        <v>-</v>
      </c>
      <c r="K464" t="str">
        <f t="shared" si="57"/>
        <v>web</v>
      </c>
      <c r="L464" t="str">
        <f t="shared" si="58"/>
        <v>-</v>
      </c>
      <c r="M464" s="29" t="str">
        <f>'Basen 1'!H604</f>
        <v>web</v>
      </c>
    </row>
    <row r="465" spans="1:13" x14ac:dyDescent="0.35">
      <c r="A465">
        <f>'Basen 1'!A605</f>
        <v>0</v>
      </c>
      <c r="B465" s="29">
        <f>'Basen 1'!B605</f>
        <v>0</v>
      </c>
      <c r="C465" t="str">
        <f>'Basen 1'!C605</f>
        <v>Petersen</v>
      </c>
      <c r="D465">
        <f>'Basen 1'!F605</f>
        <v>24053</v>
      </c>
      <c r="E465">
        <f>'Basen 1'!J605</f>
        <v>10</v>
      </c>
      <c r="F465" t="str">
        <f>'Basen 1'!E605</f>
        <v>Meta Petesen</v>
      </c>
      <c r="G465" t="str">
        <f t="shared" si="53"/>
        <v>-</v>
      </c>
      <c r="H465" t="str">
        <f t="shared" si="52"/>
        <v>-</v>
      </c>
      <c r="I465" t="str">
        <f t="shared" si="54"/>
        <v>-</v>
      </c>
      <c r="J465" t="str">
        <f t="shared" si="55"/>
        <v>-</v>
      </c>
      <c r="K465" t="str">
        <f t="shared" ref="K465:K496" si="59">IF(AND(D465&gt;24000,D465&lt;24900),M465,"-")</f>
        <v>web</v>
      </c>
      <c r="L465" t="str">
        <f t="shared" si="58"/>
        <v>-</v>
      </c>
      <c r="M465" s="29" t="str">
        <f>'Basen 1'!H605</f>
        <v>web</v>
      </c>
    </row>
    <row r="466" spans="1:13" x14ac:dyDescent="0.35">
      <c r="A466">
        <f>'Basen 1'!A606</f>
        <v>0</v>
      </c>
      <c r="B466" s="29">
        <f>'Basen 1'!B606</f>
        <v>0</v>
      </c>
      <c r="C466" t="str">
        <f>'Basen 1'!C606</f>
        <v>Schettler</v>
      </c>
      <c r="D466">
        <f>'Basen 1'!F606</f>
        <v>24054</v>
      </c>
      <c r="E466">
        <f>'Basen 1'!J606</f>
        <v>0</v>
      </c>
      <c r="F466">
        <f>'Basen 1'!E606</f>
        <v>0</v>
      </c>
      <c r="G466" t="str">
        <f t="shared" si="53"/>
        <v>-</v>
      </c>
      <c r="H466" t="str">
        <f t="shared" si="52"/>
        <v>-</v>
      </c>
      <c r="I466" t="str">
        <f t="shared" si="54"/>
        <v>-</v>
      </c>
      <c r="J466" t="str">
        <f t="shared" si="55"/>
        <v>-</v>
      </c>
      <c r="K466" t="str">
        <f t="shared" si="59"/>
        <v>bc</v>
      </c>
      <c r="L466" t="str">
        <f t="shared" si="58"/>
        <v>-</v>
      </c>
      <c r="M466" s="29" t="str">
        <f>'Basen 1'!H606</f>
        <v>bc</v>
      </c>
    </row>
    <row r="467" spans="1:13" x14ac:dyDescent="0.35">
      <c r="A467">
        <f>'Basen 1'!A607</f>
        <v>0</v>
      </c>
      <c r="B467" s="29">
        <f>'Basen 1'!B607</f>
        <v>0</v>
      </c>
      <c r="C467" t="str">
        <f>'Basen 1'!C607</f>
        <v>Bysted</v>
      </c>
      <c r="D467">
        <f>'Basen 1'!F607</f>
        <v>24055</v>
      </c>
      <c r="E467">
        <f>'Basen 1'!J607</f>
        <v>10</v>
      </c>
      <c r="F467">
        <f>'Basen 1'!E607</f>
        <v>0</v>
      </c>
      <c r="G467" t="str">
        <f t="shared" si="53"/>
        <v>-</v>
      </c>
      <c r="H467" t="str">
        <f t="shared" si="52"/>
        <v>-</v>
      </c>
      <c r="I467" t="str">
        <f t="shared" si="54"/>
        <v>-</v>
      </c>
      <c r="J467" t="str">
        <f t="shared" si="55"/>
        <v>-</v>
      </c>
      <c r="K467" t="str">
        <f t="shared" si="59"/>
        <v>web</v>
      </c>
      <c r="L467" t="str">
        <f t="shared" si="58"/>
        <v>-</v>
      </c>
      <c r="M467" s="29" t="str">
        <f>'Basen 1'!H607</f>
        <v>web</v>
      </c>
    </row>
    <row r="468" spans="1:13" x14ac:dyDescent="0.35">
      <c r="A468">
        <f>'Basen 1'!A608</f>
        <v>0</v>
      </c>
      <c r="B468" s="29">
        <f>'Basen 1'!B608</f>
        <v>0</v>
      </c>
      <c r="C468" t="str">
        <f>'Basen 1'!C608</f>
        <v>Munk</v>
      </c>
      <c r="D468">
        <f>'Basen 1'!F608</f>
        <v>24056</v>
      </c>
      <c r="E468">
        <f>'Basen 1'!J608</f>
        <v>0</v>
      </c>
      <c r="F468">
        <f>'Basen 1'!E608</f>
        <v>0</v>
      </c>
      <c r="G468" t="str">
        <f t="shared" si="53"/>
        <v>-</v>
      </c>
      <c r="H468" t="str">
        <f t="shared" si="52"/>
        <v>-</v>
      </c>
      <c r="I468" t="str">
        <f t="shared" si="54"/>
        <v>-</v>
      </c>
      <c r="J468" t="str">
        <f t="shared" si="55"/>
        <v>-</v>
      </c>
      <c r="K468" t="str">
        <f t="shared" si="59"/>
        <v>bc</v>
      </c>
      <c r="L468" t="str">
        <f t="shared" si="58"/>
        <v>-</v>
      </c>
      <c r="M468" s="29" t="str">
        <f>'Basen 1'!H608</f>
        <v>bc</v>
      </c>
    </row>
    <row r="469" spans="1:13" x14ac:dyDescent="0.35">
      <c r="A469">
        <f>'Basen 1'!A609</f>
        <v>0</v>
      </c>
      <c r="B469" s="29">
        <f>'Basen 1'!B609</f>
        <v>0</v>
      </c>
      <c r="C469" t="str">
        <f>'Basen 1'!C609</f>
        <v>Carsten</v>
      </c>
      <c r="D469">
        <f>'Basen 1'!F609</f>
        <v>24057</v>
      </c>
      <c r="E469">
        <f>'Basen 1'!J609</f>
        <v>10</v>
      </c>
      <c r="F469" t="str">
        <f>'Basen 1'!E609</f>
        <v>Elly</v>
      </c>
      <c r="G469" t="str">
        <f t="shared" si="53"/>
        <v>-</v>
      </c>
      <c r="H469" t="str">
        <f t="shared" si="52"/>
        <v>-</v>
      </c>
      <c r="I469" t="str">
        <f t="shared" si="54"/>
        <v>-</v>
      </c>
      <c r="J469" t="str">
        <f t="shared" si="55"/>
        <v>-</v>
      </c>
      <c r="K469" t="str">
        <f t="shared" si="59"/>
        <v>web</v>
      </c>
      <c r="L469" t="str">
        <f t="shared" si="58"/>
        <v>-</v>
      </c>
      <c r="M469" s="29" t="str">
        <f>'Basen 1'!H609</f>
        <v>web</v>
      </c>
    </row>
    <row r="470" spans="1:13" x14ac:dyDescent="0.35">
      <c r="A470">
        <f>'Basen 1'!A610</f>
        <v>0</v>
      </c>
      <c r="B470" s="29">
        <f>'Basen 1'!B610</f>
        <v>0</v>
      </c>
      <c r="C470" t="str">
        <f>'Basen 1'!C610</f>
        <v>Friis</v>
      </c>
      <c r="D470">
        <f>'Basen 1'!F610</f>
        <v>24058</v>
      </c>
      <c r="E470">
        <f>'Basen 1'!J610</f>
        <v>10</v>
      </c>
      <c r="F470" t="str">
        <f>'Basen 1'!E610</f>
        <v>Tove Friis</v>
      </c>
      <c r="G470" t="str">
        <f t="shared" si="53"/>
        <v>-</v>
      </c>
      <c r="H470" t="str">
        <f t="shared" si="52"/>
        <v>-</v>
      </c>
      <c r="I470" t="str">
        <f t="shared" si="54"/>
        <v>-</v>
      </c>
      <c r="J470" t="str">
        <f t="shared" si="55"/>
        <v>-</v>
      </c>
      <c r="K470" t="str">
        <f t="shared" si="59"/>
        <v>web</v>
      </c>
      <c r="L470" t="str">
        <f t="shared" si="58"/>
        <v>-</v>
      </c>
      <c r="M470" s="29" t="str">
        <f>'Basen 1'!H610</f>
        <v>web</v>
      </c>
    </row>
    <row r="471" spans="1:13" x14ac:dyDescent="0.35">
      <c r="A471">
        <f>'Basen 1'!A611</f>
        <v>0</v>
      </c>
      <c r="B471" s="29" t="str">
        <f>'Basen 1'!B611</f>
        <v>28878840</v>
      </c>
      <c r="C471" t="str">
        <f>'Basen 1'!C611</f>
        <v>Thomsen</v>
      </c>
      <c r="D471">
        <f>'Basen 1'!F611</f>
        <v>24059</v>
      </c>
      <c r="E471">
        <f>'Basen 1'!J611</f>
        <v>0</v>
      </c>
      <c r="F471">
        <f>'Basen 1'!E611</f>
        <v>0</v>
      </c>
      <c r="G471" t="str">
        <f t="shared" si="53"/>
        <v>-</v>
      </c>
      <c r="H471" t="str">
        <f t="shared" si="52"/>
        <v>-</v>
      </c>
      <c r="I471" t="str">
        <f t="shared" si="54"/>
        <v>-</v>
      </c>
      <c r="J471" t="str">
        <f t="shared" si="55"/>
        <v>-</v>
      </c>
      <c r="K471" t="str">
        <f t="shared" si="59"/>
        <v>bc</v>
      </c>
      <c r="L471" t="str">
        <f t="shared" si="58"/>
        <v>-</v>
      </c>
      <c r="M471" s="29" t="str">
        <f>'Basen 1'!H611</f>
        <v>bc</v>
      </c>
    </row>
    <row r="472" spans="1:13" x14ac:dyDescent="0.35">
      <c r="A472">
        <f>'Basen 1'!A612</f>
        <v>0</v>
      </c>
      <c r="B472" s="29">
        <f>'Basen 1'!B612</f>
        <v>42911647</v>
      </c>
      <c r="C472" t="str">
        <f>'Basen 1'!C612</f>
        <v>Olsen</v>
      </c>
      <c r="D472">
        <f>'Basen 1'!F612</f>
        <v>24060</v>
      </c>
      <c r="E472">
        <f>'Basen 1'!J612</f>
        <v>0</v>
      </c>
      <c r="F472">
        <f>'Basen 1'!E612</f>
        <v>0</v>
      </c>
      <c r="G472" t="str">
        <f t="shared" si="53"/>
        <v>-</v>
      </c>
      <c r="H472" t="str">
        <f t="shared" si="52"/>
        <v>-</v>
      </c>
      <c r="I472" t="str">
        <f t="shared" si="54"/>
        <v>-</v>
      </c>
      <c r="J472" t="str">
        <f t="shared" si="55"/>
        <v>-</v>
      </c>
      <c r="K472" t="str">
        <f t="shared" si="59"/>
        <v>bc</v>
      </c>
      <c r="L472" t="str">
        <f t="shared" si="58"/>
        <v>-</v>
      </c>
      <c r="M472" s="29" t="str">
        <f>'Basen 1'!H612</f>
        <v>bc</v>
      </c>
    </row>
    <row r="473" spans="1:13" x14ac:dyDescent="0.35">
      <c r="A473">
        <f>'Basen 1'!A613</f>
        <v>0</v>
      </c>
      <c r="B473" s="29">
        <f>'Basen 1'!B613</f>
        <v>22604864</v>
      </c>
      <c r="C473" t="str">
        <f>'Basen 1'!C613</f>
        <v>Øster</v>
      </c>
      <c r="D473">
        <f>'Basen 1'!F613</f>
        <v>24061</v>
      </c>
      <c r="E473">
        <f>'Basen 1'!J613</f>
        <v>0</v>
      </c>
      <c r="F473">
        <f>'Basen 1'!E613</f>
        <v>0</v>
      </c>
      <c r="G473" t="str">
        <f t="shared" si="53"/>
        <v>-</v>
      </c>
      <c r="H473" t="str">
        <f t="shared" si="52"/>
        <v>-</v>
      </c>
      <c r="I473" t="str">
        <f t="shared" si="54"/>
        <v>-</v>
      </c>
      <c r="J473" t="str">
        <f t="shared" si="55"/>
        <v>-</v>
      </c>
      <c r="K473" t="str">
        <f t="shared" si="59"/>
        <v>bc</v>
      </c>
      <c r="L473" t="str">
        <f t="shared" si="58"/>
        <v>-</v>
      </c>
      <c r="M473" s="29" t="str">
        <f>'Basen 1'!H613</f>
        <v>bc</v>
      </c>
    </row>
    <row r="474" spans="1:13" x14ac:dyDescent="0.35">
      <c r="A474">
        <f>'Basen 1'!A614</f>
        <v>0</v>
      </c>
      <c r="C474" t="str">
        <f>'Basen 1'!C614</f>
        <v>Johansson</v>
      </c>
      <c r="D474">
        <f>'Basen 1'!F614</f>
        <v>24062</v>
      </c>
      <c r="E474">
        <f>'Basen 1'!J614</f>
        <v>0</v>
      </c>
      <c r="F474">
        <f>'Basen 1'!E614</f>
        <v>0</v>
      </c>
      <c r="G474" t="str">
        <f t="shared" si="53"/>
        <v>-</v>
      </c>
      <c r="H474" t="str">
        <f t="shared" si="52"/>
        <v>-</v>
      </c>
      <c r="I474" t="str">
        <f t="shared" si="54"/>
        <v>-</v>
      </c>
      <c r="J474" t="str">
        <f t="shared" si="55"/>
        <v>-</v>
      </c>
      <c r="K474" t="str">
        <f t="shared" si="59"/>
        <v>bc</v>
      </c>
      <c r="L474" t="str">
        <f t="shared" si="58"/>
        <v>-</v>
      </c>
      <c r="M474" s="29" t="str">
        <f>'Basen 1'!H614</f>
        <v>bc</v>
      </c>
    </row>
    <row r="475" spans="1:13" x14ac:dyDescent="0.35">
      <c r="A475">
        <f>'Basen 1'!A615</f>
        <v>0</v>
      </c>
      <c r="B475" s="29">
        <f>'Basen 1'!B615</f>
        <v>0</v>
      </c>
      <c r="C475" t="str">
        <f>'Basen 1'!C615</f>
        <v>Sørensen</v>
      </c>
      <c r="D475">
        <f>'Basen 1'!F615</f>
        <v>24063</v>
      </c>
      <c r="E475">
        <f>'Basen 1'!J615</f>
        <v>10</v>
      </c>
      <c r="F475">
        <f>'Basen 1'!E615</f>
        <v>0</v>
      </c>
      <c r="G475" t="str">
        <f t="shared" si="53"/>
        <v>-</v>
      </c>
      <c r="H475" t="str">
        <f t="shared" si="52"/>
        <v>-</v>
      </c>
      <c r="I475" t="str">
        <f t="shared" si="54"/>
        <v>-</v>
      </c>
      <c r="J475" t="str">
        <f t="shared" si="55"/>
        <v>-</v>
      </c>
      <c r="K475" t="str">
        <f t="shared" si="59"/>
        <v>web</v>
      </c>
      <c r="L475" t="str">
        <f t="shared" si="58"/>
        <v>-</v>
      </c>
      <c r="M475" s="29" t="str">
        <f>'Basen 1'!H615</f>
        <v>web</v>
      </c>
    </row>
    <row r="476" spans="1:13" x14ac:dyDescent="0.35">
      <c r="A476" t="str">
        <f>'Basen 1'!A616</f>
        <v>missmahia@hotmail.com</v>
      </c>
      <c r="B476" s="29" t="str">
        <f>'Basen 1'!B616</f>
        <v>27570750</v>
      </c>
      <c r="C476" t="str">
        <f>'Basen 1'!C616</f>
        <v>Bendixen</v>
      </c>
      <c r="D476">
        <f>'Basen 1'!F616</f>
        <v>24064</v>
      </c>
      <c r="E476">
        <f>'Basen 1'!J616</f>
        <v>10</v>
      </c>
      <c r="F476">
        <f>'Basen 1'!E616</f>
        <v>0</v>
      </c>
      <c r="G476" t="str">
        <f t="shared" si="53"/>
        <v>-</v>
      </c>
      <c r="H476" t="str">
        <f t="shared" si="52"/>
        <v>-</v>
      </c>
      <c r="I476" t="str">
        <f t="shared" si="54"/>
        <v>-</v>
      </c>
      <c r="J476" t="str">
        <f t="shared" si="55"/>
        <v>-</v>
      </c>
      <c r="K476" t="str">
        <f t="shared" si="59"/>
        <v>web</v>
      </c>
      <c r="L476" t="str">
        <f t="shared" si="58"/>
        <v>-</v>
      </c>
      <c r="M476" s="29" t="str">
        <f>'Basen 1'!H616</f>
        <v>web</v>
      </c>
    </row>
    <row r="477" spans="1:13" x14ac:dyDescent="0.35">
      <c r="A477">
        <f>'Basen 1'!A617</f>
        <v>0</v>
      </c>
      <c r="B477" s="29">
        <f>'Basen 1'!B617</f>
        <v>0</v>
      </c>
      <c r="C477" t="str">
        <f>'Basen 1'!C617</f>
        <v>Hannemann</v>
      </c>
      <c r="D477">
        <f>'Basen 1'!F617</f>
        <v>24065</v>
      </c>
      <c r="E477">
        <f>'Basen 1'!J617</f>
        <v>0</v>
      </c>
      <c r="F477">
        <f>'Basen 1'!E617</f>
        <v>0</v>
      </c>
      <c r="G477" t="str">
        <f t="shared" si="53"/>
        <v>-</v>
      </c>
      <c r="H477" t="str">
        <f t="shared" si="52"/>
        <v>-</v>
      </c>
      <c r="I477" t="str">
        <f t="shared" si="54"/>
        <v>-</v>
      </c>
      <c r="J477" t="str">
        <f t="shared" si="55"/>
        <v>-</v>
      </c>
      <c r="K477" t="str">
        <f t="shared" si="59"/>
        <v>cansl</v>
      </c>
      <c r="L477" t="str">
        <f t="shared" si="58"/>
        <v>-</v>
      </c>
      <c r="M477" s="29" t="str">
        <f>'Basen 1'!H617</f>
        <v>cansl</v>
      </c>
    </row>
    <row r="478" spans="1:13" x14ac:dyDescent="0.35">
      <c r="A478">
        <f>'Basen 1'!A618</f>
        <v>0</v>
      </c>
      <c r="B478" s="29">
        <f>'Basen 1'!B618</f>
        <v>5731981212</v>
      </c>
      <c r="C478" t="str">
        <f>'Basen 1'!C618</f>
        <v>Hostmann</v>
      </c>
      <c r="D478">
        <f>'Basen 1'!F618</f>
        <v>24066</v>
      </c>
      <c r="E478">
        <f>'Basen 1'!J618</f>
        <v>0</v>
      </c>
      <c r="F478">
        <f>'Basen 1'!E618</f>
        <v>0</v>
      </c>
      <c r="G478" t="str">
        <f t="shared" si="53"/>
        <v>-</v>
      </c>
      <c r="H478" t="str">
        <f t="shared" si="52"/>
        <v>-</v>
      </c>
      <c r="I478" t="str">
        <f t="shared" si="54"/>
        <v>-</v>
      </c>
      <c r="J478" t="str">
        <f t="shared" si="55"/>
        <v>-</v>
      </c>
      <c r="K478" t="str">
        <f t="shared" si="59"/>
        <v>bc</v>
      </c>
      <c r="L478" t="str">
        <f t="shared" si="58"/>
        <v>-</v>
      </c>
      <c r="M478" s="29" t="str">
        <f>'Basen 1'!H618</f>
        <v>bc</v>
      </c>
    </row>
    <row r="479" spans="1:13" x14ac:dyDescent="0.35">
      <c r="A479">
        <f>'Basen 1'!A619</f>
        <v>0</v>
      </c>
      <c r="B479" s="29">
        <f>'Basen 1'!B619</f>
        <v>0</v>
      </c>
      <c r="C479" t="str">
        <f>'Basen 1'!C619</f>
        <v>Dvinge</v>
      </c>
      <c r="D479">
        <f>'Basen 1'!F619</f>
        <v>24067</v>
      </c>
      <c r="E479">
        <f>'Basen 1'!J619</f>
        <v>0</v>
      </c>
      <c r="F479">
        <f>'Basen 1'!E619</f>
        <v>0</v>
      </c>
      <c r="G479" t="str">
        <f t="shared" si="53"/>
        <v>-</v>
      </c>
      <c r="H479" t="str">
        <f t="shared" si="52"/>
        <v>-</v>
      </c>
      <c r="I479" t="str">
        <f t="shared" si="54"/>
        <v>-</v>
      </c>
      <c r="J479" t="str">
        <f t="shared" si="55"/>
        <v>-</v>
      </c>
      <c r="K479" t="str">
        <f t="shared" si="59"/>
        <v>bc</v>
      </c>
      <c r="L479" t="str">
        <f t="shared" si="58"/>
        <v>-</v>
      </c>
      <c r="M479" s="29" t="str">
        <f>'Basen 1'!H619</f>
        <v>bc</v>
      </c>
    </row>
    <row r="480" spans="1:13" x14ac:dyDescent="0.35">
      <c r="A480">
        <f>'Basen 1'!A620</f>
        <v>0</v>
      </c>
      <c r="B480" s="29">
        <f>'Basen 1'!B620</f>
        <v>46707296990</v>
      </c>
      <c r="C480" t="str">
        <f>'Basen 1'!C620</f>
        <v>Svensson</v>
      </c>
      <c r="D480">
        <f>'Basen 1'!F620</f>
        <v>24068</v>
      </c>
      <c r="E480">
        <f>'Basen 1'!J620</f>
        <v>0</v>
      </c>
      <c r="F480">
        <f>'Basen 1'!E620</f>
        <v>0</v>
      </c>
      <c r="G480" t="str">
        <f t="shared" si="53"/>
        <v>-</v>
      </c>
      <c r="H480" t="str">
        <f t="shared" si="52"/>
        <v>-</v>
      </c>
      <c r="I480" t="str">
        <f t="shared" si="54"/>
        <v>-</v>
      </c>
      <c r="J480" t="str">
        <f t="shared" si="55"/>
        <v>-</v>
      </c>
      <c r="K480" t="str">
        <f t="shared" si="59"/>
        <v>bc</v>
      </c>
      <c r="L480" t="str">
        <f t="shared" si="58"/>
        <v>-</v>
      </c>
      <c r="M480" s="29" t="str">
        <f>'Basen 1'!H620</f>
        <v>bc</v>
      </c>
    </row>
    <row r="481" spans="1:13" x14ac:dyDescent="0.35">
      <c r="A481">
        <f>'Basen 1'!A621</f>
        <v>0</v>
      </c>
      <c r="B481" s="29">
        <f>'Basen 1'!B621</f>
        <v>0</v>
      </c>
      <c r="C481" t="str">
        <f>'Basen 1'!C621</f>
        <v>Christophersen</v>
      </c>
      <c r="D481">
        <f>'Basen 1'!F621</f>
        <v>24069</v>
      </c>
      <c r="E481">
        <f>'Basen 1'!J621</f>
        <v>0</v>
      </c>
      <c r="F481">
        <f>'Basen 1'!E621</f>
        <v>0</v>
      </c>
      <c r="G481" t="str">
        <f t="shared" si="53"/>
        <v>-</v>
      </c>
      <c r="H481" t="str">
        <f t="shared" si="52"/>
        <v>-</v>
      </c>
      <c r="I481" t="str">
        <f t="shared" si="54"/>
        <v>-</v>
      </c>
      <c r="J481" t="str">
        <f t="shared" si="55"/>
        <v>-</v>
      </c>
      <c r="K481" t="str">
        <f t="shared" si="59"/>
        <v>bc</v>
      </c>
      <c r="L481" t="str">
        <f t="shared" si="58"/>
        <v>-</v>
      </c>
      <c r="M481" s="29" t="str">
        <f>'Basen 1'!H621</f>
        <v>bc</v>
      </c>
    </row>
    <row r="482" spans="1:13" x14ac:dyDescent="0.35">
      <c r="A482">
        <f>'Basen 1'!A622</f>
        <v>0</v>
      </c>
      <c r="B482" s="29">
        <f>'Basen 1'!B622</f>
        <v>0</v>
      </c>
      <c r="C482" t="str">
        <f>'Basen 1'!C622</f>
        <v>Aronsson</v>
      </c>
      <c r="D482">
        <f>'Basen 1'!F622</f>
        <v>24070</v>
      </c>
      <c r="E482">
        <f>'Basen 1'!J622</f>
        <v>0</v>
      </c>
      <c r="F482">
        <f>'Basen 1'!E622</f>
        <v>0</v>
      </c>
      <c r="G482" t="str">
        <f t="shared" si="53"/>
        <v>-</v>
      </c>
      <c r="H482" t="str">
        <f t="shared" si="52"/>
        <v>-</v>
      </c>
      <c r="I482" t="str">
        <f t="shared" si="54"/>
        <v>-</v>
      </c>
      <c r="J482" t="str">
        <f t="shared" si="55"/>
        <v>-</v>
      </c>
      <c r="K482" t="str">
        <f t="shared" si="59"/>
        <v>cansl</v>
      </c>
      <c r="L482" t="str">
        <f t="shared" si="58"/>
        <v>-</v>
      </c>
      <c r="M482" s="29" t="str">
        <f>'Basen 1'!H622</f>
        <v>cansl</v>
      </c>
    </row>
    <row r="483" spans="1:13" x14ac:dyDescent="0.35">
      <c r="A483">
        <f>'Basen 1'!A623</f>
        <v>0</v>
      </c>
      <c r="B483" s="29" t="str">
        <f>'Basen 1'!B623</f>
        <v>310651408495</v>
      </c>
      <c r="C483" t="str">
        <f>'Basen 1'!C623</f>
        <v>Driessen</v>
      </c>
      <c r="D483">
        <f>'Basen 1'!F623</f>
        <v>24071</v>
      </c>
      <c r="E483">
        <f>'Basen 1'!J623</f>
        <v>0</v>
      </c>
      <c r="F483">
        <f>'Basen 1'!E623</f>
        <v>0</v>
      </c>
      <c r="G483" t="str">
        <f t="shared" si="53"/>
        <v>-</v>
      </c>
      <c r="H483" t="str">
        <f t="shared" si="52"/>
        <v>-</v>
      </c>
      <c r="I483" t="str">
        <f t="shared" si="54"/>
        <v>-</v>
      </c>
      <c r="J483" t="str">
        <f t="shared" si="55"/>
        <v>-</v>
      </c>
      <c r="K483" t="str">
        <f t="shared" si="59"/>
        <v>bc</v>
      </c>
      <c r="L483" t="str">
        <f t="shared" si="58"/>
        <v>-</v>
      </c>
      <c r="M483" s="29" t="str">
        <f>'Basen 1'!H623</f>
        <v>bc</v>
      </c>
    </row>
    <row r="484" spans="1:13" x14ac:dyDescent="0.35">
      <c r="A484">
        <f>'Basen 1'!A624</f>
        <v>0</v>
      </c>
      <c r="B484" s="29">
        <f>'Basen 1'!B624</f>
        <v>0</v>
      </c>
      <c r="C484" t="str">
        <f>'Basen 1'!C624</f>
        <v>Brøns</v>
      </c>
      <c r="D484">
        <f>'Basen 1'!F624</f>
        <v>24072</v>
      </c>
      <c r="E484">
        <f>'Basen 1'!J624</f>
        <v>0</v>
      </c>
      <c r="F484">
        <f>'Basen 1'!E624</f>
        <v>0</v>
      </c>
      <c r="G484" t="str">
        <f t="shared" si="53"/>
        <v>-</v>
      </c>
      <c r="H484" t="str">
        <f t="shared" ref="H484:H547" si="60">IF(AND(D484&gt;21000,D484&lt;21900),M484,"-")</f>
        <v>-</v>
      </c>
      <c r="I484" t="str">
        <f t="shared" si="54"/>
        <v>-</v>
      </c>
      <c r="J484" t="str">
        <f t="shared" si="55"/>
        <v>-</v>
      </c>
      <c r="K484" t="str">
        <f t="shared" si="59"/>
        <v>bc</v>
      </c>
      <c r="L484" t="str">
        <f t="shared" si="58"/>
        <v>-</v>
      </c>
      <c r="M484" s="29" t="str">
        <f>'Basen 1'!H624</f>
        <v>bc</v>
      </c>
    </row>
    <row r="485" spans="1:13" x14ac:dyDescent="0.35">
      <c r="A485" t="str">
        <f>'Basen 1'!A625</f>
        <v>tsomberg@gmail.com</v>
      </c>
      <c r="C485" t="str">
        <f>'Basen 1'!C625</f>
        <v>Sømberg</v>
      </c>
      <c r="D485">
        <f>'Basen 1'!F625</f>
        <v>24073</v>
      </c>
      <c r="E485">
        <f>'Basen 1'!J625</f>
        <v>10</v>
      </c>
      <c r="G485" t="str">
        <f t="shared" si="53"/>
        <v>-</v>
      </c>
      <c r="H485" t="str">
        <f t="shared" si="60"/>
        <v>-</v>
      </c>
      <c r="I485" t="str">
        <f t="shared" si="54"/>
        <v>-</v>
      </c>
      <c r="J485" t="str">
        <f t="shared" si="55"/>
        <v>-</v>
      </c>
      <c r="K485" t="str">
        <f t="shared" si="59"/>
        <v>web</v>
      </c>
      <c r="L485" t="str">
        <f t="shared" si="58"/>
        <v>-</v>
      </c>
      <c r="M485" s="29" t="str">
        <f>'Basen 1'!H625</f>
        <v>web</v>
      </c>
    </row>
    <row r="486" spans="1:13" x14ac:dyDescent="0.35">
      <c r="A486">
        <f>'Basen 1'!A626</f>
        <v>0</v>
      </c>
      <c r="B486" s="29" t="str">
        <f>'Basen 1'!B626</f>
        <v>30541801</v>
      </c>
      <c r="C486" t="str">
        <f>'Basen 1'!C626</f>
        <v>Jørgensen</v>
      </c>
      <c r="D486">
        <f>'Basen 1'!F626</f>
        <v>24074</v>
      </c>
      <c r="E486">
        <f>'Basen 1'!J626</f>
        <v>0</v>
      </c>
      <c r="F486">
        <f>'Basen 1'!E626</f>
        <v>0</v>
      </c>
      <c r="G486" t="str">
        <f t="shared" si="53"/>
        <v>-</v>
      </c>
      <c r="H486" t="str">
        <f t="shared" si="60"/>
        <v>-</v>
      </c>
      <c r="I486" t="str">
        <f t="shared" si="54"/>
        <v>-</v>
      </c>
      <c r="J486" t="str">
        <f t="shared" si="55"/>
        <v>-</v>
      </c>
      <c r="K486" t="str">
        <f t="shared" si="59"/>
        <v>bc</v>
      </c>
      <c r="L486" t="str">
        <f t="shared" si="58"/>
        <v>-</v>
      </c>
      <c r="M486" s="29" t="str">
        <f>'Basen 1'!H626</f>
        <v>bc</v>
      </c>
    </row>
    <row r="487" spans="1:13" x14ac:dyDescent="0.35">
      <c r="A487">
        <f>'Basen 1'!A627</f>
        <v>0</v>
      </c>
      <c r="B487" s="29">
        <f>'Basen 1'!B627</f>
        <v>0</v>
      </c>
      <c r="C487" t="str">
        <f>'Basen 1'!C627</f>
        <v>Jensen</v>
      </c>
      <c r="D487">
        <f>'Basen 1'!F627</f>
        <v>24075</v>
      </c>
      <c r="E487">
        <f>'Basen 1'!J627</f>
        <v>6</v>
      </c>
      <c r="F487">
        <f>'Basen 1'!E627</f>
        <v>0</v>
      </c>
      <c r="G487" t="str">
        <f t="shared" si="53"/>
        <v>-</v>
      </c>
      <c r="H487" t="str">
        <f t="shared" si="60"/>
        <v>-</v>
      </c>
      <c r="I487" t="str">
        <f t="shared" si="54"/>
        <v>-</v>
      </c>
      <c r="J487" t="str">
        <f t="shared" si="55"/>
        <v>-</v>
      </c>
      <c r="K487" t="str">
        <f t="shared" si="59"/>
        <v>web</v>
      </c>
      <c r="L487" t="str">
        <f t="shared" si="58"/>
        <v>-</v>
      </c>
      <c r="M487" s="29" t="str">
        <f>'Basen 1'!H627</f>
        <v>web</v>
      </c>
    </row>
    <row r="488" spans="1:13" x14ac:dyDescent="0.35">
      <c r="A488">
        <f>'Basen 1'!A628</f>
        <v>0</v>
      </c>
      <c r="B488" s="29">
        <f>'Basen 1'!B628</f>
        <v>0</v>
      </c>
      <c r="C488" t="str">
        <f>'Basen 1'!C628</f>
        <v>Jensen</v>
      </c>
      <c r="D488">
        <f>'Basen 1'!F628</f>
        <v>24076</v>
      </c>
      <c r="E488">
        <f>'Basen 1'!J628</f>
        <v>0</v>
      </c>
      <c r="F488">
        <f>'Basen 1'!E628</f>
        <v>0</v>
      </c>
      <c r="G488" t="str">
        <f t="shared" si="53"/>
        <v>-</v>
      </c>
      <c r="H488" t="str">
        <f t="shared" si="60"/>
        <v>-</v>
      </c>
      <c r="I488" t="str">
        <f t="shared" si="54"/>
        <v>-</v>
      </c>
      <c r="J488" t="str">
        <f t="shared" si="55"/>
        <v>-</v>
      </c>
      <c r="K488" t="str">
        <f t="shared" si="59"/>
        <v>cansl</v>
      </c>
      <c r="L488" t="str">
        <f t="shared" si="58"/>
        <v>-</v>
      </c>
      <c r="M488" s="29" t="str">
        <f>'Basen 1'!H628</f>
        <v>cansl</v>
      </c>
    </row>
    <row r="489" spans="1:13" x14ac:dyDescent="0.35">
      <c r="A489" t="str">
        <f>'Basen 1'!A629</f>
        <v>annehastrup@yahoo.dk</v>
      </c>
      <c r="B489" s="29">
        <f>'Basen 1'!B629</f>
        <v>30319291</v>
      </c>
      <c r="C489" t="str">
        <f>'Basen 1'!C629</f>
        <v>Poulsen</v>
      </c>
      <c r="D489">
        <f>'Basen 1'!F629</f>
        <v>24077</v>
      </c>
      <c r="E489">
        <f>'Basen 1'!J629</f>
        <v>10</v>
      </c>
      <c r="F489">
        <f>'Basen 1'!E629</f>
        <v>0</v>
      </c>
      <c r="G489" t="str">
        <f t="shared" si="53"/>
        <v>-</v>
      </c>
      <c r="H489" t="str">
        <f t="shared" si="60"/>
        <v>-</v>
      </c>
      <c r="I489" t="str">
        <f t="shared" si="54"/>
        <v>-</v>
      </c>
      <c r="J489" t="str">
        <f t="shared" si="55"/>
        <v>-</v>
      </c>
      <c r="K489" t="str">
        <f t="shared" si="59"/>
        <v>web</v>
      </c>
      <c r="L489" t="str">
        <f t="shared" si="58"/>
        <v>-</v>
      </c>
      <c r="M489" s="29" t="str">
        <f>'Basen 1'!H629</f>
        <v>web</v>
      </c>
    </row>
    <row r="490" spans="1:13" x14ac:dyDescent="0.35">
      <c r="A490">
        <f>'Basen 1'!A630</f>
        <v>0</v>
      </c>
      <c r="B490" s="29" t="str">
        <f>'Basen 1'!B630</f>
        <v>25675006</v>
      </c>
      <c r="C490" t="str">
        <f>'Basen 1'!C630</f>
        <v>Petersen</v>
      </c>
      <c r="D490">
        <f>'Basen 1'!F630</f>
        <v>24078</v>
      </c>
      <c r="E490">
        <f>'Basen 1'!J630</f>
        <v>0</v>
      </c>
      <c r="F490">
        <f>'Basen 1'!E630</f>
        <v>0</v>
      </c>
      <c r="G490" t="str">
        <f t="shared" si="53"/>
        <v>-</v>
      </c>
      <c r="H490" t="str">
        <f t="shared" si="60"/>
        <v>-</v>
      </c>
      <c r="I490" t="str">
        <f t="shared" si="54"/>
        <v>-</v>
      </c>
      <c r="J490" t="str">
        <f t="shared" si="55"/>
        <v>-</v>
      </c>
      <c r="K490" t="str">
        <f t="shared" si="59"/>
        <v>bc</v>
      </c>
      <c r="L490" t="str">
        <f t="shared" si="58"/>
        <v>-</v>
      </c>
      <c r="M490" s="29" t="str">
        <f>'Basen 1'!H630</f>
        <v>bc</v>
      </c>
    </row>
    <row r="491" spans="1:13" x14ac:dyDescent="0.35">
      <c r="A491" t="str">
        <f>'Basen 1'!A631</f>
        <v>musikerbjarne@gmail.com</v>
      </c>
      <c r="B491" s="29" t="str">
        <f>'Basen 1'!B631</f>
        <v>26251564</v>
      </c>
      <c r="C491" t="str">
        <f>'Basen 1'!C631</f>
        <v>Nissen</v>
      </c>
      <c r="D491">
        <f>'Basen 1'!F631</f>
        <v>24079</v>
      </c>
      <c r="E491">
        <f>'Basen 1'!J631</f>
        <v>10</v>
      </c>
      <c r="F491" t="str">
        <f>'Basen 1'!E631</f>
        <v>Astrid</v>
      </c>
      <c r="G491" t="str">
        <f t="shared" si="53"/>
        <v>-</v>
      </c>
      <c r="H491" t="str">
        <f t="shared" si="60"/>
        <v>-</v>
      </c>
      <c r="I491" t="str">
        <f t="shared" si="54"/>
        <v>-</v>
      </c>
      <c r="J491" t="str">
        <f t="shared" si="55"/>
        <v>-</v>
      </c>
      <c r="K491" t="str">
        <f t="shared" si="59"/>
        <v>web</v>
      </c>
      <c r="L491" t="str">
        <f t="shared" si="58"/>
        <v>-</v>
      </c>
      <c r="M491" s="29" t="str">
        <f>'Basen 1'!H631</f>
        <v>web</v>
      </c>
    </row>
    <row r="492" spans="1:13" x14ac:dyDescent="0.35">
      <c r="A492">
        <f>'Basen 1'!A632</f>
        <v>0</v>
      </c>
      <c r="B492" s="29">
        <f>'Basen 1'!B632</f>
        <v>0</v>
      </c>
      <c r="C492" t="str">
        <f>'Basen 1'!C632</f>
        <v>Alsted</v>
      </c>
      <c r="D492">
        <f>'Basen 1'!F632</f>
        <v>24080</v>
      </c>
      <c r="E492">
        <f>'Basen 1'!J632</f>
        <v>10</v>
      </c>
      <c r="F492">
        <f>'Basen 1'!E632</f>
        <v>0</v>
      </c>
      <c r="G492" t="str">
        <f t="shared" si="53"/>
        <v>-</v>
      </c>
      <c r="H492" t="str">
        <f t="shared" si="60"/>
        <v>-</v>
      </c>
      <c r="I492" t="str">
        <f t="shared" si="54"/>
        <v>-</v>
      </c>
      <c r="J492" t="str">
        <f t="shared" si="55"/>
        <v>-</v>
      </c>
      <c r="K492" t="str">
        <f t="shared" si="59"/>
        <v>web</v>
      </c>
      <c r="L492" t="str">
        <f t="shared" si="58"/>
        <v>-</v>
      </c>
      <c r="M492" s="29" t="str">
        <f>'Basen 1'!H632</f>
        <v>web</v>
      </c>
    </row>
    <row r="493" spans="1:13" x14ac:dyDescent="0.35">
      <c r="A493">
        <f>'Basen 1'!A633</f>
        <v>0</v>
      </c>
      <c r="B493" s="29">
        <f>'Basen 1'!B633</f>
        <v>0</v>
      </c>
      <c r="C493" t="str">
        <f>'Basen 1'!C633</f>
        <v>Ruud</v>
      </c>
      <c r="D493">
        <f>'Basen 1'!F633</f>
        <v>24081</v>
      </c>
      <c r="E493">
        <f>'Basen 1'!J633</f>
        <v>0</v>
      </c>
      <c r="F493">
        <f>'Basen 1'!E633</f>
        <v>0</v>
      </c>
      <c r="G493" t="str">
        <f t="shared" ref="G493:G556" si="61">IF(AND(D493&gt;20000,D493&lt;20900),M493,"-")</f>
        <v>-</v>
      </c>
      <c r="H493" t="str">
        <f t="shared" si="60"/>
        <v>-</v>
      </c>
      <c r="I493" t="str">
        <f t="shared" ref="I493:I556" si="62">IF(AND(D493&gt;22000,D493&lt;22900),M493,"-")</f>
        <v>-</v>
      </c>
      <c r="J493" t="str">
        <f t="shared" ref="J493:J556" si="63">IF(AND(D493&gt;23000,D493&lt;23900),M493,"-")</f>
        <v>-</v>
      </c>
      <c r="K493" t="str">
        <f t="shared" si="59"/>
        <v>bc</v>
      </c>
      <c r="L493" t="str">
        <f t="shared" si="58"/>
        <v>-</v>
      </c>
      <c r="M493" s="29" t="str">
        <f>'Basen 1'!H633</f>
        <v>bc</v>
      </c>
    </row>
    <row r="494" spans="1:13" x14ac:dyDescent="0.35">
      <c r="A494">
        <f>'Basen 1'!A634</f>
        <v>0</v>
      </c>
      <c r="B494" s="29">
        <f>'Basen 1'!B634</f>
        <v>0</v>
      </c>
      <c r="C494" t="str">
        <f>'Basen 1'!C634</f>
        <v>Stenkjær</v>
      </c>
      <c r="D494">
        <f>'Basen 1'!F634</f>
        <v>24082</v>
      </c>
      <c r="E494">
        <f>'Basen 1'!J634</f>
        <v>0</v>
      </c>
      <c r="F494">
        <f>'Basen 1'!E634</f>
        <v>0</v>
      </c>
      <c r="G494" t="str">
        <f t="shared" si="61"/>
        <v>-</v>
      </c>
      <c r="H494" t="str">
        <f t="shared" si="60"/>
        <v>-</v>
      </c>
      <c r="I494" t="str">
        <f t="shared" si="62"/>
        <v>-</v>
      </c>
      <c r="J494" t="str">
        <f t="shared" si="63"/>
        <v>-</v>
      </c>
      <c r="K494" t="str">
        <f t="shared" si="59"/>
        <v>cansl</v>
      </c>
      <c r="L494" t="str">
        <f t="shared" ref="L494:L525" si="64">IF(AND(D494&gt;25000,D494&lt;25900),M494,"-")</f>
        <v>-</v>
      </c>
      <c r="M494" s="29" t="str">
        <f>'Basen 1'!H634</f>
        <v>cansl</v>
      </c>
    </row>
    <row r="495" spans="1:13" x14ac:dyDescent="0.35">
      <c r="A495" t="str">
        <f>'Basen 1'!A635</f>
        <v>hatolamail@gmail.com</v>
      </c>
      <c r="B495" s="29">
        <f>'Basen 1'!B635</f>
        <v>0</v>
      </c>
      <c r="C495" t="str">
        <f>'Basen 1'!C635</f>
        <v>Larsen</v>
      </c>
      <c r="D495">
        <f>'Basen 1'!F635</f>
        <v>24083</v>
      </c>
      <c r="E495">
        <f>'Basen 1'!J635</f>
        <v>5</v>
      </c>
      <c r="F495">
        <f>'Basen 1'!E635</f>
        <v>0</v>
      </c>
      <c r="G495" t="str">
        <f t="shared" si="61"/>
        <v>-</v>
      </c>
      <c r="H495" t="str">
        <f t="shared" si="60"/>
        <v>-</v>
      </c>
      <c r="I495" t="str">
        <f t="shared" si="62"/>
        <v>-</v>
      </c>
      <c r="J495" t="str">
        <f t="shared" si="63"/>
        <v>-</v>
      </c>
      <c r="K495" t="str">
        <f t="shared" si="59"/>
        <v>web</v>
      </c>
      <c r="L495" t="str">
        <f t="shared" si="64"/>
        <v>-</v>
      </c>
      <c r="M495" s="29" t="str">
        <f>'Basen 1'!H635</f>
        <v>web</v>
      </c>
    </row>
    <row r="496" spans="1:13" x14ac:dyDescent="0.35">
      <c r="A496">
        <f>'Basen 1'!A636</f>
        <v>0</v>
      </c>
      <c r="B496" s="29">
        <f>'Basen 1'!B636</f>
        <v>0</v>
      </c>
      <c r="C496" t="str">
        <f>'Basen 1'!C636</f>
        <v>Hansen</v>
      </c>
      <c r="D496">
        <f>'Basen 1'!F636</f>
        <v>24084</v>
      </c>
      <c r="E496">
        <f>'Basen 1'!J636</f>
        <v>0</v>
      </c>
      <c r="F496">
        <f>'Basen 1'!E636</f>
        <v>0</v>
      </c>
      <c r="G496" t="str">
        <f t="shared" si="61"/>
        <v>-</v>
      </c>
      <c r="H496" t="str">
        <f t="shared" si="60"/>
        <v>-</v>
      </c>
      <c r="I496" t="str">
        <f t="shared" si="62"/>
        <v>-</v>
      </c>
      <c r="J496" t="str">
        <f t="shared" si="63"/>
        <v>-</v>
      </c>
      <c r="K496" t="str">
        <f t="shared" si="59"/>
        <v>web</v>
      </c>
      <c r="L496" t="str">
        <f t="shared" si="64"/>
        <v>-</v>
      </c>
      <c r="M496" s="29" t="str">
        <f>'Basen 1'!H636</f>
        <v>web</v>
      </c>
    </row>
    <row r="497" spans="1:13" x14ac:dyDescent="0.35">
      <c r="A497" t="str">
        <f>'Basen 1'!A637</f>
        <v>styffer.roland@hotmail.com</v>
      </c>
      <c r="B497" s="29">
        <f>'Basen 1'!B637</f>
        <v>0</v>
      </c>
      <c r="C497" t="str">
        <f>'Basen 1'!C637</f>
        <v>roland</v>
      </c>
      <c r="D497">
        <f>'Basen 1'!F637</f>
        <v>24085</v>
      </c>
      <c r="E497">
        <f>'Basen 1'!J637</f>
        <v>0</v>
      </c>
      <c r="F497">
        <f>'Basen 1'!E637</f>
        <v>0</v>
      </c>
      <c r="G497" t="str">
        <f t="shared" si="61"/>
        <v>-</v>
      </c>
      <c r="H497" t="str">
        <f t="shared" si="60"/>
        <v>-</v>
      </c>
      <c r="I497" t="str">
        <f t="shared" si="62"/>
        <v>-</v>
      </c>
      <c r="J497" t="str">
        <f t="shared" si="63"/>
        <v>-</v>
      </c>
      <c r="K497" t="str">
        <f t="shared" ref="K497:K528" si="65">IF(AND(D497&gt;24000,D497&lt;24900),M497,"-")</f>
        <v>web</v>
      </c>
      <c r="L497" t="str">
        <f t="shared" si="64"/>
        <v>-</v>
      </c>
      <c r="M497" s="29" t="str">
        <f>'Basen 1'!H637</f>
        <v>web</v>
      </c>
    </row>
    <row r="498" spans="1:13" x14ac:dyDescent="0.35">
      <c r="A498">
        <f>'Basen 1'!A638</f>
        <v>0</v>
      </c>
      <c r="B498" s="29">
        <f>'Basen 1'!B638</f>
        <v>0</v>
      </c>
      <c r="C498" t="str">
        <f>'Basen 1'!C638</f>
        <v>Wahlgreen</v>
      </c>
      <c r="D498">
        <f>'Basen 1'!F638</f>
        <v>24086</v>
      </c>
      <c r="E498">
        <f>'Basen 1'!J638</f>
        <v>0</v>
      </c>
      <c r="F498">
        <f>'Basen 1'!E638</f>
        <v>0</v>
      </c>
      <c r="G498" t="str">
        <f t="shared" si="61"/>
        <v>-</v>
      </c>
      <c r="H498" t="str">
        <f t="shared" si="60"/>
        <v>-</v>
      </c>
      <c r="I498" t="str">
        <f t="shared" si="62"/>
        <v>-</v>
      </c>
      <c r="J498" t="str">
        <f t="shared" si="63"/>
        <v>-</v>
      </c>
      <c r="K498" t="str">
        <f t="shared" si="65"/>
        <v>cansl</v>
      </c>
      <c r="L498" t="str">
        <f t="shared" si="64"/>
        <v>-</v>
      </c>
      <c r="M498" s="29" t="str">
        <f>'Basen 1'!H638</f>
        <v>cansl</v>
      </c>
    </row>
    <row r="499" spans="1:13" x14ac:dyDescent="0.35">
      <c r="A499" t="str">
        <f>'Basen 1'!A639</f>
        <v>ruthib039@gmail.com</v>
      </c>
      <c r="B499" s="29" t="str">
        <f>'Basen 1'!B639</f>
        <v>20831213</v>
      </c>
      <c r="C499" t="str">
        <f>'Basen 1'!C639</f>
        <v>Edelmann</v>
      </c>
      <c r="D499">
        <f>'Basen 1'!F639</f>
        <v>24087</v>
      </c>
      <c r="E499">
        <f>'Basen 1'!J639</f>
        <v>0</v>
      </c>
      <c r="F499" t="str">
        <f>'Basen 1'!E639</f>
        <v>Ruth Edelmann</v>
      </c>
      <c r="G499" t="str">
        <f t="shared" si="61"/>
        <v>-</v>
      </c>
      <c r="H499" t="str">
        <f t="shared" si="60"/>
        <v>-</v>
      </c>
      <c r="I499" t="str">
        <f t="shared" si="62"/>
        <v>-</v>
      </c>
      <c r="J499" t="str">
        <f t="shared" si="63"/>
        <v>-</v>
      </c>
      <c r="K499" t="str">
        <f t="shared" si="65"/>
        <v>web</v>
      </c>
      <c r="L499" t="str">
        <f t="shared" si="64"/>
        <v>-</v>
      </c>
      <c r="M499" s="29" t="str">
        <f>'Basen 1'!H639</f>
        <v>web</v>
      </c>
    </row>
    <row r="500" spans="1:13" x14ac:dyDescent="0.35">
      <c r="A500">
        <f>'Basen 1'!A640</f>
        <v>0</v>
      </c>
      <c r="B500" s="29" t="str">
        <f>'Basen 1'!B640</f>
        <v>15739443215</v>
      </c>
      <c r="C500" t="str">
        <f>'Basen 1'!C640</f>
        <v>Uwe</v>
      </c>
      <c r="D500">
        <f>'Basen 1'!F640</f>
        <v>24088</v>
      </c>
      <c r="E500">
        <f>'Basen 1'!J640</f>
        <v>0</v>
      </c>
      <c r="F500">
        <f>'Basen 1'!E640</f>
        <v>0</v>
      </c>
      <c r="G500" t="str">
        <f t="shared" si="61"/>
        <v>-</v>
      </c>
      <c r="H500" t="str">
        <f t="shared" si="60"/>
        <v>-</v>
      </c>
      <c r="I500" t="str">
        <f t="shared" si="62"/>
        <v>-</v>
      </c>
      <c r="J500" t="str">
        <f t="shared" si="63"/>
        <v>-</v>
      </c>
      <c r="K500" t="str">
        <f t="shared" si="65"/>
        <v>bc</v>
      </c>
      <c r="L500" t="str">
        <f t="shared" si="64"/>
        <v>-</v>
      </c>
      <c r="M500" s="29" t="str">
        <f>'Basen 1'!H640</f>
        <v>bc</v>
      </c>
    </row>
    <row r="501" spans="1:13" x14ac:dyDescent="0.35">
      <c r="A501">
        <f>'Basen 1'!A641</f>
        <v>0</v>
      </c>
      <c r="B501" s="29">
        <f>'Basen 1'!B641</f>
        <v>0</v>
      </c>
      <c r="C501" t="str">
        <f>'Basen 1'!C641</f>
        <v>Petersen</v>
      </c>
      <c r="D501">
        <f>'Basen 1'!F641</f>
        <v>24089</v>
      </c>
      <c r="E501">
        <f>'Basen 1'!J641</f>
        <v>0</v>
      </c>
      <c r="F501">
        <f>'Basen 1'!E641</f>
        <v>0</v>
      </c>
      <c r="G501" t="str">
        <f t="shared" si="61"/>
        <v>-</v>
      </c>
      <c r="H501" t="str">
        <f t="shared" si="60"/>
        <v>-</v>
      </c>
      <c r="I501" t="str">
        <f t="shared" si="62"/>
        <v>-</v>
      </c>
      <c r="J501" t="str">
        <f t="shared" si="63"/>
        <v>-</v>
      </c>
      <c r="K501" t="str">
        <f t="shared" si="65"/>
        <v>bc</v>
      </c>
      <c r="L501" t="str">
        <f t="shared" si="64"/>
        <v>-</v>
      </c>
      <c r="M501" s="29" t="str">
        <f>'Basen 1'!H641</f>
        <v>bc</v>
      </c>
    </row>
    <row r="502" spans="1:13" x14ac:dyDescent="0.35">
      <c r="A502" t="str">
        <f>'Basen 1'!A642</f>
        <v>anette.holmstykke.andersen@gmail.com</v>
      </c>
      <c r="B502" s="29">
        <f>'Basen 1'!B642</f>
        <v>22672276</v>
      </c>
      <c r="C502" t="str">
        <f>'Basen 1'!C642</f>
        <v>Andersen</v>
      </c>
      <c r="D502">
        <f>'Basen 1'!F642</f>
        <v>24090</v>
      </c>
      <c r="E502">
        <f>'Basen 1'!J642</f>
        <v>5</v>
      </c>
      <c r="F502">
        <f>'Basen 1'!E642</f>
        <v>0</v>
      </c>
      <c r="G502" t="str">
        <f t="shared" si="61"/>
        <v>-</v>
      </c>
      <c r="H502" t="str">
        <f t="shared" si="60"/>
        <v>-</v>
      </c>
      <c r="I502" t="str">
        <f t="shared" si="62"/>
        <v>-</v>
      </c>
      <c r="J502" t="str">
        <f t="shared" si="63"/>
        <v>-</v>
      </c>
      <c r="K502" t="str">
        <f t="shared" si="65"/>
        <v>web</v>
      </c>
      <c r="L502" t="str">
        <f t="shared" si="64"/>
        <v>-</v>
      </c>
      <c r="M502" s="29" t="str">
        <f>'Basen 1'!H642</f>
        <v>web</v>
      </c>
    </row>
    <row r="503" spans="1:13" x14ac:dyDescent="0.35">
      <c r="A503">
        <f>'Basen 1'!A643</f>
        <v>0</v>
      </c>
      <c r="B503" s="29">
        <f>'Basen 1'!B643</f>
        <v>0</v>
      </c>
      <c r="C503" t="str">
        <f>'Basen 1'!C643</f>
        <v>Filstrup</v>
      </c>
      <c r="D503">
        <f>'Basen 1'!F643</f>
        <v>24091</v>
      </c>
      <c r="E503">
        <f>'Basen 1'!J643</f>
        <v>0</v>
      </c>
      <c r="F503">
        <f>'Basen 1'!E643</f>
        <v>0</v>
      </c>
      <c r="G503" t="str">
        <f t="shared" si="61"/>
        <v>-</v>
      </c>
      <c r="H503" t="str">
        <f t="shared" si="60"/>
        <v>-</v>
      </c>
      <c r="I503" t="str">
        <f t="shared" si="62"/>
        <v>-</v>
      </c>
      <c r="J503" t="str">
        <f t="shared" si="63"/>
        <v>-</v>
      </c>
      <c r="K503" t="str">
        <f t="shared" si="65"/>
        <v>cansl</v>
      </c>
      <c r="L503" t="str">
        <f t="shared" si="64"/>
        <v>-</v>
      </c>
      <c r="M503" s="29" t="str">
        <f>'Basen 1'!H643</f>
        <v>cansl</v>
      </c>
    </row>
    <row r="504" spans="1:13" x14ac:dyDescent="0.35">
      <c r="A504">
        <f>'Basen 1'!A644</f>
        <v>0</v>
      </c>
      <c r="B504" s="29">
        <f>'Basen 1'!B644</f>
        <v>0</v>
      </c>
      <c r="C504" t="str">
        <f>'Basen 1'!C644</f>
        <v>Petersen</v>
      </c>
      <c r="D504">
        <f>'Basen 1'!F644</f>
        <v>24092</v>
      </c>
      <c r="E504">
        <f>'Basen 1'!J644</f>
        <v>0</v>
      </c>
      <c r="F504">
        <f>'Basen 1'!E644</f>
        <v>0</v>
      </c>
      <c r="G504" t="str">
        <f t="shared" si="61"/>
        <v>-</v>
      </c>
      <c r="H504" t="str">
        <f t="shared" si="60"/>
        <v>-</v>
      </c>
      <c r="I504" t="str">
        <f t="shared" si="62"/>
        <v>-</v>
      </c>
      <c r="J504" t="str">
        <f t="shared" si="63"/>
        <v>-</v>
      </c>
      <c r="K504" t="str">
        <f t="shared" si="65"/>
        <v>bc</v>
      </c>
      <c r="L504" t="str">
        <f t="shared" si="64"/>
        <v>-</v>
      </c>
      <c r="M504" s="29" t="str">
        <f>'Basen 1'!H644</f>
        <v>bc</v>
      </c>
    </row>
    <row r="505" spans="1:13" x14ac:dyDescent="0.35">
      <c r="A505">
        <f>'Basen 1'!A645</f>
        <v>0</v>
      </c>
      <c r="B505" s="29">
        <f>'Basen 1'!B645</f>
        <v>0</v>
      </c>
      <c r="C505" t="str">
        <f>'Basen 1'!C645</f>
        <v>Hamel</v>
      </c>
      <c r="D505">
        <f>'Basen 1'!F645</f>
        <v>24093</v>
      </c>
      <c r="E505">
        <f>'Basen 1'!J645</f>
        <v>0</v>
      </c>
      <c r="F505">
        <f>'Basen 1'!E645</f>
        <v>0</v>
      </c>
      <c r="G505" t="str">
        <f t="shared" si="61"/>
        <v>-</v>
      </c>
      <c r="H505" t="str">
        <f t="shared" si="60"/>
        <v>-</v>
      </c>
      <c r="I505" t="str">
        <f t="shared" si="62"/>
        <v>-</v>
      </c>
      <c r="J505" t="str">
        <f t="shared" si="63"/>
        <v>-</v>
      </c>
      <c r="K505" t="str">
        <f t="shared" si="65"/>
        <v>bc</v>
      </c>
      <c r="L505" t="str">
        <f t="shared" si="64"/>
        <v>-</v>
      </c>
      <c r="M505" s="29" t="str">
        <f>'Basen 1'!H645</f>
        <v>bc</v>
      </c>
    </row>
    <row r="506" spans="1:13" x14ac:dyDescent="0.35">
      <c r="A506">
        <f>'Basen 1'!A646</f>
        <v>0</v>
      </c>
      <c r="B506" s="29">
        <f>'Basen 1'!B646</f>
        <v>0</v>
      </c>
      <c r="C506" t="str">
        <f>'Basen 1'!C646</f>
        <v>Johannesson</v>
      </c>
      <c r="D506">
        <f>'Basen 1'!F646</f>
        <v>24094</v>
      </c>
      <c r="E506">
        <f>'Basen 1'!J646</f>
        <v>0</v>
      </c>
      <c r="F506">
        <f>'Basen 1'!E646</f>
        <v>0</v>
      </c>
      <c r="G506" t="str">
        <f t="shared" si="61"/>
        <v>-</v>
      </c>
      <c r="H506" t="str">
        <f t="shared" si="60"/>
        <v>-</v>
      </c>
      <c r="I506" t="str">
        <f t="shared" si="62"/>
        <v>-</v>
      </c>
      <c r="J506" t="str">
        <f t="shared" si="63"/>
        <v>-</v>
      </c>
      <c r="K506" t="str">
        <f t="shared" si="65"/>
        <v>bc</v>
      </c>
      <c r="L506" t="str">
        <f t="shared" si="64"/>
        <v>-</v>
      </c>
      <c r="M506" s="29" t="str">
        <f>'Basen 1'!H646</f>
        <v>bc</v>
      </c>
    </row>
    <row r="507" spans="1:13" x14ac:dyDescent="0.35">
      <c r="A507">
        <f>'Basen 1'!A647</f>
        <v>0</v>
      </c>
      <c r="B507" s="29">
        <f>'Basen 1'!B647</f>
        <v>0</v>
      </c>
      <c r="C507" t="str">
        <f>'Basen 1'!C647</f>
        <v>Kristiansen</v>
      </c>
      <c r="D507">
        <f>'Basen 1'!F647</f>
        <v>24095</v>
      </c>
      <c r="E507">
        <f>'Basen 1'!J647</f>
        <v>0</v>
      </c>
      <c r="F507">
        <f>'Basen 1'!E647</f>
        <v>0</v>
      </c>
      <c r="G507" t="str">
        <f t="shared" si="61"/>
        <v>-</v>
      </c>
      <c r="H507" t="str">
        <f t="shared" si="60"/>
        <v>-</v>
      </c>
      <c r="I507" t="str">
        <f t="shared" si="62"/>
        <v>-</v>
      </c>
      <c r="J507" t="str">
        <f t="shared" si="63"/>
        <v>-</v>
      </c>
      <c r="K507" t="str">
        <f t="shared" si="65"/>
        <v>cansl</v>
      </c>
      <c r="L507" t="str">
        <f t="shared" si="64"/>
        <v>-</v>
      </c>
      <c r="M507" s="29" t="str">
        <f>'Basen 1'!H647</f>
        <v>cansl</v>
      </c>
    </row>
    <row r="508" spans="1:13" x14ac:dyDescent="0.35">
      <c r="A508">
        <f>'Basen 1'!A648</f>
        <v>0</v>
      </c>
      <c r="B508" s="29">
        <f>'Basen 1'!B648</f>
        <v>0</v>
      </c>
      <c r="C508" t="str">
        <f>'Basen 1'!C648</f>
        <v>Craven</v>
      </c>
      <c r="D508">
        <f>'Basen 1'!F648</f>
        <v>24096</v>
      </c>
      <c r="E508">
        <f>'Basen 1'!J648</f>
        <v>0</v>
      </c>
      <c r="F508">
        <f>'Basen 1'!E648</f>
        <v>0</v>
      </c>
      <c r="G508" t="str">
        <f t="shared" si="61"/>
        <v>-</v>
      </c>
      <c r="H508" t="str">
        <f t="shared" si="60"/>
        <v>-</v>
      </c>
      <c r="I508" t="str">
        <f t="shared" si="62"/>
        <v>-</v>
      </c>
      <c r="J508" t="str">
        <f t="shared" si="63"/>
        <v>-</v>
      </c>
      <c r="K508" t="str">
        <f t="shared" si="65"/>
        <v>bc</v>
      </c>
      <c r="L508" t="str">
        <f t="shared" si="64"/>
        <v>-</v>
      </c>
      <c r="M508" s="29" t="str">
        <f>'Basen 1'!H648</f>
        <v>bc</v>
      </c>
    </row>
    <row r="509" spans="1:13" x14ac:dyDescent="0.35">
      <c r="A509">
        <f>'Basen 1'!A649</f>
        <v>0</v>
      </c>
      <c r="B509" s="29" t="str">
        <f>'Basen 1'!B649</f>
        <v>41427392</v>
      </c>
      <c r="C509" t="str">
        <f>'Basen 1'!C649</f>
        <v>LI</v>
      </c>
      <c r="D509">
        <f>'Basen 1'!F649</f>
        <v>24097</v>
      </c>
      <c r="E509">
        <f>'Basen 1'!J649</f>
        <v>0</v>
      </c>
      <c r="F509">
        <f>'Basen 1'!E649</f>
        <v>0</v>
      </c>
      <c r="G509" t="str">
        <f t="shared" si="61"/>
        <v>-</v>
      </c>
      <c r="H509" t="str">
        <f t="shared" si="60"/>
        <v>-</v>
      </c>
      <c r="I509" t="str">
        <f t="shared" si="62"/>
        <v>-</v>
      </c>
      <c r="J509" t="str">
        <f t="shared" si="63"/>
        <v>-</v>
      </c>
      <c r="K509" t="str">
        <f t="shared" si="65"/>
        <v>bc</v>
      </c>
      <c r="L509" t="str">
        <f t="shared" si="64"/>
        <v>-</v>
      </c>
      <c r="M509" s="29" t="str">
        <f>'Basen 1'!H649</f>
        <v>bc</v>
      </c>
    </row>
    <row r="510" spans="1:13" x14ac:dyDescent="0.35">
      <c r="A510">
        <f>'Basen 1'!A650</f>
        <v>0</v>
      </c>
      <c r="B510" s="29">
        <f>'Basen 1'!B650</f>
        <v>0</v>
      </c>
      <c r="C510" t="str">
        <f>'Basen 1'!C650</f>
        <v>Gorova</v>
      </c>
      <c r="D510">
        <f>'Basen 1'!F650</f>
        <v>24098</v>
      </c>
      <c r="E510">
        <f>'Basen 1'!J650</f>
        <v>0</v>
      </c>
      <c r="F510">
        <f>'Basen 1'!E650</f>
        <v>0</v>
      </c>
      <c r="G510" t="str">
        <f t="shared" si="61"/>
        <v>-</v>
      </c>
      <c r="H510" t="str">
        <f t="shared" si="60"/>
        <v>-</v>
      </c>
      <c r="I510" t="str">
        <f t="shared" si="62"/>
        <v>-</v>
      </c>
      <c r="J510" t="str">
        <f t="shared" si="63"/>
        <v>-</v>
      </c>
      <c r="K510" t="str">
        <f t="shared" si="65"/>
        <v>bc</v>
      </c>
      <c r="L510" t="str">
        <f t="shared" si="64"/>
        <v>-</v>
      </c>
      <c r="M510" s="29" t="str">
        <f>'Basen 1'!H650</f>
        <v>bc</v>
      </c>
    </row>
    <row r="511" spans="1:13" x14ac:dyDescent="0.35">
      <c r="A511">
        <f>'Basen 1'!A651</f>
        <v>0</v>
      </c>
      <c r="B511" s="29">
        <f>'Basen 1'!B651</f>
        <v>0</v>
      </c>
      <c r="C511" t="str">
        <f>'Basen 1'!C651</f>
        <v>Kreuzinger</v>
      </c>
      <c r="D511">
        <f>'Basen 1'!F651</f>
        <v>24099</v>
      </c>
      <c r="E511">
        <f>'Basen 1'!J651</f>
        <v>0</v>
      </c>
      <c r="F511">
        <f>'Basen 1'!E651</f>
        <v>0</v>
      </c>
      <c r="G511" t="str">
        <f t="shared" si="61"/>
        <v>-</v>
      </c>
      <c r="H511" t="str">
        <f t="shared" si="60"/>
        <v>-</v>
      </c>
      <c r="I511" t="str">
        <f t="shared" si="62"/>
        <v>-</v>
      </c>
      <c r="J511" t="str">
        <f t="shared" si="63"/>
        <v>-</v>
      </c>
      <c r="K511" t="str">
        <f t="shared" si="65"/>
        <v>cansl</v>
      </c>
      <c r="L511" t="str">
        <f t="shared" si="64"/>
        <v>-</v>
      </c>
      <c r="M511" s="29" t="str">
        <f>'Basen 1'!H651</f>
        <v>cansl</v>
      </c>
    </row>
    <row r="512" spans="1:13" x14ac:dyDescent="0.35">
      <c r="A512">
        <f>'Basen 1'!A652</f>
        <v>0</v>
      </c>
      <c r="B512" s="29">
        <f>'Basen 1'!B652</f>
        <v>0</v>
      </c>
      <c r="C512" t="str">
        <f>'Basen 1'!C652</f>
        <v>Blazejewski</v>
      </c>
      <c r="D512">
        <f>'Basen 1'!F652</f>
        <v>24100</v>
      </c>
      <c r="E512">
        <f>'Basen 1'!J652</f>
        <v>0</v>
      </c>
      <c r="F512">
        <f>'Basen 1'!E652</f>
        <v>0</v>
      </c>
      <c r="G512" t="str">
        <f t="shared" si="61"/>
        <v>-</v>
      </c>
      <c r="H512" t="str">
        <f t="shared" si="60"/>
        <v>-</v>
      </c>
      <c r="I512" t="str">
        <f t="shared" si="62"/>
        <v>-</v>
      </c>
      <c r="J512" t="str">
        <f t="shared" si="63"/>
        <v>-</v>
      </c>
      <c r="K512" t="str">
        <f t="shared" si="65"/>
        <v>bc</v>
      </c>
      <c r="L512" t="str">
        <f t="shared" si="64"/>
        <v>-</v>
      </c>
      <c r="M512" s="29" t="str">
        <f>'Basen 1'!H652</f>
        <v>bc</v>
      </c>
    </row>
    <row r="513" spans="1:13" x14ac:dyDescent="0.35">
      <c r="A513">
        <f>'Basen 1'!A653</f>
        <v>0</v>
      </c>
      <c r="B513" s="29" t="str">
        <f>'Basen 1'!B653</f>
        <v>706214313</v>
      </c>
      <c r="C513" t="str">
        <f>'Basen 1'!C653</f>
        <v>Skoglund</v>
      </c>
      <c r="D513">
        <f>'Basen 1'!F653</f>
        <v>24101</v>
      </c>
      <c r="E513">
        <f>'Basen 1'!J653</f>
        <v>0</v>
      </c>
      <c r="F513" t="str">
        <f>'Basen 1'!E653</f>
        <v>Maria Skoglund</v>
      </c>
      <c r="G513" t="str">
        <f t="shared" si="61"/>
        <v>-</v>
      </c>
      <c r="H513" t="str">
        <f t="shared" si="60"/>
        <v>-</v>
      </c>
      <c r="I513" t="str">
        <f t="shared" si="62"/>
        <v>-</v>
      </c>
      <c r="J513" t="str">
        <f t="shared" si="63"/>
        <v>-</v>
      </c>
      <c r="K513" t="str">
        <f t="shared" si="65"/>
        <v>bc</v>
      </c>
      <c r="L513" t="str">
        <f t="shared" si="64"/>
        <v>-</v>
      </c>
      <c r="M513" s="29" t="str">
        <f>'Basen 1'!H653</f>
        <v>bc</v>
      </c>
    </row>
    <row r="514" spans="1:13" x14ac:dyDescent="0.35">
      <c r="A514">
        <f>'Basen 1'!A654</f>
        <v>0</v>
      </c>
      <c r="B514" s="29">
        <f>'Basen 1'!B654</f>
        <v>40502628</v>
      </c>
      <c r="C514" t="str">
        <f>'Basen 1'!C654</f>
        <v>Van der Vegte</v>
      </c>
      <c r="D514">
        <f>'Basen 1'!F654</f>
        <v>24102</v>
      </c>
      <c r="E514">
        <f>'Basen 1'!J654</f>
        <v>0</v>
      </c>
      <c r="F514">
        <f>'Basen 1'!E654</f>
        <v>0</v>
      </c>
      <c r="G514" t="str">
        <f t="shared" si="61"/>
        <v>-</v>
      </c>
      <c r="H514" t="str">
        <f t="shared" si="60"/>
        <v>-</v>
      </c>
      <c r="I514" t="str">
        <f t="shared" si="62"/>
        <v>-</v>
      </c>
      <c r="J514" t="str">
        <f t="shared" si="63"/>
        <v>-</v>
      </c>
      <c r="K514" t="str">
        <f t="shared" si="65"/>
        <v>bc</v>
      </c>
      <c r="L514" t="str">
        <f t="shared" si="64"/>
        <v>-</v>
      </c>
      <c r="M514" s="29" t="str">
        <f>'Basen 1'!H654</f>
        <v>bc</v>
      </c>
    </row>
    <row r="515" spans="1:13" x14ac:dyDescent="0.35">
      <c r="A515">
        <f>'Basen 1'!A655</f>
        <v>0</v>
      </c>
      <c r="B515" s="29">
        <f>'Basen 1'!B655</f>
        <v>0</v>
      </c>
      <c r="C515" t="str">
        <f>'Basen 1'!C655</f>
        <v>Grimme</v>
      </c>
      <c r="D515">
        <f>'Basen 1'!F655</f>
        <v>24103</v>
      </c>
      <c r="E515">
        <f>'Basen 1'!J655</f>
        <v>0</v>
      </c>
      <c r="F515">
        <f>'Basen 1'!E655</f>
        <v>0</v>
      </c>
      <c r="G515" t="str">
        <f t="shared" si="61"/>
        <v>-</v>
      </c>
      <c r="H515" t="str">
        <f t="shared" si="60"/>
        <v>-</v>
      </c>
      <c r="I515" t="str">
        <f t="shared" si="62"/>
        <v>-</v>
      </c>
      <c r="J515" t="str">
        <f t="shared" si="63"/>
        <v>-</v>
      </c>
      <c r="K515" t="str">
        <f t="shared" si="65"/>
        <v>bc</v>
      </c>
      <c r="L515" t="str">
        <f t="shared" si="64"/>
        <v>-</v>
      </c>
      <c r="M515" s="29" t="str">
        <f>'Basen 1'!H655</f>
        <v>bc</v>
      </c>
    </row>
    <row r="516" spans="1:13" x14ac:dyDescent="0.35">
      <c r="A516">
        <f>'Basen 1'!A656</f>
        <v>0</v>
      </c>
      <c r="B516" s="29">
        <f>'Basen 1'!B656</f>
        <v>40388202</v>
      </c>
      <c r="C516" t="str">
        <f>'Basen 1'!C656</f>
        <v>Bang</v>
      </c>
      <c r="D516">
        <f>'Basen 1'!F656</f>
        <v>24104</v>
      </c>
      <c r="E516">
        <f>'Basen 1'!J656</f>
        <v>0</v>
      </c>
      <c r="F516">
        <f>'Basen 1'!E656</f>
        <v>0</v>
      </c>
      <c r="G516" t="str">
        <f t="shared" si="61"/>
        <v>-</v>
      </c>
      <c r="H516" t="str">
        <f t="shared" si="60"/>
        <v>-</v>
      </c>
      <c r="I516" t="str">
        <f t="shared" si="62"/>
        <v>-</v>
      </c>
      <c r="J516" t="str">
        <f t="shared" si="63"/>
        <v>-</v>
      </c>
      <c r="K516" t="str">
        <f t="shared" si="65"/>
        <v>web</v>
      </c>
      <c r="L516" t="str">
        <f t="shared" si="64"/>
        <v>-</v>
      </c>
      <c r="M516" s="29" t="str">
        <f>'Basen 1'!H656</f>
        <v>web</v>
      </c>
    </row>
    <row r="517" spans="1:13" x14ac:dyDescent="0.35">
      <c r="A517" t="str">
        <f>'Basen 1'!A657</f>
        <v>ab@industriensfond.dk</v>
      </c>
      <c r="B517" s="29">
        <f>'Basen 1'!B657</f>
        <v>0</v>
      </c>
      <c r="C517" t="str">
        <f>'Basen 1'!C657</f>
        <v>Brandtoft</v>
      </c>
      <c r="D517">
        <f>'Basen 1'!F657</f>
        <v>24104</v>
      </c>
      <c r="E517">
        <f>'Basen 1'!J657</f>
        <v>0</v>
      </c>
      <c r="F517">
        <f>'Basen 1'!E657</f>
        <v>0</v>
      </c>
      <c r="G517" t="str">
        <f t="shared" si="61"/>
        <v>-</v>
      </c>
      <c r="H517" t="str">
        <f t="shared" si="60"/>
        <v>-</v>
      </c>
      <c r="I517" t="str">
        <f t="shared" si="62"/>
        <v>-</v>
      </c>
      <c r="J517" t="str">
        <f t="shared" si="63"/>
        <v>-</v>
      </c>
      <c r="K517" t="str">
        <f t="shared" si="65"/>
        <v>web</v>
      </c>
      <c r="L517" t="str">
        <f t="shared" si="64"/>
        <v>-</v>
      </c>
      <c r="M517" s="29" t="str">
        <f>'Basen 1'!H657</f>
        <v>web</v>
      </c>
    </row>
    <row r="518" spans="1:13" x14ac:dyDescent="0.35">
      <c r="A518">
        <f>'Basen 1'!A658</f>
        <v>0</v>
      </c>
      <c r="B518" s="29">
        <f>'Basen 1'!B658</f>
        <v>0</v>
      </c>
      <c r="C518" t="str">
        <f>'Basen 1'!C658</f>
        <v>Gawrzynski</v>
      </c>
      <c r="D518">
        <f>'Basen 1'!F658</f>
        <v>24105</v>
      </c>
      <c r="E518">
        <f>'Basen 1'!J658</f>
        <v>0</v>
      </c>
      <c r="F518">
        <f>'Basen 1'!E658</f>
        <v>0</v>
      </c>
      <c r="G518" t="str">
        <f t="shared" si="61"/>
        <v>-</v>
      </c>
      <c r="H518" t="str">
        <f t="shared" si="60"/>
        <v>-</v>
      </c>
      <c r="I518" t="str">
        <f t="shared" si="62"/>
        <v>-</v>
      </c>
      <c r="J518" t="str">
        <f t="shared" si="63"/>
        <v>-</v>
      </c>
      <c r="K518" t="str">
        <f t="shared" si="65"/>
        <v>bc</v>
      </c>
      <c r="L518" t="str">
        <f t="shared" si="64"/>
        <v>-</v>
      </c>
      <c r="M518" s="29" t="str">
        <f>'Basen 1'!H658</f>
        <v>bc</v>
      </c>
    </row>
    <row r="519" spans="1:13" x14ac:dyDescent="0.35">
      <c r="A519">
        <f>'Basen 1'!A659</f>
        <v>0</v>
      </c>
      <c r="B519" s="29">
        <f>'Basen 1'!B659</f>
        <v>22215414</v>
      </c>
      <c r="C519" t="str">
        <f>'Basen 1'!C659</f>
        <v>Hansen</v>
      </c>
      <c r="D519">
        <f>'Basen 1'!F659</f>
        <v>24106</v>
      </c>
      <c r="E519">
        <f>'Basen 1'!J659</f>
        <v>0</v>
      </c>
      <c r="F519" t="str">
        <f>'Basen 1'!E659</f>
        <v>Vivi (fast seng)</v>
      </c>
      <c r="G519" t="str">
        <f t="shared" si="61"/>
        <v>-</v>
      </c>
      <c r="H519" t="str">
        <f t="shared" si="60"/>
        <v>-</v>
      </c>
      <c r="I519" t="str">
        <f t="shared" si="62"/>
        <v>-</v>
      </c>
      <c r="J519" t="str">
        <f t="shared" si="63"/>
        <v>-</v>
      </c>
      <c r="K519" t="str">
        <f t="shared" si="65"/>
        <v>bc</v>
      </c>
      <c r="L519" t="str">
        <f t="shared" si="64"/>
        <v>-</v>
      </c>
      <c r="M519" s="29" t="str">
        <f>'Basen 1'!H659</f>
        <v>bc</v>
      </c>
    </row>
    <row r="520" spans="1:13" x14ac:dyDescent="0.35">
      <c r="A520" t="str">
        <f>'Basen 1'!A660</f>
        <v>susankierch@stofanet.dk</v>
      </c>
      <c r="B520" s="29">
        <f>'Basen 1'!B660</f>
        <v>0</v>
      </c>
      <c r="C520" t="str">
        <f>'Basen 1'!C660</f>
        <v>Kierch</v>
      </c>
      <c r="D520">
        <f>'Basen 1'!F660</f>
        <v>24107</v>
      </c>
      <c r="E520">
        <f>'Basen 1'!J660</f>
        <v>0</v>
      </c>
      <c r="F520">
        <f>'Basen 1'!E660</f>
        <v>0</v>
      </c>
      <c r="G520" t="str">
        <f t="shared" si="61"/>
        <v>-</v>
      </c>
      <c r="H520" t="str">
        <f t="shared" si="60"/>
        <v>-</v>
      </c>
      <c r="I520" t="str">
        <f t="shared" si="62"/>
        <v>-</v>
      </c>
      <c r="J520" t="str">
        <f t="shared" si="63"/>
        <v>-</v>
      </c>
      <c r="K520" t="str">
        <f t="shared" si="65"/>
        <v>bc</v>
      </c>
      <c r="L520" t="str">
        <f t="shared" si="64"/>
        <v>-</v>
      </c>
      <c r="M520" s="29" t="str">
        <f>'Basen 1'!H660</f>
        <v>bc</v>
      </c>
    </row>
    <row r="521" spans="1:13" x14ac:dyDescent="0.35">
      <c r="A521">
        <f>'Basen 1'!A661</f>
        <v>0</v>
      </c>
      <c r="B521" s="29">
        <f>'Basen 1'!B661</f>
        <v>0</v>
      </c>
      <c r="C521" t="str">
        <f>'Basen 1'!C661</f>
        <v>Lindermann</v>
      </c>
      <c r="D521">
        <f>'Basen 1'!F661</f>
        <v>24108</v>
      </c>
      <c r="E521">
        <f>'Basen 1'!J661</f>
        <v>0</v>
      </c>
      <c r="F521">
        <f>'Basen 1'!E661</f>
        <v>0</v>
      </c>
      <c r="G521" t="str">
        <f t="shared" si="61"/>
        <v>-</v>
      </c>
      <c r="H521" t="str">
        <f t="shared" si="60"/>
        <v>-</v>
      </c>
      <c r="I521" t="str">
        <f t="shared" si="62"/>
        <v>-</v>
      </c>
      <c r="J521" t="str">
        <f t="shared" si="63"/>
        <v>-</v>
      </c>
      <c r="K521" t="str">
        <f t="shared" si="65"/>
        <v>bc</v>
      </c>
      <c r="L521" t="str">
        <f t="shared" si="64"/>
        <v>-</v>
      </c>
      <c r="M521" s="29" t="str">
        <f>'Basen 1'!H661</f>
        <v>bc</v>
      </c>
    </row>
    <row r="522" spans="1:13" x14ac:dyDescent="0.35">
      <c r="A522">
        <f>'Basen 1'!A662</f>
        <v>0</v>
      </c>
      <c r="B522" s="29">
        <f>'Basen 1'!B662</f>
        <v>0</v>
      </c>
      <c r="C522" t="str">
        <f>'Basen 1'!C662</f>
        <v>Hansen</v>
      </c>
      <c r="D522">
        <f>'Basen 1'!F662</f>
        <v>24109</v>
      </c>
      <c r="E522">
        <f>'Basen 1'!J662</f>
        <v>0</v>
      </c>
      <c r="F522">
        <f>'Basen 1'!E662</f>
        <v>0</v>
      </c>
      <c r="G522" t="str">
        <f t="shared" si="61"/>
        <v>-</v>
      </c>
      <c r="H522" t="str">
        <f t="shared" si="60"/>
        <v>-</v>
      </c>
      <c r="I522" t="str">
        <f t="shared" si="62"/>
        <v>-</v>
      </c>
      <c r="J522" t="str">
        <f t="shared" si="63"/>
        <v>-</v>
      </c>
      <c r="K522" t="str">
        <f t="shared" si="65"/>
        <v>bc</v>
      </c>
      <c r="L522" t="str">
        <f t="shared" si="64"/>
        <v>-</v>
      </c>
      <c r="M522" s="29" t="str">
        <f>'Basen 1'!H662</f>
        <v>bc</v>
      </c>
    </row>
    <row r="523" spans="1:13" x14ac:dyDescent="0.35">
      <c r="A523" t="str">
        <f>'Basen 1'!A663</f>
        <v>gls@lindbergconsulting.dk</v>
      </c>
      <c r="B523" s="29">
        <f>'Basen 1'!B663</f>
        <v>22665017</v>
      </c>
      <c r="C523" t="str">
        <f>'Basen 1'!C663</f>
        <v>Skov</v>
      </c>
      <c r="D523">
        <f>'Basen 1'!F663</f>
        <v>24110</v>
      </c>
      <c r="E523">
        <f>'Basen 1'!J663</f>
        <v>0</v>
      </c>
      <c r="F523" t="str">
        <f>'Basen 1'!E663</f>
        <v>Grethe</v>
      </c>
      <c r="G523" t="str">
        <f t="shared" si="61"/>
        <v>-</v>
      </c>
      <c r="H523" t="str">
        <f t="shared" si="60"/>
        <v>-</v>
      </c>
      <c r="I523" t="str">
        <f t="shared" si="62"/>
        <v>-</v>
      </c>
      <c r="J523" t="str">
        <f t="shared" si="63"/>
        <v>-</v>
      </c>
      <c r="K523" t="str">
        <f t="shared" si="65"/>
        <v>Web</v>
      </c>
      <c r="L523" t="str">
        <f t="shared" si="64"/>
        <v>-</v>
      </c>
      <c r="M523" s="29" t="str">
        <f>'Basen 1'!H663</f>
        <v>Web</v>
      </c>
    </row>
    <row r="524" spans="1:13" x14ac:dyDescent="0.35">
      <c r="A524" t="str">
        <f>'Basen 1'!A664</f>
        <v>ullirm@gmx.de</v>
      </c>
      <c r="B524" s="29">
        <f>'Basen 1'!B664</f>
        <v>0</v>
      </c>
      <c r="C524" t="str">
        <f>'Basen 1'!C664</f>
        <v>Rettenmaier</v>
      </c>
      <c r="D524">
        <f>'Basen 1'!F664</f>
        <v>24111</v>
      </c>
      <c r="E524">
        <f>'Basen 1'!J664</f>
        <v>10</v>
      </c>
      <c r="F524">
        <f>'Basen 1'!E664</f>
        <v>0</v>
      </c>
      <c r="G524" t="str">
        <f t="shared" si="61"/>
        <v>-</v>
      </c>
      <c r="H524" t="str">
        <f t="shared" si="60"/>
        <v>-</v>
      </c>
      <c r="I524" t="str">
        <f t="shared" si="62"/>
        <v>-</v>
      </c>
      <c r="J524" t="str">
        <f t="shared" si="63"/>
        <v>-</v>
      </c>
      <c r="K524" t="str">
        <f t="shared" si="65"/>
        <v>web</v>
      </c>
      <c r="L524" t="str">
        <f t="shared" si="64"/>
        <v>-</v>
      </c>
      <c r="M524" s="29" t="str">
        <f>'Basen 1'!H664</f>
        <v>web</v>
      </c>
    </row>
    <row r="525" spans="1:13" x14ac:dyDescent="0.35">
      <c r="A525">
        <f>'Basen 1'!A665</f>
        <v>0</v>
      </c>
      <c r="B525" s="29">
        <f>'Basen 1'!B665</f>
        <v>0</v>
      </c>
      <c r="C525" t="str">
        <f>'Basen 1'!C665</f>
        <v>Larsen</v>
      </c>
      <c r="D525">
        <f>'Basen 1'!F665</f>
        <v>24112</v>
      </c>
      <c r="E525">
        <f>'Basen 1'!J665</f>
        <v>0</v>
      </c>
      <c r="F525">
        <f>'Basen 1'!E665</f>
        <v>0</v>
      </c>
      <c r="G525" t="str">
        <f t="shared" si="61"/>
        <v>-</v>
      </c>
      <c r="H525" t="str">
        <f t="shared" si="60"/>
        <v>-</v>
      </c>
      <c r="I525" t="str">
        <f t="shared" si="62"/>
        <v>-</v>
      </c>
      <c r="J525" t="str">
        <f t="shared" si="63"/>
        <v>-</v>
      </c>
      <c r="K525" t="str">
        <f t="shared" si="65"/>
        <v>bc</v>
      </c>
      <c r="L525" t="str">
        <f t="shared" si="64"/>
        <v>-</v>
      </c>
      <c r="M525" s="29" t="str">
        <f>'Basen 1'!H665</f>
        <v>bc</v>
      </c>
    </row>
    <row r="526" spans="1:13" x14ac:dyDescent="0.35">
      <c r="A526">
        <f>'Basen 1'!A666</f>
        <v>0</v>
      </c>
      <c r="B526" s="29" t="str">
        <f>'Basen 1'!B666</f>
        <v>727225187</v>
      </c>
      <c r="C526" t="str">
        <f>'Basen 1'!C666</f>
        <v>Fernqvist</v>
      </c>
      <c r="D526">
        <f>'Basen 1'!F666</f>
        <v>24113</v>
      </c>
      <c r="E526">
        <f>'Basen 1'!J666</f>
        <v>0</v>
      </c>
      <c r="F526">
        <f>'Basen 1'!E666</f>
        <v>0</v>
      </c>
      <c r="G526" t="str">
        <f t="shared" si="61"/>
        <v>-</v>
      </c>
      <c r="H526" t="str">
        <f t="shared" si="60"/>
        <v>-</v>
      </c>
      <c r="I526" t="str">
        <f t="shared" si="62"/>
        <v>-</v>
      </c>
      <c r="J526" t="str">
        <f t="shared" si="63"/>
        <v>-</v>
      </c>
      <c r="K526" t="str">
        <f t="shared" si="65"/>
        <v>bc</v>
      </c>
      <c r="L526" t="str">
        <f t="shared" ref="L526:L557" si="66">IF(AND(D526&gt;25000,D526&lt;25900),M526,"-")</f>
        <v>-</v>
      </c>
      <c r="M526" s="29" t="str">
        <f>'Basen 1'!H666</f>
        <v>bc</v>
      </c>
    </row>
    <row r="527" spans="1:13" x14ac:dyDescent="0.35">
      <c r="A527" t="str">
        <f>'Basen 1'!A667</f>
        <v>bj_cph@yahoo.dk</v>
      </c>
      <c r="B527" s="29">
        <f>'Basen 1'!B667</f>
        <v>40193542</v>
      </c>
      <c r="C527" t="str">
        <f>'Basen 1'!C667</f>
        <v>Jørgensen</v>
      </c>
      <c r="D527">
        <f>'Basen 1'!F667</f>
        <v>24114</v>
      </c>
      <c r="E527">
        <f>'Basen 1'!J667</f>
        <v>10</v>
      </c>
      <c r="F527" t="str">
        <f>'Basen 1'!E667</f>
        <v>Britt - Jesper</v>
      </c>
      <c r="G527" t="str">
        <f t="shared" si="61"/>
        <v>-</v>
      </c>
      <c r="H527" t="str">
        <f t="shared" si="60"/>
        <v>-</v>
      </c>
      <c r="I527" t="str">
        <f t="shared" si="62"/>
        <v>-</v>
      </c>
      <c r="J527" t="str">
        <f t="shared" si="63"/>
        <v>-</v>
      </c>
      <c r="K527" t="str">
        <f t="shared" si="65"/>
        <v>web</v>
      </c>
      <c r="L527" t="str">
        <f t="shared" si="66"/>
        <v>-</v>
      </c>
      <c r="M527" s="29" t="str">
        <f>'Basen 1'!H667</f>
        <v>web</v>
      </c>
    </row>
    <row r="528" spans="1:13" x14ac:dyDescent="0.35">
      <c r="A528" t="str">
        <f>'Basen 1'!A668</f>
        <v>limajeto@gmail.com</v>
      </c>
      <c r="B528" s="29">
        <f>'Basen 1'!B668</f>
        <v>0</v>
      </c>
      <c r="C528" t="str">
        <f>'Basen 1'!C668</f>
        <v>Jørgensen</v>
      </c>
      <c r="D528">
        <f>'Basen 1'!F668</f>
        <v>24115</v>
      </c>
      <c r="E528">
        <f>'Basen 1'!J668</f>
        <v>5</v>
      </c>
      <c r="F528">
        <f>'Basen 1'!E668</f>
        <v>0</v>
      </c>
      <c r="G528" t="str">
        <f t="shared" si="61"/>
        <v>-</v>
      </c>
      <c r="H528" t="str">
        <f t="shared" si="60"/>
        <v>-</v>
      </c>
      <c r="I528" t="str">
        <f t="shared" si="62"/>
        <v>-</v>
      </c>
      <c r="J528" t="str">
        <f t="shared" si="63"/>
        <v>-</v>
      </c>
      <c r="K528" t="str">
        <f t="shared" si="65"/>
        <v>web</v>
      </c>
      <c r="L528" t="str">
        <f t="shared" si="66"/>
        <v>-</v>
      </c>
      <c r="M528" s="29" t="str">
        <f>'Basen 1'!H668</f>
        <v>web</v>
      </c>
    </row>
    <row r="529" spans="1:13" x14ac:dyDescent="0.35">
      <c r="A529" t="str">
        <f>'Basen 1'!A669</f>
        <v>aliceogjoel@gmail.com</v>
      </c>
      <c r="B529" s="29">
        <f>'Basen 1'!B669</f>
        <v>0</v>
      </c>
      <c r="C529" t="str">
        <f>'Basen 1'!C669</f>
        <v>Alice</v>
      </c>
      <c r="D529">
        <f>'Basen 1'!F669</f>
        <v>24116</v>
      </c>
      <c r="E529">
        <f>'Basen 1'!J669</f>
        <v>10</v>
      </c>
      <c r="F529">
        <f>'Basen 1'!E669</f>
        <v>0</v>
      </c>
      <c r="G529" t="str">
        <f t="shared" si="61"/>
        <v>-</v>
      </c>
      <c r="H529" t="str">
        <f t="shared" si="60"/>
        <v>-</v>
      </c>
      <c r="I529" t="str">
        <f t="shared" si="62"/>
        <v>-</v>
      </c>
      <c r="J529" t="str">
        <f t="shared" si="63"/>
        <v>-</v>
      </c>
      <c r="K529" t="str">
        <f t="shared" ref="K529:K560" si="67">IF(AND(D529&gt;24000,D529&lt;24900),M529,"-")</f>
        <v>web</v>
      </c>
      <c r="L529" t="str">
        <f t="shared" si="66"/>
        <v>-</v>
      </c>
      <c r="M529" s="29" t="str">
        <f>'Basen 1'!H669</f>
        <v>web</v>
      </c>
    </row>
    <row r="530" spans="1:13" x14ac:dyDescent="0.35">
      <c r="A530" t="str">
        <f>'Basen 1'!A670</f>
        <v>kim.teglberg1@gmail.com</v>
      </c>
      <c r="B530" s="29">
        <f>'Basen 1'!B670</f>
        <v>21265488</v>
      </c>
      <c r="C530" t="str">
        <f>'Basen 1'!C670</f>
        <v>Teglberg</v>
      </c>
      <c r="D530">
        <f>'Basen 1'!F670</f>
        <v>24117</v>
      </c>
      <c r="E530">
        <f>'Basen 1'!J670</f>
        <v>10</v>
      </c>
      <c r="F530">
        <f>'Basen 1'!E670</f>
        <v>0</v>
      </c>
      <c r="G530" t="str">
        <f t="shared" si="61"/>
        <v>-</v>
      </c>
      <c r="H530" t="str">
        <f t="shared" si="60"/>
        <v>-</v>
      </c>
      <c r="I530" t="str">
        <f t="shared" si="62"/>
        <v>-</v>
      </c>
      <c r="J530" t="str">
        <f t="shared" si="63"/>
        <v>-</v>
      </c>
      <c r="K530" t="str">
        <f t="shared" si="67"/>
        <v>web</v>
      </c>
      <c r="L530" t="str">
        <f t="shared" si="66"/>
        <v>-</v>
      </c>
      <c r="M530" s="29" t="str">
        <f>'Basen 1'!H670</f>
        <v>web</v>
      </c>
    </row>
    <row r="531" spans="1:13" x14ac:dyDescent="0.35">
      <c r="A531">
        <f>'Basen 1'!A671</f>
        <v>0</v>
      </c>
      <c r="B531" s="29">
        <f>'Basen 1'!B671</f>
        <v>0</v>
      </c>
      <c r="C531" t="str">
        <f>'Basen 1'!C671</f>
        <v>Brinkhaus</v>
      </c>
      <c r="D531">
        <f>'Basen 1'!F671</f>
        <v>24118</v>
      </c>
      <c r="E531">
        <f>'Basen 1'!J671</f>
        <v>0</v>
      </c>
      <c r="F531">
        <f>'Basen 1'!E671</f>
        <v>0</v>
      </c>
      <c r="G531" t="str">
        <f t="shared" si="61"/>
        <v>-</v>
      </c>
      <c r="H531" t="str">
        <f t="shared" si="60"/>
        <v>-</v>
      </c>
      <c r="I531" t="str">
        <f t="shared" si="62"/>
        <v>-</v>
      </c>
      <c r="J531" t="str">
        <f t="shared" si="63"/>
        <v>-</v>
      </c>
      <c r="K531" t="str">
        <f t="shared" si="67"/>
        <v>bc</v>
      </c>
      <c r="L531" t="str">
        <f t="shared" si="66"/>
        <v>-</v>
      </c>
      <c r="M531" s="29" t="str">
        <f>'Basen 1'!H671</f>
        <v>bc</v>
      </c>
    </row>
    <row r="532" spans="1:13" x14ac:dyDescent="0.35">
      <c r="A532" t="str">
        <f>'Basen 1'!A672</f>
        <v>ps@odensemaritim.com</v>
      </c>
      <c r="B532" s="29">
        <f>'Basen 1'!B672</f>
        <v>40199037</v>
      </c>
      <c r="C532" t="str">
        <f>'Basen 1'!C672</f>
        <v>Skadhede</v>
      </c>
      <c r="D532">
        <f>'Basen 1'!F672</f>
        <v>24119</v>
      </c>
      <c r="E532">
        <f>'Basen 1'!J672</f>
        <v>0</v>
      </c>
      <c r="F532">
        <f>'Basen 1'!E672</f>
        <v>0</v>
      </c>
      <c r="G532" t="str">
        <f t="shared" si="61"/>
        <v>-</v>
      </c>
      <c r="H532" t="str">
        <f t="shared" si="60"/>
        <v>-</v>
      </c>
      <c r="I532" t="str">
        <f t="shared" si="62"/>
        <v>-</v>
      </c>
      <c r="J532" t="str">
        <f t="shared" si="63"/>
        <v>-</v>
      </c>
      <c r="K532" t="str">
        <f t="shared" si="67"/>
        <v>bc</v>
      </c>
      <c r="L532" t="str">
        <f t="shared" si="66"/>
        <v>-</v>
      </c>
      <c r="M532" s="29" t="s">
        <v>732</v>
      </c>
    </row>
    <row r="533" spans="1:13" x14ac:dyDescent="0.35">
      <c r="A533" t="str">
        <f>'Basen 1'!A673</f>
        <v>limpan199@gmail.com</v>
      </c>
      <c r="B533" s="29">
        <f>'Basen 1'!B673</f>
        <v>704966964</v>
      </c>
      <c r="C533" t="str">
        <f>'Basen 1'!C673</f>
        <v>Lindberg</v>
      </c>
      <c r="D533">
        <f>'Basen 1'!F673</f>
        <v>24120</v>
      </c>
      <c r="E533">
        <f>'Basen 1'!J673</f>
        <v>10</v>
      </c>
      <c r="F533">
        <f>'Basen 1'!E673</f>
        <v>0</v>
      </c>
      <c r="G533" t="str">
        <f t="shared" si="61"/>
        <v>-</v>
      </c>
      <c r="H533" t="str">
        <f t="shared" si="60"/>
        <v>-</v>
      </c>
      <c r="I533" t="str">
        <f t="shared" si="62"/>
        <v>-</v>
      </c>
      <c r="J533" t="str">
        <f t="shared" si="63"/>
        <v>-</v>
      </c>
      <c r="K533" t="str">
        <f t="shared" si="67"/>
        <v>web</v>
      </c>
      <c r="L533" t="str">
        <f t="shared" si="66"/>
        <v>-</v>
      </c>
      <c r="M533" s="29" t="str">
        <f>'Basen 1'!H673</f>
        <v>web</v>
      </c>
    </row>
    <row r="534" spans="1:13" x14ac:dyDescent="0.35">
      <c r="A534">
        <f>'Basen 1'!A674</f>
        <v>0</v>
      </c>
      <c r="B534" s="29">
        <f>'Basen 1'!B674</f>
        <v>0</v>
      </c>
      <c r="C534" t="str">
        <f>'Basen 1'!C674</f>
        <v>Eriksen</v>
      </c>
      <c r="D534">
        <f>'Basen 1'!F674</f>
        <v>24121</v>
      </c>
      <c r="E534">
        <f>'Basen 1'!J674</f>
        <v>0</v>
      </c>
      <c r="F534">
        <f>'Basen 1'!E674</f>
        <v>0</v>
      </c>
      <c r="G534" t="str">
        <f t="shared" si="61"/>
        <v>-</v>
      </c>
      <c r="H534" t="str">
        <f t="shared" si="60"/>
        <v>-</v>
      </c>
      <c r="I534" t="str">
        <f t="shared" si="62"/>
        <v>-</v>
      </c>
      <c r="J534" t="str">
        <f t="shared" si="63"/>
        <v>-</v>
      </c>
      <c r="K534" t="str">
        <f t="shared" si="67"/>
        <v>cansl</v>
      </c>
      <c r="L534" t="str">
        <f t="shared" si="66"/>
        <v>-</v>
      </c>
      <c r="M534" s="29" t="str">
        <f>'Basen 1'!H674</f>
        <v>cansl</v>
      </c>
    </row>
    <row r="535" spans="1:13" x14ac:dyDescent="0.35">
      <c r="A535">
        <f>'Basen 1'!A675</f>
        <v>0</v>
      </c>
      <c r="B535" s="29">
        <f>'Basen 1'!B675</f>
        <v>60108026</v>
      </c>
      <c r="C535" t="str">
        <f>'Basen 1'!C675</f>
        <v>Faoja</v>
      </c>
      <c r="D535">
        <f>'Basen 1'!F675</f>
        <v>24122</v>
      </c>
      <c r="E535">
        <f>'Basen 1'!J675</f>
        <v>0</v>
      </c>
      <c r="F535" t="str">
        <f>'Basen 1'!E675</f>
        <v>Mikael Jensen</v>
      </c>
      <c r="G535" t="str">
        <f t="shared" si="61"/>
        <v>-</v>
      </c>
      <c r="H535" t="str">
        <f t="shared" si="60"/>
        <v>-</v>
      </c>
      <c r="I535" t="str">
        <f t="shared" si="62"/>
        <v>-</v>
      </c>
      <c r="J535" t="str">
        <f t="shared" si="63"/>
        <v>-</v>
      </c>
      <c r="K535" t="str">
        <f t="shared" si="67"/>
        <v>bc</v>
      </c>
      <c r="L535" t="str">
        <f t="shared" si="66"/>
        <v>-</v>
      </c>
      <c r="M535" s="29" t="str">
        <f>'Basen 1'!H675</f>
        <v>bc</v>
      </c>
    </row>
    <row r="536" spans="1:13" x14ac:dyDescent="0.35">
      <c r="A536">
        <f>'Basen 1'!A676</f>
        <v>0</v>
      </c>
      <c r="B536" s="29">
        <f>'Basen 1'!B676</f>
        <v>733584122</v>
      </c>
      <c r="C536" t="str">
        <f>'Basen 1'!C676</f>
        <v>Lundqvist</v>
      </c>
      <c r="D536">
        <f>'Basen 1'!F676</f>
        <v>24123</v>
      </c>
      <c r="E536">
        <f>'Basen 1'!J676</f>
        <v>0</v>
      </c>
      <c r="F536">
        <f>'Basen 1'!E676</f>
        <v>0</v>
      </c>
      <c r="G536" t="str">
        <f t="shared" si="61"/>
        <v>-</v>
      </c>
      <c r="H536" t="str">
        <f t="shared" si="60"/>
        <v>-</v>
      </c>
      <c r="I536" t="str">
        <f t="shared" si="62"/>
        <v>-</v>
      </c>
      <c r="J536" t="str">
        <f t="shared" si="63"/>
        <v>-</v>
      </c>
      <c r="K536" t="str">
        <f t="shared" si="67"/>
        <v>bc</v>
      </c>
      <c r="L536" t="str">
        <f t="shared" si="66"/>
        <v>-</v>
      </c>
      <c r="M536" s="29" t="str">
        <f>'Basen 1'!H676</f>
        <v>bc</v>
      </c>
    </row>
    <row r="537" spans="1:13" x14ac:dyDescent="0.35">
      <c r="A537" t="str">
        <f>'Basen 1'!A677</f>
        <v>sigridforss@gmail.com</v>
      </c>
      <c r="B537" s="29">
        <f>'Basen 1'!B677</f>
        <v>0</v>
      </c>
      <c r="C537" t="str">
        <f>'Basen 1'!C677</f>
        <v>Forss</v>
      </c>
      <c r="D537">
        <f>'Basen 1'!F677</f>
        <v>24124</v>
      </c>
      <c r="E537">
        <f>'Basen 1'!J677</f>
        <v>10</v>
      </c>
      <c r="F537">
        <f>'Basen 1'!E677</f>
        <v>0</v>
      </c>
      <c r="G537" t="str">
        <f t="shared" si="61"/>
        <v>-</v>
      </c>
      <c r="H537" t="str">
        <f t="shared" si="60"/>
        <v>-</v>
      </c>
      <c r="I537" t="str">
        <f t="shared" si="62"/>
        <v>-</v>
      </c>
      <c r="J537" t="str">
        <f t="shared" si="63"/>
        <v>-</v>
      </c>
      <c r="K537" t="str">
        <f t="shared" si="67"/>
        <v>web</v>
      </c>
      <c r="L537" t="str">
        <f t="shared" si="66"/>
        <v>-</v>
      </c>
      <c r="M537" s="29" t="str">
        <f>'Basen 1'!H677</f>
        <v>web</v>
      </c>
    </row>
    <row r="538" spans="1:13" x14ac:dyDescent="0.35">
      <c r="A538">
        <f>'Basen 1'!A678</f>
        <v>0</v>
      </c>
      <c r="B538" s="29">
        <f>'Basen 1'!B678</f>
        <v>0</v>
      </c>
      <c r="C538" t="str">
        <f>'Basen 1'!C678</f>
        <v>Warnerbring</v>
      </c>
      <c r="D538">
        <f>'Basen 1'!F678</f>
        <v>24125</v>
      </c>
      <c r="E538">
        <f>'Basen 1'!J678</f>
        <v>0</v>
      </c>
      <c r="F538">
        <f>'Basen 1'!E678</f>
        <v>0</v>
      </c>
      <c r="G538" t="str">
        <f t="shared" si="61"/>
        <v>-</v>
      </c>
      <c r="H538" t="str">
        <f t="shared" si="60"/>
        <v>-</v>
      </c>
      <c r="I538" t="str">
        <f t="shared" si="62"/>
        <v>-</v>
      </c>
      <c r="J538" t="str">
        <f t="shared" si="63"/>
        <v>-</v>
      </c>
      <c r="K538">
        <f t="shared" si="67"/>
        <v>0</v>
      </c>
      <c r="L538" t="str">
        <f t="shared" si="66"/>
        <v>-</v>
      </c>
      <c r="M538" s="29">
        <f>'Basen 1'!H678</f>
        <v>0</v>
      </c>
    </row>
    <row r="539" spans="1:13" x14ac:dyDescent="0.35">
      <c r="A539">
        <f>'Basen 1'!A679</f>
        <v>0</v>
      </c>
      <c r="B539" s="29">
        <f>'Basen 1'!B679</f>
        <v>42370234</v>
      </c>
      <c r="C539" t="str">
        <f>'Basen 1'!C679</f>
        <v>Mogensen</v>
      </c>
      <c r="D539">
        <f>'Basen 1'!F679</f>
        <v>24126</v>
      </c>
      <c r="E539">
        <f>'Basen 1'!J679</f>
        <v>0</v>
      </c>
      <c r="F539">
        <f>'Basen 1'!E679</f>
        <v>0</v>
      </c>
      <c r="G539" t="str">
        <f t="shared" si="61"/>
        <v>-</v>
      </c>
      <c r="H539" t="str">
        <f t="shared" si="60"/>
        <v>-</v>
      </c>
      <c r="I539" t="str">
        <f t="shared" si="62"/>
        <v>-</v>
      </c>
      <c r="J539" t="str">
        <f t="shared" si="63"/>
        <v>-</v>
      </c>
      <c r="K539" t="str">
        <f t="shared" si="67"/>
        <v>bc</v>
      </c>
      <c r="L539" t="str">
        <f t="shared" si="66"/>
        <v>-</v>
      </c>
      <c r="M539" s="29" t="str">
        <f>'Basen 1'!H679</f>
        <v>bc</v>
      </c>
    </row>
    <row r="540" spans="1:13" x14ac:dyDescent="0.35">
      <c r="A540">
        <f>'Basen 1'!A680</f>
        <v>0</v>
      </c>
      <c r="B540" s="29">
        <f>'Basen 1'!B680</f>
        <v>30306320</v>
      </c>
      <c r="C540" t="str">
        <f>'Basen 1'!C680</f>
        <v>Reed</v>
      </c>
      <c r="D540">
        <f>'Basen 1'!F680</f>
        <v>24127</v>
      </c>
      <c r="E540">
        <f>'Basen 1'!J680</f>
        <v>0</v>
      </c>
      <c r="F540">
        <f>'Basen 1'!E680</f>
        <v>0</v>
      </c>
      <c r="G540" t="str">
        <f t="shared" si="61"/>
        <v>-</v>
      </c>
      <c r="H540" t="str">
        <f t="shared" si="60"/>
        <v>-</v>
      </c>
      <c r="I540" t="str">
        <f t="shared" si="62"/>
        <v>-</v>
      </c>
      <c r="J540" t="str">
        <f t="shared" si="63"/>
        <v>-</v>
      </c>
      <c r="K540" t="str">
        <f t="shared" si="67"/>
        <v>bc</v>
      </c>
      <c r="L540" t="str">
        <f t="shared" si="66"/>
        <v>-</v>
      </c>
      <c r="M540" s="29" t="str">
        <f>'Basen 1'!H680</f>
        <v>bc</v>
      </c>
    </row>
    <row r="541" spans="1:13" x14ac:dyDescent="0.35">
      <c r="A541">
        <f>'Basen 1'!A681</f>
        <v>0</v>
      </c>
      <c r="B541" s="29">
        <f>'Basen 1'!B681</f>
        <v>0</v>
      </c>
      <c r="C541" t="str">
        <f>'Basen 1'!C681</f>
        <v>Møllebæk</v>
      </c>
      <c r="D541">
        <f>'Basen 1'!F681</f>
        <v>24128</v>
      </c>
      <c r="E541">
        <f>'Basen 1'!J681</f>
        <v>0</v>
      </c>
      <c r="F541">
        <f>'Basen 1'!E681</f>
        <v>0</v>
      </c>
      <c r="G541" t="str">
        <f t="shared" si="61"/>
        <v>-</v>
      </c>
      <c r="H541" t="str">
        <f t="shared" si="60"/>
        <v>-</v>
      </c>
      <c r="I541" t="str">
        <f t="shared" si="62"/>
        <v>-</v>
      </c>
      <c r="J541" t="str">
        <f t="shared" si="63"/>
        <v>-</v>
      </c>
      <c r="K541" t="str">
        <f t="shared" si="67"/>
        <v>bc</v>
      </c>
      <c r="L541" t="str">
        <f t="shared" si="66"/>
        <v>-</v>
      </c>
      <c r="M541" s="29" t="str">
        <f>'Basen 1'!H681</f>
        <v>bc</v>
      </c>
    </row>
    <row r="542" spans="1:13" x14ac:dyDescent="0.35">
      <c r="A542" t="str">
        <f>'Basen 1'!A682</f>
        <v>brittathunbo@gmail.com</v>
      </c>
      <c r="B542" s="29">
        <f>'Basen 1'!B682</f>
        <v>0</v>
      </c>
      <c r="C542" t="str">
        <f>'Basen 1'!C682</f>
        <v>Thunbo</v>
      </c>
      <c r="D542">
        <f>'Basen 1'!F682</f>
        <v>24129</v>
      </c>
      <c r="E542">
        <f>'Basen 1'!J682</f>
        <v>10</v>
      </c>
      <c r="F542" t="s">
        <v>1721</v>
      </c>
      <c r="G542" t="str">
        <f t="shared" si="61"/>
        <v>-</v>
      </c>
      <c r="H542" t="str">
        <f t="shared" si="60"/>
        <v>-</v>
      </c>
      <c r="I542" t="str">
        <f t="shared" si="62"/>
        <v>-</v>
      </c>
      <c r="J542" t="str">
        <f t="shared" si="63"/>
        <v>-</v>
      </c>
      <c r="K542" t="str">
        <f t="shared" si="67"/>
        <v>web</v>
      </c>
      <c r="L542" t="str">
        <f t="shared" si="66"/>
        <v>-</v>
      </c>
      <c r="M542" s="29" t="str">
        <f>'Basen 1'!H682</f>
        <v>web</v>
      </c>
    </row>
    <row r="543" spans="1:13" x14ac:dyDescent="0.35">
      <c r="A543">
        <f>'Basen 1'!A683</f>
        <v>0</v>
      </c>
      <c r="B543" s="29">
        <f>'Basen 1'!B683</f>
        <v>0</v>
      </c>
      <c r="C543" t="str">
        <f>'Basen 1'!C683</f>
        <v>Birkholm</v>
      </c>
      <c r="D543">
        <f>'Basen 1'!F683</f>
        <v>24130</v>
      </c>
      <c r="E543">
        <f>'Basen 1'!J683</f>
        <v>0</v>
      </c>
      <c r="F543">
        <f>'Basen 1'!E683</f>
        <v>0</v>
      </c>
      <c r="G543" t="str">
        <f t="shared" si="61"/>
        <v>-</v>
      </c>
      <c r="H543" t="str">
        <f t="shared" si="60"/>
        <v>-</v>
      </c>
      <c r="I543" t="str">
        <f t="shared" si="62"/>
        <v>-</v>
      </c>
      <c r="J543" t="str">
        <f t="shared" si="63"/>
        <v>-</v>
      </c>
      <c r="K543" t="str">
        <f t="shared" si="67"/>
        <v>bc</v>
      </c>
      <c r="L543" t="str">
        <f t="shared" si="66"/>
        <v>-</v>
      </c>
      <c r="M543" s="29" t="str">
        <f>'Basen 1'!H683</f>
        <v>bc</v>
      </c>
    </row>
    <row r="544" spans="1:13" x14ac:dyDescent="0.35">
      <c r="A544">
        <f>'Basen 1'!A684</f>
        <v>0</v>
      </c>
      <c r="B544" s="29">
        <f>'Basen 1'!B684</f>
        <v>0</v>
      </c>
      <c r="C544" t="str">
        <f>'Basen 1'!C684</f>
        <v>Jursza</v>
      </c>
      <c r="D544">
        <f>'Basen 1'!F684</f>
        <v>24131</v>
      </c>
      <c r="E544">
        <f>'Basen 1'!J684</f>
        <v>0</v>
      </c>
      <c r="F544">
        <f>'Basen 1'!E684</f>
        <v>0</v>
      </c>
      <c r="G544" t="str">
        <f t="shared" si="61"/>
        <v>-</v>
      </c>
      <c r="H544" t="str">
        <f t="shared" si="60"/>
        <v>-</v>
      </c>
      <c r="I544" t="str">
        <f t="shared" si="62"/>
        <v>-</v>
      </c>
      <c r="J544" t="str">
        <f t="shared" si="63"/>
        <v>-</v>
      </c>
      <c r="K544" t="str">
        <f t="shared" si="67"/>
        <v>bc</v>
      </c>
      <c r="L544" t="str">
        <f t="shared" si="66"/>
        <v>-</v>
      </c>
      <c r="M544" s="29" t="str">
        <f>'Basen 1'!H684</f>
        <v>bc</v>
      </c>
    </row>
    <row r="545" spans="1:13" x14ac:dyDescent="0.35">
      <c r="A545">
        <f>'Basen 1'!A685</f>
        <v>0</v>
      </c>
      <c r="B545" s="29">
        <f>'Basen 1'!B685</f>
        <v>0</v>
      </c>
      <c r="C545" t="str">
        <f>'Basen 1'!C685</f>
        <v>Evertsen</v>
      </c>
      <c r="D545">
        <f>'Basen 1'!F685</f>
        <v>24132</v>
      </c>
      <c r="E545">
        <f>'Basen 1'!J685</f>
        <v>0</v>
      </c>
      <c r="F545">
        <f>'Basen 1'!E685</f>
        <v>0</v>
      </c>
      <c r="G545" t="str">
        <f t="shared" si="61"/>
        <v>-</v>
      </c>
      <c r="H545" t="str">
        <f t="shared" si="60"/>
        <v>-</v>
      </c>
      <c r="I545" t="str">
        <f t="shared" si="62"/>
        <v>-</v>
      </c>
      <c r="J545" t="str">
        <f t="shared" si="63"/>
        <v>-</v>
      </c>
      <c r="K545" t="str">
        <f t="shared" si="67"/>
        <v>bc</v>
      </c>
      <c r="L545" t="str">
        <f t="shared" si="66"/>
        <v>-</v>
      </c>
      <c r="M545" s="29" t="str">
        <f>'Basen 1'!H685</f>
        <v>bc</v>
      </c>
    </row>
    <row r="546" spans="1:13" x14ac:dyDescent="0.35">
      <c r="A546" t="str">
        <f>'Basen 1'!A686</f>
        <v>bent.jespersen@hotmail.dk</v>
      </c>
      <c r="B546" s="29">
        <f>'Basen 1'!B686</f>
        <v>0</v>
      </c>
      <c r="C546" t="str">
        <f>'Basen 1'!C686</f>
        <v>Jespersen</v>
      </c>
      <c r="D546">
        <f>'Basen 1'!F686</f>
        <v>24133</v>
      </c>
      <c r="E546">
        <f>'Basen 1'!J686</f>
        <v>0</v>
      </c>
      <c r="F546">
        <f>'Basen 1'!E686</f>
        <v>0</v>
      </c>
      <c r="G546" t="str">
        <f t="shared" si="61"/>
        <v>-</v>
      </c>
      <c r="H546" t="str">
        <f t="shared" si="60"/>
        <v>-</v>
      </c>
      <c r="I546" t="str">
        <f t="shared" si="62"/>
        <v>-</v>
      </c>
      <c r="J546" t="str">
        <f t="shared" si="63"/>
        <v>-</v>
      </c>
      <c r="K546" t="str">
        <f t="shared" si="67"/>
        <v>web</v>
      </c>
      <c r="L546" t="str">
        <f t="shared" si="66"/>
        <v>-</v>
      </c>
      <c r="M546" s="29" t="str">
        <f>'Basen 1'!H686</f>
        <v>web</v>
      </c>
    </row>
    <row r="547" spans="1:13" x14ac:dyDescent="0.35">
      <c r="A547">
        <f>'Basen 1'!A687</f>
        <v>0</v>
      </c>
      <c r="B547" s="29">
        <f>'Basen 1'!B687</f>
        <v>0</v>
      </c>
      <c r="C547" t="str">
        <f>'Basen 1'!C687</f>
        <v>Christensen</v>
      </c>
      <c r="D547">
        <f>'Basen 1'!F687</f>
        <v>24134</v>
      </c>
      <c r="E547">
        <f>'Basen 1'!J687</f>
        <v>0</v>
      </c>
      <c r="F547">
        <f>'Basen 1'!E687</f>
        <v>0</v>
      </c>
      <c r="G547" t="str">
        <f t="shared" si="61"/>
        <v>-</v>
      </c>
      <c r="H547" t="str">
        <f t="shared" si="60"/>
        <v>-</v>
      </c>
      <c r="I547" t="str">
        <f t="shared" si="62"/>
        <v>-</v>
      </c>
      <c r="J547" t="str">
        <f t="shared" si="63"/>
        <v>-</v>
      </c>
      <c r="K547" t="str">
        <f t="shared" si="67"/>
        <v>bc</v>
      </c>
      <c r="L547" t="str">
        <f t="shared" si="66"/>
        <v>-</v>
      </c>
      <c r="M547" s="29" t="str">
        <f>'Basen 1'!H687</f>
        <v>bc</v>
      </c>
    </row>
    <row r="548" spans="1:13" x14ac:dyDescent="0.35">
      <c r="A548">
        <f>'Basen 1'!A687</f>
        <v>0</v>
      </c>
      <c r="B548" s="29">
        <f>'Basen 1'!B687</f>
        <v>0</v>
      </c>
      <c r="D548">
        <f>'Basen 1'!F687</f>
        <v>24134</v>
      </c>
      <c r="E548">
        <f>'Basen 1'!J687</f>
        <v>0</v>
      </c>
      <c r="F548">
        <f>'Basen 1'!E687</f>
        <v>0</v>
      </c>
      <c r="G548" t="str">
        <f t="shared" si="61"/>
        <v>-</v>
      </c>
      <c r="H548" t="str">
        <f t="shared" ref="H548:H579" si="68">IF(AND(D548&gt;21000,D548&lt;21900),M548,"-")</f>
        <v>-</v>
      </c>
      <c r="I548" t="str">
        <f t="shared" si="62"/>
        <v>-</v>
      </c>
      <c r="J548" t="str">
        <f t="shared" si="63"/>
        <v>-</v>
      </c>
      <c r="K548" t="str">
        <f t="shared" si="67"/>
        <v>bc</v>
      </c>
      <c r="L548" t="str">
        <f t="shared" si="66"/>
        <v>-</v>
      </c>
      <c r="M548" s="29" t="str">
        <f>'Basen 1'!H687</f>
        <v>bc</v>
      </c>
    </row>
    <row r="549" spans="1:13" x14ac:dyDescent="0.35">
      <c r="A549">
        <f>'Basen 1'!A688</f>
        <v>0</v>
      </c>
      <c r="B549" s="29">
        <f>'Basen 1'!B688</f>
        <v>737230930</v>
      </c>
      <c r="C549" t="str">
        <f>'Basen 1'!C688</f>
        <v>Östling</v>
      </c>
      <c r="D549">
        <f>'Basen 1'!F688</f>
        <v>24135</v>
      </c>
      <c r="E549">
        <f>'Basen 1'!J688</f>
        <v>0</v>
      </c>
      <c r="F549">
        <f>'Basen 1'!E688</f>
        <v>0</v>
      </c>
      <c r="G549" t="str">
        <f t="shared" si="61"/>
        <v>-</v>
      </c>
      <c r="H549" t="str">
        <f t="shared" si="68"/>
        <v>-</v>
      </c>
      <c r="I549" t="str">
        <f t="shared" si="62"/>
        <v>-</v>
      </c>
      <c r="J549" t="str">
        <f t="shared" si="63"/>
        <v>-</v>
      </c>
      <c r="K549" t="str">
        <f t="shared" si="67"/>
        <v>bc</v>
      </c>
      <c r="L549" t="str">
        <f t="shared" si="66"/>
        <v>-</v>
      </c>
      <c r="M549" s="29" t="str">
        <f>'Basen 1'!H688</f>
        <v>bc</v>
      </c>
    </row>
    <row r="550" spans="1:13" x14ac:dyDescent="0.35">
      <c r="A550">
        <f>'Basen 1'!A688</f>
        <v>0</v>
      </c>
      <c r="B550" s="29">
        <f>'Basen 1'!B688</f>
        <v>737230930</v>
      </c>
      <c r="D550">
        <f>'Basen 1'!F688</f>
        <v>24135</v>
      </c>
      <c r="E550">
        <f>'Basen 1'!J688</f>
        <v>0</v>
      </c>
      <c r="F550">
        <f>'Basen 1'!E688</f>
        <v>0</v>
      </c>
      <c r="G550" t="str">
        <f t="shared" si="61"/>
        <v>-</v>
      </c>
      <c r="H550" t="str">
        <f t="shared" si="68"/>
        <v>-</v>
      </c>
      <c r="I550" t="str">
        <f t="shared" si="62"/>
        <v>-</v>
      </c>
      <c r="J550" t="str">
        <f t="shared" si="63"/>
        <v>-</v>
      </c>
      <c r="K550" t="str">
        <f t="shared" si="67"/>
        <v>bc</v>
      </c>
      <c r="L550" t="str">
        <f t="shared" si="66"/>
        <v>-</v>
      </c>
      <c r="M550" s="29" t="str">
        <f>'Basen 1'!H688</f>
        <v>bc</v>
      </c>
    </row>
    <row r="551" spans="1:13" x14ac:dyDescent="0.35">
      <c r="A551">
        <f>'Basen 1'!A689</f>
        <v>0</v>
      </c>
      <c r="B551" s="29" t="str">
        <f>'Basen 1'!B689</f>
        <v>00316136644066</v>
      </c>
      <c r="C551" t="str">
        <f>'Basen 1'!C689</f>
        <v>Janssen</v>
      </c>
      <c r="D551">
        <f>'Basen 1'!F689</f>
        <v>24136</v>
      </c>
      <c r="E551">
        <f>'Basen 1'!J689</f>
        <v>0</v>
      </c>
      <c r="F551">
        <f>'Basen 1'!E689</f>
        <v>0</v>
      </c>
      <c r="G551" t="str">
        <f t="shared" si="61"/>
        <v>-</v>
      </c>
      <c r="H551" t="str">
        <f t="shared" si="68"/>
        <v>-</v>
      </c>
      <c r="I551" t="str">
        <f t="shared" si="62"/>
        <v>-</v>
      </c>
      <c r="J551" t="str">
        <f t="shared" si="63"/>
        <v>-</v>
      </c>
      <c r="K551" t="str">
        <f t="shared" si="67"/>
        <v>bc</v>
      </c>
      <c r="L551" t="str">
        <f t="shared" si="66"/>
        <v>-</v>
      </c>
      <c r="M551" s="29" t="str">
        <f>'Basen 1'!H689</f>
        <v>bc</v>
      </c>
    </row>
    <row r="552" spans="1:13" x14ac:dyDescent="0.35">
      <c r="A552">
        <f>'Basen 1'!A690</f>
        <v>0</v>
      </c>
      <c r="B552" s="29">
        <f>'Basen 1'!B690</f>
        <v>0</v>
      </c>
      <c r="C552" t="str">
        <f>'Basen 1'!C690</f>
        <v>Møller</v>
      </c>
      <c r="D552">
        <f>'Basen 1'!F690</f>
        <v>24137</v>
      </c>
      <c r="E552">
        <f>'Basen 1'!J690</f>
        <v>0</v>
      </c>
      <c r="F552">
        <f>'Basen 1'!E690</f>
        <v>0</v>
      </c>
      <c r="G552" t="str">
        <f t="shared" si="61"/>
        <v>-</v>
      </c>
      <c r="H552" t="str">
        <f t="shared" si="68"/>
        <v>-</v>
      </c>
      <c r="I552" t="str">
        <f t="shared" si="62"/>
        <v>-</v>
      </c>
      <c r="J552" t="str">
        <f t="shared" si="63"/>
        <v>-</v>
      </c>
      <c r="K552" t="str">
        <f t="shared" si="67"/>
        <v>bc</v>
      </c>
      <c r="L552" t="str">
        <f t="shared" si="66"/>
        <v>-</v>
      </c>
      <c r="M552" s="29" t="str">
        <f>'Basen 1'!H690</f>
        <v>bc</v>
      </c>
    </row>
    <row r="553" spans="1:13" x14ac:dyDescent="0.35">
      <c r="A553">
        <f>'Basen 1'!A691</f>
        <v>0</v>
      </c>
      <c r="B553" s="29" t="str">
        <f>'Basen 1'!B691</f>
        <v>0046703055653</v>
      </c>
      <c r="C553" t="str">
        <f>'Basen 1'!C691</f>
        <v>Järrebring</v>
      </c>
      <c r="D553">
        <f>'Basen 1'!F691</f>
        <v>24138</v>
      </c>
      <c r="E553">
        <f>'Basen 1'!J691</f>
        <v>0</v>
      </c>
      <c r="F553">
        <f>'Basen 1'!E691</f>
        <v>0</v>
      </c>
      <c r="G553" t="str">
        <f t="shared" si="61"/>
        <v>-</v>
      </c>
      <c r="H553" t="str">
        <f t="shared" si="68"/>
        <v>-</v>
      </c>
      <c r="I553" t="str">
        <f t="shared" si="62"/>
        <v>-</v>
      </c>
      <c r="J553" t="str">
        <f t="shared" si="63"/>
        <v>-</v>
      </c>
      <c r="K553" t="str">
        <f t="shared" si="67"/>
        <v>bc</v>
      </c>
      <c r="L553" t="str">
        <f t="shared" si="66"/>
        <v>-</v>
      </c>
      <c r="M553" s="29" t="str">
        <f>'Basen 1'!H691</f>
        <v>bc</v>
      </c>
    </row>
    <row r="554" spans="1:13" x14ac:dyDescent="0.35">
      <c r="A554">
        <f>'Basen 1'!A692</f>
        <v>0</v>
      </c>
      <c r="B554" s="29">
        <f>'Basen 1'!B692</f>
        <v>30563767</v>
      </c>
      <c r="C554" t="str">
        <f>'Basen 1'!C692</f>
        <v>Sønderhøj</v>
      </c>
      <c r="D554">
        <f>'Basen 1'!F692</f>
        <v>24139</v>
      </c>
      <c r="E554">
        <f>'Basen 1'!J692</f>
        <v>0</v>
      </c>
      <c r="F554">
        <f>'Basen 1'!E692</f>
        <v>0</v>
      </c>
      <c r="G554" t="str">
        <f t="shared" si="61"/>
        <v>-</v>
      </c>
      <c r="H554" t="str">
        <f t="shared" si="68"/>
        <v>-</v>
      </c>
      <c r="I554" t="str">
        <f t="shared" si="62"/>
        <v>-</v>
      </c>
      <c r="J554" t="str">
        <f t="shared" si="63"/>
        <v>-</v>
      </c>
      <c r="K554" t="str">
        <f t="shared" si="67"/>
        <v>bc</v>
      </c>
      <c r="L554" t="str">
        <f t="shared" si="66"/>
        <v>-</v>
      </c>
      <c r="M554" s="29" t="str">
        <f>'Basen 1'!H692</f>
        <v>bc</v>
      </c>
    </row>
    <row r="555" spans="1:13" x14ac:dyDescent="0.35">
      <c r="A555" t="str">
        <f>'Basen 1'!A693</f>
        <v>abu5@online.de</v>
      </c>
      <c r="B555" s="29">
        <f>'Basen 1'!B693</f>
        <v>8824910453</v>
      </c>
      <c r="C555" t="str">
        <f>'Basen 1'!C693</f>
        <v>Kerschl</v>
      </c>
      <c r="D555">
        <f>'Basen 1'!F693</f>
        <v>24140</v>
      </c>
      <c r="E555">
        <f>'Basen 1'!J693</f>
        <v>5</v>
      </c>
      <c r="F555">
        <f>'Basen 1'!E693</f>
        <v>0</v>
      </c>
      <c r="G555" t="str">
        <f t="shared" si="61"/>
        <v>-</v>
      </c>
      <c r="H555" t="str">
        <f t="shared" si="68"/>
        <v>-</v>
      </c>
      <c r="I555" t="str">
        <f t="shared" si="62"/>
        <v>-</v>
      </c>
      <c r="J555" t="str">
        <f t="shared" si="63"/>
        <v>-</v>
      </c>
      <c r="K555" t="str">
        <f t="shared" si="67"/>
        <v>web</v>
      </c>
      <c r="L555" t="str">
        <f t="shared" si="66"/>
        <v>-</v>
      </c>
      <c r="M555" s="29" t="str">
        <f>'Basen 1'!H693</f>
        <v>web</v>
      </c>
    </row>
    <row r="556" spans="1:13" x14ac:dyDescent="0.35">
      <c r="A556">
        <f>'Basen 1'!A694</f>
        <v>0</v>
      </c>
      <c r="B556" s="29" t="str">
        <f>'Basen 1'!B694</f>
        <v>00431637846800</v>
      </c>
      <c r="C556" t="str">
        <f>'Basen 1'!C694</f>
        <v>Maidon</v>
      </c>
      <c r="D556">
        <f>'Basen 1'!F694</f>
        <v>24141</v>
      </c>
      <c r="E556">
        <f>'Basen 1'!J694</f>
        <v>0</v>
      </c>
      <c r="F556">
        <f>'Basen 1'!E694</f>
        <v>0</v>
      </c>
      <c r="G556" t="str">
        <f t="shared" si="61"/>
        <v>-</v>
      </c>
      <c r="H556" t="str">
        <f t="shared" si="68"/>
        <v>-</v>
      </c>
      <c r="I556" t="str">
        <f t="shared" si="62"/>
        <v>-</v>
      </c>
      <c r="J556" t="str">
        <f t="shared" si="63"/>
        <v>-</v>
      </c>
      <c r="K556" t="str">
        <f t="shared" si="67"/>
        <v>bc</v>
      </c>
      <c r="L556" t="str">
        <f t="shared" si="66"/>
        <v>-</v>
      </c>
      <c r="M556" s="29" t="str">
        <f>'Basen 1'!H694</f>
        <v>bc</v>
      </c>
    </row>
    <row r="557" spans="1:13" x14ac:dyDescent="0.35">
      <c r="A557">
        <f>'Basen 1'!A695</f>
        <v>0</v>
      </c>
      <c r="B557" s="29">
        <f>'Basen 1'!B695</f>
        <v>0</v>
      </c>
      <c r="C557" t="str">
        <f>'Basen 1'!C695</f>
        <v>Sørensen</v>
      </c>
      <c r="D557">
        <f>'Basen 1'!F695</f>
        <v>24142</v>
      </c>
      <c r="E557">
        <f>'Basen 1'!J695</f>
        <v>0</v>
      </c>
      <c r="F557">
        <f>'Basen 1'!E695</f>
        <v>0</v>
      </c>
      <c r="G557" t="str">
        <f t="shared" ref="G557:G579" si="69">IF(AND(D557&gt;20000,D557&lt;20900),M557,"-")</f>
        <v>-</v>
      </c>
      <c r="H557" t="str">
        <f t="shared" si="68"/>
        <v>-</v>
      </c>
      <c r="I557" t="str">
        <f t="shared" ref="I557:I579" si="70">IF(AND(D557&gt;22000,D557&lt;22900),M557,"-")</f>
        <v>-</v>
      </c>
      <c r="J557" t="str">
        <f t="shared" ref="J557:J579" si="71">IF(AND(D557&gt;23000,D557&lt;23900),M557,"-")</f>
        <v>-</v>
      </c>
      <c r="K557" t="str">
        <f t="shared" si="67"/>
        <v>bc</v>
      </c>
      <c r="L557" t="str">
        <f t="shared" si="66"/>
        <v>-</v>
      </c>
      <c r="M557" s="29" t="str">
        <f>'Basen 1'!H695</f>
        <v>bc</v>
      </c>
    </row>
    <row r="558" spans="1:13" x14ac:dyDescent="0.35">
      <c r="A558" t="str">
        <f>'Basen 1'!A696</f>
        <v>clauskaae@mail.dk</v>
      </c>
      <c r="B558" s="29">
        <f>'Basen 1'!B696</f>
        <v>0</v>
      </c>
      <c r="C558" t="str">
        <f>'Basen 1'!C696</f>
        <v>Kaae</v>
      </c>
      <c r="D558">
        <f>'Basen 1'!F696</f>
        <v>24143</v>
      </c>
      <c r="E558">
        <f>'Basen 1'!J696</f>
        <v>10</v>
      </c>
      <c r="F558">
        <f>'Basen 1'!E696</f>
        <v>0</v>
      </c>
      <c r="G558" t="str">
        <f t="shared" si="69"/>
        <v>-</v>
      </c>
      <c r="H558" t="str">
        <f t="shared" si="68"/>
        <v>-</v>
      </c>
      <c r="I558" t="str">
        <f t="shared" si="70"/>
        <v>-</v>
      </c>
      <c r="J558" t="str">
        <f t="shared" si="71"/>
        <v>-</v>
      </c>
      <c r="K558" t="str">
        <f t="shared" si="67"/>
        <v>web</v>
      </c>
      <c r="L558" t="str">
        <f t="shared" ref="L558:L579" si="72">IF(AND(D558&gt;25000,D558&lt;25900),M558,"-")</f>
        <v>-</v>
      </c>
      <c r="M558" s="29" t="str">
        <f>'Basen 1'!H696</f>
        <v>web</v>
      </c>
    </row>
    <row r="559" spans="1:13" x14ac:dyDescent="0.35">
      <c r="A559">
        <f>'Basen 1'!A698</f>
        <v>0</v>
      </c>
      <c r="B559" s="29">
        <f>'Basen 1'!B698</f>
        <v>0</v>
      </c>
      <c r="C559" t="str">
        <f>'Basen 1'!C698</f>
        <v>Graversen</v>
      </c>
      <c r="D559">
        <f>'Basen 1'!F698</f>
        <v>24144</v>
      </c>
      <c r="E559">
        <f>'Basen 1'!J698</f>
        <v>0</v>
      </c>
      <c r="F559">
        <f>'Basen 1'!E698</f>
        <v>0</v>
      </c>
      <c r="G559" t="str">
        <f t="shared" si="69"/>
        <v>-</v>
      </c>
      <c r="H559" t="str">
        <f t="shared" si="68"/>
        <v>-</v>
      </c>
      <c r="I559" t="str">
        <f t="shared" si="70"/>
        <v>-</v>
      </c>
      <c r="J559" t="str">
        <f t="shared" si="71"/>
        <v>-</v>
      </c>
      <c r="K559" t="str">
        <f t="shared" si="67"/>
        <v>bc</v>
      </c>
      <c r="L559" t="str">
        <f t="shared" si="72"/>
        <v>-</v>
      </c>
      <c r="M559" s="29" t="str">
        <f>'Basen 1'!H698</f>
        <v>bc</v>
      </c>
    </row>
    <row r="560" spans="1:13" x14ac:dyDescent="0.35">
      <c r="A560">
        <f>'Basen 1'!A697</f>
        <v>0</v>
      </c>
      <c r="B560" s="29">
        <f>'Basen 1'!B697</f>
        <v>0</v>
      </c>
      <c r="C560" t="str">
        <f>'Basen 1'!C697</f>
        <v>Thunbo</v>
      </c>
      <c r="D560">
        <f>'Basen 1'!F697</f>
        <v>24144</v>
      </c>
      <c r="E560">
        <f>'Basen 1'!J697</f>
        <v>0</v>
      </c>
      <c r="F560">
        <f>'Basen 1'!E697</f>
        <v>0</v>
      </c>
      <c r="G560" t="str">
        <f t="shared" si="69"/>
        <v>-</v>
      </c>
      <c r="H560" t="str">
        <f t="shared" si="68"/>
        <v>-</v>
      </c>
      <c r="I560" t="str">
        <f t="shared" si="70"/>
        <v>-</v>
      </c>
      <c r="J560" t="str">
        <f t="shared" si="71"/>
        <v>-</v>
      </c>
      <c r="K560" t="str">
        <f t="shared" si="67"/>
        <v>bc</v>
      </c>
      <c r="L560" t="str">
        <f t="shared" si="72"/>
        <v>-</v>
      </c>
      <c r="M560" s="29" t="str">
        <f>'Basen 1'!H697</f>
        <v>bc</v>
      </c>
    </row>
    <row r="561" spans="1:13" x14ac:dyDescent="0.35">
      <c r="A561" t="str">
        <f>'Basen 1'!A700</f>
        <v>bonnevie@mail.dk</v>
      </c>
      <c r="B561" s="29" t="str">
        <f>'Basen 1'!B700</f>
        <v>23643922</v>
      </c>
      <c r="C561" t="str">
        <f>'Basen 1'!C699</f>
        <v>Jørgensen</v>
      </c>
      <c r="D561">
        <f>'Basen 1'!F699</f>
        <v>24220</v>
      </c>
      <c r="E561">
        <f>'Basen 1'!J699</f>
        <v>5</v>
      </c>
      <c r="F561" t="str">
        <f>'Basen 1'!E699</f>
        <v>Naja B</v>
      </c>
      <c r="G561" t="str">
        <f t="shared" si="69"/>
        <v>-</v>
      </c>
      <c r="H561" t="str">
        <f t="shared" si="68"/>
        <v>-</v>
      </c>
      <c r="I561" t="str">
        <f t="shared" si="70"/>
        <v>-</v>
      </c>
      <c r="J561" t="str">
        <f t="shared" si="71"/>
        <v>-</v>
      </c>
      <c r="K561" t="str">
        <f t="shared" ref="K561:K579" si="73">IF(AND(D561&gt;24000,D561&lt;24900),M561,"-")</f>
        <v>web</v>
      </c>
      <c r="L561" t="str">
        <f t="shared" si="72"/>
        <v>-</v>
      </c>
      <c r="M561" s="29" t="str">
        <f>'Basen 1'!H699</f>
        <v>web</v>
      </c>
    </row>
    <row r="562" spans="1:13" x14ac:dyDescent="0.35">
      <c r="A562" s="27" t="s">
        <v>1538</v>
      </c>
      <c r="B562" s="29">
        <f>'Basen 1'!B701</f>
        <v>0</v>
      </c>
      <c r="C562" t="str">
        <f>'Basen 1'!C700</f>
        <v>Bonnevie</v>
      </c>
      <c r="D562">
        <f>'Basen 1'!F700</f>
        <v>24221</v>
      </c>
      <c r="E562">
        <f>'Basen 1'!J700</f>
        <v>3</v>
      </c>
      <c r="F562" t="str">
        <f>'Basen 1'!E700</f>
        <v>Finn B</v>
      </c>
      <c r="G562" t="str">
        <f t="shared" si="69"/>
        <v>-</v>
      </c>
      <c r="H562" t="str">
        <f t="shared" si="68"/>
        <v>-</v>
      </c>
      <c r="I562" t="str">
        <f t="shared" si="70"/>
        <v>-</v>
      </c>
      <c r="J562" t="str">
        <f t="shared" si="71"/>
        <v>-</v>
      </c>
      <c r="K562" t="str">
        <f t="shared" si="73"/>
        <v>web</v>
      </c>
      <c r="L562" t="str">
        <f t="shared" si="72"/>
        <v>-</v>
      </c>
      <c r="M562" s="29" t="str">
        <f>'Basen 1'!H700</f>
        <v>web</v>
      </c>
    </row>
    <row r="563" spans="1:13" x14ac:dyDescent="0.35">
      <c r="A563" t="str">
        <f>'Basen 1'!A702</f>
        <v>elisa.kalia@gmail.com</v>
      </c>
      <c r="B563" s="29">
        <f>'Basen 1'!B702</f>
        <v>0</v>
      </c>
      <c r="C563" t="str">
        <f>'Basen 1'!C701</f>
        <v>Jeppesen</v>
      </c>
      <c r="D563">
        <f>'Basen 1'!F701</f>
        <v>25001</v>
      </c>
      <c r="E563">
        <f>'Basen 1'!J701</f>
        <v>10</v>
      </c>
      <c r="F563" t="str">
        <f>'Basen 1'!E701</f>
        <v>kim</v>
      </c>
      <c r="G563" t="str">
        <f t="shared" si="69"/>
        <v>-</v>
      </c>
      <c r="H563" t="str">
        <f t="shared" si="68"/>
        <v>-</v>
      </c>
      <c r="I563" t="str">
        <f t="shared" si="70"/>
        <v>-</v>
      </c>
      <c r="J563" t="str">
        <f t="shared" si="71"/>
        <v>-</v>
      </c>
      <c r="K563" t="str">
        <f t="shared" si="73"/>
        <v>-</v>
      </c>
      <c r="L563" t="str">
        <f t="shared" si="72"/>
        <v>cansl</v>
      </c>
      <c r="M563" s="29" t="str">
        <f>'Basen 1'!H701</f>
        <v>cansl</v>
      </c>
    </row>
    <row r="564" spans="1:13" x14ac:dyDescent="0.35">
      <c r="A564" t="str">
        <f>'Basen 1'!A703</f>
        <v>louisehjelmer@hotmail.com</v>
      </c>
      <c r="B564" s="29">
        <f>'Basen 1'!B703</f>
        <v>0</v>
      </c>
      <c r="C564" t="str">
        <f>'Basen 1'!C702</f>
        <v>Kalia</v>
      </c>
      <c r="D564">
        <f>'Basen 1'!F702</f>
        <v>25002</v>
      </c>
      <c r="E564">
        <f>'Basen 1'!J702</f>
        <v>10</v>
      </c>
      <c r="F564">
        <f>'Basen 1'!E702</f>
        <v>0</v>
      </c>
      <c r="G564" t="str">
        <f t="shared" si="69"/>
        <v>-</v>
      </c>
      <c r="H564" t="str">
        <f t="shared" si="68"/>
        <v>-</v>
      </c>
      <c r="I564" t="str">
        <f t="shared" si="70"/>
        <v>-</v>
      </c>
      <c r="J564" t="str">
        <f t="shared" si="71"/>
        <v>-</v>
      </c>
      <c r="K564" t="str">
        <f t="shared" si="73"/>
        <v>-</v>
      </c>
      <c r="L564" t="str">
        <f t="shared" si="72"/>
        <v>cansl</v>
      </c>
      <c r="M564" s="29" t="str">
        <f>'Basen 1'!H702</f>
        <v>cansl</v>
      </c>
    </row>
    <row r="565" spans="1:13" x14ac:dyDescent="0.35">
      <c r="A565" t="s">
        <v>1750</v>
      </c>
      <c r="B565" s="29">
        <f>'Basen 1'!B704</f>
        <v>0</v>
      </c>
      <c r="C565" t="str">
        <f>'Basen 1'!C703</f>
        <v>Krøjgaard</v>
      </c>
      <c r="D565">
        <f>'Basen 1'!F703</f>
        <v>25003</v>
      </c>
      <c r="E565">
        <f>'Basen 1'!J703</f>
        <v>10</v>
      </c>
      <c r="F565">
        <f>'Basen 1'!E703</f>
        <v>0</v>
      </c>
      <c r="G565" t="str">
        <f t="shared" si="69"/>
        <v>-</v>
      </c>
      <c r="H565" t="str">
        <f t="shared" si="68"/>
        <v>-</v>
      </c>
      <c r="I565" t="str">
        <f t="shared" si="70"/>
        <v>-</v>
      </c>
      <c r="J565" t="str">
        <f t="shared" si="71"/>
        <v>-</v>
      </c>
      <c r="K565" t="str">
        <f t="shared" si="73"/>
        <v>-</v>
      </c>
      <c r="L565" t="str">
        <f t="shared" si="72"/>
        <v>web</v>
      </c>
      <c r="M565" s="29" t="str">
        <f>'Basen 1'!H703</f>
        <v>web</v>
      </c>
    </row>
    <row r="566" spans="1:13" x14ac:dyDescent="0.35">
      <c r="A566" t="str">
        <f>'Basen 1'!A705</f>
        <v>heino.landt@gmx.de</v>
      </c>
      <c r="B566" s="29">
        <f>'Basen 1'!B705</f>
        <v>0</v>
      </c>
      <c r="C566" t="str">
        <f>'Basen 1'!C704</f>
        <v>Krug</v>
      </c>
      <c r="D566">
        <f>'Basen 1'!F704</f>
        <v>25004</v>
      </c>
      <c r="E566">
        <f>'Basen 1'!J704</f>
        <v>10</v>
      </c>
      <c r="F566" t="str">
        <f>'Basen 1'!E704</f>
        <v>Marie-Cathrine Saling</v>
      </c>
      <c r="G566" t="str">
        <f t="shared" si="69"/>
        <v>-</v>
      </c>
      <c r="H566" t="str">
        <f t="shared" si="68"/>
        <v>-</v>
      </c>
      <c r="I566" t="str">
        <f t="shared" si="70"/>
        <v>-</v>
      </c>
      <c r="J566" t="str">
        <f t="shared" si="71"/>
        <v>-</v>
      </c>
      <c r="K566" t="str">
        <f t="shared" si="73"/>
        <v>-</v>
      </c>
      <c r="L566" t="str">
        <f t="shared" si="72"/>
        <v>web</v>
      </c>
      <c r="M566" s="29" t="str">
        <f>'Basen 1'!H704</f>
        <v>web</v>
      </c>
    </row>
    <row r="567" spans="1:13" x14ac:dyDescent="0.35">
      <c r="A567" t="str">
        <f>'Basen 1'!A706</f>
        <v>jkritv@online.no</v>
      </c>
      <c r="B567" s="29">
        <f>'Basen 1'!B706</f>
        <v>0</v>
      </c>
      <c r="C567" t="str">
        <f>'Basen 1'!C705</f>
        <v>Landt</v>
      </c>
      <c r="D567">
        <f>'Basen 1'!F705</f>
        <v>25005</v>
      </c>
      <c r="E567">
        <f>'Basen 1'!J705</f>
        <v>10</v>
      </c>
      <c r="F567" t="str">
        <f>'Basen 1'!E705</f>
        <v>Elisabeth</v>
      </c>
      <c r="G567" t="str">
        <f t="shared" si="69"/>
        <v>-</v>
      </c>
      <c r="H567" t="str">
        <f t="shared" si="68"/>
        <v>-</v>
      </c>
      <c r="I567" t="str">
        <f t="shared" si="70"/>
        <v>-</v>
      </c>
      <c r="J567" t="str">
        <f t="shared" si="71"/>
        <v>-</v>
      </c>
      <c r="K567" t="str">
        <f t="shared" si="73"/>
        <v>-</v>
      </c>
      <c r="L567" t="str">
        <f t="shared" si="72"/>
        <v>web</v>
      </c>
      <c r="M567" s="29" t="str">
        <f>'Basen 1'!H705</f>
        <v>web</v>
      </c>
    </row>
    <row r="568" spans="1:13" x14ac:dyDescent="0.35">
      <c r="A568">
        <f>'Basen 1'!A707</f>
        <v>0</v>
      </c>
      <c r="B568" s="29">
        <f>'Basen 1'!B707</f>
        <v>0</v>
      </c>
      <c r="C568" t="str">
        <f>'Basen 1'!C706</f>
        <v>Joruun</v>
      </c>
      <c r="D568">
        <f>'Basen 1'!F706</f>
        <v>25006</v>
      </c>
      <c r="E568">
        <f>'Basen 1'!J706</f>
        <v>10</v>
      </c>
      <c r="F568" t="str">
        <f>'Basen 1'!E706</f>
        <v>Bjarte</v>
      </c>
      <c r="G568" t="str">
        <f t="shared" si="69"/>
        <v>-</v>
      </c>
      <c r="H568" t="str">
        <f t="shared" si="68"/>
        <v>-</v>
      </c>
      <c r="I568" t="str">
        <f t="shared" si="70"/>
        <v>-</v>
      </c>
      <c r="J568" t="str">
        <f t="shared" si="71"/>
        <v>-</v>
      </c>
      <c r="K568" t="str">
        <f t="shared" si="73"/>
        <v>-</v>
      </c>
      <c r="L568" t="str">
        <f t="shared" si="72"/>
        <v>web</v>
      </c>
      <c r="M568" s="29" t="str">
        <f>'Basen 1'!H706</f>
        <v>web</v>
      </c>
    </row>
    <row r="569" spans="1:13" x14ac:dyDescent="0.35">
      <c r="A569" t="str">
        <f>'Basen 1'!A708</f>
        <v>arneas3250@gmail.com</v>
      </c>
      <c r="B569" s="29">
        <f>'Basen 1'!B708</f>
        <v>0</v>
      </c>
      <c r="C569" t="str">
        <f>'Basen 1'!C707</f>
        <v>Solsvik</v>
      </c>
      <c r="D569">
        <f>'Basen 1'!F707</f>
        <v>25007</v>
      </c>
      <c r="E569">
        <f>'Basen 1'!J707</f>
        <v>10</v>
      </c>
      <c r="F569" t="str">
        <f>'Basen 1'!E707</f>
        <v>Janet</v>
      </c>
      <c r="G569" t="str">
        <f t="shared" si="69"/>
        <v>-</v>
      </c>
      <c r="H569" t="str">
        <f t="shared" si="68"/>
        <v>-</v>
      </c>
      <c r="I569" t="str">
        <f t="shared" si="70"/>
        <v>-</v>
      </c>
      <c r="J569" t="str">
        <f t="shared" si="71"/>
        <v>-</v>
      </c>
      <c r="K569" t="str">
        <f t="shared" si="73"/>
        <v>-</v>
      </c>
      <c r="L569" t="str">
        <f t="shared" si="72"/>
        <v>web</v>
      </c>
      <c r="M569" s="29" t="str">
        <f>'Basen 1'!H707</f>
        <v>web</v>
      </c>
    </row>
    <row r="570" spans="1:13" x14ac:dyDescent="0.35">
      <c r="A570" t="str">
        <f>'Basen 1'!A709</f>
        <v>k.holmer@city.dk</v>
      </c>
      <c r="B570" s="29">
        <f>'Basen 1'!B709</f>
        <v>0</v>
      </c>
      <c r="C570" t="str">
        <f>'Basen 1'!C708</f>
        <v>Sørensen</v>
      </c>
      <c r="D570">
        <f>'Basen 1'!F708</f>
        <v>25008</v>
      </c>
      <c r="E570">
        <f>'Basen 1'!J708</f>
        <v>10</v>
      </c>
      <c r="F570">
        <f>'Basen 1'!E708</f>
        <v>0</v>
      </c>
      <c r="G570" t="str">
        <f t="shared" si="69"/>
        <v>-</v>
      </c>
      <c r="H570" t="str">
        <f t="shared" si="68"/>
        <v>-</v>
      </c>
      <c r="I570" t="str">
        <f t="shared" si="70"/>
        <v>-</v>
      </c>
      <c r="J570" t="str">
        <f t="shared" si="71"/>
        <v>-</v>
      </c>
      <c r="K570" t="str">
        <f t="shared" si="73"/>
        <v>-</v>
      </c>
      <c r="L570" t="str">
        <f t="shared" si="72"/>
        <v>web</v>
      </c>
      <c r="M570" s="29" t="str">
        <f>'Basen 1'!H708</f>
        <v>web</v>
      </c>
    </row>
    <row r="571" spans="1:13" x14ac:dyDescent="0.35">
      <c r="A571" t="str">
        <f>'Basen 1'!A710</f>
        <v>peter.juliusssen@gmail.com</v>
      </c>
      <c r="B571" s="29">
        <f>'Basen 1'!B710</f>
        <v>0</v>
      </c>
      <c r="C571" t="str">
        <f>'Basen 1'!C709</f>
        <v>Holmer</v>
      </c>
      <c r="D571">
        <f>'Basen 1'!F709</f>
        <v>25009</v>
      </c>
      <c r="E571">
        <f>'Basen 1'!J709</f>
        <v>10</v>
      </c>
      <c r="F571">
        <f>'Basen 1'!E709</f>
        <v>0</v>
      </c>
      <c r="G571" t="str">
        <f t="shared" si="69"/>
        <v>-</v>
      </c>
      <c r="H571" t="str">
        <f t="shared" si="68"/>
        <v>-</v>
      </c>
      <c r="I571" t="str">
        <f t="shared" si="70"/>
        <v>-</v>
      </c>
      <c r="J571" t="str">
        <f t="shared" si="71"/>
        <v>-</v>
      </c>
      <c r="K571" t="str">
        <f t="shared" si="73"/>
        <v>-</v>
      </c>
      <c r="L571" t="str">
        <f t="shared" si="72"/>
        <v>web</v>
      </c>
      <c r="M571" s="29" t="str">
        <f>'Basen 1'!H709</f>
        <v>web</v>
      </c>
    </row>
    <row r="572" spans="1:13" x14ac:dyDescent="0.35">
      <c r="A572" t="str">
        <f>'Basen 1'!A711</f>
        <v>knaackhe@gmx.de</v>
      </c>
      <c r="B572" s="29">
        <f>'Basen 1'!B711</f>
        <v>0</v>
      </c>
      <c r="C572" t="str">
        <f>'Basen 1'!C710</f>
        <v>Juliusssen</v>
      </c>
      <c r="D572">
        <f>'Basen 1'!F710</f>
        <v>25010</v>
      </c>
      <c r="E572">
        <f>'Basen 1'!J710</f>
        <v>10</v>
      </c>
      <c r="F572" t="str">
        <f>'Basen 1'!E710</f>
        <v>Birgit</v>
      </c>
      <c r="G572" t="str">
        <f t="shared" si="69"/>
        <v>-</v>
      </c>
      <c r="H572" t="str">
        <f t="shared" si="68"/>
        <v>-</v>
      </c>
      <c r="I572" t="str">
        <f t="shared" si="70"/>
        <v>-</v>
      </c>
      <c r="J572" t="str">
        <f t="shared" si="71"/>
        <v>-</v>
      </c>
      <c r="K572" t="str">
        <f t="shared" si="73"/>
        <v>-</v>
      </c>
      <c r="L572" t="str">
        <f t="shared" si="72"/>
        <v>web</v>
      </c>
      <c r="M572" s="29" t="str">
        <f>'Basen 1'!H710</f>
        <v>web</v>
      </c>
    </row>
    <row r="573" spans="1:13" x14ac:dyDescent="0.35">
      <c r="A573" t="str">
        <f>'Basen 1'!A712</f>
        <v>jeppesen1808@hotmailcom</v>
      </c>
      <c r="B573" s="29">
        <f>'Basen 1'!B712</f>
        <v>0</v>
      </c>
      <c r="C573" t="str">
        <f>'Basen 1'!C711</f>
        <v>Knaack</v>
      </c>
      <c r="D573">
        <f>'Basen 1'!F711</f>
        <v>25011</v>
      </c>
      <c r="E573">
        <f>'Basen 1'!J711</f>
        <v>10</v>
      </c>
      <c r="F573" t="str">
        <f>'Basen 1'!E711</f>
        <v>Gisela</v>
      </c>
      <c r="G573" t="str">
        <f t="shared" si="69"/>
        <v>-</v>
      </c>
      <c r="H573" t="str">
        <f t="shared" si="68"/>
        <v>-</v>
      </c>
      <c r="I573" t="str">
        <f t="shared" si="70"/>
        <v>-</v>
      </c>
      <c r="J573" t="str">
        <f t="shared" si="71"/>
        <v>-</v>
      </c>
      <c r="K573" t="str">
        <f t="shared" si="73"/>
        <v>-</v>
      </c>
      <c r="L573" t="str">
        <f t="shared" si="72"/>
        <v>web</v>
      </c>
      <c r="M573" s="29" t="str">
        <f>'Basen 1'!H711</f>
        <v>web</v>
      </c>
    </row>
    <row r="574" spans="1:13" x14ac:dyDescent="0.35">
      <c r="A574" t="str">
        <f>'Basen 1'!A713</f>
        <v>erpt67@gmail.com</v>
      </c>
      <c r="B574" s="29">
        <f>'Basen 1'!B713</f>
        <v>0</v>
      </c>
      <c r="C574" t="str">
        <f>'Basen 1'!C712</f>
        <v>Jeppesen</v>
      </c>
      <c r="D574">
        <f>'Basen 1'!F712</f>
        <v>25012</v>
      </c>
      <c r="E574">
        <f>'Basen 1'!J712</f>
        <v>10</v>
      </c>
      <c r="F574" t="str">
        <f>'Basen 1'!E712</f>
        <v>Kim</v>
      </c>
      <c r="G574" t="str">
        <f t="shared" si="69"/>
        <v>-</v>
      </c>
      <c r="H574" t="str">
        <f t="shared" si="68"/>
        <v>-</v>
      </c>
      <c r="I574" t="str">
        <f t="shared" si="70"/>
        <v>-</v>
      </c>
      <c r="J574" t="str">
        <f t="shared" si="71"/>
        <v>-</v>
      </c>
      <c r="K574" t="str">
        <f t="shared" si="73"/>
        <v>-</v>
      </c>
      <c r="L574" t="str">
        <f t="shared" si="72"/>
        <v>web</v>
      </c>
      <c r="M574" s="29" t="str">
        <f>'Basen 1'!H712</f>
        <v>web</v>
      </c>
    </row>
    <row r="575" spans="1:13" x14ac:dyDescent="0.35">
      <c r="A575" t="str">
        <f>'Basen 1'!A714</f>
        <v>camillalr7@gmail.com</v>
      </c>
      <c r="B575" s="29">
        <f>'Basen 1'!B714</f>
        <v>0</v>
      </c>
      <c r="C575" t="str">
        <f>'Basen 1'!C713</f>
        <v>Petersen</v>
      </c>
      <c r="D575">
        <f>'Basen 1'!F713</f>
        <v>25013</v>
      </c>
      <c r="E575">
        <f>'Basen 1'!J713</f>
        <v>10</v>
      </c>
      <c r="F575" t="str">
        <f>'Basen 1'!E713</f>
        <v>Susanne</v>
      </c>
      <c r="G575" t="str">
        <f t="shared" si="69"/>
        <v>-</v>
      </c>
      <c r="H575" t="str">
        <f t="shared" si="68"/>
        <v>-</v>
      </c>
      <c r="I575" t="str">
        <f t="shared" si="70"/>
        <v>-</v>
      </c>
      <c r="J575" t="str">
        <f t="shared" si="71"/>
        <v>-</v>
      </c>
      <c r="K575" t="str">
        <f t="shared" si="73"/>
        <v>-</v>
      </c>
      <c r="L575" t="str">
        <f t="shared" si="72"/>
        <v>web</v>
      </c>
      <c r="M575" s="29" t="str">
        <f>'Basen 1'!H713</f>
        <v>web</v>
      </c>
    </row>
    <row r="576" spans="1:13" x14ac:dyDescent="0.35">
      <c r="A576" t="str">
        <f>'Basen 1'!A715</f>
        <v>stinechri@hotmail.com</v>
      </c>
      <c r="B576" s="29">
        <f>'Basen 1'!B715</f>
        <v>0</v>
      </c>
      <c r="C576" t="str">
        <f>'Basen 1'!C714</f>
        <v>Lörqvist</v>
      </c>
      <c r="D576">
        <f>'Basen 1'!F714</f>
        <v>25014</v>
      </c>
      <c r="E576">
        <f>'Basen 1'!J714</f>
        <v>10</v>
      </c>
      <c r="F576">
        <f>'Basen 1'!E714</f>
        <v>0</v>
      </c>
      <c r="G576" t="str">
        <f t="shared" si="69"/>
        <v>-</v>
      </c>
      <c r="H576" t="str">
        <f t="shared" si="68"/>
        <v>-</v>
      </c>
      <c r="I576" t="str">
        <f t="shared" si="70"/>
        <v>-</v>
      </c>
      <c r="J576" t="str">
        <f t="shared" si="71"/>
        <v>-</v>
      </c>
      <c r="K576" t="str">
        <f t="shared" si="73"/>
        <v>-</v>
      </c>
      <c r="L576" t="str">
        <f t="shared" si="72"/>
        <v>web</v>
      </c>
      <c r="M576" s="29" t="str">
        <f>'Basen 1'!H714</f>
        <v>web</v>
      </c>
    </row>
    <row r="577" spans="1:13" x14ac:dyDescent="0.35">
      <c r="A577" t="str">
        <f>'Basen 1'!A716</f>
        <v>ole@christoph.dk</v>
      </c>
      <c r="B577" s="29">
        <f>'Basen 1'!B716</f>
        <v>0</v>
      </c>
      <c r="C577" t="str">
        <f>'Basen 1'!C715</f>
        <v>Plæhn</v>
      </c>
      <c r="D577">
        <f>'Basen 1'!F715</f>
        <v>25015</v>
      </c>
      <c r="E577">
        <f>'Basen 1'!J715</f>
        <v>8</v>
      </c>
      <c r="F577">
        <f>'Basen 1'!E715</f>
        <v>0</v>
      </c>
      <c r="G577" t="str">
        <f t="shared" si="69"/>
        <v>-</v>
      </c>
      <c r="H577" t="str">
        <f t="shared" si="68"/>
        <v>-</v>
      </c>
      <c r="I577" t="str">
        <f t="shared" si="70"/>
        <v>-</v>
      </c>
      <c r="J577" t="str">
        <f t="shared" si="71"/>
        <v>-</v>
      </c>
      <c r="K577" t="str">
        <f t="shared" si="73"/>
        <v>-</v>
      </c>
      <c r="L577" t="str">
        <f t="shared" si="72"/>
        <v>web</v>
      </c>
      <c r="M577" s="29" t="str">
        <f>'Basen 1'!H715</f>
        <v>web</v>
      </c>
    </row>
    <row r="578" spans="1:13" x14ac:dyDescent="0.35">
      <c r="A578" t="s">
        <v>1750</v>
      </c>
      <c r="B578" s="29">
        <f>'Basen 1'!B717</f>
        <v>0</v>
      </c>
      <c r="C578" t="str">
        <f>'Basen 1'!C716</f>
        <v>Ole</v>
      </c>
      <c r="D578">
        <f>'Basen 1'!F716</f>
        <v>25016</v>
      </c>
      <c r="E578">
        <f>'Basen 1'!J716</f>
        <v>10</v>
      </c>
      <c r="F578">
        <f>'Basen 1'!E716</f>
        <v>0</v>
      </c>
      <c r="G578" t="str">
        <f t="shared" si="69"/>
        <v>-</v>
      </c>
      <c r="H578" t="str">
        <f t="shared" si="68"/>
        <v>-</v>
      </c>
      <c r="I578" t="str">
        <f t="shared" si="70"/>
        <v>-</v>
      </c>
      <c r="J578" t="str">
        <f t="shared" si="71"/>
        <v>-</v>
      </c>
      <c r="K578" t="str">
        <f t="shared" si="73"/>
        <v>-</v>
      </c>
      <c r="L578" t="str">
        <f t="shared" si="72"/>
        <v>web</v>
      </c>
      <c r="M578" s="29" t="str">
        <f>'Basen 1'!H716</f>
        <v>web</v>
      </c>
    </row>
    <row r="579" spans="1:13" x14ac:dyDescent="0.35">
      <c r="A579" t="str">
        <f>'Basen 1'!A718</f>
        <v>gitte.horup@skanderborg.dk</v>
      </c>
      <c r="B579" s="29">
        <f>'Basen 1'!B718</f>
        <v>0</v>
      </c>
      <c r="C579" t="str">
        <f>'Basen 1'!C717</f>
        <v>Sørensen</v>
      </c>
      <c r="D579">
        <f>'Basen 1'!F717</f>
        <v>25017</v>
      </c>
      <c r="E579">
        <f>'Basen 1'!J717</f>
        <v>0</v>
      </c>
      <c r="F579">
        <f>'Basen 1'!E717</f>
        <v>0</v>
      </c>
      <c r="G579" t="str">
        <f t="shared" si="69"/>
        <v>-</v>
      </c>
      <c r="H579" t="str">
        <f t="shared" si="68"/>
        <v>-</v>
      </c>
      <c r="I579" t="str">
        <f t="shared" si="70"/>
        <v>-</v>
      </c>
      <c r="J579" t="str">
        <f t="shared" si="71"/>
        <v>-</v>
      </c>
      <c r="K579" t="str">
        <f t="shared" si="73"/>
        <v>-</v>
      </c>
      <c r="L579" t="str">
        <f t="shared" si="72"/>
        <v>web</v>
      </c>
      <c r="M579" s="29" t="str">
        <f>'Basen 1'!H717</f>
        <v>web</v>
      </c>
    </row>
    <row r="580" spans="1:13" x14ac:dyDescent="0.35">
      <c r="A580">
        <f>'Basen 1'!A719</f>
        <v>0</v>
      </c>
      <c r="B580" s="29">
        <f>'Basen 1'!B719</f>
        <v>0</v>
      </c>
      <c r="C580" t="str">
        <f>'Basen 1'!C718</f>
        <v>Horup</v>
      </c>
      <c r="D580">
        <f>'Basen 1'!F718</f>
        <v>25018</v>
      </c>
      <c r="E580">
        <f>'Basen 1'!J718</f>
        <v>0</v>
      </c>
      <c r="F580">
        <f>'Basen 1'!E718</f>
        <v>0</v>
      </c>
      <c r="M580" s="29" t="str">
        <f>'Basen 1'!H718</f>
        <v>web</v>
      </c>
    </row>
    <row r="581" spans="1:13" x14ac:dyDescent="0.35">
      <c r="A581">
        <f>'Basen 1'!A720</f>
        <v>0</v>
      </c>
      <c r="B581" s="29">
        <f>'Basen 1'!B720</f>
        <v>0</v>
      </c>
      <c r="C581" t="str">
        <f>'Basen 1'!C719</f>
        <v>Helledie</v>
      </c>
      <c r="D581">
        <f>'Basen 1'!F719</f>
        <v>25019</v>
      </c>
      <c r="E581">
        <f>'Basen 1'!J719</f>
        <v>0</v>
      </c>
      <c r="F581">
        <f>'Basen 1'!E719</f>
        <v>0</v>
      </c>
      <c r="M581" s="29" t="str">
        <f>'Basen 1'!H719</f>
        <v>web</v>
      </c>
    </row>
    <row r="582" spans="1:13" x14ac:dyDescent="0.35">
      <c r="A582" t="str">
        <f>'Basen 1'!A721</f>
        <v>gubbertsen@gmail.com</v>
      </c>
      <c r="B582" s="29">
        <f>'Basen 1'!B721</f>
        <v>0</v>
      </c>
      <c r="C582" t="str">
        <f>'Basen 1'!C720</f>
        <v>Rasmussen</v>
      </c>
      <c r="D582">
        <f>'Basen 1'!F720</f>
        <v>25020</v>
      </c>
      <c r="E582">
        <f>'Basen 1'!J720</f>
        <v>15</v>
      </c>
      <c r="F582" t="str">
        <f>'Basen 1'!E720</f>
        <v>Marianne</v>
      </c>
      <c r="M582" s="29" t="str">
        <f>'Basen 1'!H720</f>
        <v>web</v>
      </c>
    </row>
    <row r="583" spans="1:13" x14ac:dyDescent="0.35">
      <c r="A583" t="str">
        <f>'Basen 1'!A722</f>
        <v>mjh@BBFadvokater.dk</v>
      </c>
      <c r="B583" s="29">
        <f>'Basen 1'!B722</f>
        <v>0</v>
      </c>
      <c r="C583" t="str">
        <f>'Basen 1'!C721</f>
        <v>Gubbertsen</v>
      </c>
      <c r="D583">
        <f>'Basen 1'!F721</f>
        <v>25021</v>
      </c>
      <c r="E583">
        <f>'Basen 1'!J721</f>
        <v>0</v>
      </c>
      <c r="F583" t="str">
        <f>'Basen 1'!E721</f>
        <v>Mette</v>
      </c>
      <c r="M583" s="29" t="str">
        <f>'Basen 1'!H721</f>
        <v>web</v>
      </c>
    </row>
    <row r="584" spans="1:13" x14ac:dyDescent="0.35">
      <c r="A584">
        <f>'Basen 1'!A723</f>
        <v>0</v>
      </c>
      <c r="B584" s="29">
        <f>'Basen 1'!B723</f>
        <v>0</v>
      </c>
      <c r="C584" t="str">
        <f>'Basen 1'!C722</f>
        <v>Hansen</v>
      </c>
      <c r="D584">
        <f>'Basen 1'!F722</f>
        <v>25022</v>
      </c>
      <c r="E584">
        <f>'Basen 1'!J722</f>
        <v>0</v>
      </c>
      <c r="F584">
        <f>'Basen 1'!E722</f>
        <v>0</v>
      </c>
      <c r="M584" s="29" t="str">
        <f>'Basen 1'!H722</f>
        <v>web</v>
      </c>
    </row>
    <row r="585" spans="1:13" x14ac:dyDescent="0.35">
      <c r="A585" t="str">
        <f>'Basen 1'!A724</f>
        <v>m_aastradsen@hotmail.com</v>
      </c>
      <c r="B585" s="29">
        <f>'Basen 1'!B724</f>
        <v>0</v>
      </c>
      <c r="C585" t="str">
        <f>'Basen 1'!C723</f>
        <v>Lie</v>
      </c>
      <c r="D585">
        <f>'Basen 1'!F723</f>
        <v>25023</v>
      </c>
      <c r="E585">
        <f>'Basen 1'!J723</f>
        <v>0</v>
      </c>
      <c r="F585">
        <f>'Basen 1'!E723</f>
        <v>0</v>
      </c>
      <c r="M585" s="29" t="str">
        <f>'Basen 1'!H723</f>
        <v>BC</v>
      </c>
    </row>
    <row r="586" spans="1:13" x14ac:dyDescent="0.35">
      <c r="A586" t="str">
        <f>'Basen 1'!A725</f>
        <v>rene1085@gmail.com</v>
      </c>
      <c r="B586" s="29">
        <f>'Basen 1'!B725</f>
        <v>0</v>
      </c>
      <c r="C586" t="str">
        <f>'Basen 1'!C724</f>
        <v>Løvenstrøm</v>
      </c>
      <c r="D586">
        <f>'Basen 1'!F724</f>
        <v>25024</v>
      </c>
      <c r="E586">
        <f>'Basen 1'!J724</f>
        <v>0</v>
      </c>
      <c r="F586">
        <f>'Basen 1'!E724</f>
        <v>0</v>
      </c>
      <c r="M586" s="29" t="str">
        <f>'Basen 1'!H724</f>
        <v>web</v>
      </c>
    </row>
    <row r="587" spans="1:13" x14ac:dyDescent="0.35">
      <c r="A587">
        <f>'Basen 1'!A726</f>
        <v>0</v>
      </c>
      <c r="B587" s="29">
        <f>'Basen 1'!B726</f>
        <v>0</v>
      </c>
      <c r="C587" t="str">
        <f>'Basen 1'!C725</f>
        <v>Rene</v>
      </c>
      <c r="D587">
        <f>'Basen 1'!F725</f>
        <v>25025</v>
      </c>
      <c r="E587">
        <f>'Basen 1'!J725</f>
        <v>0</v>
      </c>
      <c r="F587" t="str">
        <f>'Basen 1'!E725</f>
        <v>Jørn</v>
      </c>
      <c r="M587" s="29" t="str">
        <f>'Basen 1'!H725</f>
        <v>web</v>
      </c>
    </row>
    <row r="588" spans="1:13" x14ac:dyDescent="0.35">
      <c r="A588" t="str">
        <f>'Basen 1'!A727</f>
        <v>grete_bossenmeyer@yahoo.fr</v>
      </c>
      <c r="B588" s="29">
        <f>'Basen 1'!B727</f>
        <v>0</v>
      </c>
      <c r="C588">
        <f>'Basen 1'!C726</f>
        <v>0</v>
      </c>
      <c r="D588">
        <f>'Basen 1'!F726</f>
        <v>25026</v>
      </c>
      <c r="E588">
        <f>'Basen 1'!J726</f>
        <v>0</v>
      </c>
      <c r="F588">
        <f>'Basen 1'!E726</f>
        <v>0</v>
      </c>
      <c r="M588" s="29">
        <f>'Basen 1'!H726</f>
        <v>0</v>
      </c>
    </row>
    <row r="589" spans="1:13" x14ac:dyDescent="0.35">
      <c r="A589" t="str">
        <f>'Basen 1'!A728</f>
        <v>isprehn@dbmail.dk</v>
      </c>
      <c r="B589" s="29">
        <f>'Basen 1'!B728</f>
        <v>0</v>
      </c>
      <c r="C589" t="str">
        <f>'Basen 1'!C727</f>
        <v>Bossenmeyer</v>
      </c>
      <c r="D589">
        <f>'Basen 1'!F727</f>
        <v>25027</v>
      </c>
      <c r="E589">
        <f>'Basen 1'!J727</f>
        <v>10</v>
      </c>
      <c r="F589">
        <f>'Basen 1'!E727</f>
        <v>0</v>
      </c>
      <c r="M589" s="29" t="str">
        <f>'Basen 1'!H727</f>
        <v>WEB</v>
      </c>
    </row>
    <row r="590" spans="1:13" x14ac:dyDescent="0.35">
      <c r="A590" t="str">
        <f>'Basen 1'!A729</f>
        <v>brwa60@yahoo.se</v>
      </c>
      <c r="B590" s="29">
        <f>'Basen 1'!B729</f>
        <v>0</v>
      </c>
      <c r="C590" t="str">
        <f>'Basen 1'!C728</f>
        <v>Prehn</v>
      </c>
      <c r="D590">
        <f>'Basen 1'!F728</f>
        <v>25028</v>
      </c>
      <c r="E590">
        <f>'Basen 1'!J728</f>
        <v>10</v>
      </c>
      <c r="F590" t="str">
        <f>'Basen 1'!E728</f>
        <v>Inge</v>
      </c>
      <c r="M590" s="29" t="str">
        <f>'Basen 1'!H728</f>
        <v>WEB</v>
      </c>
    </row>
    <row r="591" spans="1:13" x14ac:dyDescent="0.35">
      <c r="A591">
        <f>'Basen 1'!A730</f>
        <v>0</v>
      </c>
      <c r="C591" t="str">
        <f>'Basen 1'!C729</f>
        <v>Whalström</v>
      </c>
      <c r="D591">
        <f>'Basen 1'!F729</f>
        <v>25029</v>
      </c>
      <c r="E591">
        <f>'Basen 1'!J729</f>
        <v>10</v>
      </c>
      <c r="F591" t="str">
        <f>'Basen 1'!E729</f>
        <v>Peter</v>
      </c>
      <c r="M591" s="29" t="str">
        <f>'Basen 1'!H729</f>
        <v>WEB</v>
      </c>
    </row>
    <row r="592" spans="1:13" x14ac:dyDescent="0.35">
      <c r="A592">
        <f>'Basen 1'!A731</f>
        <v>0</v>
      </c>
      <c r="C592" t="str">
        <f>'Basen 1'!C730</f>
        <v>Kielmann</v>
      </c>
      <c r="D592">
        <f>'Basen 1'!F730</f>
        <v>25030</v>
      </c>
      <c r="E592">
        <f>'Basen 1'!J730</f>
        <v>0</v>
      </c>
      <c r="F592">
        <f>'Basen 1'!E730</f>
        <v>0</v>
      </c>
      <c r="M592" s="29" t="str">
        <f>'Basen 1'!H730</f>
        <v>BC</v>
      </c>
    </row>
    <row r="593" spans="1:13" x14ac:dyDescent="0.35">
      <c r="A593">
        <f>'Basen 1'!A732</f>
        <v>0</v>
      </c>
      <c r="C593" t="str">
        <f>'Basen 1'!C731</f>
        <v>Lepski</v>
      </c>
      <c r="D593">
        <f>'Basen 1'!F731</f>
        <v>25031</v>
      </c>
      <c r="E593">
        <f>'Basen 1'!J731</f>
        <v>0</v>
      </c>
      <c r="F593">
        <f>'Basen 1'!E731</f>
        <v>0</v>
      </c>
      <c r="M593" s="29" t="str">
        <f>'Basen 1'!H731</f>
        <v>BC</v>
      </c>
    </row>
    <row r="594" spans="1:13" x14ac:dyDescent="0.35">
      <c r="C594" t="str">
        <f>'Basen 1'!C732</f>
        <v>Friis</v>
      </c>
      <c r="D594">
        <f>'Basen 1'!F732</f>
        <v>25032</v>
      </c>
      <c r="E594">
        <f>'Basen 1'!J732</f>
        <v>0</v>
      </c>
      <c r="F594" t="str">
        <f>'Basen 1'!E732</f>
        <v>Tove</v>
      </c>
      <c r="M594" s="29" t="str">
        <f>'Basen 1'!H732</f>
        <v>WEB</v>
      </c>
    </row>
    <row r="595" spans="1:13" x14ac:dyDescent="0.35">
      <c r="A595" s="27" t="s">
        <v>1750</v>
      </c>
      <c r="C595" t="str">
        <f>'Basen 1'!C733</f>
        <v>Strøm</v>
      </c>
      <c r="D595">
        <f>'Basen 1'!F733</f>
        <v>25033</v>
      </c>
      <c r="E595">
        <f>'Basen 1'!J733</f>
        <v>0</v>
      </c>
      <c r="F595" t="str">
        <f>'Basen 1'!E733</f>
        <v>jeannie</v>
      </c>
      <c r="M595" s="29" t="str">
        <f>'Basen 1'!H733</f>
        <v>WEB</v>
      </c>
    </row>
    <row r="596" spans="1:13" x14ac:dyDescent="0.35">
      <c r="A596">
        <f>'Basen 1'!A735</f>
        <v>0</v>
      </c>
      <c r="C596" t="str">
        <f>'Basen 1'!C734</f>
        <v>Gsponer</v>
      </c>
      <c r="D596">
        <f>'Basen 1'!F734</f>
        <v>25034</v>
      </c>
      <c r="E596">
        <f>'Basen 1'!J734</f>
        <v>0</v>
      </c>
      <c r="F596">
        <f>'Basen 1'!E734</f>
        <v>0</v>
      </c>
      <c r="M596" s="29" t="str">
        <f>'Basen 1'!H734</f>
        <v>BC</v>
      </c>
    </row>
    <row r="597" spans="1:13" x14ac:dyDescent="0.35">
      <c r="C597" t="str">
        <f>'Basen 1'!C735</f>
        <v>Petersen</v>
      </c>
      <c r="D597">
        <f>'Basen 1'!F735</f>
        <v>25035</v>
      </c>
      <c r="E597">
        <f>'Basen 1'!J735</f>
        <v>0</v>
      </c>
      <c r="F597">
        <f>'Basen 1'!E735</f>
        <v>0</v>
      </c>
      <c r="M597" s="29" t="str">
        <f>'Basen 1'!H735</f>
        <v>BC</v>
      </c>
    </row>
    <row r="598" spans="1:13" x14ac:dyDescent="0.35">
      <c r="A598">
        <f>'Basen 1'!A737</f>
        <v>0</v>
      </c>
      <c r="C598" t="str">
        <f>'Basen 1'!C736</f>
        <v>Müllertz</v>
      </c>
      <c r="D598">
        <f>'Basen 1'!F736</f>
        <v>25036</v>
      </c>
      <c r="E598">
        <f>'Basen 1'!J736</f>
        <v>10</v>
      </c>
      <c r="F598">
        <f>'Basen 1'!E736</f>
        <v>0</v>
      </c>
      <c r="M598" s="29" t="str">
        <f>'Basen 1'!H736</f>
        <v>web</v>
      </c>
    </row>
    <row r="599" spans="1:13" x14ac:dyDescent="0.35">
      <c r="A599" t="str">
        <f>'Basen 1'!A738</f>
        <v>pija@mail.tele.dk</v>
      </c>
      <c r="C599" t="str">
        <f>'Basen 1'!C737</f>
        <v>Erlandsson</v>
      </c>
      <c r="D599">
        <f>'Basen 1'!F737</f>
        <v>25037</v>
      </c>
      <c r="E599">
        <f>'Basen 1'!J737</f>
        <v>0</v>
      </c>
      <c r="F599">
        <f>'Basen 1'!E737</f>
        <v>0</v>
      </c>
      <c r="M599" s="29" t="str">
        <f>'Basen 1'!H737</f>
        <v>BC</v>
      </c>
    </row>
    <row r="600" spans="1:13" x14ac:dyDescent="0.35">
      <c r="A600">
        <f>'Basen 1'!A739</f>
        <v>0</v>
      </c>
      <c r="C600" t="str">
        <f>'Basen 1'!C738</f>
        <v>Andersen</v>
      </c>
      <c r="D600">
        <f>'Basen 1'!F738</f>
        <v>25038</v>
      </c>
      <c r="E600">
        <f>'Basen 1'!J738</f>
        <v>10</v>
      </c>
      <c r="F600" t="str">
        <f>'Basen 1'!E738</f>
        <v>Pia</v>
      </c>
      <c r="M600" s="29" t="str">
        <f>'Basen 1'!H738</f>
        <v>WEB</v>
      </c>
    </row>
    <row r="601" spans="1:13" x14ac:dyDescent="0.35">
      <c r="A601">
        <f>'Basen 1'!A740</f>
        <v>0</v>
      </c>
      <c r="C601" t="str">
        <f>'Basen 1'!C739</f>
        <v>Mahler</v>
      </c>
      <c r="D601">
        <f>'Basen 1'!F739</f>
        <v>25039</v>
      </c>
      <c r="E601">
        <f>'Basen 1'!J739</f>
        <v>0</v>
      </c>
      <c r="F601">
        <f>'Basen 1'!E739</f>
        <v>0</v>
      </c>
      <c r="M601" s="29" t="str">
        <f>'Basen 1'!H739</f>
        <v>BC</v>
      </c>
    </row>
  </sheetData>
  <sortState xmlns:xlrd2="http://schemas.microsoft.com/office/spreadsheetml/2017/richdata2" ref="A2:M601">
    <sortCondition ref="D2:D601"/>
  </sortState>
  <hyperlinks>
    <hyperlink ref="A335" r:id="rId1" xr:uid="{2F8717A6-021B-4254-B568-992D98F8EF3A}"/>
    <hyperlink ref="A326" r:id="rId2" xr:uid="{7787B3F9-C6EB-4D07-928F-D1D01BEF8BAE}"/>
    <hyperlink ref="A319" r:id="rId3" xr:uid="{384F5BD2-F6C4-44C0-9F42-00DD8E7A85E7}"/>
    <hyperlink ref="A320" r:id="rId4" display="gubbertsen@gmail.com" xr:uid="{43CEBE43-DD32-4D9B-9D3A-8CA896EFF9DC}"/>
    <hyperlink ref="A317" r:id="rId5" xr:uid="{A1C7D1C3-01DE-4151-94A3-F29BAFEB061E}"/>
    <hyperlink ref="A362" r:id="rId6" xr:uid="{C675787A-8F59-4330-908B-9926D6CF437A}"/>
    <hyperlink ref="A363" r:id="rId7" xr:uid="{A8E369A3-07F8-4CE7-869F-F47CF8FB0875}"/>
    <hyperlink ref="A314" r:id="rId8" xr:uid="{444F46F6-027E-406C-B034-7A45FBA767C0}"/>
    <hyperlink ref="A315" r:id="rId9" xr:uid="{E79CF925-B666-4EF2-AB8D-CE3328E24E62}"/>
    <hyperlink ref="A283" r:id="rId10" xr:uid="{C491CFA2-4EEC-43F9-854A-F5D2072144B6}"/>
    <hyperlink ref="A284" r:id="rId11" xr:uid="{7B1944C9-374A-470D-A0AF-9B2587673964}"/>
    <hyperlink ref="A288" r:id="rId12" xr:uid="{871464E8-DC2B-49BF-9AEE-A8CBD00F2E76}"/>
    <hyperlink ref="A291" r:id="rId13" xr:uid="{148BA728-7078-4637-9938-1ACBFA535182}"/>
    <hyperlink ref="A290" r:id="rId14" xr:uid="{C9D2B17E-7DF8-439B-B7F3-6E5374E93A90}"/>
    <hyperlink ref="A364" r:id="rId15" xr:uid="{5A499B38-5F07-4B16-8A49-0F88A77CAEC6}"/>
    <hyperlink ref="A562" r:id="rId16" xr:uid="{B275C9DC-FEA4-4211-9838-FC2BDA5314FA}"/>
    <hyperlink ref="A595" r:id="rId17" display="adsrejse@gmail.com" xr:uid="{7328E4AA-FB0F-4B64-A311-25B26D8355E7}"/>
  </hyperlinks>
  <pageMargins left="0.7" right="0.7" top="0.75" bottom="0.75" header="0.3" footer="0.3"/>
  <pageSetup paperSize="9" orientation="portrait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9535-0DE9-4EDF-A64D-21393E393CEA}">
  <dimension ref="A1:T40"/>
  <sheetViews>
    <sheetView tabSelected="1" workbookViewId="0">
      <selection activeCell="D37" sqref="D37"/>
    </sheetView>
  </sheetViews>
  <sheetFormatPr defaultRowHeight="14.5" x14ac:dyDescent="0.35"/>
  <cols>
    <col min="2" max="2" width="21.08984375" bestFit="1" customWidth="1"/>
    <col min="13" max="13" width="20.6328125" customWidth="1"/>
    <col min="14" max="14" width="11.81640625" bestFit="1" customWidth="1"/>
  </cols>
  <sheetData>
    <row r="1" spans="1:20" x14ac:dyDescent="0.35">
      <c r="A1" s="52" t="s">
        <v>1606</v>
      </c>
      <c r="B1" s="52" t="s">
        <v>708</v>
      </c>
      <c r="C1" s="52" t="s">
        <v>1798</v>
      </c>
      <c r="D1" s="52" t="s">
        <v>1799</v>
      </c>
      <c r="E1" s="52" t="s">
        <v>4</v>
      </c>
      <c r="F1" s="52" t="s">
        <v>1800</v>
      </c>
      <c r="G1" s="52" t="s">
        <v>58</v>
      </c>
      <c r="H1" s="52" t="s">
        <v>1699</v>
      </c>
      <c r="I1" s="52" t="s">
        <v>1801</v>
      </c>
      <c r="J1" s="52" t="s">
        <v>1802</v>
      </c>
      <c r="K1" s="52" t="s">
        <v>9</v>
      </c>
      <c r="L1" s="52" t="s">
        <v>1803</v>
      </c>
      <c r="M1" s="52" t="s">
        <v>795</v>
      </c>
      <c r="N1" s="52" t="s">
        <v>707</v>
      </c>
      <c r="O1" s="52" t="s">
        <v>801</v>
      </c>
      <c r="P1" s="52" t="s">
        <v>1804</v>
      </c>
      <c r="Q1" s="52" t="s">
        <v>1805</v>
      </c>
      <c r="R1" s="53" t="s">
        <v>1806</v>
      </c>
      <c r="S1" s="52" t="s">
        <v>1682</v>
      </c>
    </row>
    <row r="2" spans="1:20" x14ac:dyDescent="0.35">
      <c r="A2" s="54">
        <v>1</v>
      </c>
      <c r="B2" s="55" t="s">
        <v>713</v>
      </c>
      <c r="C2" s="56">
        <v>45805</v>
      </c>
      <c r="D2" s="56">
        <v>45809</v>
      </c>
      <c r="E2" s="56">
        <v>45433</v>
      </c>
      <c r="F2" s="55" t="s">
        <v>1808</v>
      </c>
      <c r="G2" s="55" t="s">
        <v>26</v>
      </c>
      <c r="H2" s="55"/>
      <c r="I2" s="57"/>
      <c r="J2" s="55">
        <v>10</v>
      </c>
      <c r="K2" s="55">
        <v>1</v>
      </c>
      <c r="L2" s="55">
        <v>2</v>
      </c>
      <c r="M2" s="55" t="s">
        <v>1809</v>
      </c>
      <c r="N2" s="55">
        <v>0</v>
      </c>
      <c r="O2" s="55" t="s">
        <v>1810</v>
      </c>
      <c r="P2" s="57" t="s">
        <v>57</v>
      </c>
      <c r="Q2" s="57" t="s">
        <v>1811</v>
      </c>
      <c r="R2" s="55"/>
      <c r="S2" s="58" t="s">
        <v>57</v>
      </c>
    </row>
    <row r="3" spans="1:20" x14ac:dyDescent="0.35">
      <c r="A3" s="59">
        <v>2</v>
      </c>
      <c r="B3" s="60" t="s">
        <v>1812</v>
      </c>
      <c r="C3" s="61">
        <v>45776</v>
      </c>
      <c r="D3" s="61">
        <v>45778</v>
      </c>
      <c r="E3" s="61">
        <v>45499</v>
      </c>
      <c r="F3" s="60" t="s">
        <v>1808</v>
      </c>
      <c r="G3" s="60" t="s">
        <v>26</v>
      </c>
      <c r="H3" s="60"/>
      <c r="I3" s="62"/>
      <c r="J3" s="60">
        <v>10</v>
      </c>
      <c r="K3" s="60">
        <v>2</v>
      </c>
      <c r="L3" s="60">
        <v>4</v>
      </c>
      <c r="M3" s="60" t="s">
        <v>1813</v>
      </c>
      <c r="N3" s="60"/>
      <c r="O3" s="60"/>
      <c r="P3" s="62" t="s">
        <v>57</v>
      </c>
      <c r="Q3" s="62" t="s">
        <v>1811</v>
      </c>
      <c r="R3" s="60"/>
      <c r="S3" s="63" t="s">
        <v>1811</v>
      </c>
    </row>
    <row r="4" spans="1:20" x14ac:dyDescent="0.35">
      <c r="A4" s="54">
        <v>3</v>
      </c>
      <c r="B4" s="55" t="s">
        <v>1814</v>
      </c>
      <c r="C4" s="56">
        <v>45813</v>
      </c>
      <c r="D4" s="56">
        <v>45817</v>
      </c>
      <c r="E4" s="56">
        <v>45515</v>
      </c>
      <c r="F4" s="55" t="s">
        <v>1808</v>
      </c>
      <c r="G4" s="55" t="s">
        <v>58</v>
      </c>
      <c r="H4" s="55"/>
      <c r="I4" s="57"/>
      <c r="J4" s="55">
        <v>10</v>
      </c>
      <c r="K4" s="55">
        <v>2</v>
      </c>
      <c r="L4" s="55">
        <v>5</v>
      </c>
      <c r="M4" s="55" t="s">
        <v>1815</v>
      </c>
      <c r="N4" s="55"/>
      <c r="O4" s="55"/>
      <c r="P4" s="57" t="s">
        <v>57</v>
      </c>
      <c r="Q4" s="57" t="s">
        <v>1811</v>
      </c>
      <c r="R4" s="55"/>
      <c r="S4" s="58" t="s">
        <v>1811</v>
      </c>
      <c r="T4" s="64" t="s">
        <v>1816</v>
      </c>
    </row>
    <row r="5" spans="1:20" x14ac:dyDescent="0.35">
      <c r="A5" s="59">
        <v>4</v>
      </c>
      <c r="B5" s="60" t="s">
        <v>1817</v>
      </c>
      <c r="C5" s="61">
        <v>45850</v>
      </c>
      <c r="D5" s="61">
        <v>45864</v>
      </c>
      <c r="E5" s="61">
        <v>45612</v>
      </c>
      <c r="F5" s="60" t="s">
        <v>37</v>
      </c>
      <c r="G5" s="60" t="s">
        <v>58</v>
      </c>
      <c r="H5" s="60"/>
      <c r="I5" s="62" t="s">
        <v>1713</v>
      </c>
      <c r="J5" s="60">
        <v>10</v>
      </c>
      <c r="K5" s="60">
        <v>1</v>
      </c>
      <c r="L5" s="60">
        <v>2</v>
      </c>
      <c r="M5" s="60" t="s">
        <v>1731</v>
      </c>
      <c r="N5" s="60"/>
      <c r="O5" s="60" t="s">
        <v>1818</v>
      </c>
      <c r="P5" s="62" t="s">
        <v>57</v>
      </c>
      <c r="Q5" s="62" t="s">
        <v>57</v>
      </c>
      <c r="R5" s="53">
        <v>13230</v>
      </c>
      <c r="S5" s="63" t="s">
        <v>1819</v>
      </c>
    </row>
    <row r="6" spans="1:20" x14ac:dyDescent="0.35">
      <c r="A6" s="54">
        <v>5</v>
      </c>
      <c r="B6" s="55" t="s">
        <v>62</v>
      </c>
      <c r="C6" s="56">
        <v>45792</v>
      </c>
      <c r="D6" s="56">
        <v>45799</v>
      </c>
      <c r="E6" s="56">
        <v>45610</v>
      </c>
      <c r="F6" s="55" t="s">
        <v>37</v>
      </c>
      <c r="G6" s="55" t="s">
        <v>58</v>
      </c>
      <c r="H6" s="55"/>
      <c r="I6" s="57" t="s">
        <v>1820</v>
      </c>
      <c r="J6" s="55">
        <v>10</v>
      </c>
      <c r="K6" s="55">
        <v>1</v>
      </c>
      <c r="L6" s="55">
        <v>2</v>
      </c>
      <c r="M6" s="55" t="s">
        <v>1821</v>
      </c>
      <c r="N6" s="55">
        <v>49407112141</v>
      </c>
      <c r="O6" s="55" t="s">
        <v>1822</v>
      </c>
      <c r="P6" s="57" t="s">
        <v>57</v>
      </c>
      <c r="Q6" s="57" t="s">
        <v>1811</v>
      </c>
      <c r="R6" s="53">
        <v>8136</v>
      </c>
      <c r="S6" s="58" t="s">
        <v>1811</v>
      </c>
    </row>
    <row r="7" spans="1:20" x14ac:dyDescent="0.35">
      <c r="A7" s="54">
        <v>6</v>
      </c>
      <c r="B7" s="32" t="s">
        <v>1823</v>
      </c>
      <c r="C7" s="65">
        <v>45873</v>
      </c>
      <c r="D7" s="65">
        <v>45879</v>
      </c>
      <c r="E7" s="65">
        <v>45592</v>
      </c>
      <c r="F7" s="32" t="s">
        <v>57</v>
      </c>
      <c r="G7" s="1" t="s">
        <v>58</v>
      </c>
      <c r="H7" s="1"/>
      <c r="I7" s="1"/>
      <c r="J7" s="66">
        <v>10</v>
      </c>
      <c r="K7" s="66">
        <v>1</v>
      </c>
      <c r="L7" s="66">
        <v>2</v>
      </c>
      <c r="M7" s="67" t="s">
        <v>1824</v>
      </c>
      <c r="N7" s="1"/>
      <c r="O7" s="1" t="s">
        <v>1825</v>
      </c>
      <c r="P7" s="1"/>
      <c r="Q7" s="1"/>
      <c r="R7" s="68">
        <v>5670</v>
      </c>
      <c r="S7" s="1"/>
      <c r="T7" t="s">
        <v>1826</v>
      </c>
    </row>
    <row r="8" spans="1:20" x14ac:dyDescent="0.35">
      <c r="A8" s="59">
        <v>7</v>
      </c>
      <c r="B8" s="32" t="s">
        <v>1827</v>
      </c>
      <c r="C8" s="65">
        <v>45873</v>
      </c>
      <c r="D8" s="65">
        <v>45879</v>
      </c>
      <c r="E8" s="65">
        <v>45592</v>
      </c>
      <c r="F8" s="32" t="s">
        <v>57</v>
      </c>
      <c r="G8" s="1" t="s">
        <v>58</v>
      </c>
      <c r="H8" s="1"/>
      <c r="I8" s="1" t="s">
        <v>1820</v>
      </c>
      <c r="J8" s="66">
        <v>10</v>
      </c>
      <c r="K8" s="66">
        <v>1</v>
      </c>
      <c r="L8" s="66">
        <v>2</v>
      </c>
      <c r="M8" s="1"/>
      <c r="N8" s="1"/>
      <c r="O8" s="1" t="s">
        <v>1828</v>
      </c>
      <c r="P8" s="1"/>
      <c r="Q8" s="1" t="s">
        <v>57</v>
      </c>
      <c r="R8" s="68">
        <v>5670</v>
      </c>
      <c r="S8" s="1"/>
      <c r="T8" t="s">
        <v>1829</v>
      </c>
    </row>
    <row r="9" spans="1:20" x14ac:dyDescent="0.35">
      <c r="A9" s="54">
        <v>8</v>
      </c>
      <c r="B9" s="32" t="s">
        <v>1830</v>
      </c>
      <c r="C9" s="65">
        <v>45841</v>
      </c>
      <c r="D9" s="65">
        <v>45848</v>
      </c>
      <c r="E9" s="65">
        <v>45575</v>
      </c>
      <c r="F9" s="32" t="s">
        <v>19</v>
      </c>
      <c r="G9" s="1" t="s">
        <v>58</v>
      </c>
      <c r="H9" s="1"/>
      <c r="I9" s="1"/>
      <c r="J9" s="66">
        <v>10</v>
      </c>
      <c r="K9" s="66">
        <v>1</v>
      </c>
      <c r="L9" s="66">
        <v>2</v>
      </c>
      <c r="M9" s="67" t="s">
        <v>1831</v>
      </c>
      <c r="N9" s="66">
        <v>40313108</v>
      </c>
      <c r="O9" s="1"/>
      <c r="P9" s="1"/>
      <c r="Q9" s="1" t="s">
        <v>1811</v>
      </c>
      <c r="R9" s="68">
        <v>7975</v>
      </c>
      <c r="S9" s="1"/>
      <c r="T9" t="s">
        <v>1832</v>
      </c>
    </row>
    <row r="10" spans="1:20" x14ac:dyDescent="0.35">
      <c r="A10" s="54">
        <v>9</v>
      </c>
      <c r="B10" s="32" t="s">
        <v>1833</v>
      </c>
      <c r="C10" s="65">
        <v>45842</v>
      </c>
      <c r="D10" s="65">
        <v>45846</v>
      </c>
      <c r="E10" s="65">
        <v>45575</v>
      </c>
      <c r="F10" s="32" t="s">
        <v>19</v>
      </c>
      <c r="G10" s="1" t="s">
        <v>58</v>
      </c>
      <c r="H10" s="1"/>
      <c r="I10" s="1"/>
      <c r="J10" s="66">
        <v>10</v>
      </c>
      <c r="K10" s="66">
        <v>1</v>
      </c>
      <c r="L10" s="66">
        <v>2</v>
      </c>
      <c r="M10" s="67" t="s">
        <v>1834</v>
      </c>
      <c r="N10" s="66">
        <v>22534814</v>
      </c>
      <c r="O10" s="1"/>
      <c r="P10" s="1"/>
      <c r="Q10" s="1" t="s">
        <v>1811</v>
      </c>
      <c r="R10" s="68">
        <v>4500</v>
      </c>
      <c r="S10" s="32" t="s">
        <v>1811</v>
      </c>
    </row>
    <row r="11" spans="1:20" x14ac:dyDescent="0.35">
      <c r="A11" s="59">
        <v>10</v>
      </c>
      <c r="B11" s="32" t="s">
        <v>312</v>
      </c>
      <c r="C11" s="65">
        <v>45848</v>
      </c>
      <c r="D11" s="65">
        <v>45855</v>
      </c>
      <c r="E11" s="65">
        <v>45565</v>
      </c>
      <c r="F11" s="32" t="s">
        <v>19</v>
      </c>
      <c r="G11" s="1" t="s">
        <v>58</v>
      </c>
      <c r="H11" s="1"/>
      <c r="I11" s="1" t="s">
        <v>1835</v>
      </c>
      <c r="J11" s="66">
        <v>10</v>
      </c>
      <c r="K11" s="66">
        <v>1</v>
      </c>
      <c r="L11" s="66">
        <v>2</v>
      </c>
      <c r="M11" s="23" t="s">
        <v>1836</v>
      </c>
      <c r="N11" s="1"/>
      <c r="O11" s="1" t="s">
        <v>1837</v>
      </c>
      <c r="P11" s="1"/>
      <c r="Q11" s="1" t="s">
        <v>1811</v>
      </c>
      <c r="R11" s="68">
        <v>7875</v>
      </c>
      <c r="S11" s="32" t="s">
        <v>1811</v>
      </c>
    </row>
    <row r="12" spans="1:20" x14ac:dyDescent="0.35">
      <c r="A12" s="54">
        <v>11</v>
      </c>
      <c r="B12" s="32" t="s">
        <v>1838</v>
      </c>
      <c r="C12" s="13">
        <v>45823</v>
      </c>
      <c r="D12" s="13">
        <v>45830</v>
      </c>
      <c r="E12" s="13">
        <v>45552</v>
      </c>
      <c r="F12" s="32" t="s">
        <v>37</v>
      </c>
      <c r="G12" s="1" t="s">
        <v>58</v>
      </c>
      <c r="H12" s="1"/>
      <c r="I12" s="1" t="s">
        <v>1835</v>
      </c>
      <c r="J12" s="66">
        <v>10</v>
      </c>
      <c r="K12" s="66">
        <v>1</v>
      </c>
      <c r="L12" s="66">
        <v>2</v>
      </c>
      <c r="M12" s="67" t="s">
        <v>1807</v>
      </c>
      <c r="N12" s="1"/>
      <c r="O12" s="1" t="s">
        <v>1839</v>
      </c>
      <c r="P12" s="1"/>
      <c r="Q12" s="1" t="s">
        <v>1811</v>
      </c>
      <c r="R12" s="68">
        <v>7719</v>
      </c>
      <c r="S12" s="1"/>
    </row>
    <row r="13" spans="1:20" x14ac:dyDescent="0.35">
      <c r="A13" s="54">
        <v>12</v>
      </c>
      <c r="B13" s="32" t="s">
        <v>713</v>
      </c>
      <c r="C13" s="65">
        <v>45791</v>
      </c>
      <c r="D13" s="65">
        <v>45795</v>
      </c>
      <c r="E13" s="65">
        <v>45669</v>
      </c>
      <c r="F13" s="32" t="s">
        <v>19</v>
      </c>
      <c r="G13" s="1" t="s">
        <v>58</v>
      </c>
      <c r="H13" s="1"/>
      <c r="I13" s="1" t="s">
        <v>1835</v>
      </c>
      <c r="J13" s="66">
        <v>10</v>
      </c>
      <c r="K13" s="66">
        <v>1</v>
      </c>
      <c r="L13" s="66">
        <v>2</v>
      </c>
      <c r="M13" s="23" t="s">
        <v>1840</v>
      </c>
      <c r="N13" s="1"/>
      <c r="O13" s="1" t="s">
        <v>1841</v>
      </c>
      <c r="P13" s="1"/>
      <c r="Q13" s="1" t="s">
        <v>1811</v>
      </c>
      <c r="R13" s="68">
        <v>4068</v>
      </c>
      <c r="S13" s="32" t="s">
        <v>1811</v>
      </c>
    </row>
    <row r="14" spans="1:20" x14ac:dyDescent="0.35">
      <c r="A14" s="59">
        <v>13</v>
      </c>
      <c r="B14" t="s">
        <v>34</v>
      </c>
      <c r="C14" s="13">
        <v>45844</v>
      </c>
      <c r="D14" s="13">
        <v>45851</v>
      </c>
      <c r="E14" s="13">
        <v>45669</v>
      </c>
      <c r="F14" s="32" t="s">
        <v>19</v>
      </c>
      <c r="G14" t="s">
        <v>58</v>
      </c>
      <c r="H14" s="30"/>
      <c r="I14" s="1"/>
      <c r="J14">
        <v>10</v>
      </c>
      <c r="K14">
        <v>1</v>
      </c>
      <c r="L14">
        <v>2</v>
      </c>
      <c r="M14" s="27" t="s">
        <v>1842</v>
      </c>
      <c r="O14" t="s">
        <v>922</v>
      </c>
      <c r="P14" s="1"/>
      <c r="Q14" s="1" t="s">
        <v>57</v>
      </c>
      <c r="R14" s="69">
        <v>6615</v>
      </c>
    </row>
    <row r="15" spans="1:20" x14ac:dyDescent="0.35">
      <c r="A15" s="54">
        <v>14</v>
      </c>
      <c r="B15" t="s">
        <v>80</v>
      </c>
      <c r="C15" s="13">
        <v>45826</v>
      </c>
      <c r="D15" s="13">
        <v>45831</v>
      </c>
      <c r="E15" s="13">
        <v>45622</v>
      </c>
      <c r="F15" s="32" t="s">
        <v>18</v>
      </c>
      <c r="G15" t="s">
        <v>58</v>
      </c>
      <c r="H15" s="30"/>
      <c r="I15" s="1"/>
      <c r="J15">
        <v>10</v>
      </c>
      <c r="K15">
        <v>1</v>
      </c>
      <c r="L15">
        <v>1</v>
      </c>
      <c r="M15" s="27" t="s">
        <v>1843</v>
      </c>
      <c r="P15" s="1" t="s">
        <v>1811</v>
      </c>
      <c r="Q15" s="1" t="s">
        <v>57</v>
      </c>
      <c r="R15" s="69">
        <v>3735</v>
      </c>
    </row>
    <row r="16" spans="1:20" x14ac:dyDescent="0.35">
      <c r="A16" s="54">
        <v>15</v>
      </c>
      <c r="B16" t="s">
        <v>1844</v>
      </c>
      <c r="C16" s="13">
        <v>45882</v>
      </c>
      <c r="D16" s="13">
        <v>45886</v>
      </c>
      <c r="E16" s="13">
        <v>45622</v>
      </c>
      <c r="F16" s="32" t="s">
        <v>19</v>
      </c>
      <c r="G16" t="s">
        <v>58</v>
      </c>
      <c r="H16" s="30"/>
      <c r="I16" s="1"/>
      <c r="J16">
        <v>8</v>
      </c>
      <c r="K16">
        <v>2</v>
      </c>
      <c r="L16">
        <v>4</v>
      </c>
      <c r="M16" s="27" t="s">
        <v>1845</v>
      </c>
      <c r="P16" s="1"/>
      <c r="Q16" s="1" t="s">
        <v>1811</v>
      </c>
      <c r="R16" s="69">
        <v>9200</v>
      </c>
      <c r="T16" t="s">
        <v>1846</v>
      </c>
    </row>
    <row r="17" spans="1:20" x14ac:dyDescent="0.35">
      <c r="A17" s="59">
        <v>16</v>
      </c>
      <c r="B17" t="s">
        <v>1680</v>
      </c>
      <c r="C17" s="13">
        <v>45878</v>
      </c>
      <c r="D17" s="13">
        <v>45882</v>
      </c>
      <c r="E17" s="13">
        <v>45623</v>
      </c>
      <c r="F17" t="s">
        <v>19</v>
      </c>
      <c r="G17" t="s">
        <v>58</v>
      </c>
      <c r="H17" s="30"/>
      <c r="I17" s="1"/>
      <c r="J17">
        <v>10</v>
      </c>
      <c r="K17">
        <v>1</v>
      </c>
      <c r="L17">
        <v>2</v>
      </c>
      <c r="M17" s="27" t="s">
        <v>1847</v>
      </c>
      <c r="P17" s="1"/>
      <c r="Q17" s="1" t="s">
        <v>1811</v>
      </c>
      <c r="R17" s="69">
        <v>4500</v>
      </c>
      <c r="T17" t="s">
        <v>1848</v>
      </c>
    </row>
    <row r="18" spans="1:20" x14ac:dyDescent="0.35">
      <c r="A18" s="54">
        <v>17</v>
      </c>
      <c r="B18" t="s">
        <v>1021</v>
      </c>
      <c r="C18" s="13">
        <v>45851</v>
      </c>
      <c r="D18" s="13">
        <v>45865</v>
      </c>
      <c r="E18" s="13">
        <v>45642</v>
      </c>
      <c r="F18" t="s">
        <v>19</v>
      </c>
      <c r="G18" t="s">
        <v>58</v>
      </c>
      <c r="H18" s="30"/>
      <c r="I18" s="1" t="s">
        <v>1820</v>
      </c>
      <c r="K18">
        <v>1</v>
      </c>
      <c r="L18">
        <v>1</v>
      </c>
      <c r="M18" s="27" t="s">
        <v>931</v>
      </c>
      <c r="P18" s="1" t="s">
        <v>1811</v>
      </c>
      <c r="Q18" s="1" t="s">
        <v>1811</v>
      </c>
      <c r="R18" s="69"/>
      <c r="S18" t="s">
        <v>1819</v>
      </c>
    </row>
    <row r="19" spans="1:20" x14ac:dyDescent="0.35">
      <c r="A19" s="54">
        <v>18</v>
      </c>
      <c r="B19" t="s">
        <v>1849</v>
      </c>
      <c r="C19" s="13">
        <v>45818</v>
      </c>
      <c r="D19" s="13">
        <v>45824</v>
      </c>
      <c r="E19" s="13">
        <v>45642</v>
      </c>
      <c r="F19" t="s">
        <v>19</v>
      </c>
      <c r="G19" t="s">
        <v>58</v>
      </c>
      <c r="H19" s="30"/>
      <c r="I19" s="1"/>
      <c r="K19">
        <v>1</v>
      </c>
      <c r="L19">
        <v>2</v>
      </c>
      <c r="M19" s="27" t="s">
        <v>1850</v>
      </c>
      <c r="N19">
        <v>30604703</v>
      </c>
      <c r="P19" s="1"/>
      <c r="Q19" s="1" t="s">
        <v>1811</v>
      </c>
      <c r="R19" s="69"/>
      <c r="T19" t="s">
        <v>1551</v>
      </c>
    </row>
    <row r="20" spans="1:20" x14ac:dyDescent="0.35">
      <c r="A20" s="59">
        <v>19</v>
      </c>
      <c r="B20" t="s">
        <v>1851</v>
      </c>
      <c r="C20" s="13">
        <v>45882</v>
      </c>
      <c r="D20" s="13">
        <v>45886</v>
      </c>
      <c r="E20" s="13">
        <v>45642</v>
      </c>
      <c r="F20" t="s">
        <v>19</v>
      </c>
      <c r="G20" t="s">
        <v>58</v>
      </c>
      <c r="H20" s="30"/>
      <c r="I20" s="1"/>
      <c r="K20">
        <v>2</v>
      </c>
      <c r="L20">
        <v>3</v>
      </c>
      <c r="P20" s="1"/>
      <c r="Q20" s="1" t="s">
        <v>1811</v>
      </c>
      <c r="R20" s="69"/>
      <c r="S20" t="s">
        <v>1819</v>
      </c>
      <c r="T20" t="s">
        <v>1852</v>
      </c>
    </row>
    <row r="21" spans="1:20" x14ac:dyDescent="0.35">
      <c r="A21" s="54">
        <v>20</v>
      </c>
      <c r="B21" t="s">
        <v>254</v>
      </c>
      <c r="C21" s="13">
        <v>45788</v>
      </c>
      <c r="D21" s="13">
        <v>45792</v>
      </c>
      <c r="E21" s="13">
        <v>45642</v>
      </c>
      <c r="F21" t="s">
        <v>19</v>
      </c>
      <c r="G21" t="s">
        <v>58</v>
      </c>
      <c r="H21" s="30"/>
      <c r="I21" s="1"/>
      <c r="J21">
        <v>15</v>
      </c>
      <c r="K21">
        <v>1</v>
      </c>
      <c r="L21">
        <v>2</v>
      </c>
      <c r="O21" t="s">
        <v>833</v>
      </c>
      <c r="P21" s="1"/>
      <c r="Q21" s="1" t="s">
        <v>1811</v>
      </c>
      <c r="R21" s="69"/>
      <c r="S21" t="s">
        <v>1819</v>
      </c>
    </row>
    <row r="22" spans="1:20" x14ac:dyDescent="0.35">
      <c r="A22" s="54">
        <v>21</v>
      </c>
      <c r="B22" t="s">
        <v>939</v>
      </c>
      <c r="C22" s="13">
        <v>45847</v>
      </c>
      <c r="D22" s="13">
        <v>45854</v>
      </c>
      <c r="E22" s="13">
        <v>45642</v>
      </c>
      <c r="F22" t="s">
        <v>19</v>
      </c>
      <c r="G22" t="s">
        <v>58</v>
      </c>
      <c r="H22" s="30"/>
      <c r="I22" s="1" t="s">
        <v>1835</v>
      </c>
      <c r="K22">
        <v>1</v>
      </c>
      <c r="L22">
        <v>2</v>
      </c>
      <c r="M22" s="27" t="s">
        <v>942</v>
      </c>
      <c r="O22" t="s">
        <v>1197</v>
      </c>
      <c r="P22" s="1"/>
      <c r="Q22" s="1" t="s">
        <v>1811</v>
      </c>
      <c r="R22" s="69"/>
      <c r="S22" t="s">
        <v>1819</v>
      </c>
    </row>
    <row r="23" spans="1:20" x14ac:dyDescent="0.35">
      <c r="A23" s="59">
        <v>22</v>
      </c>
      <c r="B23" t="s">
        <v>1853</v>
      </c>
      <c r="C23" s="13">
        <v>45854</v>
      </c>
      <c r="D23" s="13">
        <v>45861</v>
      </c>
      <c r="E23" s="13">
        <v>45669</v>
      </c>
      <c r="F23" t="s">
        <v>19</v>
      </c>
      <c r="G23" t="s">
        <v>58</v>
      </c>
      <c r="H23" s="30"/>
      <c r="I23" s="1" t="s">
        <v>1835</v>
      </c>
      <c r="K23">
        <v>1</v>
      </c>
      <c r="L23">
        <v>2</v>
      </c>
      <c r="M23" s="27" t="s">
        <v>1854</v>
      </c>
      <c r="N23">
        <v>88778877</v>
      </c>
      <c r="P23" s="1"/>
      <c r="Q23" s="1" t="s">
        <v>1811</v>
      </c>
      <c r="R23" s="69"/>
    </row>
    <row r="24" spans="1:20" x14ac:dyDescent="0.35">
      <c r="A24" s="54">
        <v>23</v>
      </c>
      <c r="B24" t="s">
        <v>1855</v>
      </c>
      <c r="C24" s="13">
        <v>45843</v>
      </c>
      <c r="D24" s="13">
        <v>45850</v>
      </c>
      <c r="E24" s="13">
        <v>45654</v>
      </c>
      <c r="F24" t="s">
        <v>57</v>
      </c>
      <c r="G24" t="s">
        <v>1856</v>
      </c>
      <c r="H24" s="30"/>
      <c r="I24" s="1" t="s">
        <v>1835</v>
      </c>
      <c r="K24">
        <v>1</v>
      </c>
      <c r="L24">
        <v>2</v>
      </c>
      <c r="P24" s="1"/>
      <c r="Q24" s="1" t="s">
        <v>57</v>
      </c>
      <c r="R24" s="69">
        <v>7350</v>
      </c>
    </row>
    <row r="25" spans="1:20" x14ac:dyDescent="0.35">
      <c r="A25" s="54">
        <v>24</v>
      </c>
      <c r="B25" t="s">
        <v>712</v>
      </c>
      <c r="C25" s="13">
        <v>45883</v>
      </c>
      <c r="D25" s="13">
        <v>45886</v>
      </c>
      <c r="E25" s="13">
        <v>45655</v>
      </c>
      <c r="F25" t="s">
        <v>19</v>
      </c>
      <c r="G25" t="s">
        <v>58</v>
      </c>
      <c r="H25" s="30"/>
      <c r="I25" s="1" t="s">
        <v>1835</v>
      </c>
      <c r="K25">
        <v>1</v>
      </c>
      <c r="L25">
        <v>2</v>
      </c>
      <c r="M25" s="27" t="s">
        <v>1857</v>
      </c>
      <c r="N25">
        <v>51251135</v>
      </c>
      <c r="P25" s="1"/>
      <c r="Q25" s="1" t="s">
        <v>57</v>
      </c>
      <c r="R25" s="69">
        <v>2835</v>
      </c>
      <c r="S25" t="s">
        <v>1819</v>
      </c>
      <c r="T25" t="s">
        <v>1848</v>
      </c>
    </row>
    <row r="26" spans="1:20" x14ac:dyDescent="0.35">
      <c r="A26" s="59">
        <v>25</v>
      </c>
      <c r="B26" t="s">
        <v>716</v>
      </c>
      <c r="C26" s="13">
        <v>45817</v>
      </c>
      <c r="D26" s="13">
        <v>45823</v>
      </c>
      <c r="E26" s="13">
        <v>45655</v>
      </c>
      <c r="F26" t="s">
        <v>19</v>
      </c>
      <c r="G26" t="s">
        <v>58</v>
      </c>
      <c r="H26" s="30"/>
      <c r="I26" s="1"/>
      <c r="K26">
        <v>1</v>
      </c>
      <c r="L26">
        <v>2</v>
      </c>
      <c r="M26" s="27" t="s">
        <v>1583</v>
      </c>
      <c r="O26" t="s">
        <v>1858</v>
      </c>
      <c r="P26" s="1"/>
      <c r="Q26" s="1" t="s">
        <v>1811</v>
      </c>
      <c r="R26" s="69"/>
      <c r="S26" t="s">
        <v>1819</v>
      </c>
      <c r="T26" t="s">
        <v>1551</v>
      </c>
    </row>
    <row r="27" spans="1:20" x14ac:dyDescent="0.35">
      <c r="A27" s="54">
        <v>26</v>
      </c>
      <c r="C27" s="13"/>
      <c r="D27" s="13"/>
      <c r="E27" s="13"/>
      <c r="H27" s="30"/>
      <c r="I27" s="1"/>
      <c r="P27" s="1"/>
      <c r="Q27" s="1"/>
      <c r="R27" s="69"/>
    </row>
    <row r="28" spans="1:20" x14ac:dyDescent="0.35">
      <c r="A28" s="54">
        <v>27</v>
      </c>
      <c r="B28" t="s">
        <v>29</v>
      </c>
      <c r="C28" s="13">
        <v>45857</v>
      </c>
      <c r="D28" s="13">
        <v>45864</v>
      </c>
      <c r="E28" s="13">
        <v>45656</v>
      </c>
      <c r="F28" t="s">
        <v>19</v>
      </c>
      <c r="G28" t="s">
        <v>6</v>
      </c>
      <c r="H28" s="30"/>
      <c r="I28" s="1" t="s">
        <v>1859</v>
      </c>
      <c r="J28">
        <v>10</v>
      </c>
      <c r="K28">
        <v>1</v>
      </c>
      <c r="L28">
        <v>2</v>
      </c>
      <c r="M28" s="27" t="s">
        <v>1797</v>
      </c>
      <c r="P28" s="1"/>
      <c r="Q28" s="1" t="s">
        <v>1811</v>
      </c>
      <c r="R28" s="69"/>
      <c r="S28" t="s">
        <v>1819</v>
      </c>
    </row>
    <row r="29" spans="1:20" x14ac:dyDescent="0.35">
      <c r="A29" s="59">
        <v>28</v>
      </c>
      <c r="B29" t="s">
        <v>1495</v>
      </c>
      <c r="C29" s="13">
        <v>45809</v>
      </c>
      <c r="D29" s="13">
        <v>45813</v>
      </c>
      <c r="E29" s="13">
        <v>45659</v>
      </c>
      <c r="F29" t="s">
        <v>19</v>
      </c>
      <c r="G29" t="s">
        <v>6</v>
      </c>
      <c r="H29" s="30"/>
      <c r="I29" s="1"/>
      <c r="J29">
        <v>10</v>
      </c>
      <c r="K29">
        <v>1</v>
      </c>
      <c r="L29">
        <v>2</v>
      </c>
      <c r="M29" s="27" t="s">
        <v>1860</v>
      </c>
      <c r="O29" t="s">
        <v>1644</v>
      </c>
      <c r="P29" s="1"/>
      <c r="Q29" s="1" t="s">
        <v>57</v>
      </c>
      <c r="R29" s="69">
        <v>3348</v>
      </c>
      <c r="S29" t="s">
        <v>1819</v>
      </c>
    </row>
    <row r="30" spans="1:20" x14ac:dyDescent="0.35">
      <c r="A30" s="54">
        <v>29</v>
      </c>
      <c r="B30" t="s">
        <v>1861</v>
      </c>
      <c r="C30" s="13">
        <v>45894</v>
      </c>
      <c r="D30" s="13">
        <v>45900</v>
      </c>
      <c r="E30" s="13">
        <v>45659</v>
      </c>
      <c r="F30" t="s">
        <v>18</v>
      </c>
      <c r="G30" t="s">
        <v>6</v>
      </c>
      <c r="H30" s="30"/>
      <c r="I30" s="1"/>
      <c r="J30">
        <v>10</v>
      </c>
      <c r="K30">
        <v>1</v>
      </c>
      <c r="L30">
        <v>2</v>
      </c>
      <c r="M30" s="27" t="s">
        <v>898</v>
      </c>
      <c r="O30" t="s">
        <v>1510</v>
      </c>
      <c r="P30" s="1"/>
      <c r="Q30" s="1" t="s">
        <v>57</v>
      </c>
      <c r="R30" s="69">
        <v>5022</v>
      </c>
      <c r="S30" t="s">
        <v>1819</v>
      </c>
    </row>
    <row r="31" spans="1:20" x14ac:dyDescent="0.35">
      <c r="A31" s="54">
        <v>30</v>
      </c>
      <c r="B31" t="s">
        <v>1862</v>
      </c>
      <c r="C31" s="13">
        <v>45847</v>
      </c>
      <c r="D31" s="13">
        <v>45857</v>
      </c>
      <c r="E31" s="13">
        <v>45659</v>
      </c>
      <c r="F31" t="s">
        <v>37</v>
      </c>
      <c r="G31" t="s">
        <v>1856</v>
      </c>
      <c r="H31" s="30"/>
      <c r="I31" s="1"/>
      <c r="K31">
        <v>1</v>
      </c>
      <c r="L31">
        <v>2</v>
      </c>
      <c r="P31" s="1"/>
      <c r="Q31" s="1" t="s">
        <v>1811</v>
      </c>
      <c r="R31" s="69">
        <v>12500</v>
      </c>
    </row>
    <row r="32" spans="1:20" x14ac:dyDescent="0.35">
      <c r="A32" s="59">
        <v>31</v>
      </c>
      <c r="B32" t="s">
        <v>1863</v>
      </c>
      <c r="C32" s="13">
        <v>45840</v>
      </c>
      <c r="D32" s="13">
        <v>45845</v>
      </c>
      <c r="E32" s="13">
        <v>45662</v>
      </c>
      <c r="F32" t="s">
        <v>37</v>
      </c>
      <c r="G32" t="s">
        <v>1856</v>
      </c>
      <c r="H32" s="30"/>
      <c r="I32" s="1"/>
      <c r="K32">
        <v>1</v>
      </c>
      <c r="L32">
        <v>2</v>
      </c>
      <c r="P32" s="1"/>
      <c r="Q32" s="1" t="s">
        <v>1811</v>
      </c>
      <c r="R32" s="69">
        <v>6250</v>
      </c>
    </row>
    <row r="33" spans="1:20" x14ac:dyDescent="0.35">
      <c r="A33" s="54">
        <v>32</v>
      </c>
      <c r="B33" t="s">
        <v>178</v>
      </c>
      <c r="C33" s="13">
        <v>45913</v>
      </c>
      <c r="D33" s="13">
        <v>45921</v>
      </c>
      <c r="E33" s="13">
        <v>45669</v>
      </c>
      <c r="F33" t="s">
        <v>19</v>
      </c>
      <c r="G33" t="s">
        <v>6</v>
      </c>
      <c r="H33" s="30"/>
      <c r="I33" s="1" t="s">
        <v>1835</v>
      </c>
      <c r="K33">
        <v>1</v>
      </c>
      <c r="L33">
        <v>2</v>
      </c>
      <c r="O33" t="s">
        <v>1455</v>
      </c>
      <c r="P33" s="1"/>
      <c r="Q33" s="1" t="s">
        <v>1811</v>
      </c>
      <c r="R33" s="69">
        <v>8136</v>
      </c>
      <c r="S33" t="s">
        <v>1819</v>
      </c>
    </row>
    <row r="34" spans="1:20" x14ac:dyDescent="0.35">
      <c r="A34" s="54">
        <v>33</v>
      </c>
      <c r="B34" t="s">
        <v>27</v>
      </c>
      <c r="C34" s="13">
        <v>45917</v>
      </c>
      <c r="D34" s="13">
        <v>45922</v>
      </c>
      <c r="E34" s="13">
        <v>45668</v>
      </c>
      <c r="F34" t="s">
        <v>19</v>
      </c>
      <c r="G34" t="s">
        <v>6</v>
      </c>
      <c r="H34" s="30"/>
      <c r="I34" s="1" t="s">
        <v>1859</v>
      </c>
      <c r="K34">
        <v>1</v>
      </c>
      <c r="L34">
        <v>2</v>
      </c>
      <c r="M34" s="27" t="s">
        <v>1864</v>
      </c>
      <c r="O34" t="s">
        <v>1865</v>
      </c>
      <c r="P34" s="1"/>
      <c r="Q34" s="1" t="s">
        <v>1811</v>
      </c>
      <c r="R34" s="69"/>
      <c r="S34" t="s">
        <v>1819</v>
      </c>
    </row>
    <row r="35" spans="1:20" x14ac:dyDescent="0.35">
      <c r="A35" s="59">
        <v>34</v>
      </c>
      <c r="B35" t="s">
        <v>1866</v>
      </c>
      <c r="C35" s="13">
        <v>45864</v>
      </c>
      <c r="D35" s="13">
        <v>45870</v>
      </c>
      <c r="E35" s="13">
        <v>45669</v>
      </c>
      <c r="F35" t="s">
        <v>1867</v>
      </c>
      <c r="G35" t="s">
        <v>1856</v>
      </c>
      <c r="H35" s="30"/>
      <c r="I35" s="1"/>
      <c r="K35">
        <v>1</v>
      </c>
      <c r="L35">
        <v>2</v>
      </c>
      <c r="P35" s="1"/>
      <c r="Q35" s="1" t="s">
        <v>1811</v>
      </c>
      <c r="R35" s="69">
        <v>7500</v>
      </c>
    </row>
    <row r="36" spans="1:20" x14ac:dyDescent="0.35">
      <c r="A36" s="54">
        <v>35</v>
      </c>
      <c r="B36" t="s">
        <v>1868</v>
      </c>
      <c r="C36" s="13">
        <v>45810</v>
      </c>
      <c r="D36" s="13">
        <v>45813</v>
      </c>
      <c r="E36" s="13">
        <v>45673</v>
      </c>
      <c r="F36" t="s">
        <v>19</v>
      </c>
      <c r="G36" t="s">
        <v>1856</v>
      </c>
      <c r="H36" s="30"/>
      <c r="I36" s="1"/>
      <c r="K36">
        <v>1</v>
      </c>
      <c r="L36">
        <v>2</v>
      </c>
      <c r="P36" s="1"/>
      <c r="Q36" s="1" t="s">
        <v>1811</v>
      </c>
      <c r="R36" s="69">
        <v>3390</v>
      </c>
    </row>
    <row r="37" spans="1:20" x14ac:dyDescent="0.35">
      <c r="A37" s="54">
        <v>36</v>
      </c>
      <c r="B37" t="s">
        <v>142</v>
      </c>
      <c r="C37" s="13">
        <v>45807</v>
      </c>
      <c r="D37" s="13">
        <v>45809</v>
      </c>
      <c r="E37" s="13">
        <v>45673</v>
      </c>
      <c r="F37" t="s">
        <v>19</v>
      </c>
      <c r="G37" t="s">
        <v>58</v>
      </c>
      <c r="H37" s="30"/>
      <c r="I37" s="1"/>
      <c r="J37">
        <v>10</v>
      </c>
      <c r="K37">
        <v>2</v>
      </c>
      <c r="L37">
        <v>4</v>
      </c>
      <c r="M37" s="27" t="s">
        <v>1570</v>
      </c>
      <c r="N37">
        <v>20143818</v>
      </c>
      <c r="P37" s="1"/>
      <c r="Q37" s="1" t="s">
        <v>1811</v>
      </c>
      <c r="R37" s="69">
        <v>4068</v>
      </c>
      <c r="S37" t="s">
        <v>1819</v>
      </c>
    </row>
    <row r="38" spans="1:20" x14ac:dyDescent="0.35">
      <c r="A38" s="59">
        <v>37</v>
      </c>
      <c r="B38" t="s">
        <v>1869</v>
      </c>
      <c r="C38" s="13">
        <v>45855</v>
      </c>
      <c r="D38" s="13">
        <v>45860</v>
      </c>
      <c r="E38" s="13">
        <v>45675</v>
      </c>
      <c r="F38" t="s">
        <v>18</v>
      </c>
      <c r="G38" t="s">
        <v>1856</v>
      </c>
      <c r="H38" s="30"/>
      <c r="I38" s="1"/>
      <c r="K38">
        <v>1</v>
      </c>
      <c r="L38">
        <v>2</v>
      </c>
      <c r="M38" s="27"/>
      <c r="P38" s="1"/>
      <c r="Q38" s="1" t="s">
        <v>57</v>
      </c>
      <c r="R38" s="69">
        <v>5085</v>
      </c>
      <c r="S38" t="s">
        <v>1819</v>
      </c>
    </row>
    <row r="39" spans="1:20" x14ac:dyDescent="0.35">
      <c r="A39" s="54">
        <v>38</v>
      </c>
      <c r="B39" t="s">
        <v>111</v>
      </c>
      <c r="C39" s="13">
        <v>45825</v>
      </c>
      <c r="D39" s="13">
        <v>45830</v>
      </c>
      <c r="E39" s="13">
        <v>45675</v>
      </c>
      <c r="F39" t="s">
        <v>19</v>
      </c>
      <c r="G39" t="s">
        <v>6</v>
      </c>
      <c r="H39" s="30"/>
      <c r="I39" s="1" t="s">
        <v>1835</v>
      </c>
      <c r="J39">
        <v>10</v>
      </c>
      <c r="K39">
        <v>1</v>
      </c>
      <c r="L39">
        <v>2</v>
      </c>
      <c r="M39" s="27" t="s">
        <v>1697</v>
      </c>
      <c r="N39">
        <v>61792423</v>
      </c>
      <c r="O39" t="s">
        <v>1767</v>
      </c>
      <c r="P39" s="1"/>
      <c r="Q39" s="1" t="s">
        <v>1811</v>
      </c>
      <c r="R39" s="69">
        <v>5085</v>
      </c>
      <c r="S39" t="s">
        <v>1819</v>
      </c>
    </row>
    <row r="40" spans="1:20" x14ac:dyDescent="0.35">
      <c r="A40" s="66">
        <v>39</v>
      </c>
      <c r="B40" t="s">
        <v>1870</v>
      </c>
      <c r="C40" s="13">
        <v>45861</v>
      </c>
      <c r="D40" s="13">
        <v>45871</v>
      </c>
      <c r="E40" s="13">
        <v>45675</v>
      </c>
      <c r="F40" t="s">
        <v>37</v>
      </c>
      <c r="G40" t="s">
        <v>1856</v>
      </c>
      <c r="H40" s="30"/>
      <c r="I40" s="1"/>
      <c r="K40">
        <v>1</v>
      </c>
      <c r="L40">
        <v>2</v>
      </c>
      <c r="P40" s="1"/>
      <c r="Q40" s="1" t="s">
        <v>1871</v>
      </c>
      <c r="R40" s="69">
        <v>10500</v>
      </c>
      <c r="T40" t="s">
        <v>1872</v>
      </c>
    </row>
  </sheetData>
  <hyperlinks>
    <hyperlink ref="M39" r:id="rId1" xr:uid="{859365C2-277E-4D4D-8398-8CAAE8B875A4}"/>
    <hyperlink ref="M34" r:id="rId2" xr:uid="{17BF4BBA-D94F-435A-93F0-579547AAA365}"/>
    <hyperlink ref="M30" r:id="rId3" xr:uid="{07EFB29B-040E-4603-A6A1-0307B5CA17DA}"/>
    <hyperlink ref="M29" r:id="rId4" xr:uid="{CE4FDDE1-1086-446A-AB95-1ADAD188EA92}"/>
    <hyperlink ref="M28" r:id="rId5" xr:uid="{B3120488-8223-44F0-A27C-1BC7A9F593A8}"/>
    <hyperlink ref="M26" r:id="rId6" xr:uid="{1E48249D-B92A-4A73-86C3-25068A2E7EAA}"/>
    <hyperlink ref="M25" r:id="rId7" xr:uid="{6F7EFF89-7546-403A-B5CE-1F6C20CBF711}"/>
    <hyperlink ref="M23" r:id="rId8" xr:uid="{6F442394-ABC9-419E-8F06-58DE73E6E04B}"/>
    <hyperlink ref="M22" r:id="rId9" xr:uid="{1E626683-038B-40C5-8E27-44FC9178D5D5}"/>
    <hyperlink ref="M19" r:id="rId10" xr:uid="{74800A97-0C8F-4505-B626-19A8692F2C41}"/>
    <hyperlink ref="M18" r:id="rId11" xr:uid="{0CE0F12C-BA9A-4E9E-BE03-BD41E1DDCC2A}"/>
    <hyperlink ref="M17" r:id="rId12" xr:uid="{AA29AF34-B94A-46D0-ABAA-9E17757A5525}"/>
    <hyperlink ref="M16" r:id="rId13" xr:uid="{3B476DED-D961-42C1-BAAC-57C74EED185B}"/>
    <hyperlink ref="M15" r:id="rId14" xr:uid="{096DAE55-6B42-4254-95EA-0EFE36EA5D88}"/>
    <hyperlink ref="M14" r:id="rId15" xr:uid="{AA4DDE5A-4F3E-4DDB-A870-51108189EAFC}"/>
    <hyperlink ref="M13" r:id="rId16" xr:uid="{9A08F682-60A3-4CFF-9C1E-5251C2502943}"/>
    <hyperlink ref="M12" r:id="rId17" xr:uid="{AE2E286C-07B9-4230-ABF4-8DD876700B7A}"/>
    <hyperlink ref="M11" r:id="rId18" xr:uid="{EAF2B4B9-2FED-4171-A598-E4ADD2433AB0}"/>
    <hyperlink ref="M10" r:id="rId19" xr:uid="{B2BFB81B-E4F9-47FC-94A6-A9DC829BDB36}"/>
    <hyperlink ref="M9" r:id="rId20" xr:uid="{4C07A118-E779-4E98-8DC2-04A609055C5D}"/>
    <hyperlink ref="M7" r:id="rId21" xr:uid="{D1F99987-EC27-4328-BE0E-139D5C09D417}"/>
    <hyperlink ref="M37" r:id="rId22" xr:uid="{C6B7F01B-7E28-49B8-A054-14077F9DEE1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C531-3CD1-4FD5-B4C5-84AD15D529CB}">
  <dimension ref="A1:K930"/>
  <sheetViews>
    <sheetView workbookViewId="0">
      <pane ySplit="1" topLeftCell="A783" activePane="bottomLeft" state="frozen"/>
      <selection pane="bottomLeft" activeCell="A823" sqref="A823"/>
    </sheetView>
  </sheetViews>
  <sheetFormatPr defaultRowHeight="14.5" x14ac:dyDescent="0.35"/>
  <cols>
    <col min="1" max="1" width="24.90625" bestFit="1" customWidth="1"/>
    <col min="2" max="2" width="8.08984375" style="13" bestFit="1" customWidth="1"/>
    <col min="3" max="3" width="13.7265625" style="13" bestFit="1" customWidth="1"/>
    <col min="11" max="11" width="17.36328125" bestFit="1" customWidth="1"/>
  </cols>
  <sheetData>
    <row r="1" spans="1:11" x14ac:dyDescent="0.35">
      <c r="A1" t="s">
        <v>798</v>
      </c>
      <c r="B1" s="13" t="s">
        <v>1024</v>
      </c>
      <c r="C1" s="13" t="s">
        <v>1025</v>
      </c>
      <c r="D1" t="s">
        <v>1026</v>
      </c>
      <c r="E1" t="s">
        <v>1027</v>
      </c>
      <c r="F1" s="1">
        <v>20</v>
      </c>
      <c r="G1" s="1">
        <v>21</v>
      </c>
      <c r="H1" s="1">
        <v>22</v>
      </c>
      <c r="I1" s="1">
        <v>23</v>
      </c>
      <c r="J1" s="1">
        <v>24</v>
      </c>
      <c r="K1" t="s">
        <v>1012</v>
      </c>
    </row>
    <row r="2" spans="1:11" x14ac:dyDescent="0.35">
      <c r="A2">
        <f>Basen!A6</f>
        <v>0</v>
      </c>
      <c r="B2" s="26">
        <f>Basen!F6+20000</f>
        <v>40003</v>
      </c>
      <c r="C2" t="str">
        <f>Basen!C6</f>
        <v>Schwarttzbach</v>
      </c>
      <c r="D2" t="str">
        <f>Basen!H6</f>
        <v>cansl</v>
      </c>
      <c r="E2">
        <f>Basen!J6</f>
        <v>0</v>
      </c>
      <c r="F2" t="str">
        <f t="shared" ref="F2:F33" si="0">D2</f>
        <v>cansl</v>
      </c>
    </row>
    <row r="3" spans="1:11" x14ac:dyDescent="0.35">
      <c r="A3">
        <f>Basen!A7</f>
        <v>0</v>
      </c>
      <c r="B3" s="26">
        <f>Basen!F7+20000</f>
        <v>40004</v>
      </c>
      <c r="C3" t="str">
        <f>Basen!C7</f>
        <v>Nielsen</v>
      </c>
      <c r="D3" t="str">
        <f>Basen!H7</f>
        <v>cansl</v>
      </c>
      <c r="E3">
        <f>Basen!J7</f>
        <v>0</v>
      </c>
      <c r="F3" t="str">
        <f t="shared" si="0"/>
        <v>cansl</v>
      </c>
    </row>
    <row r="4" spans="1:11" x14ac:dyDescent="0.35">
      <c r="A4">
        <f>Basen!A8</f>
        <v>0</v>
      </c>
      <c r="B4" s="26">
        <f>Basen!F8+20000</f>
        <v>40005</v>
      </c>
      <c r="C4" t="str">
        <f>Basen!C8</f>
        <v>Hansen</v>
      </c>
      <c r="D4" t="str">
        <f>Basen!H8</f>
        <v>cansl</v>
      </c>
      <c r="E4">
        <f>Basen!J8</f>
        <v>0</v>
      </c>
      <c r="F4" t="str">
        <f t="shared" si="0"/>
        <v>cansl</v>
      </c>
    </row>
    <row r="5" spans="1:11" x14ac:dyDescent="0.35">
      <c r="A5">
        <f>Basen!A9</f>
        <v>0</v>
      </c>
      <c r="B5" s="26">
        <f>Basen!F9+20000</f>
        <v>40006</v>
      </c>
      <c r="C5" t="str">
        <f>Basen!C9</f>
        <v>Jakobsen</v>
      </c>
      <c r="D5" t="str">
        <f>Basen!H9</f>
        <v>cansl</v>
      </c>
      <c r="E5">
        <f>Basen!J9</f>
        <v>0</v>
      </c>
      <c r="F5" t="str">
        <f t="shared" si="0"/>
        <v>cansl</v>
      </c>
      <c r="K5" t="s">
        <v>1585</v>
      </c>
    </row>
    <row r="6" spans="1:11" x14ac:dyDescent="0.35">
      <c r="A6">
        <f>Basen!A10</f>
        <v>0</v>
      </c>
      <c r="B6" s="26">
        <f>Basen!F10+20000</f>
        <v>40007</v>
      </c>
      <c r="C6" t="str">
        <f>Basen!C10</f>
        <v>Ristola</v>
      </c>
      <c r="D6" t="str">
        <f>Basen!H10</f>
        <v>cansl</v>
      </c>
      <c r="E6">
        <f>Basen!J10</f>
        <v>0</v>
      </c>
      <c r="F6" t="str">
        <f t="shared" si="0"/>
        <v>cansl</v>
      </c>
    </row>
    <row r="7" spans="1:11" x14ac:dyDescent="0.35">
      <c r="A7">
        <f>Basen!A11</f>
        <v>0</v>
      </c>
      <c r="B7" s="26">
        <f>Basen!F11+20000</f>
        <v>40008</v>
      </c>
      <c r="C7" t="str">
        <f>Basen!C11</f>
        <v>Dahl</v>
      </c>
      <c r="D7" t="str">
        <f>Basen!H11</f>
        <v>web</v>
      </c>
      <c r="E7">
        <f>Basen!J11</f>
        <v>0</v>
      </c>
      <c r="F7" t="str">
        <f t="shared" si="0"/>
        <v>web</v>
      </c>
    </row>
    <row r="8" spans="1:11" x14ac:dyDescent="0.35">
      <c r="A8">
        <f>Basen!A12</f>
        <v>0</v>
      </c>
      <c r="B8" s="26">
        <f>Basen!F12+20000</f>
        <v>40009</v>
      </c>
      <c r="C8" t="str">
        <f>Basen!C12</f>
        <v>Wienmann</v>
      </c>
      <c r="D8" t="str">
        <f>Basen!H12</f>
        <v>cansl</v>
      </c>
      <c r="E8">
        <f>Basen!J12</f>
        <v>0</v>
      </c>
      <c r="F8" t="str">
        <f t="shared" si="0"/>
        <v>cansl</v>
      </c>
    </row>
    <row r="9" spans="1:11" x14ac:dyDescent="0.35">
      <c r="A9">
        <f>Basen!A13</f>
        <v>0</v>
      </c>
      <c r="B9" s="26">
        <f>Basen!F13+20000</f>
        <v>40010</v>
      </c>
      <c r="C9" t="str">
        <f>Basen!C13</f>
        <v>Poulsen</v>
      </c>
      <c r="D9" t="str">
        <f>Basen!H13</f>
        <v>cansl</v>
      </c>
      <c r="E9">
        <f>Basen!J13</f>
        <v>0</v>
      </c>
      <c r="F9" t="str">
        <f t="shared" si="0"/>
        <v>cansl</v>
      </c>
    </row>
    <row r="10" spans="1:11" x14ac:dyDescent="0.35">
      <c r="A10">
        <f>Basen!A14</f>
        <v>0</v>
      </c>
      <c r="B10" s="26">
        <f>Basen!F14+20000</f>
        <v>40011</v>
      </c>
      <c r="C10" t="str">
        <f>Basen!C14</f>
        <v>Nielsen</v>
      </c>
      <c r="D10" t="str">
        <f>Basen!H14</f>
        <v>bc</v>
      </c>
      <c r="E10">
        <f>Basen!J14</f>
        <v>0</v>
      </c>
      <c r="F10" t="str">
        <f t="shared" si="0"/>
        <v>bc</v>
      </c>
    </row>
    <row r="11" spans="1:11" x14ac:dyDescent="0.35">
      <c r="A11">
        <f>Basen!A15</f>
        <v>0</v>
      </c>
      <c r="B11" s="26">
        <f>Basen!F15+20000</f>
        <v>40012</v>
      </c>
      <c r="C11" t="str">
        <f>Basen!C15</f>
        <v>NE</v>
      </c>
      <c r="D11" t="str">
        <f>Basen!H15</f>
        <v>cansl</v>
      </c>
      <c r="E11">
        <f>Basen!J15</f>
        <v>0</v>
      </c>
      <c r="F11" t="str">
        <f t="shared" si="0"/>
        <v>cansl</v>
      </c>
    </row>
    <row r="12" spans="1:11" x14ac:dyDescent="0.35">
      <c r="A12">
        <f>Basen!A16</f>
        <v>0</v>
      </c>
      <c r="B12" s="26">
        <f>Basen!F16+20000</f>
        <v>40013</v>
      </c>
      <c r="C12" t="str">
        <f>Basen!C16</f>
        <v xml:space="preserve">Kassov </v>
      </c>
      <c r="D12" t="str">
        <f>Basen!H16</f>
        <v>bc</v>
      </c>
      <c r="E12">
        <f>Basen!J16</f>
        <v>0</v>
      </c>
      <c r="F12" t="str">
        <f t="shared" si="0"/>
        <v>bc</v>
      </c>
    </row>
    <row r="13" spans="1:11" x14ac:dyDescent="0.35">
      <c r="A13">
        <f>Basen!A17</f>
        <v>0</v>
      </c>
      <c r="B13" s="26">
        <f>Basen!F17+20000</f>
        <v>40014</v>
      </c>
      <c r="C13" t="str">
        <f>Basen!C17</f>
        <v>Radovic</v>
      </c>
      <c r="D13" t="str">
        <f>Basen!H17</f>
        <v>cansl</v>
      </c>
      <c r="E13">
        <f>Basen!J17</f>
        <v>0</v>
      </c>
      <c r="F13" t="str">
        <f t="shared" si="0"/>
        <v>cansl</v>
      </c>
    </row>
    <row r="14" spans="1:11" x14ac:dyDescent="0.35">
      <c r="A14">
        <f>Basen!A18</f>
        <v>0</v>
      </c>
      <c r="B14" s="26">
        <f>Basen!F18+20000</f>
        <v>40015</v>
      </c>
      <c r="C14" t="str">
        <f>Basen!C18</f>
        <v>Laursen</v>
      </c>
      <c r="D14" t="str">
        <f>Basen!H18</f>
        <v>cansl</v>
      </c>
      <c r="E14">
        <f>Basen!J18</f>
        <v>0</v>
      </c>
      <c r="F14" t="str">
        <f t="shared" si="0"/>
        <v>cansl</v>
      </c>
    </row>
    <row r="15" spans="1:11" x14ac:dyDescent="0.35">
      <c r="A15">
        <f>Basen!A19</f>
        <v>0</v>
      </c>
      <c r="B15" s="26">
        <f>Basen!F19+20000</f>
        <v>40016</v>
      </c>
      <c r="C15" t="str">
        <f>Basen!C19</f>
        <v>Hansen</v>
      </c>
      <c r="D15" t="str">
        <f>Basen!H19</f>
        <v>cansl</v>
      </c>
      <c r="E15">
        <f>Basen!J19</f>
        <v>0</v>
      </c>
      <c r="F15" t="str">
        <f t="shared" si="0"/>
        <v>cansl</v>
      </c>
    </row>
    <row r="16" spans="1:11" x14ac:dyDescent="0.35">
      <c r="A16">
        <f>Basen!A20</f>
        <v>0</v>
      </c>
      <c r="B16" s="26">
        <f>Basen!F20+20000</f>
        <v>40017</v>
      </c>
      <c r="C16" t="str">
        <f>Basen!C20</f>
        <v>Ammirati</v>
      </c>
      <c r="D16" t="str">
        <f>Basen!H20</f>
        <v>cansl</v>
      </c>
      <c r="E16">
        <f>Basen!J20</f>
        <v>0</v>
      </c>
      <c r="F16" t="str">
        <f t="shared" si="0"/>
        <v>cansl</v>
      </c>
    </row>
    <row r="17" spans="1:6" x14ac:dyDescent="0.35">
      <c r="A17">
        <f>Basen!A21</f>
        <v>0</v>
      </c>
      <c r="B17" s="26">
        <f>Basen!F21+20000</f>
        <v>40018</v>
      </c>
      <c r="C17" t="str">
        <f>Basen!C21</f>
        <v>McCammbridge</v>
      </c>
      <c r="D17" t="str">
        <f>Basen!H21</f>
        <v>cansl</v>
      </c>
      <c r="E17">
        <f>Basen!J21</f>
        <v>0</v>
      </c>
      <c r="F17" t="str">
        <f t="shared" si="0"/>
        <v>cansl</v>
      </c>
    </row>
    <row r="18" spans="1:6" x14ac:dyDescent="0.35">
      <c r="A18">
        <f>Basen!A22</f>
        <v>0</v>
      </c>
      <c r="B18" s="26">
        <f>Basen!F22+20000</f>
        <v>40019</v>
      </c>
      <c r="C18" t="str">
        <f>Basen!C22</f>
        <v>Jørgensen</v>
      </c>
      <c r="D18" t="str">
        <f>Basen!H22</f>
        <v>bc</v>
      </c>
      <c r="E18">
        <f>Basen!J22</f>
        <v>0</v>
      </c>
      <c r="F18" t="str">
        <f t="shared" si="0"/>
        <v>bc</v>
      </c>
    </row>
    <row r="19" spans="1:6" x14ac:dyDescent="0.35">
      <c r="A19">
        <f>Basen!A23</f>
        <v>0</v>
      </c>
      <c r="B19" s="26">
        <f>Basen!F23+20000</f>
        <v>40020</v>
      </c>
      <c r="C19" t="str">
        <f>Basen!C23</f>
        <v>Hansen</v>
      </c>
      <c r="D19" t="str">
        <f>Basen!H23</f>
        <v>bc</v>
      </c>
      <c r="E19">
        <f>Basen!J23</f>
        <v>0</v>
      </c>
      <c r="F19" t="str">
        <f t="shared" si="0"/>
        <v>bc</v>
      </c>
    </row>
    <row r="20" spans="1:6" x14ac:dyDescent="0.35">
      <c r="A20">
        <f>Basen!A24</f>
        <v>0</v>
      </c>
      <c r="B20" s="26">
        <f>Basen!F24+20000</f>
        <v>40021</v>
      </c>
      <c r="C20" t="str">
        <f>Basen!C24</f>
        <v>britt</v>
      </c>
      <c r="D20" t="str">
        <f>Basen!H24</f>
        <v>cansl</v>
      </c>
      <c r="E20">
        <f>Basen!J24</f>
        <v>0</v>
      </c>
      <c r="F20" t="str">
        <f t="shared" si="0"/>
        <v>cansl</v>
      </c>
    </row>
    <row r="21" spans="1:6" x14ac:dyDescent="0.35">
      <c r="A21">
        <f>Basen!A25</f>
        <v>0</v>
      </c>
      <c r="B21" s="26">
        <f>Basen!F25+20000</f>
        <v>40022</v>
      </c>
      <c r="C21" t="str">
        <f>Basen!C25</f>
        <v>Hälke</v>
      </c>
      <c r="D21" t="str">
        <f>Basen!H25</f>
        <v>cansl</v>
      </c>
      <c r="E21">
        <f>Basen!J25</f>
        <v>0</v>
      </c>
      <c r="F21" t="str">
        <f t="shared" si="0"/>
        <v>cansl</v>
      </c>
    </row>
    <row r="22" spans="1:6" x14ac:dyDescent="0.35">
      <c r="A22">
        <f>Basen!A26</f>
        <v>0</v>
      </c>
      <c r="B22" s="26">
        <f>Basen!F26+20000</f>
        <v>40023</v>
      </c>
      <c r="C22" t="str">
        <f>Basen!C26</f>
        <v>Korving</v>
      </c>
      <c r="D22" t="str">
        <f>Basen!H26</f>
        <v>cansl</v>
      </c>
      <c r="E22">
        <f>Basen!J26</f>
        <v>0</v>
      </c>
      <c r="F22" t="str">
        <f t="shared" si="0"/>
        <v>cansl</v>
      </c>
    </row>
    <row r="23" spans="1:6" x14ac:dyDescent="0.35">
      <c r="A23">
        <f>Basen!A27</f>
        <v>0</v>
      </c>
      <c r="B23" s="26">
        <f>Basen!F27+20000</f>
        <v>40024</v>
      </c>
      <c r="C23" t="str">
        <f>Basen!C27</f>
        <v>Marina</v>
      </c>
      <c r="D23" t="str">
        <f>Basen!H27</f>
        <v>cansl</v>
      </c>
      <c r="E23">
        <f>Basen!J27</f>
        <v>0</v>
      </c>
      <c r="F23" t="str">
        <f t="shared" si="0"/>
        <v>cansl</v>
      </c>
    </row>
    <row r="24" spans="1:6" x14ac:dyDescent="0.35">
      <c r="A24">
        <f>Basen!A28</f>
        <v>0</v>
      </c>
      <c r="B24" s="26">
        <f>Basen!F28+20000</f>
        <v>40025</v>
      </c>
      <c r="C24" t="str">
        <f>Basen!C28</f>
        <v>Gloy</v>
      </c>
      <c r="D24" t="str">
        <f>Basen!H28</f>
        <v>cansl</v>
      </c>
      <c r="E24">
        <f>Basen!J28</f>
        <v>0</v>
      </c>
      <c r="F24" t="str">
        <f t="shared" si="0"/>
        <v>cansl</v>
      </c>
    </row>
    <row r="25" spans="1:6" x14ac:dyDescent="0.35">
      <c r="A25">
        <f>Basen!A29</f>
        <v>0</v>
      </c>
      <c r="B25" s="26">
        <f>Basen!F29+20000</f>
        <v>40026</v>
      </c>
      <c r="C25" t="str">
        <f>Basen!C29</f>
        <v>Brückmann</v>
      </c>
      <c r="D25" t="str">
        <f>Basen!H29</f>
        <v>cansl</v>
      </c>
      <c r="E25">
        <f>Basen!J29</f>
        <v>0</v>
      </c>
      <c r="F25" t="str">
        <f t="shared" si="0"/>
        <v>cansl</v>
      </c>
    </row>
    <row r="26" spans="1:6" x14ac:dyDescent="0.35">
      <c r="A26">
        <f>Basen!A30</f>
        <v>0</v>
      </c>
      <c r="B26" s="26">
        <f>Basen!F30+20000</f>
        <v>40027</v>
      </c>
      <c r="C26" t="str">
        <f>Basen!C30</f>
        <v>Strømgart</v>
      </c>
      <c r="D26" t="str">
        <f>Basen!H30</f>
        <v>cansl</v>
      </c>
      <c r="E26">
        <f>Basen!J30</f>
        <v>0</v>
      </c>
      <c r="F26" t="str">
        <f t="shared" si="0"/>
        <v>cansl</v>
      </c>
    </row>
    <row r="27" spans="1:6" x14ac:dyDescent="0.35">
      <c r="A27">
        <f>Basen!A31</f>
        <v>0</v>
      </c>
      <c r="B27" s="26">
        <f>Basen!F31+20000</f>
        <v>40028</v>
      </c>
      <c r="C27" t="str">
        <f>Basen!C31</f>
        <v>Steinnes</v>
      </c>
      <c r="D27" t="str">
        <f>Basen!H31</f>
        <v>cansl</v>
      </c>
      <c r="E27">
        <f>Basen!J31</f>
        <v>0</v>
      </c>
      <c r="F27" t="str">
        <f t="shared" si="0"/>
        <v>cansl</v>
      </c>
    </row>
    <row r="28" spans="1:6" x14ac:dyDescent="0.35">
      <c r="A28">
        <f>Basen!A32</f>
        <v>0</v>
      </c>
      <c r="B28" s="26">
        <f>Basen!F32+20000</f>
        <v>40029</v>
      </c>
      <c r="C28" t="str">
        <f>Basen!C32</f>
        <v>Mortensen</v>
      </c>
      <c r="D28" t="str">
        <f>Basen!H32</f>
        <v>bc</v>
      </c>
      <c r="E28">
        <f>Basen!J32</f>
        <v>0</v>
      </c>
      <c r="F28" t="str">
        <f t="shared" si="0"/>
        <v>bc</v>
      </c>
    </row>
    <row r="29" spans="1:6" x14ac:dyDescent="0.35">
      <c r="A29">
        <f>Basen!A33</f>
        <v>0</v>
      </c>
      <c r="B29" s="26">
        <f>Basen!F33+20000</f>
        <v>40030</v>
      </c>
      <c r="C29" t="str">
        <f>Basen!C33</f>
        <v>Raaschou</v>
      </c>
      <c r="D29" t="str">
        <f>Basen!H33</f>
        <v>cansl</v>
      </c>
      <c r="E29">
        <f>Basen!J33</f>
        <v>0</v>
      </c>
      <c r="F29" t="str">
        <f t="shared" si="0"/>
        <v>cansl</v>
      </c>
    </row>
    <row r="30" spans="1:6" x14ac:dyDescent="0.35">
      <c r="A30">
        <f>Basen!A34</f>
        <v>0</v>
      </c>
      <c r="B30" s="26">
        <f>Basen!F34+20000</f>
        <v>40031</v>
      </c>
      <c r="C30" t="str">
        <f>Basen!C34</f>
        <v>Brüning</v>
      </c>
      <c r="D30" t="str">
        <f>Basen!H34</f>
        <v>cansl</v>
      </c>
      <c r="E30">
        <f>Basen!J34</f>
        <v>0</v>
      </c>
      <c r="F30" t="str">
        <f t="shared" si="0"/>
        <v>cansl</v>
      </c>
    </row>
    <row r="31" spans="1:6" x14ac:dyDescent="0.35">
      <c r="A31">
        <f>Basen!A35</f>
        <v>0</v>
      </c>
      <c r="B31" s="26">
        <f>Basen!F35+20000</f>
        <v>40032</v>
      </c>
      <c r="C31" t="str">
        <f>Basen!C35</f>
        <v>Littlewood</v>
      </c>
      <c r="D31" t="str">
        <f>Basen!H35</f>
        <v>cansl</v>
      </c>
      <c r="E31">
        <f>Basen!J35</f>
        <v>0</v>
      </c>
      <c r="F31" t="str">
        <f t="shared" si="0"/>
        <v>cansl</v>
      </c>
    </row>
    <row r="32" spans="1:6" x14ac:dyDescent="0.35">
      <c r="A32">
        <f>Basen!A36</f>
        <v>0</v>
      </c>
      <c r="B32" s="26">
        <f>Basen!F36+20000</f>
        <v>40033</v>
      </c>
      <c r="C32" t="str">
        <f>Basen!C36</f>
        <v>Glöde</v>
      </c>
      <c r="D32" t="str">
        <f>Basen!H36</f>
        <v>bc</v>
      </c>
      <c r="E32">
        <f>Basen!J36</f>
        <v>0</v>
      </c>
      <c r="F32" t="str">
        <f t="shared" si="0"/>
        <v>bc</v>
      </c>
    </row>
    <row r="33" spans="1:6" x14ac:dyDescent="0.35">
      <c r="A33">
        <f>Basen!A37</f>
        <v>0</v>
      </c>
      <c r="B33" s="26">
        <f>Basen!F37+20000</f>
        <v>40034</v>
      </c>
      <c r="C33" t="str">
        <f>Basen!C37</f>
        <v>Kolodziej</v>
      </c>
      <c r="D33" t="str">
        <f>Basen!H37</f>
        <v>cansl</v>
      </c>
      <c r="E33">
        <f>Basen!J37</f>
        <v>0</v>
      </c>
      <c r="F33" t="str">
        <f t="shared" si="0"/>
        <v>cansl</v>
      </c>
    </row>
    <row r="34" spans="1:6" x14ac:dyDescent="0.35">
      <c r="A34">
        <f>Basen!A38</f>
        <v>0</v>
      </c>
      <c r="B34" s="26">
        <f>Basen!F38+20000</f>
        <v>40035</v>
      </c>
      <c r="C34" t="str">
        <f>Basen!C38</f>
        <v>Kranig</v>
      </c>
      <c r="D34" t="str">
        <f>Basen!H38</f>
        <v>bc</v>
      </c>
      <c r="E34">
        <f>Basen!J38</f>
        <v>0</v>
      </c>
      <c r="F34" t="str">
        <f t="shared" ref="F34:F65" si="1">D34</f>
        <v>bc</v>
      </c>
    </row>
    <row r="35" spans="1:6" x14ac:dyDescent="0.35">
      <c r="A35">
        <f>Basen!A39</f>
        <v>0</v>
      </c>
      <c r="B35" s="26">
        <f>Basen!F39+20000</f>
        <v>40036</v>
      </c>
      <c r="C35" t="str">
        <f>Basen!C39</f>
        <v>Baberowski</v>
      </c>
      <c r="D35" t="str">
        <f>Basen!H39</f>
        <v>bc</v>
      </c>
      <c r="E35">
        <f>Basen!J39</f>
        <v>0</v>
      </c>
      <c r="F35" t="str">
        <f t="shared" si="1"/>
        <v>bc</v>
      </c>
    </row>
    <row r="36" spans="1:6" x14ac:dyDescent="0.35">
      <c r="A36">
        <f>Basen!A40</f>
        <v>0</v>
      </c>
      <c r="B36" s="26">
        <f>Basen!F40+20000</f>
        <v>40037</v>
      </c>
      <c r="C36" t="str">
        <f>Basen!C40</f>
        <v>Tveranger</v>
      </c>
      <c r="D36" t="str">
        <f>Basen!H40</f>
        <v>cansl</v>
      </c>
      <c r="E36">
        <f>Basen!J40</f>
        <v>0</v>
      </c>
      <c r="F36" t="str">
        <f t="shared" si="1"/>
        <v>cansl</v>
      </c>
    </row>
    <row r="37" spans="1:6" x14ac:dyDescent="0.35">
      <c r="A37">
        <f>Basen!A41</f>
        <v>0</v>
      </c>
      <c r="B37" s="26">
        <f>Basen!F41+20000</f>
        <v>40038</v>
      </c>
      <c r="C37" t="str">
        <f>Basen!C41</f>
        <v>Eilertsen</v>
      </c>
      <c r="D37" t="str">
        <f>Basen!H41</f>
        <v>bc</v>
      </c>
      <c r="E37">
        <f>Basen!J41</f>
        <v>0</v>
      </c>
      <c r="F37" t="str">
        <f t="shared" si="1"/>
        <v>bc</v>
      </c>
    </row>
    <row r="38" spans="1:6" x14ac:dyDescent="0.35">
      <c r="A38">
        <f>Basen!A42</f>
        <v>0</v>
      </c>
      <c r="B38" s="26">
        <f>Basen!F42+20000</f>
        <v>40039</v>
      </c>
      <c r="C38" t="str">
        <f>Basen!C42</f>
        <v>Muzak</v>
      </c>
      <c r="D38" t="str">
        <f>Basen!H42</f>
        <v>cansl</v>
      </c>
      <c r="E38">
        <f>Basen!J42</f>
        <v>0</v>
      </c>
      <c r="F38" t="str">
        <f t="shared" si="1"/>
        <v>cansl</v>
      </c>
    </row>
    <row r="39" spans="1:6" x14ac:dyDescent="0.35">
      <c r="A39">
        <f>Basen!A43</f>
        <v>0</v>
      </c>
      <c r="B39" s="26">
        <f>Basen!F43+20000</f>
        <v>40040</v>
      </c>
      <c r="C39" t="str">
        <f>Basen!C43</f>
        <v>Viiktorsson</v>
      </c>
      <c r="D39" t="str">
        <f>Basen!H43</f>
        <v>cansl</v>
      </c>
      <c r="E39">
        <f>Basen!J43</f>
        <v>0</v>
      </c>
      <c r="F39" t="str">
        <f t="shared" si="1"/>
        <v>cansl</v>
      </c>
    </row>
    <row r="40" spans="1:6" x14ac:dyDescent="0.35">
      <c r="A40">
        <f>Basen!A44</f>
        <v>0</v>
      </c>
      <c r="B40" s="26">
        <f>Basen!F44+20000</f>
        <v>40041</v>
      </c>
      <c r="C40" t="str">
        <f>Basen!C44</f>
        <v>Erik</v>
      </c>
      <c r="D40" t="str">
        <f>Basen!H44</f>
        <v>bc</v>
      </c>
      <c r="E40">
        <f>Basen!J44</f>
        <v>0</v>
      </c>
      <c r="F40" t="str">
        <f t="shared" si="1"/>
        <v>bc</v>
      </c>
    </row>
    <row r="41" spans="1:6" x14ac:dyDescent="0.35">
      <c r="A41">
        <f>Basen!A45</f>
        <v>0</v>
      </c>
      <c r="B41" s="26">
        <f>Basen!F45+20000</f>
        <v>40042</v>
      </c>
      <c r="C41" t="str">
        <f>Basen!C45</f>
        <v>Nahrmann</v>
      </c>
      <c r="D41" t="str">
        <f>Basen!H45</f>
        <v>cansl</v>
      </c>
      <c r="E41">
        <f>Basen!J45</f>
        <v>0</v>
      </c>
      <c r="F41" t="str">
        <f t="shared" si="1"/>
        <v>cansl</v>
      </c>
    </row>
    <row r="42" spans="1:6" x14ac:dyDescent="0.35">
      <c r="A42">
        <f>Basen!A46</f>
        <v>0</v>
      </c>
      <c r="B42" s="26">
        <f>Basen!F46+20000</f>
        <v>40043</v>
      </c>
      <c r="C42" t="str">
        <f>Basen!C46</f>
        <v>Ryom</v>
      </c>
      <c r="D42" t="str">
        <f>Basen!H46</f>
        <v>web</v>
      </c>
      <c r="E42">
        <f>Basen!J46</f>
        <v>10</v>
      </c>
      <c r="F42" t="str">
        <f t="shared" si="1"/>
        <v>web</v>
      </c>
    </row>
    <row r="43" spans="1:6" x14ac:dyDescent="0.35">
      <c r="A43">
        <f>Basen!A47</f>
        <v>0</v>
      </c>
      <c r="B43" s="26">
        <f>Basen!F47+20000</f>
        <v>40044</v>
      </c>
      <c r="C43" t="str">
        <f>Basen!C47</f>
        <v>Bonefeld</v>
      </c>
      <c r="D43" t="str">
        <f>Basen!H47</f>
        <v>bc</v>
      </c>
      <c r="E43">
        <f>Basen!J47</f>
        <v>0</v>
      </c>
      <c r="F43" t="str">
        <f t="shared" si="1"/>
        <v>bc</v>
      </c>
    </row>
    <row r="44" spans="1:6" x14ac:dyDescent="0.35">
      <c r="A44">
        <f>Basen!A48</f>
        <v>0</v>
      </c>
      <c r="B44" s="26">
        <f>Basen!F48+20000</f>
        <v>40045</v>
      </c>
      <c r="C44" t="str">
        <f>Basen!C48</f>
        <v>Nilsson</v>
      </c>
      <c r="D44" t="str">
        <f>Basen!H48</f>
        <v>cansl</v>
      </c>
      <c r="E44">
        <f>Basen!J48</f>
        <v>0</v>
      </c>
      <c r="F44" t="str">
        <f t="shared" si="1"/>
        <v>cansl</v>
      </c>
    </row>
    <row r="45" spans="1:6" x14ac:dyDescent="0.35">
      <c r="A45">
        <f>Basen!A49</f>
        <v>0</v>
      </c>
      <c r="B45" s="26">
        <f>Basen!F49+20000</f>
        <v>40046</v>
      </c>
      <c r="C45" t="str">
        <f>Basen!C49</f>
        <v>Mortensen</v>
      </c>
      <c r="D45" t="str">
        <f>Basen!H49</f>
        <v>cansl</v>
      </c>
      <c r="E45">
        <f>Basen!J49</f>
        <v>0</v>
      </c>
      <c r="F45" t="str">
        <f t="shared" si="1"/>
        <v>cansl</v>
      </c>
    </row>
    <row r="46" spans="1:6" x14ac:dyDescent="0.35">
      <c r="A46">
        <f>Basen!A50</f>
        <v>0</v>
      </c>
      <c r="B46" s="26">
        <f>Basen!F50+20000</f>
        <v>40047</v>
      </c>
      <c r="C46" t="str">
        <f>Basen!C50</f>
        <v>Bossenmmeyer</v>
      </c>
      <c r="D46" t="str">
        <f>Basen!H50</f>
        <v>cansl</v>
      </c>
      <c r="E46">
        <f>Basen!J50</f>
        <v>0</v>
      </c>
      <c r="F46" t="str">
        <f t="shared" si="1"/>
        <v>cansl</v>
      </c>
    </row>
    <row r="47" spans="1:6" x14ac:dyDescent="0.35">
      <c r="A47">
        <f>Basen!A51</f>
        <v>0</v>
      </c>
      <c r="B47" s="26">
        <f>Basen!F51+20000</f>
        <v>40048</v>
      </c>
      <c r="C47" t="str">
        <f>Basen!C51</f>
        <v>Mads</v>
      </c>
      <c r="D47" t="str">
        <f>Basen!H51</f>
        <v>cansl</v>
      </c>
      <c r="E47">
        <f>Basen!J51</f>
        <v>0</v>
      </c>
      <c r="F47" t="str">
        <f t="shared" si="1"/>
        <v>cansl</v>
      </c>
    </row>
    <row r="48" spans="1:6" x14ac:dyDescent="0.35">
      <c r="A48">
        <f>Basen!A52</f>
        <v>0</v>
      </c>
      <c r="B48" s="26">
        <f>Basen!F52+20000</f>
        <v>40049</v>
      </c>
      <c r="C48" t="str">
        <f>Basen!C52</f>
        <v>Rosschou</v>
      </c>
      <c r="D48" t="str">
        <f>Basen!H52</f>
        <v>bc</v>
      </c>
      <c r="E48">
        <f>Basen!J52</f>
        <v>0</v>
      </c>
      <c r="F48" t="str">
        <f t="shared" si="1"/>
        <v>bc</v>
      </c>
    </row>
    <row r="49" spans="1:6" x14ac:dyDescent="0.35">
      <c r="A49">
        <f>Basen!A53</f>
        <v>0</v>
      </c>
      <c r="B49" s="26">
        <f>Basen!F53+20000</f>
        <v>40050</v>
      </c>
      <c r="C49" t="str">
        <f>Basen!C53</f>
        <v>Mielewczyk</v>
      </c>
      <c r="D49" t="str">
        <f>Basen!H53</f>
        <v>cansl</v>
      </c>
      <c r="E49">
        <f>Basen!J53</f>
        <v>0</v>
      </c>
      <c r="F49" t="str">
        <f t="shared" si="1"/>
        <v>cansl</v>
      </c>
    </row>
    <row r="50" spans="1:6" x14ac:dyDescent="0.35">
      <c r="A50">
        <f>Basen!A54</f>
        <v>0</v>
      </c>
      <c r="B50" s="26">
        <f>Basen!F54+20000</f>
        <v>40051</v>
      </c>
      <c r="C50" t="str">
        <f>Basen!C54</f>
        <v>Selinski</v>
      </c>
      <c r="D50" t="str">
        <f>Basen!H54</f>
        <v>bc</v>
      </c>
      <c r="E50">
        <f>Basen!J54</f>
        <v>0</v>
      </c>
      <c r="F50" t="str">
        <f t="shared" si="1"/>
        <v>bc</v>
      </c>
    </row>
    <row r="51" spans="1:6" x14ac:dyDescent="0.35">
      <c r="A51">
        <f>Basen!A55</f>
        <v>0</v>
      </c>
      <c r="B51" s="26">
        <f>Basen!F55+20000</f>
        <v>40052</v>
      </c>
      <c r="C51" t="str">
        <f>Basen!C55</f>
        <v>Himmelreich</v>
      </c>
      <c r="D51" t="str">
        <f>Basen!H55</f>
        <v>cansl</v>
      </c>
      <c r="E51">
        <f>Basen!J55</f>
        <v>0</v>
      </c>
      <c r="F51" t="str">
        <f t="shared" si="1"/>
        <v>cansl</v>
      </c>
    </row>
    <row r="52" spans="1:6" x14ac:dyDescent="0.35">
      <c r="A52">
        <f>Basen!A56</f>
        <v>0</v>
      </c>
      <c r="B52" s="26">
        <f>Basen!F56+20000</f>
        <v>40053</v>
      </c>
      <c r="C52" t="str">
        <f>Basen!C56</f>
        <v>Ryom</v>
      </c>
      <c r="D52" t="str">
        <f>Basen!H56</f>
        <v>bc</v>
      </c>
      <c r="E52">
        <f>Basen!J56</f>
        <v>0</v>
      </c>
      <c r="F52" t="str">
        <f t="shared" si="1"/>
        <v>bc</v>
      </c>
    </row>
    <row r="53" spans="1:6" x14ac:dyDescent="0.35">
      <c r="A53">
        <f>Basen!A57</f>
        <v>0</v>
      </c>
      <c r="B53" s="26">
        <f>Basen!F57+20000</f>
        <v>40054</v>
      </c>
      <c r="C53" t="str">
        <f>Basen!C57</f>
        <v>Weber</v>
      </c>
      <c r="D53" t="str">
        <f>Basen!H57</f>
        <v>bc</v>
      </c>
      <c r="E53">
        <f>Basen!J57</f>
        <v>0</v>
      </c>
      <c r="F53" t="str">
        <f t="shared" si="1"/>
        <v>bc</v>
      </c>
    </row>
    <row r="54" spans="1:6" x14ac:dyDescent="0.35">
      <c r="A54">
        <f>Basen!A58</f>
        <v>0</v>
      </c>
      <c r="B54" s="26">
        <f>Basen!F58+20000</f>
        <v>40055</v>
      </c>
      <c r="C54" t="str">
        <f>Basen!C58</f>
        <v>Löfgren</v>
      </c>
      <c r="D54" t="str">
        <f>Basen!H58</f>
        <v>cansl</v>
      </c>
      <c r="E54">
        <f>Basen!J58</f>
        <v>0</v>
      </c>
      <c r="F54" t="str">
        <f t="shared" si="1"/>
        <v>cansl</v>
      </c>
    </row>
    <row r="55" spans="1:6" x14ac:dyDescent="0.35">
      <c r="A55">
        <f>Basen!A59</f>
        <v>0</v>
      </c>
      <c r="B55" s="26">
        <f>Basen!F59+20000</f>
        <v>40056</v>
      </c>
      <c r="C55" t="str">
        <f>Basen!C59</f>
        <v>Frommelt</v>
      </c>
      <c r="D55" t="str">
        <f>Basen!H59</f>
        <v>cansl</v>
      </c>
      <c r="E55">
        <f>Basen!J59</f>
        <v>0</v>
      </c>
      <c r="F55" t="str">
        <f t="shared" si="1"/>
        <v>cansl</v>
      </c>
    </row>
    <row r="56" spans="1:6" x14ac:dyDescent="0.35">
      <c r="A56">
        <f>Basen!A60</f>
        <v>0</v>
      </c>
      <c r="B56" s="26">
        <f>Basen!F60+20000</f>
        <v>40057</v>
      </c>
      <c r="C56" t="str">
        <f>Basen!C60</f>
        <v>Hummert</v>
      </c>
      <c r="D56" t="str">
        <f>Basen!H60</f>
        <v>cansl</v>
      </c>
      <c r="E56">
        <f>Basen!J60</f>
        <v>0</v>
      </c>
      <c r="F56" t="str">
        <f t="shared" si="1"/>
        <v>cansl</v>
      </c>
    </row>
    <row r="57" spans="1:6" x14ac:dyDescent="0.35">
      <c r="A57">
        <f>Basen!A61</f>
        <v>0</v>
      </c>
      <c r="B57" s="26">
        <f>Basen!F61+20000</f>
        <v>40058</v>
      </c>
      <c r="C57" t="str">
        <f>Basen!C61</f>
        <v>Wilhelmsen</v>
      </c>
      <c r="D57" t="str">
        <f>Basen!H61</f>
        <v>cansl</v>
      </c>
      <c r="E57">
        <f>Basen!J61</f>
        <v>0</v>
      </c>
      <c r="F57" t="str">
        <f t="shared" si="1"/>
        <v>cansl</v>
      </c>
    </row>
    <row r="58" spans="1:6" x14ac:dyDescent="0.35">
      <c r="A58">
        <f>Basen!A62</f>
        <v>0</v>
      </c>
      <c r="B58" s="26">
        <f>Basen!F62+20000</f>
        <v>40059</v>
      </c>
      <c r="C58" t="str">
        <f>Basen!C62</f>
        <v>Swahn</v>
      </c>
      <c r="D58" t="str">
        <f>Basen!H62</f>
        <v>cansl</v>
      </c>
      <c r="E58">
        <f>Basen!J62</f>
        <v>0</v>
      </c>
      <c r="F58" t="str">
        <f t="shared" si="1"/>
        <v>cansl</v>
      </c>
    </row>
    <row r="59" spans="1:6" x14ac:dyDescent="0.35">
      <c r="A59">
        <f>Basen!A63</f>
        <v>0</v>
      </c>
      <c r="B59" s="26">
        <f>Basen!F63+20000</f>
        <v>40060</v>
      </c>
      <c r="C59" t="str">
        <f>Basen!C63</f>
        <v>Henrik</v>
      </c>
      <c r="D59" t="str">
        <f>Basen!H63</f>
        <v>cansl</v>
      </c>
      <c r="E59">
        <f>Basen!J63</f>
        <v>0</v>
      </c>
      <c r="F59" t="str">
        <f t="shared" si="1"/>
        <v>cansl</v>
      </c>
    </row>
    <row r="60" spans="1:6" x14ac:dyDescent="0.35">
      <c r="A60">
        <f>Basen!A64</f>
        <v>0</v>
      </c>
      <c r="B60" s="26">
        <f>Basen!F64+20000</f>
        <v>40061</v>
      </c>
      <c r="C60" t="str">
        <f>Basen!C64</f>
        <v>Roesch</v>
      </c>
      <c r="D60" t="str">
        <f>Basen!H64</f>
        <v>cansl</v>
      </c>
      <c r="E60">
        <f>Basen!J64</f>
        <v>0</v>
      </c>
      <c r="F60" t="str">
        <f t="shared" si="1"/>
        <v>cansl</v>
      </c>
    </row>
    <row r="61" spans="1:6" x14ac:dyDescent="0.35">
      <c r="A61">
        <f>Basen!A65</f>
        <v>0</v>
      </c>
      <c r="B61" s="26">
        <f>Basen!F65+20000</f>
        <v>40062</v>
      </c>
      <c r="C61" t="str">
        <f>Basen!C65</f>
        <v>Hansen</v>
      </c>
      <c r="D61" t="str">
        <f>Basen!H65</f>
        <v>bc</v>
      </c>
      <c r="E61">
        <f>Basen!J65</f>
        <v>0</v>
      </c>
      <c r="F61" t="str">
        <f t="shared" si="1"/>
        <v>bc</v>
      </c>
    </row>
    <row r="62" spans="1:6" x14ac:dyDescent="0.35">
      <c r="A62">
        <f>Basen!A66</f>
        <v>0</v>
      </c>
      <c r="B62" s="26">
        <f>Basen!F66+20000</f>
        <v>40063</v>
      </c>
      <c r="C62" t="str">
        <f>Basen!C66</f>
        <v>Svensson</v>
      </c>
      <c r="D62" t="str">
        <f>Basen!H66</f>
        <v>cansl</v>
      </c>
      <c r="E62">
        <f>Basen!J66</f>
        <v>0</v>
      </c>
      <c r="F62" t="str">
        <f t="shared" si="1"/>
        <v>cansl</v>
      </c>
    </row>
    <row r="63" spans="1:6" x14ac:dyDescent="0.35">
      <c r="A63">
        <f>Basen!A67</f>
        <v>0</v>
      </c>
      <c r="B63" s="26">
        <f>Basen!F67+20000</f>
        <v>40064</v>
      </c>
      <c r="C63" t="str">
        <f>Basen!C67</f>
        <v>Schattenberg</v>
      </c>
      <c r="D63" t="str">
        <f>Basen!H67</f>
        <v>cansl</v>
      </c>
      <c r="E63">
        <f>Basen!J67</f>
        <v>0</v>
      </c>
      <c r="F63" t="str">
        <f t="shared" si="1"/>
        <v>cansl</v>
      </c>
    </row>
    <row r="64" spans="1:6" x14ac:dyDescent="0.35">
      <c r="A64">
        <f>Basen!A68</f>
        <v>0</v>
      </c>
      <c r="B64" s="26">
        <f>Basen!F68+20000</f>
        <v>40065</v>
      </c>
      <c r="C64" t="str">
        <f>Basen!C68</f>
        <v>Bjerggaard</v>
      </c>
      <c r="D64" t="str">
        <f>Basen!H68</f>
        <v>cansl</v>
      </c>
      <c r="E64">
        <f>Basen!J68</f>
        <v>0</v>
      </c>
      <c r="F64" t="str">
        <f t="shared" si="1"/>
        <v>cansl</v>
      </c>
    </row>
    <row r="65" spans="1:11" x14ac:dyDescent="0.35">
      <c r="A65">
        <f>Basen!A69</f>
        <v>0</v>
      </c>
      <c r="B65" s="26">
        <f>Basen!F69+20000</f>
        <v>40066</v>
      </c>
      <c r="C65" t="str">
        <f>Basen!C69</f>
        <v>Carlander</v>
      </c>
      <c r="D65" t="str">
        <f>Basen!H69</f>
        <v>cansl</v>
      </c>
      <c r="E65">
        <f>Basen!J69</f>
        <v>0</v>
      </c>
      <c r="F65" t="str">
        <f t="shared" si="1"/>
        <v>cansl</v>
      </c>
    </row>
    <row r="66" spans="1:11" x14ac:dyDescent="0.35">
      <c r="A66">
        <f>Basen!A70</f>
        <v>0</v>
      </c>
      <c r="B66" s="26">
        <f>Basen!F70+20000</f>
        <v>40067</v>
      </c>
      <c r="C66" t="str">
        <f>Basen!C70</f>
        <v>Neff</v>
      </c>
      <c r="D66" t="str">
        <f>Basen!H70</f>
        <v>cansl</v>
      </c>
      <c r="E66">
        <f>Basen!J70</f>
        <v>0</v>
      </c>
      <c r="F66" t="str">
        <f t="shared" ref="F66:F97" si="2">D66</f>
        <v>cansl</v>
      </c>
    </row>
    <row r="67" spans="1:11" x14ac:dyDescent="0.35">
      <c r="A67">
        <f>Basen!A71</f>
        <v>0</v>
      </c>
      <c r="B67" s="26">
        <f>Basen!F71+20000</f>
        <v>40068</v>
      </c>
      <c r="C67" t="str">
        <f>Basen!C71</f>
        <v>Grishauge</v>
      </c>
      <c r="D67" t="str">
        <f>Basen!H71</f>
        <v>web</v>
      </c>
      <c r="E67">
        <f>Basen!J71</f>
        <v>10</v>
      </c>
      <c r="F67" t="str">
        <f t="shared" si="2"/>
        <v>web</v>
      </c>
    </row>
    <row r="68" spans="1:11" x14ac:dyDescent="0.35">
      <c r="A68">
        <f>Basen!A72</f>
        <v>0</v>
      </c>
      <c r="B68" s="26">
        <f>Basen!F72+20000</f>
        <v>40069</v>
      </c>
      <c r="C68" t="str">
        <f>Basen!C72</f>
        <v>Haastrup</v>
      </c>
      <c r="D68" t="str">
        <f>Basen!H72</f>
        <v>bc</v>
      </c>
      <c r="E68">
        <f>Basen!J72</f>
        <v>0</v>
      </c>
      <c r="F68" t="str">
        <f t="shared" si="2"/>
        <v>bc</v>
      </c>
    </row>
    <row r="69" spans="1:11" x14ac:dyDescent="0.35">
      <c r="A69">
        <f>Basen!A73</f>
        <v>0</v>
      </c>
      <c r="B69" s="26">
        <f>Basen!F73+20000</f>
        <v>40070</v>
      </c>
      <c r="C69" t="str">
        <f>Basen!C73</f>
        <v>Johansen</v>
      </c>
      <c r="D69" t="str">
        <f>Basen!H73</f>
        <v>bc</v>
      </c>
      <c r="E69">
        <f>Basen!J73</f>
        <v>0</v>
      </c>
      <c r="F69" t="str">
        <f t="shared" si="2"/>
        <v>bc</v>
      </c>
    </row>
    <row r="70" spans="1:11" x14ac:dyDescent="0.35">
      <c r="A70">
        <f>Basen!A74</f>
        <v>0</v>
      </c>
      <c r="B70" s="26">
        <f>Basen!F74+20000</f>
        <v>40071</v>
      </c>
      <c r="C70" t="str">
        <f>Basen!C74</f>
        <v>Madsen</v>
      </c>
      <c r="D70" t="str">
        <f>Basen!H74</f>
        <v>cansl</v>
      </c>
      <c r="E70">
        <f>Basen!J74</f>
        <v>0</v>
      </c>
      <c r="F70" t="str">
        <f t="shared" si="2"/>
        <v>cansl</v>
      </c>
    </row>
    <row r="71" spans="1:11" x14ac:dyDescent="0.35">
      <c r="A71">
        <f>Basen!A75</f>
        <v>0</v>
      </c>
      <c r="B71" s="26">
        <f>Basen!F75+20000</f>
        <v>40072</v>
      </c>
      <c r="C71" t="str">
        <f>Basen!C75</f>
        <v>Peters</v>
      </c>
      <c r="D71" t="str">
        <f>Basen!H75</f>
        <v>bc</v>
      </c>
      <c r="E71">
        <f>Basen!J75</f>
        <v>0</v>
      </c>
      <c r="F71" t="str">
        <f t="shared" si="2"/>
        <v>bc</v>
      </c>
    </row>
    <row r="72" spans="1:11" x14ac:dyDescent="0.35">
      <c r="A72">
        <f>Basen!A76</f>
        <v>0</v>
      </c>
      <c r="B72" s="26">
        <f>Basen!F76+20000</f>
        <v>40073</v>
      </c>
      <c r="C72" t="str">
        <f>Basen!C76</f>
        <v>Kaljusaar</v>
      </c>
      <c r="D72" t="str">
        <f>Basen!H76</f>
        <v>cansl</v>
      </c>
      <c r="E72">
        <f>Basen!J76</f>
        <v>0</v>
      </c>
      <c r="F72" t="str">
        <f t="shared" si="2"/>
        <v>cansl</v>
      </c>
    </row>
    <row r="73" spans="1:11" x14ac:dyDescent="0.35">
      <c r="A73">
        <f>Basen!A77</f>
        <v>0</v>
      </c>
      <c r="B73" s="26">
        <f>Basen!F77+20000</f>
        <v>40074</v>
      </c>
      <c r="C73" t="str">
        <f>Basen!C77</f>
        <v>Barbara</v>
      </c>
      <c r="D73" t="str">
        <f>Basen!H77</f>
        <v>cansl</v>
      </c>
      <c r="E73">
        <f>Basen!J77</f>
        <v>0</v>
      </c>
      <c r="F73" t="str">
        <f t="shared" si="2"/>
        <v>cansl</v>
      </c>
    </row>
    <row r="74" spans="1:11" x14ac:dyDescent="0.35">
      <c r="A74">
        <f>Basen!A78</f>
        <v>0</v>
      </c>
      <c r="B74" s="26">
        <f>Basen!F78+20000</f>
        <v>40075</v>
      </c>
      <c r="C74" t="str">
        <f>Basen!C78</f>
        <v>Börner</v>
      </c>
      <c r="D74" t="str">
        <f>Basen!H78</f>
        <v>cansl</v>
      </c>
      <c r="E74">
        <f>Basen!J78</f>
        <v>0</v>
      </c>
      <c r="F74" t="str">
        <f t="shared" si="2"/>
        <v>cansl</v>
      </c>
    </row>
    <row r="75" spans="1:11" x14ac:dyDescent="0.35">
      <c r="A75">
        <f>Basen!A79</f>
        <v>0</v>
      </c>
      <c r="B75" s="26">
        <f>Basen!F79+20000</f>
        <v>40076</v>
      </c>
      <c r="C75" t="str">
        <f>Basen!C79</f>
        <v>Kroon</v>
      </c>
      <c r="D75" t="str">
        <f>Basen!H79</f>
        <v>cansl</v>
      </c>
      <c r="E75">
        <f>Basen!J79</f>
        <v>0</v>
      </c>
      <c r="F75" t="str">
        <f t="shared" si="2"/>
        <v>cansl</v>
      </c>
      <c r="K75" t="s">
        <v>1595</v>
      </c>
    </row>
    <row r="76" spans="1:11" x14ac:dyDescent="0.35">
      <c r="A76">
        <f>Basen!A80</f>
        <v>0</v>
      </c>
      <c r="B76" s="26">
        <f>Basen!F80+20000</f>
        <v>40077</v>
      </c>
      <c r="C76" t="str">
        <f>Basen!C80</f>
        <v>Aarburg</v>
      </c>
      <c r="D76" t="str">
        <f>Basen!H80</f>
        <v>cansl</v>
      </c>
      <c r="E76">
        <f>Basen!J80</f>
        <v>0</v>
      </c>
      <c r="F76" t="str">
        <f t="shared" si="2"/>
        <v>cansl</v>
      </c>
    </row>
    <row r="77" spans="1:11" x14ac:dyDescent="0.35">
      <c r="A77">
        <f>Basen!A81</f>
        <v>0</v>
      </c>
      <c r="B77" s="26">
        <f>Basen!F81+20000</f>
        <v>40078</v>
      </c>
      <c r="C77" t="str">
        <f>Basen!C81</f>
        <v>Steffensen</v>
      </c>
      <c r="D77" t="str">
        <f>Basen!H81</f>
        <v>cansl</v>
      </c>
      <c r="E77">
        <f>Basen!J81</f>
        <v>0</v>
      </c>
      <c r="F77" t="str">
        <f t="shared" si="2"/>
        <v>cansl</v>
      </c>
    </row>
    <row r="78" spans="1:11" x14ac:dyDescent="0.35">
      <c r="A78">
        <f>Basen!A82</f>
        <v>0</v>
      </c>
      <c r="B78" s="26">
        <f>Basen!F82+20000</f>
        <v>40079</v>
      </c>
      <c r="C78" t="str">
        <f>Basen!C82</f>
        <v>Priewe</v>
      </c>
      <c r="D78" t="str">
        <f>Basen!H82</f>
        <v>cansl</v>
      </c>
      <c r="E78">
        <f>Basen!J82</f>
        <v>0</v>
      </c>
      <c r="F78" t="str">
        <f t="shared" si="2"/>
        <v>cansl</v>
      </c>
    </row>
    <row r="79" spans="1:11" x14ac:dyDescent="0.35">
      <c r="A79">
        <f>Basen!A83</f>
        <v>0</v>
      </c>
      <c r="B79" s="26">
        <f>Basen!F83+20000</f>
        <v>40080</v>
      </c>
      <c r="C79" t="str">
        <f>Basen!C83</f>
        <v>Scheutz</v>
      </c>
      <c r="D79" t="str">
        <f>Basen!H83</f>
        <v>cansl</v>
      </c>
      <c r="E79">
        <f>Basen!J83</f>
        <v>0</v>
      </c>
      <c r="F79" t="str">
        <f t="shared" si="2"/>
        <v>cansl</v>
      </c>
      <c r="K79">
        <f>Basen!E84</f>
        <v>0</v>
      </c>
    </row>
    <row r="80" spans="1:11" x14ac:dyDescent="0.35">
      <c r="A80">
        <f>Basen!A84</f>
        <v>0</v>
      </c>
      <c r="B80" s="26">
        <f>Basen!F84+20000</f>
        <v>40081</v>
      </c>
      <c r="C80" t="str">
        <f>Basen!C84</f>
        <v>Goldelius</v>
      </c>
      <c r="D80" t="str">
        <f>Basen!H84</f>
        <v>cansl</v>
      </c>
      <c r="E80">
        <f>Basen!J84</f>
        <v>0</v>
      </c>
      <c r="F80" t="str">
        <f t="shared" si="2"/>
        <v>cansl</v>
      </c>
    </row>
    <row r="81" spans="1:10" x14ac:dyDescent="0.35">
      <c r="A81">
        <f>Basen!A85</f>
        <v>0</v>
      </c>
      <c r="B81" s="26">
        <f>Basen!F85+20000</f>
        <v>40082</v>
      </c>
      <c r="C81" t="str">
        <f>Basen!C85</f>
        <v>Grovermann</v>
      </c>
      <c r="D81" t="str">
        <f>Basen!H85</f>
        <v>cansl</v>
      </c>
      <c r="E81">
        <f>Basen!J85</f>
        <v>0</v>
      </c>
      <c r="F81" t="str">
        <f t="shared" si="2"/>
        <v>cansl</v>
      </c>
    </row>
    <row r="82" spans="1:10" x14ac:dyDescent="0.35">
      <c r="A82">
        <f>Basen!A86</f>
        <v>0</v>
      </c>
      <c r="B82" s="26">
        <f>Basen!F86+20000</f>
        <v>40083</v>
      </c>
      <c r="C82" t="str">
        <f>Basen!C86</f>
        <v>Teglberg</v>
      </c>
      <c r="D82" t="str">
        <f>Basen!H86</f>
        <v>cansl</v>
      </c>
      <c r="E82">
        <f>Basen!J86</f>
        <v>0</v>
      </c>
      <c r="F82" t="str">
        <f t="shared" si="2"/>
        <v>cansl</v>
      </c>
    </row>
    <row r="83" spans="1:10" x14ac:dyDescent="0.35">
      <c r="A83">
        <f>Basen!A87</f>
        <v>0</v>
      </c>
      <c r="B83" s="26">
        <f>Basen!F87+20000</f>
        <v>40084</v>
      </c>
      <c r="C83" t="str">
        <f>Basen!C87</f>
        <v>Westi</v>
      </c>
      <c r="D83" t="str">
        <f>Basen!H87</f>
        <v>bc</v>
      </c>
      <c r="E83">
        <f>Basen!J87</f>
        <v>0</v>
      </c>
      <c r="F83" t="str">
        <f t="shared" si="2"/>
        <v>bc</v>
      </c>
      <c r="H83" t="s">
        <v>1577</v>
      </c>
      <c r="I83" t="s">
        <v>1577</v>
      </c>
      <c r="J83" t="s">
        <v>26</v>
      </c>
    </row>
    <row r="84" spans="1:10" x14ac:dyDescent="0.35">
      <c r="A84">
        <f>Basen!A88</f>
        <v>0</v>
      </c>
      <c r="B84" s="26">
        <f>Basen!F88+20000</f>
        <v>40085</v>
      </c>
      <c r="C84" t="str">
        <f>Basen!C88</f>
        <v>Heuer</v>
      </c>
      <c r="D84" t="str">
        <f>Basen!H88</f>
        <v>cansl</v>
      </c>
      <c r="E84">
        <f>Basen!J88</f>
        <v>0</v>
      </c>
      <c r="F84" t="str">
        <f t="shared" si="2"/>
        <v>cansl</v>
      </c>
    </row>
    <row r="85" spans="1:10" x14ac:dyDescent="0.35">
      <c r="A85">
        <f>Basen!A89</f>
        <v>0</v>
      </c>
      <c r="B85" s="26">
        <f>Basen!F89+20000</f>
        <v>40086</v>
      </c>
      <c r="C85" t="str">
        <f>Basen!C89</f>
        <v>Grønning</v>
      </c>
      <c r="D85" t="str">
        <f>Basen!H89</f>
        <v>bc</v>
      </c>
      <c r="E85">
        <f>Basen!J89</f>
        <v>0</v>
      </c>
      <c r="F85" t="str">
        <f t="shared" si="2"/>
        <v>bc</v>
      </c>
    </row>
    <row r="86" spans="1:10" x14ac:dyDescent="0.35">
      <c r="A86">
        <f>Basen!A90</f>
        <v>0</v>
      </c>
      <c r="B86" s="26">
        <f>Basen!F90+20000</f>
        <v>40087</v>
      </c>
      <c r="C86" t="str">
        <f>Basen!C90</f>
        <v>Boysen</v>
      </c>
      <c r="D86" t="str">
        <f>Basen!H90</f>
        <v>bc</v>
      </c>
      <c r="E86">
        <f>Basen!J90</f>
        <v>0</v>
      </c>
      <c r="F86" t="str">
        <f t="shared" si="2"/>
        <v>bc</v>
      </c>
    </row>
    <row r="87" spans="1:10" x14ac:dyDescent="0.35">
      <c r="A87">
        <f>Basen!A91</f>
        <v>0</v>
      </c>
      <c r="B87" s="26">
        <f>Basen!F91+20000</f>
        <v>40088</v>
      </c>
      <c r="C87" t="str">
        <f>Basen!C91</f>
        <v>Teglberg</v>
      </c>
      <c r="D87" t="str">
        <f>Basen!H91</f>
        <v>bc</v>
      </c>
      <c r="E87">
        <f>Basen!J91</f>
        <v>0</v>
      </c>
      <c r="F87" t="str">
        <f t="shared" si="2"/>
        <v>bc</v>
      </c>
    </row>
    <row r="88" spans="1:10" x14ac:dyDescent="0.35">
      <c r="A88">
        <f>Basen!A92</f>
        <v>0</v>
      </c>
      <c r="B88" s="26">
        <f>Basen!F92+20000</f>
        <v>40089</v>
      </c>
      <c r="C88" t="str">
        <f>Basen!C92</f>
        <v>Reimers</v>
      </c>
      <c r="D88" t="str">
        <f>Basen!H92</f>
        <v>cansl</v>
      </c>
      <c r="E88">
        <f>Basen!J92</f>
        <v>0</v>
      </c>
      <c r="F88" t="str">
        <f t="shared" si="2"/>
        <v>cansl</v>
      </c>
    </row>
    <row r="89" spans="1:10" x14ac:dyDescent="0.35">
      <c r="A89">
        <f>Basen!A93</f>
        <v>0</v>
      </c>
      <c r="B89" s="26">
        <f>Basen!F93+20000</f>
        <v>40090</v>
      </c>
      <c r="C89" t="str">
        <f>Basen!C93</f>
        <v>Norlin</v>
      </c>
      <c r="D89" t="str">
        <f>Basen!H93</f>
        <v>cansl</v>
      </c>
      <c r="E89">
        <f>Basen!J93</f>
        <v>0</v>
      </c>
      <c r="F89" t="str">
        <f t="shared" si="2"/>
        <v>cansl</v>
      </c>
    </row>
    <row r="90" spans="1:10" x14ac:dyDescent="0.35">
      <c r="A90">
        <f>Basen!A94</f>
        <v>0</v>
      </c>
      <c r="B90" s="26">
        <f>Basen!F94+20000</f>
        <v>40091</v>
      </c>
      <c r="C90" t="str">
        <f>Basen!C94</f>
        <v>Sckaletz</v>
      </c>
      <c r="D90" t="str">
        <f>Basen!H94</f>
        <v>web</v>
      </c>
      <c r="E90">
        <f>Basen!J94</f>
        <v>15</v>
      </c>
      <c r="F90" t="str">
        <f t="shared" si="2"/>
        <v>web</v>
      </c>
    </row>
    <row r="91" spans="1:10" x14ac:dyDescent="0.35">
      <c r="A91">
        <f>Basen!A95</f>
        <v>0</v>
      </c>
      <c r="B91" s="26">
        <f>Basen!F95+20000</f>
        <v>40092</v>
      </c>
      <c r="C91" t="str">
        <f>Basen!C95</f>
        <v>Larsen</v>
      </c>
      <c r="D91" t="str">
        <f>Basen!H95</f>
        <v>bc</v>
      </c>
      <c r="E91">
        <f>Basen!J95</f>
        <v>0</v>
      </c>
      <c r="F91" t="str">
        <f t="shared" si="2"/>
        <v>bc</v>
      </c>
    </row>
    <row r="92" spans="1:10" x14ac:dyDescent="0.35">
      <c r="A92">
        <f>Basen!A96</f>
        <v>0</v>
      </c>
      <c r="B92" s="26">
        <f>Basen!F96+20000</f>
        <v>40093</v>
      </c>
      <c r="C92" t="str">
        <f>Basen!C96</f>
        <v>Frantzen</v>
      </c>
      <c r="D92" t="str">
        <f>Basen!H96</f>
        <v>bc</v>
      </c>
      <c r="E92">
        <f>Basen!J96</f>
        <v>0</v>
      </c>
      <c r="F92" t="str">
        <f t="shared" si="2"/>
        <v>bc</v>
      </c>
    </row>
    <row r="93" spans="1:10" x14ac:dyDescent="0.35">
      <c r="A93">
        <f>Basen!A97</f>
        <v>0</v>
      </c>
      <c r="B93" s="26">
        <f>Basen!F97+20000</f>
        <v>40094</v>
      </c>
      <c r="C93" t="str">
        <f>Basen!C97</f>
        <v>Unger</v>
      </c>
      <c r="D93" t="str">
        <f>Basen!H97</f>
        <v>cansl</v>
      </c>
      <c r="E93">
        <f>Basen!J97</f>
        <v>0</v>
      </c>
      <c r="F93" t="str">
        <f t="shared" si="2"/>
        <v>cansl</v>
      </c>
    </row>
    <row r="94" spans="1:10" x14ac:dyDescent="0.35">
      <c r="A94">
        <f>Basen!A98</f>
        <v>0</v>
      </c>
      <c r="B94" s="26">
        <f>Basen!F98+20000</f>
        <v>40095</v>
      </c>
      <c r="C94" t="str">
        <f>Basen!C98</f>
        <v>Møller</v>
      </c>
      <c r="D94" t="str">
        <f>Basen!H98</f>
        <v>cansl</v>
      </c>
      <c r="E94">
        <f>Basen!J98</f>
        <v>0</v>
      </c>
      <c r="F94" t="str">
        <f t="shared" si="2"/>
        <v>cansl</v>
      </c>
    </row>
    <row r="95" spans="1:10" x14ac:dyDescent="0.35">
      <c r="A95">
        <f>Basen!A99</f>
        <v>0</v>
      </c>
      <c r="B95" s="26">
        <f>Basen!F99+20000</f>
        <v>40096</v>
      </c>
      <c r="C95" t="str">
        <f>Basen!C99</f>
        <v>Jakobsen</v>
      </c>
      <c r="D95" t="str">
        <f>Basen!H99</f>
        <v>cansl</v>
      </c>
      <c r="E95">
        <f>Basen!J99</f>
        <v>0</v>
      </c>
      <c r="F95" t="str">
        <f t="shared" si="2"/>
        <v>cansl</v>
      </c>
    </row>
    <row r="96" spans="1:10" x14ac:dyDescent="0.35">
      <c r="A96">
        <f>Basen!A100</f>
        <v>0</v>
      </c>
      <c r="B96" s="26">
        <f>Basen!F100+20000</f>
        <v>40097</v>
      </c>
      <c r="C96" t="str">
        <f>Basen!C100</f>
        <v>Walker</v>
      </c>
      <c r="D96" t="str">
        <f>Basen!H100</f>
        <v>cansl</v>
      </c>
      <c r="E96">
        <f>Basen!J100</f>
        <v>0</v>
      </c>
      <c r="F96" t="str">
        <f t="shared" si="2"/>
        <v>cansl</v>
      </c>
    </row>
    <row r="97" spans="1:6" x14ac:dyDescent="0.35">
      <c r="A97">
        <f>Basen!A101</f>
        <v>0</v>
      </c>
      <c r="B97" s="26">
        <f>Basen!F101+20000</f>
        <v>40098</v>
      </c>
      <c r="C97" t="str">
        <f>Basen!C101</f>
        <v>Simonsen</v>
      </c>
      <c r="D97" t="str">
        <f>Basen!H101</f>
        <v>bc</v>
      </c>
      <c r="E97">
        <f>Basen!J101</f>
        <v>0</v>
      </c>
      <c r="F97" t="str">
        <f t="shared" si="2"/>
        <v>bc</v>
      </c>
    </row>
    <row r="98" spans="1:6" x14ac:dyDescent="0.35">
      <c r="A98">
        <f>Basen!A102</f>
        <v>0</v>
      </c>
      <c r="B98" s="26">
        <f>Basen!F102+20000</f>
        <v>40099</v>
      </c>
      <c r="C98" t="str">
        <f>Basen!C102</f>
        <v>Hörig</v>
      </c>
      <c r="D98" t="str">
        <f>Basen!H102</f>
        <v>cansl</v>
      </c>
      <c r="E98">
        <f>Basen!J102</f>
        <v>0</v>
      </c>
      <c r="F98" t="str">
        <f t="shared" ref="F98:F129" si="3">D98</f>
        <v>cansl</v>
      </c>
    </row>
    <row r="99" spans="1:6" x14ac:dyDescent="0.35">
      <c r="A99">
        <f>Basen!A103</f>
        <v>0</v>
      </c>
      <c r="B99" s="26">
        <f>Basen!F103+20000</f>
        <v>40100</v>
      </c>
      <c r="C99" t="str">
        <f>Basen!C103</f>
        <v>Scheutz</v>
      </c>
      <c r="D99" t="str">
        <f>Basen!H103</f>
        <v>web</v>
      </c>
      <c r="E99">
        <f>Basen!J103</f>
        <v>10</v>
      </c>
      <c r="F99" t="str">
        <f t="shared" si="3"/>
        <v>web</v>
      </c>
    </row>
    <row r="100" spans="1:6" x14ac:dyDescent="0.35">
      <c r="A100">
        <f>Basen!A104</f>
        <v>0</v>
      </c>
      <c r="B100" s="26">
        <f>Basen!F104+20000</f>
        <v>40101</v>
      </c>
      <c r="C100" t="str">
        <f>Basen!C104</f>
        <v>Nordmark</v>
      </c>
      <c r="D100" t="str">
        <f>Basen!H104</f>
        <v>web</v>
      </c>
      <c r="E100">
        <f>Basen!J104</f>
        <v>10</v>
      </c>
      <c r="F100" t="str">
        <f t="shared" si="3"/>
        <v>web</v>
      </c>
    </row>
    <row r="101" spans="1:6" x14ac:dyDescent="0.35">
      <c r="A101">
        <f>Basen!A105</f>
        <v>0</v>
      </c>
      <c r="B101" s="26">
        <f>Basen!F105+20000</f>
        <v>40102</v>
      </c>
      <c r="C101" t="str">
        <f>Basen!C105</f>
        <v>Borresen</v>
      </c>
      <c r="D101" t="str">
        <f>Basen!H105</f>
        <v>bc</v>
      </c>
      <c r="E101">
        <f>Basen!J105</f>
        <v>0</v>
      </c>
      <c r="F101" t="str">
        <f t="shared" si="3"/>
        <v>bc</v>
      </c>
    </row>
    <row r="102" spans="1:6" x14ac:dyDescent="0.35">
      <c r="A102">
        <f>Basen!A106</f>
        <v>0</v>
      </c>
      <c r="B102" s="26">
        <f>Basen!F106+20000</f>
        <v>40103</v>
      </c>
      <c r="C102" t="str">
        <f>Basen!C106</f>
        <v>Wauder</v>
      </c>
      <c r="D102" t="str">
        <f>Basen!H106</f>
        <v>bc</v>
      </c>
      <c r="E102">
        <f>Basen!J106</f>
        <v>0</v>
      </c>
      <c r="F102" t="str">
        <f t="shared" si="3"/>
        <v>bc</v>
      </c>
    </row>
    <row r="103" spans="1:6" x14ac:dyDescent="0.35">
      <c r="A103">
        <f>Basen!A107</f>
        <v>0</v>
      </c>
      <c r="B103" s="26">
        <f>Basen!F107+20000</f>
        <v>40104</v>
      </c>
      <c r="C103" t="str">
        <f>Basen!C107</f>
        <v>Hadberg</v>
      </c>
      <c r="D103" t="str">
        <f>Basen!H107</f>
        <v>bc</v>
      </c>
      <c r="E103">
        <f>Basen!J107</f>
        <v>0</v>
      </c>
      <c r="F103" t="str">
        <f t="shared" si="3"/>
        <v>bc</v>
      </c>
    </row>
    <row r="104" spans="1:6" x14ac:dyDescent="0.35">
      <c r="A104">
        <f>Basen!A108</f>
        <v>0</v>
      </c>
      <c r="B104" s="26">
        <f>Basen!F108+20000</f>
        <v>40105</v>
      </c>
      <c r="C104" t="str">
        <f>Basen!C108</f>
        <v>Steffensen</v>
      </c>
      <c r="D104" t="str">
        <f>Basen!H108</f>
        <v>bc</v>
      </c>
      <c r="E104">
        <f>Basen!J108</f>
        <v>0</v>
      </c>
      <c r="F104" t="str">
        <f t="shared" si="3"/>
        <v>bc</v>
      </c>
    </row>
    <row r="105" spans="1:6" x14ac:dyDescent="0.35">
      <c r="A105">
        <f>Basen!A109</f>
        <v>0</v>
      </c>
      <c r="B105" s="26">
        <f>Basen!F109+20000</f>
        <v>40106</v>
      </c>
      <c r="C105" t="str">
        <f>Basen!C109</f>
        <v>Reimers</v>
      </c>
      <c r="D105" t="str">
        <f>Basen!H109</f>
        <v>bc</v>
      </c>
      <c r="E105">
        <f>Basen!J109</f>
        <v>0</v>
      </c>
      <c r="F105" t="str">
        <f t="shared" si="3"/>
        <v>bc</v>
      </c>
    </row>
    <row r="106" spans="1:6" x14ac:dyDescent="0.35">
      <c r="A106">
        <f>Basen!A110</f>
        <v>0</v>
      </c>
      <c r="B106" s="26">
        <f>Basen!F110+20000</f>
        <v>40107</v>
      </c>
      <c r="C106" t="str">
        <f>Basen!C110</f>
        <v>Truong</v>
      </c>
      <c r="D106" t="str">
        <f>Basen!H110</f>
        <v>cansl</v>
      </c>
      <c r="E106">
        <f>Basen!J110</f>
        <v>0</v>
      </c>
      <c r="F106" t="str">
        <f t="shared" si="3"/>
        <v>cansl</v>
      </c>
    </row>
    <row r="107" spans="1:6" x14ac:dyDescent="0.35">
      <c r="A107">
        <f>Basen!A111</f>
        <v>0</v>
      </c>
      <c r="B107" s="26">
        <f>Basen!F111+20000</f>
        <v>40108</v>
      </c>
      <c r="C107" t="str">
        <f>Basen!C111</f>
        <v>Hansen</v>
      </c>
      <c r="D107" t="str">
        <f>Basen!H111</f>
        <v>cansl</v>
      </c>
      <c r="E107">
        <f>Basen!J111</f>
        <v>0</v>
      </c>
      <c r="F107" t="str">
        <f t="shared" si="3"/>
        <v>cansl</v>
      </c>
    </row>
    <row r="108" spans="1:6" x14ac:dyDescent="0.35">
      <c r="A108">
        <f>Basen!A112</f>
        <v>0</v>
      </c>
      <c r="B108" s="26">
        <f>Basen!F112+20000</f>
        <v>40109</v>
      </c>
      <c r="C108" t="str">
        <f>Basen!C112</f>
        <v>Sibon</v>
      </c>
      <c r="D108" t="str">
        <f>Basen!H112</f>
        <v>cansl</v>
      </c>
      <c r="E108">
        <f>Basen!J112</f>
        <v>0</v>
      </c>
      <c r="F108" t="str">
        <f t="shared" si="3"/>
        <v>cansl</v>
      </c>
    </row>
    <row r="109" spans="1:6" x14ac:dyDescent="0.35">
      <c r="A109">
        <f>Basen!A113</f>
        <v>0</v>
      </c>
      <c r="B109" s="26">
        <f>Basen!F113+20000</f>
        <v>40110</v>
      </c>
      <c r="C109" t="str">
        <f>Basen!C113</f>
        <v>Christensen</v>
      </c>
      <c r="D109" t="str">
        <f>Basen!H113</f>
        <v>bc</v>
      </c>
      <c r="E109">
        <f>Basen!J113</f>
        <v>0</v>
      </c>
      <c r="F109" t="str">
        <f t="shared" si="3"/>
        <v>bc</v>
      </c>
    </row>
    <row r="110" spans="1:6" x14ac:dyDescent="0.35">
      <c r="A110">
        <f>Basen!A114</f>
        <v>0</v>
      </c>
      <c r="B110" s="26">
        <f>Basen!F114+20000</f>
        <v>40111</v>
      </c>
      <c r="C110" t="str">
        <f>Basen!C114</f>
        <v>Glesner</v>
      </c>
      <c r="D110" t="str">
        <f>Basen!H114</f>
        <v>cansl</v>
      </c>
      <c r="E110">
        <f>Basen!J114</f>
        <v>0</v>
      </c>
      <c r="F110" t="str">
        <f t="shared" si="3"/>
        <v>cansl</v>
      </c>
    </row>
    <row r="111" spans="1:6" x14ac:dyDescent="0.35">
      <c r="A111">
        <f>Basen!A115</f>
        <v>0</v>
      </c>
      <c r="B111" s="26">
        <f>Basen!F115+20000</f>
        <v>40112</v>
      </c>
      <c r="C111" t="str">
        <f>Basen!C115</f>
        <v>Hansen</v>
      </c>
      <c r="D111" t="str">
        <f>Basen!H115</f>
        <v>bc</v>
      </c>
      <c r="E111">
        <f>Basen!J115</f>
        <v>0</v>
      </c>
      <c r="F111" t="str">
        <f t="shared" si="3"/>
        <v>bc</v>
      </c>
    </row>
    <row r="112" spans="1:6" x14ac:dyDescent="0.35">
      <c r="A112">
        <f>Basen!A116</f>
        <v>0</v>
      </c>
      <c r="B112" s="26">
        <f>Basen!F116+20000</f>
        <v>40113</v>
      </c>
      <c r="C112" t="str">
        <f>Basen!C116</f>
        <v>Madsen</v>
      </c>
      <c r="D112" t="str">
        <f>Basen!H116</f>
        <v>cansl</v>
      </c>
      <c r="E112">
        <f>Basen!J116</f>
        <v>0</v>
      </c>
      <c r="F112" t="str">
        <f t="shared" si="3"/>
        <v>cansl</v>
      </c>
    </row>
    <row r="113" spans="1:9" x14ac:dyDescent="0.35">
      <c r="A113">
        <f>Basen!A117</f>
        <v>0</v>
      </c>
      <c r="B113" s="26">
        <f>Basen!F117+20000</f>
        <v>40114</v>
      </c>
      <c r="C113" t="str">
        <f>Basen!C117</f>
        <v>Faurschou</v>
      </c>
      <c r="D113" t="str">
        <f>Basen!H117</f>
        <v>bc</v>
      </c>
      <c r="E113">
        <f>Basen!J117</f>
        <v>0</v>
      </c>
      <c r="F113" t="str">
        <f t="shared" si="3"/>
        <v>bc</v>
      </c>
    </row>
    <row r="114" spans="1:9" x14ac:dyDescent="0.35">
      <c r="A114">
        <f>Basen!A118</f>
        <v>0</v>
      </c>
      <c r="B114" s="26">
        <f>Basen!F118+20000</f>
        <v>40115</v>
      </c>
      <c r="C114" t="str">
        <f>Basen!C118</f>
        <v>Schlegel</v>
      </c>
      <c r="D114" t="str">
        <f>Basen!H118</f>
        <v>cansl</v>
      </c>
      <c r="E114">
        <f>Basen!J118</f>
        <v>0</v>
      </c>
      <c r="F114" t="str">
        <f t="shared" si="3"/>
        <v>cansl</v>
      </c>
    </row>
    <row r="115" spans="1:9" x14ac:dyDescent="0.35">
      <c r="A115">
        <f>Basen!A119</f>
        <v>0</v>
      </c>
      <c r="B115" s="26">
        <f>Basen!F119+20000</f>
        <v>40116</v>
      </c>
      <c r="C115" t="str">
        <f>Basen!C119</f>
        <v>Richter</v>
      </c>
      <c r="D115" t="str">
        <f>Basen!H119</f>
        <v>cansl</v>
      </c>
      <c r="E115">
        <f>Basen!J119</f>
        <v>0</v>
      </c>
      <c r="F115" t="str">
        <f t="shared" si="3"/>
        <v>cansl</v>
      </c>
    </row>
    <row r="116" spans="1:9" x14ac:dyDescent="0.35">
      <c r="A116">
        <f>Basen!A120</f>
        <v>0</v>
      </c>
      <c r="B116" s="26">
        <f>Basen!F120+20000</f>
        <v>40117</v>
      </c>
      <c r="C116" t="str">
        <f>Basen!C120</f>
        <v>Ermel</v>
      </c>
      <c r="D116" t="str">
        <f>Basen!H120</f>
        <v>cansl</v>
      </c>
      <c r="E116">
        <f>Basen!J120</f>
        <v>0</v>
      </c>
      <c r="F116" t="str">
        <f t="shared" si="3"/>
        <v>cansl</v>
      </c>
    </row>
    <row r="117" spans="1:9" x14ac:dyDescent="0.35">
      <c r="A117">
        <f>Basen!A121</f>
        <v>0</v>
      </c>
      <c r="B117" s="26">
        <f>Basen!F121+20000</f>
        <v>40118</v>
      </c>
      <c r="C117" t="str">
        <f>Basen!C121</f>
        <v>Carstens</v>
      </c>
      <c r="D117" t="str">
        <f>Basen!H121</f>
        <v>cansl</v>
      </c>
      <c r="E117">
        <f>Basen!J121</f>
        <v>0</v>
      </c>
      <c r="F117" t="str">
        <f t="shared" si="3"/>
        <v>cansl</v>
      </c>
    </row>
    <row r="118" spans="1:9" x14ac:dyDescent="0.35">
      <c r="A118">
        <f>Basen!A122</f>
        <v>0</v>
      </c>
      <c r="B118" s="26">
        <f>Basen!F122+20000</f>
        <v>40119</v>
      </c>
      <c r="C118" t="str">
        <f>Basen!C122</f>
        <v>Ravnkilde</v>
      </c>
      <c r="D118" t="str">
        <f>Basen!H122</f>
        <v>web</v>
      </c>
      <c r="E118">
        <f>Basen!J122</f>
        <v>10</v>
      </c>
      <c r="F118" t="str">
        <f t="shared" si="3"/>
        <v>web</v>
      </c>
    </row>
    <row r="119" spans="1:9" x14ac:dyDescent="0.35">
      <c r="A119">
        <f>Basen!A123</f>
        <v>0</v>
      </c>
      <c r="B119" s="26">
        <f>Basen!F123+20000</f>
        <v>40120</v>
      </c>
      <c r="C119" t="str">
        <f>Basen!C123</f>
        <v>Jensen</v>
      </c>
      <c r="D119" t="str">
        <f>Basen!H123</f>
        <v>bc</v>
      </c>
      <c r="E119">
        <f>Basen!J123</f>
        <v>0</v>
      </c>
      <c r="F119" t="str">
        <f t="shared" si="3"/>
        <v>bc</v>
      </c>
    </row>
    <row r="120" spans="1:9" x14ac:dyDescent="0.35">
      <c r="A120">
        <f>Basen!A124</f>
        <v>0</v>
      </c>
      <c r="B120" s="26">
        <f>Basen!F124+20000</f>
        <v>40121</v>
      </c>
      <c r="C120" t="str">
        <f>Basen!C124</f>
        <v>Kjer</v>
      </c>
      <c r="D120" t="str">
        <f>Basen!H124</f>
        <v>bc</v>
      </c>
      <c r="E120">
        <f>Basen!J124</f>
        <v>0</v>
      </c>
      <c r="F120" t="str">
        <f t="shared" si="3"/>
        <v>bc</v>
      </c>
      <c r="I120" t="s">
        <v>26</v>
      </c>
    </row>
    <row r="121" spans="1:9" x14ac:dyDescent="0.35">
      <c r="A121">
        <f>Basen!A125</f>
        <v>0</v>
      </c>
      <c r="B121" s="26">
        <f>Basen!F125+20000</f>
        <v>40122</v>
      </c>
      <c r="C121" t="str">
        <f>Basen!C125</f>
        <v>Hillebrecht</v>
      </c>
      <c r="D121" t="str">
        <f>Basen!H125</f>
        <v>cansl</v>
      </c>
      <c r="E121">
        <f>Basen!J125</f>
        <v>0</v>
      </c>
      <c r="F121" t="str">
        <f t="shared" si="3"/>
        <v>cansl</v>
      </c>
    </row>
    <row r="122" spans="1:9" x14ac:dyDescent="0.35">
      <c r="A122">
        <f>Basen!A126</f>
        <v>0</v>
      </c>
      <c r="B122" s="26">
        <f>Basen!F126+20000</f>
        <v>40123</v>
      </c>
      <c r="C122" t="str">
        <f>Basen!C126</f>
        <v>Zilges</v>
      </c>
      <c r="D122" t="str">
        <f>Basen!H126</f>
        <v>bc</v>
      </c>
      <c r="E122">
        <f>Basen!J126</f>
        <v>0</v>
      </c>
      <c r="F122" t="str">
        <f t="shared" si="3"/>
        <v>bc</v>
      </c>
    </row>
    <row r="123" spans="1:9" x14ac:dyDescent="0.35">
      <c r="A123">
        <f>Basen!A127</f>
        <v>0</v>
      </c>
      <c r="B123" s="26">
        <f>Basen!F127+20000</f>
        <v>40124</v>
      </c>
      <c r="C123" t="str">
        <f>Basen!C127</f>
        <v>Benn</v>
      </c>
      <c r="D123" t="str">
        <f>Basen!H127</f>
        <v>cansl</v>
      </c>
      <c r="E123">
        <f>Basen!J127</f>
        <v>0</v>
      </c>
      <c r="F123" t="str">
        <f t="shared" si="3"/>
        <v>cansl</v>
      </c>
    </row>
    <row r="124" spans="1:9" x14ac:dyDescent="0.35">
      <c r="A124">
        <f>Basen!A128</f>
        <v>0</v>
      </c>
      <c r="B124" s="26">
        <f>Basen!F128+20000</f>
        <v>40125</v>
      </c>
      <c r="C124" t="str">
        <f>Basen!C128</f>
        <v>Jensen</v>
      </c>
      <c r="D124" t="str">
        <f>Basen!H128</f>
        <v>bc</v>
      </c>
      <c r="E124">
        <f>Basen!J128</f>
        <v>0</v>
      </c>
      <c r="F124" t="str">
        <f t="shared" si="3"/>
        <v>bc</v>
      </c>
    </row>
    <row r="125" spans="1:9" x14ac:dyDescent="0.35">
      <c r="A125">
        <f>Basen!A129</f>
        <v>0</v>
      </c>
      <c r="B125" s="26">
        <f>Basen!F129+20000</f>
        <v>40126</v>
      </c>
      <c r="C125" t="str">
        <f>Basen!C129</f>
        <v>Kjær</v>
      </c>
      <c r="D125" t="str">
        <f>Basen!H129</f>
        <v>bc</v>
      </c>
      <c r="E125">
        <f>Basen!J129</f>
        <v>0</v>
      </c>
      <c r="F125" t="str">
        <f t="shared" si="3"/>
        <v>bc</v>
      </c>
    </row>
    <row r="126" spans="1:9" x14ac:dyDescent="0.35">
      <c r="A126">
        <f>Basen!A130</f>
        <v>0</v>
      </c>
      <c r="B126" s="26">
        <f>Basen!F130+20000</f>
        <v>40127</v>
      </c>
      <c r="C126" t="str">
        <f>Basen!C130</f>
        <v>Hansen</v>
      </c>
      <c r="D126" t="str">
        <f>Basen!H130</f>
        <v>bc</v>
      </c>
      <c r="E126">
        <f>Basen!J130</f>
        <v>0</v>
      </c>
      <c r="F126" t="str">
        <f t="shared" si="3"/>
        <v>bc</v>
      </c>
    </row>
    <row r="127" spans="1:9" x14ac:dyDescent="0.35">
      <c r="A127">
        <f>Basen!A131</f>
        <v>0</v>
      </c>
      <c r="B127" s="26">
        <f>Basen!F131+20000</f>
        <v>40128</v>
      </c>
      <c r="C127" t="str">
        <f>Basen!C131</f>
        <v>Berlau</v>
      </c>
      <c r="D127" t="str">
        <f>Basen!H131</f>
        <v>bc</v>
      </c>
      <c r="E127">
        <f>Basen!J131</f>
        <v>0</v>
      </c>
      <c r="F127" t="str">
        <f t="shared" si="3"/>
        <v>bc</v>
      </c>
    </row>
    <row r="128" spans="1:9" x14ac:dyDescent="0.35">
      <c r="A128">
        <f>Basen!A132</f>
        <v>0</v>
      </c>
      <c r="B128" s="26">
        <f>Basen!F132+20000</f>
        <v>40129</v>
      </c>
      <c r="C128" t="str">
        <f>Basen!C132</f>
        <v>Hoff</v>
      </c>
      <c r="D128" t="str">
        <f>Basen!H132</f>
        <v>bc</v>
      </c>
      <c r="E128">
        <f>Basen!J132</f>
        <v>0</v>
      </c>
      <c r="F128" t="str">
        <f t="shared" si="3"/>
        <v>bc</v>
      </c>
    </row>
    <row r="129" spans="1:6" x14ac:dyDescent="0.35">
      <c r="A129">
        <f>Basen!A133</f>
        <v>0</v>
      </c>
      <c r="B129" s="26">
        <f>Basen!F133+20000</f>
        <v>40130</v>
      </c>
      <c r="C129" t="str">
        <f>Basen!C133</f>
        <v>nn</v>
      </c>
      <c r="D129" t="str">
        <f>Basen!H133</f>
        <v>bc</v>
      </c>
      <c r="E129">
        <f>Basen!J133</f>
        <v>0</v>
      </c>
      <c r="F129" t="str">
        <f t="shared" si="3"/>
        <v>bc</v>
      </c>
    </row>
    <row r="130" spans="1:6" x14ac:dyDescent="0.35">
      <c r="A130">
        <f>Basen!A134</f>
        <v>0</v>
      </c>
      <c r="B130" s="26">
        <f>Basen!F134+20000</f>
        <v>40131</v>
      </c>
      <c r="C130" t="str">
        <f>Basen!C134</f>
        <v>Schlegel</v>
      </c>
      <c r="D130" t="str">
        <f>Basen!H134</f>
        <v>bc</v>
      </c>
      <c r="E130">
        <f>Basen!J134</f>
        <v>0</v>
      </c>
      <c r="F130" t="str">
        <f t="shared" ref="F130:F150" si="4">D130</f>
        <v>bc</v>
      </c>
    </row>
    <row r="131" spans="1:6" x14ac:dyDescent="0.35">
      <c r="A131">
        <f>Basen!A135</f>
        <v>0</v>
      </c>
      <c r="B131" s="26">
        <f>Basen!F135+20000</f>
        <v>40132</v>
      </c>
      <c r="C131" t="str">
        <f>Basen!C135</f>
        <v>Simpson</v>
      </c>
      <c r="D131" t="str">
        <f>Basen!H135</f>
        <v>bc</v>
      </c>
      <c r="E131">
        <f>Basen!J135</f>
        <v>0</v>
      </c>
      <c r="F131" t="str">
        <f t="shared" si="4"/>
        <v>bc</v>
      </c>
    </row>
    <row r="132" spans="1:6" x14ac:dyDescent="0.35">
      <c r="A132">
        <f>Basen!A136</f>
        <v>0</v>
      </c>
      <c r="B132" s="26">
        <f>Basen!F136+20000</f>
        <v>40133</v>
      </c>
      <c r="C132" t="str">
        <f>Basen!C136</f>
        <v>Held</v>
      </c>
      <c r="D132" t="str">
        <f>Basen!H136</f>
        <v>cansl</v>
      </c>
      <c r="E132">
        <f>Basen!J136</f>
        <v>0</v>
      </c>
      <c r="F132" t="str">
        <f t="shared" si="4"/>
        <v>cansl</v>
      </c>
    </row>
    <row r="133" spans="1:6" x14ac:dyDescent="0.35">
      <c r="A133">
        <f>Basen!A137</f>
        <v>0</v>
      </c>
      <c r="B133" s="26">
        <f>Basen!F137+20000</f>
        <v>40134</v>
      </c>
      <c r="C133" t="str">
        <f>Basen!C137</f>
        <v>Telling</v>
      </c>
      <c r="D133" t="str">
        <f>Basen!H137</f>
        <v>bc</v>
      </c>
      <c r="E133">
        <f>Basen!J137</f>
        <v>0</v>
      </c>
      <c r="F133" t="str">
        <f t="shared" si="4"/>
        <v>bc</v>
      </c>
    </row>
    <row r="134" spans="1:6" x14ac:dyDescent="0.35">
      <c r="A134">
        <f>Basen!A138</f>
        <v>0</v>
      </c>
      <c r="B134" s="26">
        <f>Basen!F138+20000</f>
        <v>40135</v>
      </c>
      <c r="C134" t="str">
        <f>Basen!C138</f>
        <v>nn</v>
      </c>
      <c r="D134" t="str">
        <f>Basen!H138</f>
        <v>bc</v>
      </c>
      <c r="E134">
        <f>Basen!J138</f>
        <v>0</v>
      </c>
      <c r="F134" t="str">
        <f t="shared" si="4"/>
        <v>bc</v>
      </c>
    </row>
    <row r="135" spans="1:6" x14ac:dyDescent="0.35">
      <c r="A135">
        <f>Basen!A139</f>
        <v>0</v>
      </c>
      <c r="B135" s="26">
        <f>Basen!F139+20000</f>
        <v>40136</v>
      </c>
      <c r="C135" t="str">
        <f>Basen!C139</f>
        <v>Petersen</v>
      </c>
      <c r="D135" t="str">
        <f>Basen!H139</f>
        <v>bc</v>
      </c>
      <c r="E135">
        <f>Basen!J139</f>
        <v>0</v>
      </c>
      <c r="F135" t="str">
        <f t="shared" si="4"/>
        <v>bc</v>
      </c>
    </row>
    <row r="136" spans="1:6" x14ac:dyDescent="0.35">
      <c r="A136">
        <f>Basen!A140</f>
        <v>0</v>
      </c>
      <c r="B136" s="26">
        <f>Basen!F140+20000</f>
        <v>40137</v>
      </c>
      <c r="C136" t="str">
        <f>Basen!C140</f>
        <v>nn</v>
      </c>
      <c r="D136" t="str">
        <f>Basen!H140</f>
        <v>bc</v>
      </c>
      <c r="E136">
        <f>Basen!J140</f>
        <v>0</v>
      </c>
      <c r="F136" t="str">
        <f t="shared" si="4"/>
        <v>bc</v>
      </c>
    </row>
    <row r="137" spans="1:6" x14ac:dyDescent="0.35">
      <c r="A137">
        <f>Basen!A141</f>
        <v>0</v>
      </c>
      <c r="B137" s="26">
        <f>Basen!F141+20000</f>
        <v>40138</v>
      </c>
      <c r="C137" t="str">
        <f>Basen!C141</f>
        <v>Messmann</v>
      </c>
      <c r="D137" t="str">
        <f>Basen!H141</f>
        <v>cansl</v>
      </c>
      <c r="E137">
        <f>Basen!J141</f>
        <v>0</v>
      </c>
      <c r="F137" t="str">
        <f t="shared" si="4"/>
        <v>cansl</v>
      </c>
    </row>
    <row r="138" spans="1:6" x14ac:dyDescent="0.35">
      <c r="A138">
        <f>Basen!A142</f>
        <v>0</v>
      </c>
      <c r="B138" s="26">
        <f>Basen!F142+20000</f>
        <v>40139</v>
      </c>
      <c r="C138" t="str">
        <f>Basen!C142</f>
        <v>Mersing</v>
      </c>
      <c r="D138" t="str">
        <f>Basen!H142</f>
        <v>bc</v>
      </c>
      <c r="E138">
        <f>Basen!J142</f>
        <v>0</v>
      </c>
      <c r="F138" t="str">
        <f t="shared" si="4"/>
        <v>bc</v>
      </c>
    </row>
    <row r="139" spans="1:6" x14ac:dyDescent="0.35">
      <c r="A139">
        <f>Basen!A143</f>
        <v>0</v>
      </c>
      <c r="B139" s="26">
        <f>Basen!F143+20000</f>
        <v>40140</v>
      </c>
      <c r="C139" t="str">
        <f>Basen!C143</f>
        <v>Kjøller</v>
      </c>
      <c r="D139" t="str">
        <f>Basen!H143</f>
        <v>bc</v>
      </c>
      <c r="E139">
        <f>Basen!J143</f>
        <v>0</v>
      </c>
      <c r="F139" t="str">
        <f t="shared" si="4"/>
        <v>bc</v>
      </c>
    </row>
    <row r="140" spans="1:6" x14ac:dyDescent="0.35">
      <c r="A140">
        <f>Basen!A144</f>
        <v>0</v>
      </c>
      <c r="B140" s="26">
        <f>Basen!F144+20000</f>
        <v>40141</v>
      </c>
      <c r="C140" t="str">
        <f>Basen!C144</f>
        <v>Jensen</v>
      </c>
      <c r="D140" t="str">
        <f>Basen!H144</f>
        <v>bc</v>
      </c>
      <c r="E140">
        <f>Basen!J144</f>
        <v>0</v>
      </c>
      <c r="F140" t="str">
        <f t="shared" si="4"/>
        <v>bc</v>
      </c>
    </row>
    <row r="141" spans="1:6" x14ac:dyDescent="0.35">
      <c r="A141">
        <f>Basen!A145</f>
        <v>0</v>
      </c>
      <c r="B141" s="26">
        <f>Basen!F145+20000</f>
        <v>40142</v>
      </c>
      <c r="C141" t="str">
        <f>Basen!C145</f>
        <v>Nedergaard</v>
      </c>
      <c r="D141" t="str">
        <f>Basen!H145</f>
        <v>cansl</v>
      </c>
      <c r="E141">
        <f>Basen!J145</f>
        <v>0</v>
      </c>
      <c r="F141" t="str">
        <f t="shared" si="4"/>
        <v>cansl</v>
      </c>
    </row>
    <row r="142" spans="1:6" x14ac:dyDescent="0.35">
      <c r="A142">
        <f>Basen!A146</f>
        <v>0</v>
      </c>
      <c r="B142" s="26">
        <f>Basen!F146+20000</f>
        <v>40143</v>
      </c>
      <c r="C142" t="str">
        <f>Basen!C146</f>
        <v>Carstens</v>
      </c>
      <c r="D142" t="str">
        <f>Basen!H146</f>
        <v>bc</v>
      </c>
      <c r="E142">
        <f>Basen!J146</f>
        <v>0</v>
      </c>
      <c r="F142" t="str">
        <f t="shared" si="4"/>
        <v>bc</v>
      </c>
    </row>
    <row r="143" spans="1:6" x14ac:dyDescent="0.35">
      <c r="A143">
        <f>Basen!A147</f>
        <v>0</v>
      </c>
      <c r="B143" s="26">
        <f>Basen!F147+20000</f>
        <v>40144</v>
      </c>
      <c r="C143" t="str">
        <f>Basen!C147</f>
        <v>Jensen</v>
      </c>
      <c r="D143" t="str">
        <f>Basen!H147</f>
        <v>cansl</v>
      </c>
      <c r="E143">
        <f>Basen!J147</f>
        <v>0</v>
      </c>
      <c r="F143" t="str">
        <f t="shared" si="4"/>
        <v>cansl</v>
      </c>
    </row>
    <row r="144" spans="1:6" x14ac:dyDescent="0.35">
      <c r="A144">
        <f>Basen!A148</f>
        <v>0</v>
      </c>
      <c r="B144" s="26">
        <f>Basen!F148+20000</f>
        <v>40145</v>
      </c>
      <c r="C144" t="str">
        <f>Basen!C148</f>
        <v>Hvenegaard</v>
      </c>
      <c r="D144" t="str">
        <f>Basen!H148</f>
        <v>bc</v>
      </c>
      <c r="E144">
        <f>Basen!J148</f>
        <v>0</v>
      </c>
      <c r="F144" t="str">
        <f t="shared" si="4"/>
        <v>bc</v>
      </c>
    </row>
    <row r="145" spans="1:10" x14ac:dyDescent="0.35">
      <c r="A145">
        <f>Basen!A149</f>
        <v>0</v>
      </c>
      <c r="B145" s="26">
        <f>Basen!F149+20000</f>
        <v>40146</v>
      </c>
      <c r="C145" t="str">
        <f>Basen!C149</f>
        <v>Pedersen</v>
      </c>
      <c r="D145" t="str">
        <f>Basen!H149</f>
        <v>bc</v>
      </c>
      <c r="E145">
        <f>Basen!J149</f>
        <v>0</v>
      </c>
      <c r="F145" t="str">
        <f t="shared" si="4"/>
        <v>bc</v>
      </c>
    </row>
    <row r="146" spans="1:10" x14ac:dyDescent="0.35">
      <c r="A146">
        <f>Basen!A150</f>
        <v>0</v>
      </c>
      <c r="B146" s="26">
        <f>Basen!F150+20000</f>
        <v>40147</v>
      </c>
      <c r="C146" t="str">
        <f>Basen!C150</f>
        <v>Minder</v>
      </c>
      <c r="D146" t="str">
        <f>Basen!H150</f>
        <v>cansl</v>
      </c>
      <c r="E146">
        <f>Basen!J150</f>
        <v>0</v>
      </c>
      <c r="F146" t="str">
        <f t="shared" si="4"/>
        <v>cansl</v>
      </c>
    </row>
    <row r="147" spans="1:10" x14ac:dyDescent="0.35">
      <c r="A147">
        <f>Basen!A151</f>
        <v>0</v>
      </c>
      <c r="B147" s="26">
        <f>Basen!F151+20000</f>
        <v>40148</v>
      </c>
      <c r="C147" t="str">
        <f>Basen!C151</f>
        <v>Magnussen</v>
      </c>
      <c r="D147" t="str">
        <f>Basen!H151</f>
        <v>bc</v>
      </c>
      <c r="E147">
        <f>Basen!J151</f>
        <v>0</v>
      </c>
      <c r="F147" t="str">
        <f t="shared" si="4"/>
        <v>bc</v>
      </c>
    </row>
    <row r="148" spans="1:10" x14ac:dyDescent="0.35">
      <c r="A148">
        <f>Basen!A152</f>
        <v>0</v>
      </c>
      <c r="B148" s="26">
        <f>Basen!F152+20000</f>
        <v>40149</v>
      </c>
      <c r="C148" t="str">
        <f>Basen!C152</f>
        <v>Sigsgaard</v>
      </c>
      <c r="D148" t="str">
        <f>Basen!H152</f>
        <v>bc</v>
      </c>
      <c r="E148">
        <f>Basen!J152</f>
        <v>0</v>
      </c>
      <c r="F148" t="str">
        <f t="shared" si="4"/>
        <v>bc</v>
      </c>
    </row>
    <row r="149" spans="1:10" x14ac:dyDescent="0.35">
      <c r="A149">
        <f>Basen!A153</f>
        <v>0</v>
      </c>
      <c r="B149" s="26">
        <f>Basen!F153+20000</f>
        <v>40150</v>
      </c>
      <c r="C149" t="str">
        <f>Basen!C153</f>
        <v>Larsen</v>
      </c>
      <c r="D149" t="str">
        <f>Basen!H153</f>
        <v>cansl</v>
      </c>
      <c r="E149">
        <f>Basen!J153</f>
        <v>0</v>
      </c>
      <c r="F149" t="str">
        <f t="shared" si="4"/>
        <v>cansl</v>
      </c>
    </row>
    <row r="150" spans="1:10" x14ac:dyDescent="0.35">
      <c r="A150">
        <f>Basen!A154</f>
        <v>0</v>
      </c>
      <c r="B150" s="26">
        <f>Basen!F154+20000</f>
        <v>40151</v>
      </c>
      <c r="C150" t="str">
        <f>Basen!C154</f>
        <v>Herum</v>
      </c>
      <c r="D150" t="str">
        <f>Basen!H154</f>
        <v>bc</v>
      </c>
      <c r="E150">
        <f>Basen!J154</f>
        <v>0</v>
      </c>
      <c r="F150" t="str">
        <f t="shared" si="4"/>
        <v>bc</v>
      </c>
    </row>
    <row r="151" spans="1:10" x14ac:dyDescent="0.35">
      <c r="A151">
        <f>Basen!A155</f>
        <v>0</v>
      </c>
      <c r="B151" s="26">
        <f>Basen!F155+20000</f>
        <v>40152</v>
      </c>
      <c r="C151" t="str">
        <f>Basen!C155</f>
        <v>Nilsson</v>
      </c>
      <c r="D151" t="str">
        <f>Basen!H155</f>
        <v>bc</v>
      </c>
      <c r="E151">
        <f>Basen!J155</f>
        <v>0</v>
      </c>
      <c r="F151" t="s">
        <v>1580</v>
      </c>
      <c r="G151" t="s">
        <v>1578</v>
      </c>
      <c r="I151" t="s">
        <v>1578</v>
      </c>
      <c r="J151" t="s">
        <v>1580</v>
      </c>
    </row>
    <row r="152" spans="1:10" x14ac:dyDescent="0.35">
      <c r="A152">
        <f>Basen!A156</f>
        <v>0</v>
      </c>
      <c r="B152" s="26">
        <f>Basen!F156+20000</f>
        <v>40153</v>
      </c>
      <c r="C152" t="str">
        <f>Basen!C156</f>
        <v>Psarra</v>
      </c>
      <c r="D152" t="str">
        <f>Basen!H156</f>
        <v>cansl</v>
      </c>
      <c r="E152">
        <f>Basen!J156</f>
        <v>0</v>
      </c>
      <c r="F152" t="str">
        <f t="shared" ref="F152:F183" si="5">D152</f>
        <v>cansl</v>
      </c>
    </row>
    <row r="153" spans="1:10" x14ac:dyDescent="0.35">
      <c r="A153">
        <f>Basen!A157</f>
        <v>0</v>
      </c>
      <c r="B153" s="26">
        <f>Basen!F157+20000</f>
        <v>40154</v>
      </c>
      <c r="C153" t="str">
        <f>Basen!C157</f>
        <v>Højrup</v>
      </c>
      <c r="D153" t="str">
        <f>Basen!H157</f>
        <v>web</v>
      </c>
      <c r="E153">
        <f>Basen!J157</f>
        <v>5</v>
      </c>
      <c r="F153" t="str">
        <f t="shared" si="5"/>
        <v>web</v>
      </c>
    </row>
    <row r="154" spans="1:10" x14ac:dyDescent="0.35">
      <c r="A154">
        <f>Basen!A158</f>
        <v>0</v>
      </c>
      <c r="B154" s="26">
        <f>Basen!F158+20000</f>
        <v>40155</v>
      </c>
      <c r="C154" t="str">
        <f>Basen!C158</f>
        <v>Blauert</v>
      </c>
      <c r="D154" t="str">
        <f>Basen!H158</f>
        <v>bc</v>
      </c>
      <c r="E154">
        <f>Basen!J158</f>
        <v>0</v>
      </c>
      <c r="F154" t="str">
        <f t="shared" si="5"/>
        <v>bc</v>
      </c>
    </row>
    <row r="155" spans="1:10" x14ac:dyDescent="0.35">
      <c r="A155">
        <f>Basen!A159</f>
        <v>0</v>
      </c>
      <c r="B155" s="26">
        <f>Basen!F159+20000</f>
        <v>40156</v>
      </c>
      <c r="C155" t="str">
        <f>Basen!C159</f>
        <v>Hess</v>
      </c>
      <c r="D155" t="str">
        <f>Basen!H159</f>
        <v>bc</v>
      </c>
      <c r="E155">
        <f>Basen!J159</f>
        <v>0</v>
      </c>
      <c r="F155" t="str">
        <f t="shared" si="5"/>
        <v>bc</v>
      </c>
    </row>
    <row r="156" spans="1:10" x14ac:dyDescent="0.35">
      <c r="A156">
        <f>Basen!A160</f>
        <v>0</v>
      </c>
      <c r="B156" s="26">
        <f>Basen!F160+20000</f>
        <v>40157</v>
      </c>
      <c r="C156" t="str">
        <f>Basen!C160</f>
        <v>Bilfeldt</v>
      </c>
      <c r="D156" t="str">
        <f>Basen!H160</f>
        <v>bc</v>
      </c>
      <c r="E156">
        <f>Basen!J160</f>
        <v>0</v>
      </c>
      <c r="F156" t="str">
        <f t="shared" si="5"/>
        <v>bc</v>
      </c>
    </row>
    <row r="157" spans="1:10" x14ac:dyDescent="0.35">
      <c r="A157">
        <f>Basen!A161</f>
        <v>0</v>
      </c>
      <c r="B157" s="26">
        <f>Basen!F161+20000</f>
        <v>40158</v>
      </c>
      <c r="C157" t="str">
        <f>Basen!C161</f>
        <v>Kristensen</v>
      </c>
      <c r="D157" t="str">
        <f>Basen!H161</f>
        <v>bc</v>
      </c>
      <c r="E157">
        <f>Basen!J161</f>
        <v>0</v>
      </c>
      <c r="F157" t="str">
        <f t="shared" si="5"/>
        <v>bc</v>
      </c>
    </row>
    <row r="158" spans="1:10" x14ac:dyDescent="0.35">
      <c r="A158">
        <f>Basen!A162</f>
        <v>0</v>
      </c>
      <c r="B158" s="26">
        <f>Basen!F162+20000</f>
        <v>40159</v>
      </c>
      <c r="C158" t="str">
        <f>Basen!C162</f>
        <v>Hagbarth</v>
      </c>
      <c r="D158" t="str">
        <f>Basen!H162</f>
        <v>bc</v>
      </c>
      <c r="E158">
        <f>Basen!J162</f>
        <v>0</v>
      </c>
      <c r="F158" t="str">
        <f t="shared" si="5"/>
        <v>bc</v>
      </c>
    </row>
    <row r="159" spans="1:10" x14ac:dyDescent="0.35">
      <c r="A159">
        <f>Basen!A163</f>
        <v>0</v>
      </c>
      <c r="B159" s="26">
        <f>Basen!F163+20000</f>
        <v>40160</v>
      </c>
      <c r="C159" t="str">
        <f>Basen!C163</f>
        <v>Nielsen</v>
      </c>
      <c r="D159" t="str">
        <f>Basen!H163</f>
        <v>bc</v>
      </c>
      <c r="E159">
        <f>Basen!J163</f>
        <v>0</v>
      </c>
      <c r="F159" t="str">
        <f t="shared" si="5"/>
        <v>bc</v>
      </c>
    </row>
    <row r="160" spans="1:10" x14ac:dyDescent="0.35">
      <c r="A160">
        <f>Basen!A164</f>
        <v>0</v>
      </c>
      <c r="B160" s="26">
        <f>Basen!F164+20000</f>
        <v>40161</v>
      </c>
      <c r="C160" t="str">
        <f>Basen!C164</f>
        <v>Pedersen</v>
      </c>
      <c r="D160" t="str">
        <f>Basen!H164</f>
        <v>bc</v>
      </c>
      <c r="E160">
        <f>Basen!J164</f>
        <v>0</v>
      </c>
      <c r="F160" t="str">
        <f t="shared" si="5"/>
        <v>bc</v>
      </c>
    </row>
    <row r="161" spans="1:6" x14ac:dyDescent="0.35">
      <c r="A161">
        <f>Basen!A165</f>
        <v>0</v>
      </c>
      <c r="B161" s="26">
        <f>Basen!F165+20000</f>
        <v>40162</v>
      </c>
      <c r="C161" t="str">
        <f>Basen!C165</f>
        <v>Malstrøm</v>
      </c>
      <c r="D161" t="str">
        <f>Basen!H165</f>
        <v>bc</v>
      </c>
      <c r="E161">
        <f>Basen!J165</f>
        <v>0</v>
      </c>
      <c r="F161" t="str">
        <f t="shared" si="5"/>
        <v>bc</v>
      </c>
    </row>
    <row r="162" spans="1:6" x14ac:dyDescent="0.35">
      <c r="A162">
        <f>Basen!A166</f>
        <v>0</v>
      </c>
      <c r="B162" s="26">
        <f>Basen!F166+20000</f>
        <v>40163</v>
      </c>
      <c r="C162" t="str">
        <f>Basen!C166</f>
        <v>Hansen</v>
      </c>
      <c r="D162" t="str">
        <f>Basen!H166</f>
        <v>bc</v>
      </c>
      <c r="E162">
        <f>Basen!J166</f>
        <v>0</v>
      </c>
      <c r="F162" t="str">
        <f t="shared" si="5"/>
        <v>bc</v>
      </c>
    </row>
    <row r="163" spans="1:6" x14ac:dyDescent="0.35">
      <c r="A163">
        <f>Basen!A167</f>
        <v>0</v>
      </c>
      <c r="B163" s="26">
        <f>Basen!F167+20000</f>
        <v>40164</v>
      </c>
      <c r="C163" t="str">
        <f>Basen!C167</f>
        <v>Klint</v>
      </c>
      <c r="D163" t="str">
        <f>Basen!H167</f>
        <v>bc</v>
      </c>
      <c r="E163">
        <f>Basen!J167</f>
        <v>0</v>
      </c>
      <c r="F163" t="str">
        <f t="shared" si="5"/>
        <v>bc</v>
      </c>
    </row>
    <row r="164" spans="1:6" x14ac:dyDescent="0.35">
      <c r="A164">
        <f>Basen!A168</f>
        <v>0</v>
      </c>
      <c r="B164" s="26">
        <f>Basen!F168+20000</f>
        <v>40165</v>
      </c>
      <c r="C164" t="str">
        <f>Basen!C168</f>
        <v>Jespersen</v>
      </c>
      <c r="D164" t="str">
        <f>Basen!H168</f>
        <v>bc</v>
      </c>
      <c r="E164">
        <f>Basen!J168</f>
        <v>0</v>
      </c>
      <c r="F164" t="str">
        <f t="shared" si="5"/>
        <v>bc</v>
      </c>
    </row>
    <row r="165" spans="1:6" x14ac:dyDescent="0.35">
      <c r="A165">
        <f>Basen!A169</f>
        <v>0</v>
      </c>
      <c r="B165" s="26">
        <f>Basen!F169+20000</f>
        <v>40166</v>
      </c>
      <c r="C165" t="str">
        <f>Basen!C169</f>
        <v>Jensen</v>
      </c>
      <c r="D165" t="str">
        <f>Basen!H169</f>
        <v>bc</v>
      </c>
      <c r="E165">
        <f>Basen!J169</f>
        <v>0</v>
      </c>
      <c r="F165" t="str">
        <f t="shared" si="5"/>
        <v>bc</v>
      </c>
    </row>
    <row r="166" spans="1:6" x14ac:dyDescent="0.35">
      <c r="A166">
        <f>Basen!A170</f>
        <v>0</v>
      </c>
      <c r="B166" s="26">
        <f>Basen!F170+20000</f>
        <v>40167</v>
      </c>
      <c r="C166" t="str">
        <f>Basen!C170</f>
        <v>Holm</v>
      </c>
      <c r="D166" t="str">
        <f>Basen!H170</f>
        <v>bc</v>
      </c>
      <c r="E166">
        <f>Basen!J170</f>
        <v>0</v>
      </c>
      <c r="F166" t="str">
        <f t="shared" si="5"/>
        <v>bc</v>
      </c>
    </row>
    <row r="167" spans="1:6" x14ac:dyDescent="0.35">
      <c r="A167">
        <f>Basen!A171</f>
        <v>0</v>
      </c>
      <c r="B167" s="26">
        <f>Basen!F171+20000</f>
        <v>40168</v>
      </c>
      <c r="C167" t="str">
        <f>Basen!C171</f>
        <v>Nielsen</v>
      </c>
      <c r="D167" t="str">
        <f>Basen!H171</f>
        <v>cansl</v>
      </c>
      <c r="E167">
        <f>Basen!J171</f>
        <v>0</v>
      </c>
      <c r="F167" t="str">
        <f t="shared" si="5"/>
        <v>cansl</v>
      </c>
    </row>
    <row r="168" spans="1:6" x14ac:dyDescent="0.35">
      <c r="A168">
        <f>Basen!A172</f>
        <v>0</v>
      </c>
      <c r="B168" s="26">
        <f>Basen!F172+20000</f>
        <v>40169</v>
      </c>
      <c r="C168" t="str">
        <f>Basen!C172</f>
        <v>Kierkgaard</v>
      </c>
      <c r="D168" t="str">
        <f>Basen!H172</f>
        <v>bc</v>
      </c>
      <c r="E168">
        <f>Basen!J172</f>
        <v>0</v>
      </c>
      <c r="F168" t="str">
        <f t="shared" si="5"/>
        <v>bc</v>
      </c>
    </row>
    <row r="169" spans="1:6" x14ac:dyDescent="0.35">
      <c r="A169">
        <f>Basen!A173</f>
        <v>0</v>
      </c>
      <c r="B169" s="26">
        <f>Basen!F173+20000</f>
        <v>40170</v>
      </c>
      <c r="C169" t="str">
        <f>Basen!C173</f>
        <v>Kaniewski</v>
      </c>
      <c r="D169" t="str">
        <f>Basen!H173</f>
        <v>bc</v>
      </c>
      <c r="E169">
        <f>Basen!J173</f>
        <v>0</v>
      </c>
      <c r="F169" t="str">
        <f t="shared" si="5"/>
        <v>bc</v>
      </c>
    </row>
    <row r="170" spans="1:6" x14ac:dyDescent="0.35">
      <c r="A170">
        <f>Basen!A174</f>
        <v>0</v>
      </c>
      <c r="B170" s="26">
        <f>Basen!F174+20000</f>
        <v>40171</v>
      </c>
      <c r="C170" t="str">
        <f>Basen!C174</f>
        <v>Suenson</v>
      </c>
      <c r="D170" t="str">
        <f>Basen!H174</f>
        <v>bc</v>
      </c>
      <c r="E170">
        <f>Basen!J174</f>
        <v>0</v>
      </c>
      <c r="F170" t="str">
        <f t="shared" si="5"/>
        <v>bc</v>
      </c>
    </row>
    <row r="171" spans="1:6" x14ac:dyDescent="0.35">
      <c r="A171">
        <f>Basen!A175</f>
        <v>0</v>
      </c>
      <c r="B171" s="26">
        <f>Basen!F175+20000</f>
        <v>40172</v>
      </c>
      <c r="C171" t="str">
        <f>Basen!C175</f>
        <v>Jørgensen</v>
      </c>
      <c r="D171" t="str">
        <f>Basen!H175</f>
        <v>web</v>
      </c>
      <c r="E171">
        <f>Basen!J175</f>
        <v>10</v>
      </c>
      <c r="F171" t="str">
        <f t="shared" si="5"/>
        <v>web</v>
      </c>
    </row>
    <row r="172" spans="1:6" x14ac:dyDescent="0.35">
      <c r="A172">
        <f>Basen!A176</f>
        <v>0</v>
      </c>
      <c r="B172" s="26">
        <f>Basen!F176+20000</f>
        <v>40173</v>
      </c>
      <c r="C172" t="str">
        <f>Basen!C176</f>
        <v>Neumann</v>
      </c>
      <c r="D172" t="str">
        <f>Basen!H176</f>
        <v>bc</v>
      </c>
      <c r="E172">
        <f>Basen!J176</f>
        <v>0</v>
      </c>
      <c r="F172" t="str">
        <f t="shared" si="5"/>
        <v>bc</v>
      </c>
    </row>
    <row r="173" spans="1:6" x14ac:dyDescent="0.35">
      <c r="A173">
        <f>Basen!A177</f>
        <v>0</v>
      </c>
      <c r="B173" s="26">
        <f>Basen!F177+20000</f>
        <v>40174</v>
      </c>
      <c r="C173" t="str">
        <f>Basen!C177</f>
        <v>Alsted</v>
      </c>
      <c r="D173" t="str">
        <f>Basen!H177</f>
        <v>bc</v>
      </c>
      <c r="E173">
        <f>Basen!J177</f>
        <v>0</v>
      </c>
      <c r="F173" t="str">
        <f t="shared" si="5"/>
        <v>bc</v>
      </c>
    </row>
    <row r="174" spans="1:6" x14ac:dyDescent="0.35">
      <c r="A174">
        <f>Basen!A178</f>
        <v>0</v>
      </c>
      <c r="B174" s="26">
        <f>Basen!F178+20000</f>
        <v>40175</v>
      </c>
      <c r="C174" t="str">
        <f>Basen!C178</f>
        <v>Hansen</v>
      </c>
      <c r="D174" t="str">
        <f>Basen!H178</f>
        <v>bc</v>
      </c>
      <c r="E174">
        <f>Basen!J178</f>
        <v>0</v>
      </c>
      <c r="F174" t="str">
        <f t="shared" si="5"/>
        <v>bc</v>
      </c>
    </row>
    <row r="175" spans="1:6" x14ac:dyDescent="0.35">
      <c r="A175">
        <f>Basen!A179</f>
        <v>0</v>
      </c>
      <c r="B175" s="26">
        <f>Basen!F179+20000</f>
        <v>40176</v>
      </c>
      <c r="C175" t="str">
        <f>Basen!C179</f>
        <v>Drescher</v>
      </c>
      <c r="D175" t="str">
        <f>Basen!H179</f>
        <v>bc</v>
      </c>
      <c r="E175">
        <f>Basen!J179</f>
        <v>0</v>
      </c>
      <c r="F175" t="str">
        <f t="shared" si="5"/>
        <v>bc</v>
      </c>
    </row>
    <row r="176" spans="1:6" x14ac:dyDescent="0.35">
      <c r="A176">
        <f>Basen!A180</f>
        <v>0</v>
      </c>
      <c r="B176" s="26">
        <f>Basen!F180+20000</f>
        <v>40177</v>
      </c>
      <c r="C176" t="str">
        <f>Basen!C180</f>
        <v>Jensen</v>
      </c>
      <c r="D176" t="str">
        <f>Basen!H180</f>
        <v>bc</v>
      </c>
      <c r="E176">
        <f>Basen!J180</f>
        <v>0</v>
      </c>
      <c r="F176" t="str">
        <f t="shared" si="5"/>
        <v>bc</v>
      </c>
    </row>
    <row r="177" spans="1:6" x14ac:dyDescent="0.35">
      <c r="A177">
        <f>Basen!A181</f>
        <v>0</v>
      </c>
      <c r="B177" s="26">
        <f>Basen!F181+20000</f>
        <v>40178</v>
      </c>
      <c r="C177" t="str">
        <f>Basen!C181</f>
        <v>Funder</v>
      </c>
      <c r="D177" t="str">
        <f>Basen!H181</f>
        <v>cansl</v>
      </c>
      <c r="E177">
        <f>Basen!J181</f>
        <v>0</v>
      </c>
      <c r="F177" t="str">
        <f t="shared" si="5"/>
        <v>cansl</v>
      </c>
    </row>
    <row r="178" spans="1:6" x14ac:dyDescent="0.35">
      <c r="A178">
        <f>Basen!A182</f>
        <v>0</v>
      </c>
      <c r="B178" s="26">
        <f>Basen!F182+20000</f>
        <v>40179</v>
      </c>
      <c r="C178" t="str">
        <f>Basen!C182</f>
        <v>Thomsen</v>
      </c>
      <c r="D178" t="str">
        <f>Basen!H182</f>
        <v>bc</v>
      </c>
      <c r="E178">
        <f>Basen!J182</f>
        <v>0</v>
      </c>
      <c r="F178" t="str">
        <f t="shared" si="5"/>
        <v>bc</v>
      </c>
    </row>
    <row r="179" spans="1:6" x14ac:dyDescent="0.35">
      <c r="A179">
        <f>Basen!A183</f>
        <v>0</v>
      </c>
      <c r="B179" s="26">
        <f>Basen!F183+20000</f>
        <v>40180</v>
      </c>
      <c r="C179" t="str">
        <f>Basen!C183</f>
        <v>Kjærsgaard</v>
      </c>
      <c r="D179" t="str">
        <f>Basen!H183</f>
        <v>bc</v>
      </c>
      <c r="E179">
        <f>Basen!J183</f>
        <v>0</v>
      </c>
      <c r="F179" t="str">
        <f t="shared" si="5"/>
        <v>bc</v>
      </c>
    </row>
    <row r="180" spans="1:6" x14ac:dyDescent="0.35">
      <c r="A180">
        <f>Basen!A184</f>
        <v>0</v>
      </c>
      <c r="B180" s="26">
        <f>Basen!F184+20000</f>
        <v>40181</v>
      </c>
      <c r="C180" t="str">
        <f>Basen!C184</f>
        <v>Misser</v>
      </c>
      <c r="D180" t="str">
        <f>Basen!H184</f>
        <v>cansl</v>
      </c>
      <c r="E180">
        <f>Basen!J184</f>
        <v>0</v>
      </c>
      <c r="F180" t="str">
        <f t="shared" si="5"/>
        <v>cansl</v>
      </c>
    </row>
    <row r="181" spans="1:6" x14ac:dyDescent="0.35">
      <c r="A181">
        <f>Basen!A185</f>
        <v>0</v>
      </c>
      <c r="B181" s="26">
        <f>Basen!F185+20000</f>
        <v>40182</v>
      </c>
      <c r="C181" t="str">
        <f>Basen!C185</f>
        <v>Christensen</v>
      </c>
      <c r="D181" t="str">
        <f>Basen!H185</f>
        <v>bc</v>
      </c>
      <c r="E181">
        <f>Basen!J185</f>
        <v>0</v>
      </c>
      <c r="F181" t="str">
        <f t="shared" si="5"/>
        <v>bc</v>
      </c>
    </row>
    <row r="182" spans="1:6" x14ac:dyDescent="0.35">
      <c r="A182">
        <f>Basen!A186</f>
        <v>0</v>
      </c>
      <c r="B182" s="26">
        <f>Basen!F186+20000</f>
        <v>40183</v>
      </c>
      <c r="C182" t="str">
        <f>Basen!C186</f>
        <v>Birkedal</v>
      </c>
      <c r="D182" t="str">
        <f>Basen!H186</f>
        <v>cansl</v>
      </c>
      <c r="E182">
        <f>Basen!J186</f>
        <v>0</v>
      </c>
      <c r="F182" t="str">
        <f t="shared" si="5"/>
        <v>cansl</v>
      </c>
    </row>
    <row r="183" spans="1:6" x14ac:dyDescent="0.35">
      <c r="A183">
        <f>Basen!A187</f>
        <v>0</v>
      </c>
      <c r="B183" s="26">
        <f>Basen!F187+20000</f>
        <v>40184</v>
      </c>
      <c r="C183" t="str">
        <f>Basen!C187</f>
        <v>Helbig</v>
      </c>
      <c r="D183" t="str">
        <f>Basen!H187</f>
        <v>bc</v>
      </c>
      <c r="E183">
        <f>Basen!J187</f>
        <v>0</v>
      </c>
      <c r="F183" t="str">
        <f t="shared" si="5"/>
        <v>bc</v>
      </c>
    </row>
    <row r="184" spans="1:6" x14ac:dyDescent="0.35">
      <c r="A184">
        <f>Basen!A188</f>
        <v>0</v>
      </c>
      <c r="B184" s="26">
        <f>Basen!F188+20000</f>
        <v>40185</v>
      </c>
      <c r="C184" t="str">
        <f>Basen!C188</f>
        <v>Olsen</v>
      </c>
      <c r="D184" t="str">
        <f>Basen!H188</f>
        <v>bc</v>
      </c>
      <c r="E184">
        <f>Basen!J188</f>
        <v>0</v>
      </c>
      <c r="F184" t="str">
        <f t="shared" ref="F184:F215" si="6">D184</f>
        <v>bc</v>
      </c>
    </row>
    <row r="185" spans="1:6" x14ac:dyDescent="0.35">
      <c r="A185">
        <f>Basen!A189</f>
        <v>0</v>
      </c>
      <c r="B185" s="26">
        <f>Basen!F189+20000</f>
        <v>40186</v>
      </c>
      <c r="C185" t="str">
        <f>Basen!C189</f>
        <v>Strøm</v>
      </c>
      <c r="D185" t="str">
        <f>Basen!H189</f>
        <v>hc</v>
      </c>
      <c r="E185">
        <f>Basen!J189</f>
        <v>0</v>
      </c>
      <c r="F185" t="str">
        <f t="shared" si="6"/>
        <v>hc</v>
      </c>
    </row>
    <row r="186" spans="1:6" x14ac:dyDescent="0.35">
      <c r="A186">
        <f>Basen!A190</f>
        <v>0</v>
      </c>
      <c r="B186" s="26">
        <f>Basen!F190+20000</f>
        <v>40187</v>
      </c>
      <c r="C186" t="str">
        <f>Basen!C190</f>
        <v>Barfort</v>
      </c>
      <c r="D186" t="str">
        <f>Basen!H190</f>
        <v>bc</v>
      </c>
      <c r="E186">
        <f>Basen!J190</f>
        <v>0</v>
      </c>
      <c r="F186" t="str">
        <f t="shared" si="6"/>
        <v>bc</v>
      </c>
    </row>
    <row r="187" spans="1:6" x14ac:dyDescent="0.35">
      <c r="A187">
        <f>Basen!A191</f>
        <v>0</v>
      </c>
      <c r="B187" s="26">
        <f>Basen!F191+20000</f>
        <v>40188</v>
      </c>
      <c r="C187" t="str">
        <f>Basen!C191</f>
        <v>Nilsson</v>
      </c>
      <c r="D187" t="str">
        <f>Basen!H191</f>
        <v>cansl</v>
      </c>
      <c r="E187">
        <f>Basen!J191</f>
        <v>0</v>
      </c>
      <c r="F187" t="str">
        <f t="shared" si="6"/>
        <v>cansl</v>
      </c>
    </row>
    <row r="188" spans="1:6" x14ac:dyDescent="0.35">
      <c r="A188">
        <f>Basen!A192</f>
        <v>0</v>
      </c>
      <c r="B188" s="26">
        <f>Basen!F192+20000</f>
        <v>40189</v>
      </c>
      <c r="C188" t="str">
        <f>Basen!C192</f>
        <v>Oxenberg</v>
      </c>
      <c r="D188" t="str">
        <f>Basen!H192</f>
        <v>bc</v>
      </c>
      <c r="E188">
        <f>Basen!J192</f>
        <v>0</v>
      </c>
      <c r="F188" t="str">
        <f t="shared" si="6"/>
        <v>bc</v>
      </c>
    </row>
    <row r="189" spans="1:6" x14ac:dyDescent="0.35">
      <c r="A189">
        <f>Basen!A193</f>
        <v>0</v>
      </c>
      <c r="B189" s="26">
        <f>Basen!F193+20000</f>
        <v>40190</v>
      </c>
      <c r="C189" t="str">
        <f>Basen!C193</f>
        <v>Sørensen</v>
      </c>
      <c r="D189" t="str">
        <f>Basen!H193</f>
        <v>bc</v>
      </c>
      <c r="E189">
        <f>Basen!J193</f>
        <v>0</v>
      </c>
      <c r="F189" t="str">
        <f t="shared" si="6"/>
        <v>bc</v>
      </c>
    </row>
    <row r="190" spans="1:6" x14ac:dyDescent="0.35">
      <c r="A190">
        <f>Basen!A194</f>
        <v>0</v>
      </c>
      <c r="B190" s="26">
        <f>Basen!F194+20000</f>
        <v>40191</v>
      </c>
      <c r="C190" t="str">
        <f>Basen!C194</f>
        <v>Zhang</v>
      </c>
      <c r="D190" t="str">
        <f>Basen!H194</f>
        <v>bc</v>
      </c>
      <c r="E190">
        <f>Basen!J194</f>
        <v>0</v>
      </c>
      <c r="F190" t="str">
        <f t="shared" si="6"/>
        <v>bc</v>
      </c>
    </row>
    <row r="191" spans="1:6" x14ac:dyDescent="0.35">
      <c r="A191">
        <f>Basen!A195</f>
        <v>0</v>
      </c>
      <c r="B191" s="26">
        <f>Basen!F195+20000</f>
        <v>40192</v>
      </c>
      <c r="C191" t="str">
        <f>Basen!C195</f>
        <v>Tolvstein</v>
      </c>
      <c r="D191" t="str">
        <f>Basen!H195</f>
        <v>bc</v>
      </c>
      <c r="E191">
        <f>Basen!J195</f>
        <v>0</v>
      </c>
      <c r="F191" t="str">
        <f t="shared" si="6"/>
        <v>bc</v>
      </c>
    </row>
    <row r="192" spans="1:6" x14ac:dyDescent="0.35">
      <c r="A192">
        <f>Basen!A196</f>
        <v>0</v>
      </c>
      <c r="B192" s="26">
        <f>Basen!F196+20000</f>
        <v>40193</v>
      </c>
      <c r="C192" t="str">
        <f>Basen!C196</f>
        <v>Thunbo</v>
      </c>
      <c r="D192" t="str">
        <f>Basen!H196</f>
        <v>bc</v>
      </c>
      <c r="E192">
        <f>Basen!J196</f>
        <v>0</v>
      </c>
      <c r="F192" t="str">
        <f t="shared" si="6"/>
        <v>bc</v>
      </c>
    </row>
    <row r="193" spans="1:6" x14ac:dyDescent="0.35">
      <c r="A193">
        <f>Basen!A197</f>
        <v>0</v>
      </c>
      <c r="B193" s="26">
        <f>Basen!F197+20000</f>
        <v>40194</v>
      </c>
      <c r="C193" t="str">
        <f>Basen!C197</f>
        <v>Molnit</v>
      </c>
      <c r="D193" t="str">
        <f>Basen!H197</f>
        <v>bc</v>
      </c>
      <c r="E193">
        <f>Basen!J197</f>
        <v>0</v>
      </c>
      <c r="F193" t="str">
        <f t="shared" si="6"/>
        <v>bc</v>
      </c>
    </row>
    <row r="194" spans="1:6" x14ac:dyDescent="0.35">
      <c r="A194">
        <f>Basen!A198</f>
        <v>0</v>
      </c>
      <c r="B194" s="26">
        <f>Basen!F198+20000</f>
        <v>40195</v>
      </c>
      <c r="C194" t="str">
        <f>Basen!C198</f>
        <v>Simonsen</v>
      </c>
      <c r="D194" t="str">
        <f>Basen!H198</f>
        <v>cansl</v>
      </c>
      <c r="E194">
        <f>Basen!J198</f>
        <v>0</v>
      </c>
      <c r="F194" t="str">
        <f t="shared" si="6"/>
        <v>cansl</v>
      </c>
    </row>
    <row r="195" spans="1:6" x14ac:dyDescent="0.35">
      <c r="A195">
        <f>Basen!A199</f>
        <v>0</v>
      </c>
      <c r="B195" s="26">
        <f>Basen!F199+20000</f>
        <v>40196</v>
      </c>
      <c r="C195" t="str">
        <f>Basen!C199</f>
        <v>Lauritzen</v>
      </c>
      <c r="D195" t="str">
        <f>Basen!H199</f>
        <v>bc</v>
      </c>
      <c r="E195">
        <f>Basen!J199</f>
        <v>0</v>
      </c>
      <c r="F195" t="str">
        <f t="shared" si="6"/>
        <v>bc</v>
      </c>
    </row>
    <row r="196" spans="1:6" x14ac:dyDescent="0.35">
      <c r="A196">
        <f>Basen!A200</f>
        <v>0</v>
      </c>
      <c r="B196" s="26">
        <f>Basen!F200+20000</f>
        <v>40197</v>
      </c>
      <c r="C196" t="str">
        <f>Basen!C200</f>
        <v>Jeppsen</v>
      </c>
      <c r="D196" t="str">
        <f>Basen!H200</f>
        <v>bc</v>
      </c>
      <c r="E196">
        <f>Basen!J200</f>
        <v>0</v>
      </c>
      <c r="F196" t="str">
        <f t="shared" si="6"/>
        <v>bc</v>
      </c>
    </row>
    <row r="197" spans="1:6" x14ac:dyDescent="0.35">
      <c r="A197">
        <f>Basen!A201</f>
        <v>0</v>
      </c>
      <c r="B197" s="26">
        <f>Basen!F201+20000</f>
        <v>40198</v>
      </c>
      <c r="C197" t="str">
        <f>Basen!C201</f>
        <v>Jørgensen</v>
      </c>
      <c r="D197" t="str">
        <f>Basen!H201</f>
        <v>bc</v>
      </c>
      <c r="E197">
        <f>Basen!J201</f>
        <v>0</v>
      </c>
      <c r="F197" t="str">
        <f t="shared" si="6"/>
        <v>bc</v>
      </c>
    </row>
    <row r="198" spans="1:6" x14ac:dyDescent="0.35">
      <c r="A198">
        <f>Basen!A202</f>
        <v>0</v>
      </c>
      <c r="B198" s="26">
        <f>Basen!F202+20000</f>
        <v>40199</v>
      </c>
      <c r="C198" t="str">
        <f>Basen!C202</f>
        <v>Fagerlind</v>
      </c>
      <c r="D198" t="str">
        <f>Basen!H202</f>
        <v>bc</v>
      </c>
      <c r="E198">
        <f>Basen!J202</f>
        <v>0</v>
      </c>
      <c r="F198" t="str">
        <f t="shared" si="6"/>
        <v>bc</v>
      </c>
    </row>
    <row r="199" spans="1:6" x14ac:dyDescent="0.35">
      <c r="A199">
        <f>Basen!A203</f>
        <v>0</v>
      </c>
      <c r="B199" s="26">
        <f>Basen!F203+20000</f>
        <v>40200</v>
      </c>
      <c r="C199" t="str">
        <f>Basen!C203</f>
        <v>Klleist</v>
      </c>
      <c r="D199" t="str">
        <f>Basen!H203</f>
        <v>cansl</v>
      </c>
      <c r="E199">
        <f>Basen!J203</f>
        <v>0</v>
      </c>
      <c r="F199" t="str">
        <f t="shared" si="6"/>
        <v>cansl</v>
      </c>
    </row>
    <row r="200" spans="1:6" x14ac:dyDescent="0.35">
      <c r="A200">
        <f>Basen!A204</f>
        <v>0</v>
      </c>
      <c r="B200" s="26">
        <f>Basen!F204+20000</f>
        <v>40201</v>
      </c>
      <c r="C200" t="str">
        <f>Basen!C204</f>
        <v>Christensen</v>
      </c>
      <c r="D200" t="str">
        <f>Basen!H204</f>
        <v>bc</v>
      </c>
      <c r="E200">
        <f>Basen!J204</f>
        <v>0</v>
      </c>
      <c r="F200" t="str">
        <f t="shared" si="6"/>
        <v>bc</v>
      </c>
    </row>
    <row r="201" spans="1:6" x14ac:dyDescent="0.35">
      <c r="A201">
        <f>Basen!A205</f>
        <v>0</v>
      </c>
      <c r="B201" s="26">
        <f>Basen!F205+20000</f>
        <v>40202</v>
      </c>
      <c r="C201" t="str">
        <f>Basen!C205</f>
        <v>Gabelmann</v>
      </c>
      <c r="D201" t="str">
        <f>Basen!H205</f>
        <v>bc</v>
      </c>
      <c r="E201">
        <f>Basen!J205</f>
        <v>0</v>
      </c>
      <c r="F201" t="str">
        <f t="shared" si="6"/>
        <v>bc</v>
      </c>
    </row>
    <row r="202" spans="1:6" x14ac:dyDescent="0.35">
      <c r="A202">
        <f>Basen!A206</f>
        <v>0</v>
      </c>
      <c r="B202" s="26">
        <f>Basen!F206+20000</f>
        <v>40203</v>
      </c>
      <c r="C202" t="str">
        <f>Basen!C206</f>
        <v>Wiborg</v>
      </c>
      <c r="D202" t="str">
        <f>Basen!H206</f>
        <v>bc</v>
      </c>
      <c r="E202">
        <f>Basen!J206</f>
        <v>0</v>
      </c>
      <c r="F202" t="str">
        <f t="shared" si="6"/>
        <v>bc</v>
      </c>
    </row>
    <row r="203" spans="1:6" x14ac:dyDescent="0.35">
      <c r="A203">
        <f>Basen!A207</f>
        <v>0</v>
      </c>
      <c r="B203" s="26">
        <f>Basen!F207+20000</f>
        <v>40204</v>
      </c>
      <c r="C203" t="str">
        <f>Basen!C207</f>
        <v>co</v>
      </c>
      <c r="D203" t="str">
        <f>Basen!H207</f>
        <v>web</v>
      </c>
      <c r="E203">
        <f>Basen!J207</f>
        <v>10</v>
      </c>
      <c r="F203" t="str">
        <f t="shared" si="6"/>
        <v>web</v>
      </c>
    </row>
    <row r="204" spans="1:6" x14ac:dyDescent="0.35">
      <c r="A204">
        <f>Basen!A208</f>
        <v>0</v>
      </c>
      <c r="B204" s="26">
        <f>Basen!F208+20000</f>
        <v>40205</v>
      </c>
      <c r="C204" t="str">
        <f>Basen!C208</f>
        <v>Kasinski</v>
      </c>
      <c r="D204" t="str">
        <f>Basen!H208</f>
        <v>cansl</v>
      </c>
      <c r="E204">
        <f>Basen!J208</f>
        <v>0</v>
      </c>
      <c r="F204" t="str">
        <f t="shared" si="6"/>
        <v>cansl</v>
      </c>
    </row>
    <row r="205" spans="1:6" x14ac:dyDescent="0.35">
      <c r="A205">
        <f>Basen!A209</f>
        <v>0</v>
      </c>
      <c r="B205" s="26">
        <f>Basen!F209+20000</f>
        <v>40206</v>
      </c>
      <c r="C205" t="str">
        <f>Basen!C209</f>
        <v>Jørgensen</v>
      </c>
      <c r="D205" t="str">
        <f>Basen!H209</f>
        <v>bc</v>
      </c>
      <c r="E205">
        <f>Basen!J209</f>
        <v>0</v>
      </c>
      <c r="F205" t="str">
        <f t="shared" si="6"/>
        <v>bc</v>
      </c>
    </row>
    <row r="206" spans="1:6" x14ac:dyDescent="0.35">
      <c r="A206">
        <f>Basen!A210</f>
        <v>0</v>
      </c>
      <c r="B206" s="26">
        <f>Basen!F210+20000</f>
        <v>40207</v>
      </c>
      <c r="C206" t="str">
        <f>Basen!C210</f>
        <v>Pedersen</v>
      </c>
      <c r="D206" t="str">
        <f>Basen!H210</f>
        <v>bc</v>
      </c>
      <c r="E206">
        <f>Basen!J210</f>
        <v>0</v>
      </c>
      <c r="F206" t="str">
        <f t="shared" si="6"/>
        <v>bc</v>
      </c>
    </row>
    <row r="207" spans="1:6" x14ac:dyDescent="0.35">
      <c r="A207">
        <f>Basen!A211</f>
        <v>0</v>
      </c>
      <c r="B207" s="26">
        <f>Basen!F211+20000</f>
        <v>40208</v>
      </c>
      <c r="C207" t="str">
        <f>Basen!C211</f>
        <v>Fredriksen</v>
      </c>
      <c r="D207" t="str">
        <f>Basen!H211</f>
        <v>cansl</v>
      </c>
      <c r="E207">
        <f>Basen!J211</f>
        <v>0</v>
      </c>
      <c r="F207" t="str">
        <f t="shared" si="6"/>
        <v>cansl</v>
      </c>
    </row>
    <row r="208" spans="1:6" x14ac:dyDescent="0.35">
      <c r="A208">
        <f>Basen!A212</f>
        <v>0</v>
      </c>
      <c r="B208" s="26">
        <f>Basen!F212+20000</f>
        <v>40209</v>
      </c>
      <c r="C208" t="str">
        <f>Basen!C212</f>
        <v>Aakerberg</v>
      </c>
      <c r="D208" t="str">
        <f>Basen!H212</f>
        <v>bc</v>
      </c>
      <c r="E208">
        <f>Basen!J212</f>
        <v>0</v>
      </c>
      <c r="F208" t="str">
        <f t="shared" si="6"/>
        <v>bc</v>
      </c>
    </row>
    <row r="209" spans="1:6" x14ac:dyDescent="0.35">
      <c r="A209">
        <f>Basen!A213</f>
        <v>0</v>
      </c>
      <c r="B209" s="26">
        <f>Basen!F213+20000</f>
        <v>40210</v>
      </c>
      <c r="C209" t="str">
        <f>Basen!C213</f>
        <v>Grønning</v>
      </c>
      <c r="D209" t="str">
        <f>Basen!H213</f>
        <v>bc</v>
      </c>
      <c r="E209">
        <f>Basen!J213</f>
        <v>0</v>
      </c>
      <c r="F209" t="str">
        <f t="shared" si="6"/>
        <v>bc</v>
      </c>
    </row>
    <row r="210" spans="1:6" x14ac:dyDescent="0.35">
      <c r="A210">
        <f>Basen!A214</f>
        <v>0</v>
      </c>
      <c r="B210" s="26">
        <f>Basen!F214+20000</f>
        <v>40211</v>
      </c>
      <c r="C210" t="str">
        <f>Basen!C214</f>
        <v>Nilsson</v>
      </c>
      <c r="D210" t="str">
        <f>Basen!H214</f>
        <v>cansl</v>
      </c>
      <c r="E210">
        <f>Basen!J214</f>
        <v>0</v>
      </c>
      <c r="F210" t="str">
        <f t="shared" si="6"/>
        <v>cansl</v>
      </c>
    </row>
    <row r="211" spans="1:6" x14ac:dyDescent="0.35">
      <c r="A211">
        <f>Basen!A215</f>
        <v>0</v>
      </c>
      <c r="B211" s="26">
        <f>Basen!F215+20000</f>
        <v>40212</v>
      </c>
      <c r="C211" t="str">
        <f>Basen!C215</f>
        <v>Möller</v>
      </c>
      <c r="D211" t="str">
        <f>Basen!H215</f>
        <v>bc</v>
      </c>
      <c r="E211">
        <f>Basen!J215</f>
        <v>0</v>
      </c>
      <c r="F211" t="str">
        <f t="shared" si="6"/>
        <v>bc</v>
      </c>
    </row>
    <row r="212" spans="1:6" x14ac:dyDescent="0.35">
      <c r="A212">
        <f>Basen!A216</f>
        <v>0</v>
      </c>
      <c r="B212" s="26">
        <f>Basen!F216+20000</f>
        <v>40213</v>
      </c>
      <c r="C212" t="str">
        <f>Basen!C216</f>
        <v>Dietz</v>
      </c>
      <c r="D212" t="str">
        <f>Basen!H216</f>
        <v>cansl</v>
      </c>
      <c r="E212">
        <f>Basen!J216</f>
        <v>0</v>
      </c>
      <c r="F212" t="str">
        <f t="shared" si="6"/>
        <v>cansl</v>
      </c>
    </row>
    <row r="213" spans="1:6" x14ac:dyDescent="0.35">
      <c r="A213">
        <f>Basen!A217</f>
        <v>0</v>
      </c>
      <c r="B213" s="26">
        <f>Basen!F217+20000</f>
        <v>40214</v>
      </c>
      <c r="C213" t="str">
        <f>Basen!C217</f>
        <v>Redlich</v>
      </c>
      <c r="D213" t="str">
        <f>Basen!H217</f>
        <v>bc</v>
      </c>
      <c r="E213">
        <f>Basen!J217</f>
        <v>0</v>
      </c>
      <c r="F213" t="str">
        <f t="shared" si="6"/>
        <v>bc</v>
      </c>
    </row>
    <row r="214" spans="1:6" x14ac:dyDescent="0.35">
      <c r="A214">
        <f>Basen!A218</f>
        <v>0</v>
      </c>
      <c r="B214" s="26">
        <f>Basen!F218+20000</f>
        <v>40215</v>
      </c>
      <c r="C214" t="str">
        <f>Basen!C218</f>
        <v>Maria</v>
      </c>
      <c r="D214" t="str">
        <f>Basen!H218</f>
        <v>web</v>
      </c>
      <c r="E214">
        <f>Basen!J218</f>
        <v>10</v>
      </c>
      <c r="F214" t="str">
        <f t="shared" si="6"/>
        <v>web</v>
      </c>
    </row>
    <row r="215" spans="1:6" x14ac:dyDescent="0.35">
      <c r="A215">
        <f>Basen!A219</f>
        <v>0</v>
      </c>
      <c r="B215" s="26">
        <f>Basen!F219+20000</f>
        <v>40216</v>
      </c>
      <c r="C215" t="str">
        <f>Basen!C219</f>
        <v>Johansen</v>
      </c>
      <c r="D215" t="str">
        <f>Basen!H219</f>
        <v>bc</v>
      </c>
      <c r="E215">
        <f>Basen!J219</f>
        <v>0</v>
      </c>
      <c r="F215" t="str">
        <f t="shared" si="6"/>
        <v>bc</v>
      </c>
    </row>
    <row r="216" spans="1:6" x14ac:dyDescent="0.35">
      <c r="A216">
        <f>Basen!A220</f>
        <v>0</v>
      </c>
      <c r="B216" s="26">
        <f>Basen!F220+20000</f>
        <v>40217</v>
      </c>
      <c r="C216" t="str">
        <f>Basen!C220</f>
        <v>Marko</v>
      </c>
      <c r="D216" t="str">
        <f>Basen!H220</f>
        <v>bc</v>
      </c>
      <c r="E216">
        <f>Basen!J220</f>
        <v>0</v>
      </c>
      <c r="F216" t="str">
        <f t="shared" ref="F216:F230" si="7">D216</f>
        <v>bc</v>
      </c>
    </row>
    <row r="217" spans="1:6" x14ac:dyDescent="0.35">
      <c r="A217">
        <f>Basen!A221</f>
        <v>0</v>
      </c>
      <c r="B217" s="26">
        <f>Basen!F221+20000</f>
        <v>40218</v>
      </c>
      <c r="C217" t="str">
        <f>Basen!C221</f>
        <v>Malberg</v>
      </c>
      <c r="D217" t="str">
        <f>Basen!H221</f>
        <v>bc</v>
      </c>
      <c r="E217">
        <f>Basen!J221</f>
        <v>0</v>
      </c>
      <c r="F217" t="str">
        <f t="shared" si="7"/>
        <v>bc</v>
      </c>
    </row>
    <row r="218" spans="1:6" x14ac:dyDescent="0.35">
      <c r="A218">
        <f>Basen!A222</f>
        <v>0</v>
      </c>
      <c r="B218" s="26">
        <f>Basen!F222+20000</f>
        <v>40219</v>
      </c>
      <c r="C218" t="str">
        <f>Basen!C222</f>
        <v>Inger</v>
      </c>
      <c r="D218" t="str">
        <f>Basen!H222</f>
        <v>web</v>
      </c>
      <c r="E218">
        <f>Basen!J222</f>
        <v>15</v>
      </c>
      <c r="F218" t="str">
        <f t="shared" si="7"/>
        <v>web</v>
      </c>
    </row>
    <row r="219" spans="1:6" x14ac:dyDescent="0.35">
      <c r="A219">
        <f>Basen!A223</f>
        <v>0</v>
      </c>
      <c r="B219" s="26">
        <f>Basen!F223+20000</f>
        <v>40220</v>
      </c>
      <c r="C219" t="str">
        <f>Basen!C223</f>
        <v>Hoffmann</v>
      </c>
      <c r="D219" t="str">
        <f>Basen!H223</f>
        <v>bc</v>
      </c>
      <c r="E219">
        <f>Basen!J223</f>
        <v>0</v>
      </c>
      <c r="F219" t="str">
        <f t="shared" si="7"/>
        <v>bc</v>
      </c>
    </row>
    <row r="220" spans="1:6" x14ac:dyDescent="0.35">
      <c r="A220">
        <f>Basen!A224</f>
        <v>0</v>
      </c>
      <c r="B220" s="26">
        <f>Basen!F224+20000</f>
        <v>40221</v>
      </c>
      <c r="C220" t="str">
        <f>Basen!C224</f>
        <v>Henrik</v>
      </c>
      <c r="D220" t="str">
        <f>Basen!H224</f>
        <v>bc</v>
      </c>
      <c r="E220">
        <f>Basen!J224</f>
        <v>0</v>
      </c>
      <c r="F220" t="str">
        <f t="shared" si="7"/>
        <v>bc</v>
      </c>
    </row>
    <row r="221" spans="1:6" x14ac:dyDescent="0.35">
      <c r="A221">
        <f>Basen!A225</f>
        <v>0</v>
      </c>
      <c r="B221" s="26">
        <f>Basen!F225+20000</f>
        <v>40222</v>
      </c>
      <c r="C221" t="str">
        <f>Basen!C225</f>
        <v>Grønager</v>
      </c>
      <c r="D221" t="str">
        <f>Basen!H225</f>
        <v>cansl</v>
      </c>
      <c r="E221">
        <f>Basen!J225</f>
        <v>0</v>
      </c>
      <c r="F221" t="str">
        <f t="shared" si="7"/>
        <v>cansl</v>
      </c>
    </row>
    <row r="222" spans="1:6" x14ac:dyDescent="0.35">
      <c r="A222">
        <f>Basen!A226</f>
        <v>0</v>
      </c>
      <c r="B222" s="26">
        <f>Basen!F226+20000</f>
        <v>40223</v>
      </c>
      <c r="C222" t="str">
        <f>Basen!C226</f>
        <v>Jørgensen</v>
      </c>
      <c r="D222" t="str">
        <f>Basen!H226</f>
        <v>bc</v>
      </c>
      <c r="E222">
        <f>Basen!J226</f>
        <v>0</v>
      </c>
      <c r="F222" t="str">
        <f t="shared" si="7"/>
        <v>bc</v>
      </c>
    </row>
    <row r="223" spans="1:6" x14ac:dyDescent="0.35">
      <c r="A223">
        <f>Basen!A227</f>
        <v>0</v>
      </c>
      <c r="B223" s="26">
        <f>Basen!F227+20000</f>
        <v>40224</v>
      </c>
      <c r="C223" t="str">
        <f>Basen!C227</f>
        <v>Vestergård</v>
      </c>
      <c r="D223" t="str">
        <f>Basen!H227</f>
        <v>cansl</v>
      </c>
      <c r="E223">
        <f>Basen!J227</f>
        <v>0</v>
      </c>
      <c r="F223" t="str">
        <f t="shared" si="7"/>
        <v>cansl</v>
      </c>
    </row>
    <row r="224" spans="1:6" x14ac:dyDescent="0.35">
      <c r="A224">
        <f>Basen!A228</f>
        <v>0</v>
      </c>
      <c r="B224" s="26">
        <f>Basen!F228+20000</f>
        <v>40225</v>
      </c>
      <c r="C224" t="str">
        <f>Basen!C228</f>
        <v>Ejlertsen</v>
      </c>
      <c r="D224" t="str">
        <f>Basen!H228</f>
        <v>bc</v>
      </c>
      <c r="E224">
        <f>Basen!J228</f>
        <v>0</v>
      </c>
      <c r="F224" t="str">
        <f t="shared" si="7"/>
        <v>bc</v>
      </c>
    </row>
    <row r="225" spans="1:11" x14ac:dyDescent="0.35">
      <c r="A225">
        <f>Basen!A229</f>
        <v>0</v>
      </c>
      <c r="B225" s="26">
        <f>Basen!F229+20000</f>
        <v>40226</v>
      </c>
      <c r="C225" t="str">
        <f>Basen!C229</f>
        <v>Spångrud</v>
      </c>
      <c r="D225" t="str">
        <f>Basen!H229</f>
        <v>bc</v>
      </c>
      <c r="E225">
        <f>Basen!J229</f>
        <v>0</v>
      </c>
      <c r="F225" t="str">
        <f t="shared" si="7"/>
        <v>bc</v>
      </c>
    </row>
    <row r="226" spans="1:11" x14ac:dyDescent="0.35">
      <c r="A226">
        <f>Basen!A230</f>
        <v>0</v>
      </c>
      <c r="B226" s="26">
        <f>Basen!F230+20000</f>
        <v>40227</v>
      </c>
      <c r="C226" t="str">
        <f>Basen!C230</f>
        <v>Nielsen</v>
      </c>
      <c r="D226" t="str">
        <f>Basen!H230</f>
        <v>bc</v>
      </c>
      <c r="E226">
        <f>Basen!J230</f>
        <v>0</v>
      </c>
      <c r="F226" t="str">
        <f t="shared" si="7"/>
        <v>bc</v>
      </c>
    </row>
    <row r="227" spans="1:11" x14ac:dyDescent="0.35">
      <c r="A227">
        <f>Basen!A231</f>
        <v>0</v>
      </c>
      <c r="B227" s="26">
        <f>Basen!F231+20000</f>
        <v>40228</v>
      </c>
      <c r="C227" t="str">
        <f>Basen!C231</f>
        <v>Vesterholt</v>
      </c>
      <c r="D227" t="str">
        <f>Basen!H231</f>
        <v>bc</v>
      </c>
      <c r="E227">
        <f>Basen!J231</f>
        <v>0</v>
      </c>
      <c r="F227" t="str">
        <f t="shared" si="7"/>
        <v>bc</v>
      </c>
    </row>
    <row r="228" spans="1:11" x14ac:dyDescent="0.35">
      <c r="A228">
        <f>Basen!A232</f>
        <v>0</v>
      </c>
      <c r="B228" s="26">
        <f>Basen!F232+20000</f>
        <v>40229</v>
      </c>
      <c r="C228" t="str">
        <f>Basen!C232</f>
        <v>Iwasiow</v>
      </c>
      <c r="D228" t="str">
        <f>Basen!H232</f>
        <v>bc</v>
      </c>
      <c r="E228">
        <f>Basen!J232</f>
        <v>0</v>
      </c>
      <c r="F228" t="str">
        <f t="shared" si="7"/>
        <v>bc</v>
      </c>
    </row>
    <row r="229" spans="1:11" x14ac:dyDescent="0.35">
      <c r="A229">
        <f>Basen!A233</f>
        <v>0</v>
      </c>
      <c r="B229" s="26">
        <f>Basen!F233+20000</f>
        <v>40230</v>
      </c>
      <c r="C229" t="str">
        <f>Basen!C233</f>
        <v>Johannsen</v>
      </c>
      <c r="D229" t="str">
        <f>Basen!H233</f>
        <v>bc</v>
      </c>
      <c r="E229">
        <f>Basen!J233</f>
        <v>0</v>
      </c>
      <c r="F229" t="str">
        <f t="shared" si="7"/>
        <v>bc</v>
      </c>
    </row>
    <row r="230" spans="1:11" x14ac:dyDescent="0.35">
      <c r="A230">
        <f>Basen!A234</f>
        <v>0</v>
      </c>
      <c r="B230" s="26">
        <f>Basen!F234+20000</f>
        <v>40231</v>
      </c>
      <c r="C230" t="str">
        <f>Basen!C234</f>
        <v>Anderson</v>
      </c>
      <c r="D230" t="str">
        <f>Basen!H234</f>
        <v>bc</v>
      </c>
      <c r="E230">
        <f>Basen!J234</f>
        <v>0</v>
      </c>
      <c r="F230" t="str">
        <f t="shared" si="7"/>
        <v>bc</v>
      </c>
    </row>
    <row r="231" spans="1:11" x14ac:dyDescent="0.35">
      <c r="A231">
        <f>Basen!A235</f>
        <v>0</v>
      </c>
      <c r="B231" s="26">
        <f>Basen!F235+20000</f>
        <v>40232</v>
      </c>
      <c r="C231" t="str">
        <f>Basen!C235</f>
        <v>Perdersen</v>
      </c>
      <c r="D231" t="str">
        <f>Basen!H235</f>
        <v>bc</v>
      </c>
      <c r="E231">
        <f>Basen!J235</f>
        <v>0</v>
      </c>
      <c r="G231" t="s">
        <v>1577</v>
      </c>
      <c r="I231" t="s">
        <v>1577</v>
      </c>
    </row>
    <row r="232" spans="1:11" x14ac:dyDescent="0.35">
      <c r="A232">
        <f>Basen!A236</f>
        <v>0</v>
      </c>
      <c r="B232" s="26">
        <f>Basen!F236+20000</f>
        <v>40233</v>
      </c>
      <c r="C232" t="str">
        <f>Basen!C236</f>
        <v>Andersen</v>
      </c>
      <c r="D232" t="str">
        <f>Basen!H236</f>
        <v>cansl</v>
      </c>
      <c r="E232">
        <f>Basen!J236</f>
        <v>0</v>
      </c>
      <c r="G232" t="str">
        <f>D232</f>
        <v>cansl</v>
      </c>
    </row>
    <row r="233" spans="1:11" x14ac:dyDescent="0.35">
      <c r="A233">
        <f>Basen!A237</f>
        <v>0</v>
      </c>
      <c r="B233" s="26">
        <f>Basen!F237+20000</f>
        <v>40234</v>
      </c>
      <c r="C233" t="str">
        <f>Basen!C237</f>
        <v>Cayoglu</v>
      </c>
      <c r="D233" t="str">
        <f>Basen!H237</f>
        <v>bc</v>
      </c>
      <c r="E233">
        <f>Basen!J237</f>
        <v>0</v>
      </c>
      <c r="G233" t="s">
        <v>1577</v>
      </c>
      <c r="I233" t="s">
        <v>1577</v>
      </c>
      <c r="K233">
        <f>Basen!E241</f>
        <v>0</v>
      </c>
    </row>
    <row r="234" spans="1:11" x14ac:dyDescent="0.35">
      <c r="A234">
        <f>Basen!A242</f>
        <v>0</v>
      </c>
      <c r="B234" s="26">
        <f>Basen!F242+21000</f>
        <v>42005</v>
      </c>
      <c r="C234" t="str">
        <f>Basen!C242</f>
        <v>Burchall</v>
      </c>
      <c r="D234" t="str">
        <f>Basen!H242</f>
        <v>cansl</v>
      </c>
      <c r="E234">
        <f>Basen!J242</f>
        <v>0</v>
      </c>
      <c r="G234" t="str">
        <f t="shared" ref="G234:G255" si="8">D234</f>
        <v>cansl</v>
      </c>
      <c r="K234" t="str">
        <f>Basen!E246</f>
        <v>Lars Thaarbøl</v>
      </c>
    </row>
    <row r="235" spans="1:11" x14ac:dyDescent="0.35">
      <c r="A235">
        <f>Basen!A245</f>
        <v>0</v>
      </c>
      <c r="B235" s="26">
        <f>Basen!F245+21000</f>
        <v>42008</v>
      </c>
      <c r="C235" t="str">
        <f>Basen!C245</f>
        <v>Möller</v>
      </c>
      <c r="D235">
        <f>Basen!H245</f>
        <v>0</v>
      </c>
      <c r="E235">
        <f>Basen!J245</f>
        <v>0</v>
      </c>
      <c r="G235">
        <f t="shared" si="8"/>
        <v>0</v>
      </c>
      <c r="K235" t="s">
        <v>983</v>
      </c>
    </row>
    <row r="236" spans="1:11" x14ac:dyDescent="0.35">
      <c r="A236">
        <f>Basen!A247</f>
        <v>0</v>
      </c>
      <c r="B236" s="26">
        <f>Basen!F247+21000</f>
        <v>42010</v>
      </c>
      <c r="C236" t="str">
        <f>Basen!C247</f>
        <v>Kjær</v>
      </c>
      <c r="D236" t="str">
        <f>Basen!H247</f>
        <v>cansl</v>
      </c>
      <c r="E236">
        <f>Basen!J247</f>
        <v>0</v>
      </c>
      <c r="G236" t="str">
        <f t="shared" si="8"/>
        <v>cansl</v>
      </c>
    </row>
    <row r="237" spans="1:11" x14ac:dyDescent="0.35">
      <c r="A237">
        <f>Basen!A248</f>
        <v>0</v>
      </c>
      <c r="B237" s="26">
        <f>Basen!F248+21000</f>
        <v>42011</v>
      </c>
      <c r="C237" t="str">
        <f>Basen!C248</f>
        <v>Dahl</v>
      </c>
      <c r="D237" t="str">
        <f>Basen!H248</f>
        <v>web</v>
      </c>
      <c r="E237">
        <f>Basen!J248</f>
        <v>10</v>
      </c>
      <c r="G237" t="str">
        <f t="shared" si="8"/>
        <v>web</v>
      </c>
    </row>
    <row r="238" spans="1:11" x14ac:dyDescent="0.35">
      <c r="A238">
        <f>Basen!A249</f>
        <v>0</v>
      </c>
      <c r="B238" s="26">
        <f>Basen!F249+21000</f>
        <v>42012</v>
      </c>
      <c r="C238" t="str">
        <f>Basen!C249</f>
        <v>Käler</v>
      </c>
      <c r="D238" t="str">
        <f>Basen!H249</f>
        <v>cansl</v>
      </c>
      <c r="E238">
        <f>Basen!J249</f>
        <v>0</v>
      </c>
      <c r="G238" t="str">
        <f t="shared" si="8"/>
        <v>cansl</v>
      </c>
    </row>
    <row r="239" spans="1:11" x14ac:dyDescent="0.35">
      <c r="A239">
        <f>Basen!A251</f>
        <v>0</v>
      </c>
      <c r="B239" s="26">
        <f>Basen!F251+21000</f>
        <v>42014</v>
      </c>
      <c r="C239" t="str">
        <f>Basen!C251</f>
        <v>Eickhoff</v>
      </c>
      <c r="D239" t="str">
        <f>Basen!H251</f>
        <v>cansl</v>
      </c>
      <c r="E239">
        <f>Basen!J251</f>
        <v>0</v>
      </c>
      <c r="G239" t="str">
        <f t="shared" si="8"/>
        <v>cansl</v>
      </c>
      <c r="K239" t="str">
        <f>Basen!E257</f>
        <v>Tonny Bjerrum</v>
      </c>
    </row>
    <row r="240" spans="1:11" x14ac:dyDescent="0.35">
      <c r="A240">
        <f>Basen!A252</f>
        <v>0</v>
      </c>
      <c r="B240" s="26">
        <f>Basen!F252+21000</f>
        <v>42015</v>
      </c>
      <c r="C240" t="str">
        <f>Basen!C252</f>
        <v>Koop</v>
      </c>
      <c r="D240" t="str">
        <f>Basen!H252</f>
        <v>bc</v>
      </c>
      <c r="E240">
        <f>Basen!J252</f>
        <v>0</v>
      </c>
      <c r="G240" t="str">
        <f t="shared" si="8"/>
        <v>bc</v>
      </c>
      <c r="K240" t="str">
        <f>Basen!E258</f>
        <v>Susanne</v>
      </c>
    </row>
    <row r="241" spans="1:11" x14ac:dyDescent="0.35">
      <c r="A241">
        <f>Basen!A254</f>
        <v>0</v>
      </c>
      <c r="B241" s="26">
        <f>Basen!F254+21000</f>
        <v>42017</v>
      </c>
      <c r="C241" t="str">
        <f>Basen!C254</f>
        <v>fl</v>
      </c>
      <c r="D241" t="str">
        <f>Basen!H254</f>
        <v>cansl</v>
      </c>
      <c r="E241">
        <f>Basen!J254</f>
        <v>0</v>
      </c>
      <c r="G241" t="str">
        <f t="shared" si="8"/>
        <v>cansl</v>
      </c>
      <c r="K241">
        <f>Basen!E260</f>
        <v>0</v>
      </c>
    </row>
    <row r="242" spans="1:11" x14ac:dyDescent="0.35">
      <c r="A242">
        <f>Basen!A255</f>
        <v>0</v>
      </c>
      <c r="B242" s="26">
        <f>Basen!F255+21000</f>
        <v>42018</v>
      </c>
      <c r="C242" t="str">
        <f>Basen!C255</f>
        <v>Jacobsen</v>
      </c>
      <c r="D242" t="str">
        <f>Basen!H255</f>
        <v>cansl</v>
      </c>
      <c r="E242">
        <f>Basen!J255</f>
        <v>0</v>
      </c>
      <c r="G242" t="str">
        <f t="shared" si="8"/>
        <v>cansl</v>
      </c>
      <c r="K242">
        <f>Basen!E261</f>
        <v>0</v>
      </c>
    </row>
    <row r="243" spans="1:11" x14ac:dyDescent="0.35">
      <c r="A243">
        <f>Basen!A256</f>
        <v>0</v>
      </c>
      <c r="B243" s="26">
        <f>Basen!F256+21000</f>
        <v>42019</v>
      </c>
      <c r="C243" t="str">
        <f>Basen!C256</f>
        <v>Craven</v>
      </c>
      <c r="D243" t="str">
        <f>Basen!H256</f>
        <v>cansl</v>
      </c>
      <c r="E243">
        <f>Basen!J256</f>
        <v>0</v>
      </c>
      <c r="G243" t="str">
        <f t="shared" si="8"/>
        <v>cansl</v>
      </c>
      <c r="K243">
        <f>Basen!E262</f>
        <v>0</v>
      </c>
    </row>
    <row r="244" spans="1:11" x14ac:dyDescent="0.35">
      <c r="A244">
        <f>Basen!A257</f>
        <v>0</v>
      </c>
      <c r="B244" s="26">
        <f>Basen!F257+21000</f>
        <v>42020</v>
      </c>
      <c r="C244" t="str">
        <f>Basen!C257</f>
        <v>Bjerrum</v>
      </c>
      <c r="D244" t="str">
        <f>Basen!H257</f>
        <v>bc</v>
      </c>
      <c r="E244">
        <f>Basen!J257</f>
        <v>0</v>
      </c>
      <c r="G244" t="str">
        <f t="shared" si="8"/>
        <v>bc</v>
      </c>
      <c r="K244" t="str">
        <f>Basen!E263</f>
        <v>Thomas Riis</v>
      </c>
    </row>
    <row r="245" spans="1:11" x14ac:dyDescent="0.35">
      <c r="A245">
        <f>Basen!A258</f>
        <v>0</v>
      </c>
      <c r="B245" s="26">
        <f>Basen!F258+21000</f>
        <v>42021</v>
      </c>
      <c r="C245" t="str">
        <f>Basen!C258</f>
        <v>Simonsen</v>
      </c>
      <c r="D245" t="str">
        <f>Basen!H258</f>
        <v>bc</v>
      </c>
      <c r="E245">
        <f>Basen!J258</f>
        <v>0</v>
      </c>
      <c r="G245" t="str">
        <f t="shared" si="8"/>
        <v>bc</v>
      </c>
      <c r="K245">
        <f>Basen!E264</f>
        <v>0</v>
      </c>
    </row>
    <row r="246" spans="1:11" x14ac:dyDescent="0.35">
      <c r="A246">
        <f>Basen!A259</f>
        <v>0</v>
      </c>
      <c r="B246" s="26">
        <f>Basen!F259+21000</f>
        <v>42022</v>
      </c>
      <c r="C246" t="str">
        <f>Basen!C259</f>
        <v>Kozuch</v>
      </c>
      <c r="D246" t="str">
        <f>Basen!H259</f>
        <v>bc</v>
      </c>
      <c r="E246">
        <f>Basen!J259</f>
        <v>0</v>
      </c>
      <c r="G246" t="str">
        <f t="shared" si="8"/>
        <v>bc</v>
      </c>
      <c r="K246">
        <f>Basen!E265</f>
        <v>0</v>
      </c>
    </row>
    <row r="247" spans="1:11" x14ac:dyDescent="0.35">
      <c r="A247">
        <f>Basen!A260</f>
        <v>0</v>
      </c>
      <c r="B247" s="26">
        <f>Basen!F260+21000</f>
        <v>42023</v>
      </c>
      <c r="C247" t="str">
        <f>Basen!C260</f>
        <v>Liebig</v>
      </c>
      <c r="D247" t="str">
        <f>Basen!H260</f>
        <v>cansl</v>
      </c>
      <c r="E247">
        <f>Basen!J260</f>
        <v>0</v>
      </c>
      <c r="G247" t="str">
        <f t="shared" si="8"/>
        <v>cansl</v>
      </c>
      <c r="K247" t="str">
        <f>Basen!E266</f>
        <v>John Hansen</v>
      </c>
    </row>
    <row r="248" spans="1:11" x14ac:dyDescent="0.35">
      <c r="A248">
        <f>Basen!A261</f>
        <v>0</v>
      </c>
      <c r="B248" s="26">
        <f>Basen!F261+21000</f>
        <v>42024</v>
      </c>
      <c r="C248" t="str">
        <f>Basen!C261</f>
        <v>Schubert</v>
      </c>
      <c r="D248" t="str">
        <f>Basen!H261</f>
        <v>bc</v>
      </c>
      <c r="E248">
        <f>Basen!J261</f>
        <v>0</v>
      </c>
      <c r="G248" t="str">
        <f t="shared" si="8"/>
        <v>bc</v>
      </c>
      <c r="K248">
        <f>Basen!E267</f>
        <v>0</v>
      </c>
    </row>
    <row r="249" spans="1:11" x14ac:dyDescent="0.35">
      <c r="A249">
        <f>Basen!A263</f>
        <v>0</v>
      </c>
      <c r="B249" s="26">
        <f>Basen!F263+21000</f>
        <v>42026</v>
      </c>
      <c r="C249" t="str">
        <f>Basen!C263</f>
        <v>Riis</v>
      </c>
      <c r="D249" t="str">
        <f>Basen!H263</f>
        <v>bc</v>
      </c>
      <c r="E249">
        <f>Basen!J263</f>
        <v>0</v>
      </c>
      <c r="G249" t="str">
        <f t="shared" si="8"/>
        <v>bc</v>
      </c>
      <c r="K249">
        <f>Basen!E269</f>
        <v>0</v>
      </c>
    </row>
    <row r="250" spans="1:11" x14ac:dyDescent="0.35">
      <c r="A250">
        <f>Basen!A264</f>
        <v>0</v>
      </c>
      <c r="B250" s="26">
        <f>Basen!F264+21000</f>
        <v>42027</v>
      </c>
      <c r="C250" t="str">
        <f>Basen!C264</f>
        <v>Ladegaard</v>
      </c>
      <c r="D250" t="str">
        <f>Basen!H264</f>
        <v>cansl</v>
      </c>
      <c r="E250">
        <f>Basen!J264</f>
        <v>0</v>
      </c>
      <c r="G250" t="str">
        <f t="shared" si="8"/>
        <v>cansl</v>
      </c>
      <c r="K250">
        <f>Basen!E270</f>
        <v>0</v>
      </c>
    </row>
    <row r="251" spans="1:11" x14ac:dyDescent="0.35">
      <c r="A251">
        <f>Basen!A265</f>
        <v>0</v>
      </c>
      <c r="B251" s="26">
        <f>Basen!F265+21000</f>
        <v>42028</v>
      </c>
      <c r="C251" t="str">
        <f>Basen!C265</f>
        <v>Nielsen</v>
      </c>
      <c r="D251" t="str">
        <f>Basen!H265</f>
        <v>bc</v>
      </c>
      <c r="E251">
        <f>Basen!J265</f>
        <v>0</v>
      </c>
      <c r="G251" t="str">
        <f t="shared" si="8"/>
        <v>bc</v>
      </c>
      <c r="K251">
        <f>Basen!E271</f>
        <v>0</v>
      </c>
    </row>
    <row r="252" spans="1:11" x14ac:dyDescent="0.35">
      <c r="A252">
        <f>Basen!A267</f>
        <v>0</v>
      </c>
      <c r="B252" s="26">
        <f>Basen!F267+21000</f>
        <v>42030</v>
      </c>
      <c r="C252" t="str">
        <f>Basen!C267</f>
        <v>Zocher</v>
      </c>
      <c r="D252" t="str">
        <f>Basen!H267</f>
        <v>cansl</v>
      </c>
      <c r="E252">
        <f>Basen!J267</f>
        <v>0</v>
      </c>
      <c r="G252" t="str">
        <f t="shared" si="8"/>
        <v>cansl</v>
      </c>
      <c r="K252">
        <f>Basen!E273</f>
        <v>0</v>
      </c>
    </row>
    <row r="253" spans="1:11" x14ac:dyDescent="0.35">
      <c r="A253">
        <f>Basen!A268</f>
        <v>0</v>
      </c>
      <c r="B253" s="26">
        <f>Basen!F268+21000</f>
        <v>42031</v>
      </c>
      <c r="C253" t="str">
        <f>Basen!C268</f>
        <v>Fleck</v>
      </c>
      <c r="D253" t="str">
        <f>Basen!H268</f>
        <v>cansl</v>
      </c>
      <c r="E253">
        <f>Basen!J268</f>
        <v>0</v>
      </c>
      <c r="G253" t="str">
        <f t="shared" si="8"/>
        <v>cansl</v>
      </c>
      <c r="K253">
        <f>Basen!E274</f>
        <v>0</v>
      </c>
    </row>
    <row r="254" spans="1:11" x14ac:dyDescent="0.35">
      <c r="A254">
        <f>Basen!A270</f>
        <v>0</v>
      </c>
      <c r="B254" s="26">
        <f>Basen!F270+21000</f>
        <v>42033</v>
      </c>
      <c r="C254" t="str">
        <f>Basen!C270</f>
        <v>Eckhardt</v>
      </c>
      <c r="D254" t="str">
        <f>Basen!H270</f>
        <v>cansl</v>
      </c>
      <c r="E254">
        <f>Basen!J270</f>
        <v>0</v>
      </c>
      <c r="G254" t="str">
        <f t="shared" si="8"/>
        <v>cansl</v>
      </c>
      <c r="H254" t="s">
        <v>1577</v>
      </c>
      <c r="K254">
        <f>Basen!E276</f>
        <v>0</v>
      </c>
    </row>
    <row r="255" spans="1:11" x14ac:dyDescent="0.35">
      <c r="A255">
        <f>Basen!A271</f>
        <v>0</v>
      </c>
      <c r="B255" s="26">
        <f>Basen!F271+21000</f>
        <v>42034</v>
      </c>
      <c r="C255" t="str">
        <f>Basen!C271</f>
        <v>Cucchi</v>
      </c>
      <c r="D255" t="str">
        <f>Basen!H271</f>
        <v>cansl</v>
      </c>
      <c r="E255">
        <f>Basen!J271</f>
        <v>0</v>
      </c>
      <c r="G255" t="str">
        <f t="shared" si="8"/>
        <v>cansl</v>
      </c>
      <c r="K255" t="str">
        <f>Basen!E277</f>
        <v>Ernö</v>
      </c>
    </row>
    <row r="256" spans="1:11" x14ac:dyDescent="0.35">
      <c r="A256">
        <f>Basen!A272</f>
        <v>0</v>
      </c>
      <c r="B256" s="26">
        <f>Basen!F272+21000</f>
        <v>42035</v>
      </c>
      <c r="C256" t="str">
        <f>Basen!C272</f>
        <v>Raagaard</v>
      </c>
      <c r="D256" t="str">
        <f>Basen!H272</f>
        <v>bc</v>
      </c>
      <c r="E256">
        <f>Basen!J272</f>
        <v>0</v>
      </c>
      <c r="H256" t="str">
        <f>D256</f>
        <v>bc</v>
      </c>
    </row>
    <row r="257" spans="1:11" x14ac:dyDescent="0.35">
      <c r="A257">
        <f>Basen!A273</f>
        <v>0</v>
      </c>
      <c r="B257" s="26">
        <f>Basen!F273+21000</f>
        <v>42036</v>
      </c>
      <c r="C257" t="str">
        <f>Basen!C273</f>
        <v>Sørensen</v>
      </c>
      <c r="D257" t="str">
        <f>Basen!H273</f>
        <v>bc</v>
      </c>
      <c r="E257">
        <f>Basen!J273</f>
        <v>0</v>
      </c>
      <c r="G257" t="str">
        <f t="shared" ref="G257:G287" si="9">D257</f>
        <v>bc</v>
      </c>
      <c r="K257" t="str">
        <f>Basen!E278</f>
        <v>Jan R. Pedersen</v>
      </c>
    </row>
    <row r="258" spans="1:11" x14ac:dyDescent="0.35">
      <c r="A258">
        <f>Basen!A275</f>
        <v>0</v>
      </c>
      <c r="B258" s="26">
        <f>Basen!F275+21000</f>
        <v>42038</v>
      </c>
      <c r="C258" t="str">
        <f>Basen!C275</f>
        <v>Børglum</v>
      </c>
      <c r="D258" t="str">
        <f>Basen!H275</f>
        <v>bc</v>
      </c>
      <c r="E258">
        <f>Basen!J275</f>
        <v>0</v>
      </c>
      <c r="G258" t="str">
        <f t="shared" si="9"/>
        <v>bc</v>
      </c>
      <c r="K258" t="s">
        <v>859</v>
      </c>
    </row>
    <row r="259" spans="1:11" x14ac:dyDescent="0.35">
      <c r="A259">
        <f>Basen!A276</f>
        <v>0</v>
      </c>
      <c r="B259" s="26">
        <f>Basen!F276+21000</f>
        <v>42039</v>
      </c>
      <c r="C259" t="str">
        <f>Basen!C276</f>
        <v>Kleist</v>
      </c>
      <c r="D259" t="str">
        <f>Basen!H276</f>
        <v>bc</v>
      </c>
      <c r="E259">
        <f>Basen!J276</f>
        <v>0</v>
      </c>
      <c r="G259" t="str">
        <f t="shared" si="9"/>
        <v>bc</v>
      </c>
      <c r="K259" t="s">
        <v>953</v>
      </c>
    </row>
    <row r="260" spans="1:11" x14ac:dyDescent="0.35">
      <c r="A260">
        <f>Basen!A278</f>
        <v>0</v>
      </c>
      <c r="B260" s="26">
        <f>Basen!F278+21000</f>
        <v>42041</v>
      </c>
      <c r="C260" t="str">
        <f>Basen!C278</f>
        <v>Bie</v>
      </c>
      <c r="D260" t="str">
        <f>Basen!H278</f>
        <v>bc</v>
      </c>
      <c r="E260">
        <f>Basen!J278</f>
        <v>0</v>
      </c>
      <c r="G260" t="str">
        <f t="shared" si="9"/>
        <v>bc</v>
      </c>
      <c r="K260" t="s">
        <v>913</v>
      </c>
    </row>
    <row r="261" spans="1:11" x14ac:dyDescent="0.35">
      <c r="A261">
        <f>Basen!A280</f>
        <v>0</v>
      </c>
      <c r="B261" s="26">
        <f>Basen!F280+21000</f>
        <v>42043</v>
      </c>
      <c r="C261" t="str">
        <f>Basen!C280</f>
        <v>Pedersen</v>
      </c>
      <c r="D261" t="str">
        <f>Basen!H280</f>
        <v>bc</v>
      </c>
      <c r="E261">
        <f>Basen!J280</f>
        <v>0</v>
      </c>
      <c r="G261" t="str">
        <f t="shared" si="9"/>
        <v>bc</v>
      </c>
    </row>
    <row r="262" spans="1:11" x14ac:dyDescent="0.35">
      <c r="A262">
        <f>Basen!A281</f>
        <v>0</v>
      </c>
      <c r="B262" s="26">
        <f>Basen!F281+21000</f>
        <v>42044</v>
      </c>
      <c r="C262" t="str">
        <f>Basen!C281</f>
        <v>Pals</v>
      </c>
      <c r="D262" t="str">
        <f>Basen!H281</f>
        <v>bc</v>
      </c>
      <c r="E262">
        <f>Basen!J281</f>
        <v>7</v>
      </c>
      <c r="G262" t="str">
        <f t="shared" si="9"/>
        <v>bc</v>
      </c>
      <c r="K262" t="str">
        <f>Basen!E287</f>
        <v>Henriette Stegenborg</v>
      </c>
    </row>
    <row r="263" spans="1:11" x14ac:dyDescent="0.35">
      <c r="A263">
        <f>Basen!A283</f>
        <v>0</v>
      </c>
      <c r="B263" s="26">
        <f>Basen!F283+21000</f>
        <v>42046</v>
      </c>
      <c r="C263" t="str">
        <f>Basen!C283</f>
        <v>Hansen</v>
      </c>
      <c r="D263" t="str">
        <f>Basen!H283</f>
        <v>bc</v>
      </c>
      <c r="E263">
        <f>Basen!J283</f>
        <v>0</v>
      </c>
      <c r="G263" t="str">
        <f t="shared" si="9"/>
        <v>bc</v>
      </c>
      <c r="K263">
        <f>Basen!E289</f>
        <v>0</v>
      </c>
    </row>
    <row r="264" spans="1:11" x14ac:dyDescent="0.35">
      <c r="A264">
        <f>Basen!A284</f>
        <v>0</v>
      </c>
      <c r="B264" s="26">
        <f>Basen!F284+21000</f>
        <v>42047</v>
      </c>
      <c r="C264" t="str">
        <f>Basen!C284</f>
        <v>Baun</v>
      </c>
      <c r="D264" t="str">
        <f>Basen!H284</f>
        <v>bc</v>
      </c>
      <c r="E264">
        <f>Basen!J284</f>
        <v>0</v>
      </c>
      <c r="G264" t="str">
        <f t="shared" si="9"/>
        <v>bc</v>
      </c>
      <c r="K264">
        <f>Basen!E290</f>
        <v>0</v>
      </c>
    </row>
    <row r="265" spans="1:11" x14ac:dyDescent="0.35">
      <c r="A265">
        <f>Basen!A285</f>
        <v>0</v>
      </c>
      <c r="B265" s="26">
        <f>Basen!F285+21000</f>
        <v>42048</v>
      </c>
      <c r="C265" t="str">
        <f>Basen!C285</f>
        <v>Fricke</v>
      </c>
      <c r="D265" t="str">
        <f>Basen!H285</f>
        <v>cansl</v>
      </c>
      <c r="E265">
        <f>Basen!J285</f>
        <v>0</v>
      </c>
      <c r="G265" t="str">
        <f t="shared" si="9"/>
        <v>cansl</v>
      </c>
      <c r="K265">
        <f>Basen!E291</f>
        <v>0</v>
      </c>
    </row>
    <row r="266" spans="1:11" x14ac:dyDescent="0.35">
      <c r="A266">
        <f>Basen!A286</f>
        <v>0</v>
      </c>
      <c r="B266" s="26">
        <f>Basen!F286+21000</f>
        <v>42049</v>
      </c>
      <c r="C266" t="str">
        <f>Basen!C286</f>
        <v>Jensen</v>
      </c>
      <c r="D266" t="str">
        <f>Basen!H286</f>
        <v>bc</v>
      </c>
      <c r="E266">
        <f>Basen!J286</f>
        <v>5</v>
      </c>
      <c r="G266" t="str">
        <f t="shared" si="9"/>
        <v>bc</v>
      </c>
      <c r="K266">
        <f>Basen!E292</f>
        <v>0</v>
      </c>
    </row>
    <row r="267" spans="1:11" x14ac:dyDescent="0.35">
      <c r="A267">
        <f>Basen!A287</f>
        <v>0</v>
      </c>
      <c r="B267" s="26">
        <f>Basen!F287+21000</f>
        <v>42050</v>
      </c>
      <c r="C267" t="str">
        <f>Basen!C287</f>
        <v>Kristensen</v>
      </c>
      <c r="D267" t="str">
        <f>Basen!H287</f>
        <v>web</v>
      </c>
      <c r="E267">
        <f>Basen!J287</f>
        <v>0</v>
      </c>
      <c r="G267" t="str">
        <f t="shared" si="9"/>
        <v>web</v>
      </c>
      <c r="K267">
        <f>Basen!E293</f>
        <v>0</v>
      </c>
    </row>
    <row r="268" spans="1:11" x14ac:dyDescent="0.35">
      <c r="A268">
        <f>Basen!A288</f>
        <v>0</v>
      </c>
      <c r="B268" s="26">
        <f>Basen!F288+21000</f>
        <v>42051</v>
      </c>
      <c r="C268" t="str">
        <f>Basen!C288</f>
        <v>Wittenborn</v>
      </c>
      <c r="D268" t="str">
        <f>Basen!H288</f>
        <v>cansl</v>
      </c>
      <c r="E268">
        <f>Basen!J288</f>
        <v>0</v>
      </c>
      <c r="G268" t="str">
        <f t="shared" si="9"/>
        <v>cansl</v>
      </c>
      <c r="K268">
        <f>Basen!E294</f>
        <v>0</v>
      </c>
    </row>
    <row r="269" spans="1:11" x14ac:dyDescent="0.35">
      <c r="A269">
        <f>Basen!A289</f>
        <v>0</v>
      </c>
      <c r="B269" s="26">
        <f>Basen!F289+21000</f>
        <v>42052</v>
      </c>
      <c r="C269" t="str">
        <f>Basen!C289</f>
        <v>Hansen</v>
      </c>
      <c r="D269" t="str">
        <f>Basen!H289</f>
        <v>cansl</v>
      </c>
      <c r="E269">
        <f>Basen!J289</f>
        <v>0</v>
      </c>
      <c r="G269" t="str">
        <f t="shared" si="9"/>
        <v>cansl</v>
      </c>
      <c r="K269">
        <f>Basen!E295</f>
        <v>0</v>
      </c>
    </row>
    <row r="270" spans="1:11" x14ac:dyDescent="0.35">
      <c r="A270">
        <f>Basen!A290</f>
        <v>0</v>
      </c>
      <c r="B270" s="26">
        <f>Basen!F290+21000</f>
        <v>42053</v>
      </c>
      <c r="C270" t="str">
        <f>Basen!C290</f>
        <v>Klemm</v>
      </c>
      <c r="D270" t="str">
        <f>Basen!H290</f>
        <v>bc</v>
      </c>
      <c r="E270">
        <f>Basen!J290</f>
        <v>0</v>
      </c>
      <c r="G270" t="str">
        <f t="shared" si="9"/>
        <v>bc</v>
      </c>
      <c r="K270">
        <f>Basen!E296</f>
        <v>0</v>
      </c>
    </row>
    <row r="271" spans="1:11" x14ac:dyDescent="0.35">
      <c r="A271">
        <f>Basen!A291</f>
        <v>0</v>
      </c>
      <c r="B271" s="26">
        <f>Basen!F291+21000</f>
        <v>42054</v>
      </c>
      <c r="C271" t="str">
        <f>Basen!C291</f>
        <v>Nielsen</v>
      </c>
      <c r="D271" t="str">
        <f>Basen!H291</f>
        <v>bc</v>
      </c>
      <c r="E271">
        <f>Basen!J291</f>
        <v>0</v>
      </c>
      <c r="G271" t="str">
        <f t="shared" si="9"/>
        <v>bc</v>
      </c>
      <c r="K271">
        <f>Basen!E297</f>
        <v>0</v>
      </c>
    </row>
    <row r="272" spans="1:11" x14ac:dyDescent="0.35">
      <c r="A272">
        <f>Basen!A292</f>
        <v>0</v>
      </c>
      <c r="B272" s="26">
        <f>Basen!F292+21000</f>
        <v>42055</v>
      </c>
      <c r="C272" t="str">
        <f>Basen!C292</f>
        <v>Mathiesen</v>
      </c>
      <c r="D272" t="str">
        <f>Basen!H292</f>
        <v>cansl</v>
      </c>
      <c r="E272">
        <f>Basen!J292</f>
        <v>0</v>
      </c>
      <c r="G272" t="str">
        <f t="shared" si="9"/>
        <v>cansl</v>
      </c>
      <c r="K272">
        <f>Basen!E298</f>
        <v>0</v>
      </c>
    </row>
    <row r="273" spans="1:11" x14ac:dyDescent="0.35">
      <c r="A273">
        <f>Basen!A293</f>
        <v>0</v>
      </c>
      <c r="B273" s="26">
        <f>Basen!F293+21000</f>
        <v>42056</v>
      </c>
      <c r="C273" t="str">
        <f>Basen!C293</f>
        <v>Nielsen</v>
      </c>
      <c r="D273" t="str">
        <f>Basen!H293</f>
        <v>bc</v>
      </c>
      <c r="E273">
        <f>Basen!J293</f>
        <v>0</v>
      </c>
      <c r="G273" t="str">
        <f t="shared" si="9"/>
        <v>bc</v>
      </c>
      <c r="K273">
        <f>Basen!E299</f>
        <v>0</v>
      </c>
    </row>
    <row r="274" spans="1:11" x14ac:dyDescent="0.35">
      <c r="A274">
        <f>Basen!A294</f>
        <v>0</v>
      </c>
      <c r="B274" s="26">
        <f>Basen!F294+21000</f>
        <v>42057</v>
      </c>
      <c r="C274" t="str">
        <f>Basen!C294</f>
        <v>Thestrup</v>
      </c>
      <c r="D274" t="str">
        <f>Basen!H294</f>
        <v>bc</v>
      </c>
      <c r="E274">
        <f>Basen!J294</f>
        <v>0</v>
      </c>
      <c r="G274" t="str">
        <f t="shared" si="9"/>
        <v>bc</v>
      </c>
      <c r="K274" t="s">
        <v>1014</v>
      </c>
    </row>
    <row r="275" spans="1:11" x14ac:dyDescent="0.35">
      <c r="A275">
        <f>Basen!A295</f>
        <v>0</v>
      </c>
      <c r="B275" s="26">
        <f>Basen!F295+21000</f>
        <v>42058</v>
      </c>
      <c r="C275" t="str">
        <f>Basen!C295</f>
        <v>Aagaard</v>
      </c>
      <c r="D275" t="str">
        <f>Basen!H295</f>
        <v>cansl</v>
      </c>
      <c r="E275">
        <f>Basen!J295</f>
        <v>0</v>
      </c>
      <c r="G275" t="str">
        <f t="shared" si="9"/>
        <v>cansl</v>
      </c>
      <c r="K275">
        <f>Basen!E301</f>
        <v>0</v>
      </c>
    </row>
    <row r="276" spans="1:11" x14ac:dyDescent="0.35">
      <c r="A276">
        <f>Basen!A296</f>
        <v>0</v>
      </c>
      <c r="B276" s="26">
        <f>Basen!F296+21000</f>
        <v>42059</v>
      </c>
      <c r="C276" t="str">
        <f>Basen!C296</f>
        <v>Eriksen</v>
      </c>
      <c r="D276" t="str">
        <f>Basen!H296</f>
        <v>cansl</v>
      </c>
      <c r="E276">
        <f>Basen!J296</f>
        <v>5</v>
      </c>
      <c r="G276" t="str">
        <f t="shared" si="9"/>
        <v>cansl</v>
      </c>
      <c r="K276">
        <f>Basen!E302</f>
        <v>0</v>
      </c>
    </row>
    <row r="277" spans="1:11" x14ac:dyDescent="0.35">
      <c r="A277">
        <f>Basen!A298</f>
        <v>0</v>
      </c>
      <c r="B277" s="26">
        <f>Basen!F298+21000</f>
        <v>42061</v>
      </c>
      <c r="C277" t="str">
        <f>Basen!C298</f>
        <v>Redlich</v>
      </c>
      <c r="D277" t="str">
        <f>Basen!H298</f>
        <v>bc</v>
      </c>
      <c r="E277">
        <f>Basen!J298</f>
        <v>0</v>
      </c>
      <c r="G277" t="str">
        <f t="shared" si="9"/>
        <v>bc</v>
      </c>
      <c r="K277" t="str">
        <f>Basen!E304</f>
        <v>Jesper Kærager Ditlevsen</v>
      </c>
    </row>
    <row r="278" spans="1:11" x14ac:dyDescent="0.35">
      <c r="A278">
        <f>Basen!A301</f>
        <v>0</v>
      </c>
      <c r="B278" s="26">
        <f>Basen!F301+21000</f>
        <v>42064</v>
      </c>
      <c r="C278" t="str">
        <f>Basen!C301</f>
        <v>Malberg</v>
      </c>
      <c r="D278" t="str">
        <f>Basen!H301</f>
        <v>cansl</v>
      </c>
      <c r="E278">
        <f>Basen!J301</f>
        <v>0</v>
      </c>
      <c r="G278" t="str">
        <f t="shared" si="9"/>
        <v>cansl</v>
      </c>
      <c r="K278">
        <f>Basen!E307</f>
        <v>0</v>
      </c>
    </row>
    <row r="279" spans="1:11" x14ac:dyDescent="0.35">
      <c r="A279">
        <f>Basen!A302</f>
        <v>0</v>
      </c>
      <c r="B279" s="26">
        <f>Basen!F302+21000</f>
        <v>42065</v>
      </c>
      <c r="C279" t="str">
        <f>Basen!C302</f>
        <v>Albæk</v>
      </c>
      <c r="D279" t="str">
        <f>Basen!H302</f>
        <v>bc</v>
      </c>
      <c r="E279">
        <f>Basen!J302</f>
        <v>10</v>
      </c>
      <c r="G279" t="str">
        <f t="shared" si="9"/>
        <v>bc</v>
      </c>
    </row>
    <row r="280" spans="1:11" x14ac:dyDescent="0.35">
      <c r="A280">
        <f>Basen!A304</f>
        <v>0</v>
      </c>
      <c r="B280" s="26">
        <f>Basen!F304+21000</f>
        <v>42067</v>
      </c>
      <c r="C280" t="str">
        <f>Basen!C304</f>
        <v>Walker</v>
      </c>
      <c r="D280" t="str">
        <f>Basen!H304</f>
        <v>bc</v>
      </c>
      <c r="E280">
        <f>Basen!J304</f>
        <v>0</v>
      </c>
      <c r="G280" t="str">
        <f t="shared" si="9"/>
        <v>bc</v>
      </c>
      <c r="K280">
        <f>Basen!E310</f>
        <v>0</v>
      </c>
    </row>
    <row r="281" spans="1:11" x14ac:dyDescent="0.35">
      <c r="A281">
        <f>Basen!A305</f>
        <v>0</v>
      </c>
      <c r="B281" s="26">
        <f>Basen!F305+21000</f>
        <v>42068</v>
      </c>
      <c r="C281" t="str">
        <f>Basen!C305</f>
        <v>Rosengren</v>
      </c>
      <c r="D281" t="str">
        <f>Basen!H305</f>
        <v>cansl</v>
      </c>
      <c r="E281">
        <f>Basen!J305</f>
        <v>0</v>
      </c>
      <c r="G281" t="str">
        <f t="shared" si="9"/>
        <v>cansl</v>
      </c>
      <c r="K281">
        <f>Basen!E311</f>
        <v>0</v>
      </c>
    </row>
    <row r="282" spans="1:11" x14ac:dyDescent="0.35">
      <c r="A282">
        <f>Basen!A306</f>
        <v>0</v>
      </c>
      <c r="B282" s="26">
        <f>Basen!F306+21000</f>
        <v>42069</v>
      </c>
      <c r="C282" t="str">
        <f>Basen!C306</f>
        <v>Nordenström</v>
      </c>
      <c r="D282" t="str">
        <f>Basen!H306</f>
        <v>bc</v>
      </c>
      <c r="E282">
        <f>Basen!J306</f>
        <v>0</v>
      </c>
      <c r="G282" t="str">
        <f t="shared" si="9"/>
        <v>bc</v>
      </c>
      <c r="K282">
        <f>Basen!E312</f>
        <v>0</v>
      </c>
    </row>
    <row r="283" spans="1:11" x14ac:dyDescent="0.35">
      <c r="A283">
        <f>Basen!A307</f>
        <v>0</v>
      </c>
      <c r="B283" s="26">
        <f>Basen!F307+21000</f>
        <v>42070</v>
      </c>
      <c r="C283" t="str">
        <f>Basen!C307</f>
        <v>Røjtburg</v>
      </c>
      <c r="D283" t="str">
        <f>Basen!H307</f>
        <v>bc</v>
      </c>
      <c r="E283">
        <f>Basen!J307</f>
        <v>0</v>
      </c>
      <c r="G283" t="str">
        <f t="shared" si="9"/>
        <v>bc</v>
      </c>
      <c r="K283">
        <f>Basen!E313</f>
        <v>0</v>
      </c>
    </row>
    <row r="284" spans="1:11" x14ac:dyDescent="0.35">
      <c r="A284">
        <f>Basen!A308</f>
        <v>0</v>
      </c>
      <c r="B284" s="26">
        <f>Basen!F308+21000</f>
        <v>42071</v>
      </c>
      <c r="C284" t="str">
        <f>Basen!C308</f>
        <v>Mare</v>
      </c>
      <c r="D284" t="str">
        <f>Basen!H308</f>
        <v>cansl</v>
      </c>
      <c r="E284">
        <f>Basen!J308</f>
        <v>0</v>
      </c>
      <c r="G284" t="str">
        <f t="shared" si="9"/>
        <v>cansl</v>
      </c>
      <c r="K284">
        <f>Basen!E314</f>
        <v>0</v>
      </c>
    </row>
    <row r="285" spans="1:11" x14ac:dyDescent="0.35">
      <c r="A285">
        <f>Basen!A309</f>
        <v>0</v>
      </c>
      <c r="B285" s="26">
        <f>Basen!F309+21000</f>
        <v>42072</v>
      </c>
      <c r="C285" t="str">
        <f>Basen!C309</f>
        <v>Nielsen</v>
      </c>
      <c r="D285" t="str">
        <f>Basen!H309</f>
        <v>bc</v>
      </c>
      <c r="E285">
        <f>Basen!J309</f>
        <v>0</v>
      </c>
      <c r="G285" t="str">
        <f t="shared" si="9"/>
        <v>bc</v>
      </c>
      <c r="K285" t="s">
        <v>1000</v>
      </c>
    </row>
    <row r="286" spans="1:11" x14ac:dyDescent="0.35">
      <c r="A286">
        <f>Basen!A310</f>
        <v>0</v>
      </c>
      <c r="B286" s="26">
        <f>Basen!F310+21000</f>
        <v>42073</v>
      </c>
      <c r="C286" t="str">
        <f>Basen!C310</f>
        <v>Mette</v>
      </c>
      <c r="D286" t="str">
        <f>Basen!H310</f>
        <v>cansl</v>
      </c>
      <c r="E286">
        <f>Basen!J310</f>
        <v>0</v>
      </c>
      <c r="G286" t="str">
        <f t="shared" si="9"/>
        <v>cansl</v>
      </c>
      <c r="K286" t="s">
        <v>910</v>
      </c>
    </row>
    <row r="287" spans="1:11" x14ac:dyDescent="0.35">
      <c r="A287">
        <f>Basen!A311</f>
        <v>0</v>
      </c>
      <c r="B287" s="26">
        <f>Basen!F311+21000</f>
        <v>42074</v>
      </c>
      <c r="C287" t="str">
        <f>Basen!C311</f>
        <v>Boeg</v>
      </c>
      <c r="D287" t="str">
        <f>Basen!H311</f>
        <v>cansl</v>
      </c>
      <c r="E287">
        <f>Basen!J311</f>
        <v>0</v>
      </c>
      <c r="G287" t="str">
        <f t="shared" si="9"/>
        <v>cansl</v>
      </c>
      <c r="K287">
        <f>Basen!E317</f>
        <v>0</v>
      </c>
    </row>
    <row r="288" spans="1:11" x14ac:dyDescent="0.35">
      <c r="A288">
        <f>Basen!A312</f>
        <v>0</v>
      </c>
      <c r="B288" s="26">
        <f>Basen!F312+21000</f>
        <v>42075</v>
      </c>
      <c r="C288" t="str">
        <f>Basen!C312</f>
        <v>Kristensen</v>
      </c>
      <c r="D288" t="str">
        <f>Basen!H312</f>
        <v>cansl</v>
      </c>
      <c r="E288">
        <f>Basen!J312</f>
        <v>0</v>
      </c>
      <c r="H288" t="str">
        <f>D288</f>
        <v>cansl</v>
      </c>
    </row>
    <row r="289" spans="1:11" x14ac:dyDescent="0.35">
      <c r="A289">
        <f>Basen!A313</f>
        <v>0</v>
      </c>
      <c r="B289" s="26">
        <f>Basen!F313+21000</f>
        <v>42076</v>
      </c>
      <c r="C289" t="str">
        <f>Basen!C313</f>
        <v>Rasmussen</v>
      </c>
      <c r="D289" t="str">
        <f>Basen!H313</f>
        <v>cansl</v>
      </c>
      <c r="E289">
        <f>Basen!J313</f>
        <v>0</v>
      </c>
      <c r="G289" t="str">
        <f t="shared" ref="G289:G320" si="10">D289</f>
        <v>cansl</v>
      </c>
      <c r="K289" t="s">
        <v>1586</v>
      </c>
    </row>
    <row r="290" spans="1:11" x14ac:dyDescent="0.35">
      <c r="A290">
        <f>Basen!A314</f>
        <v>0</v>
      </c>
      <c r="B290" s="26">
        <f>Basen!F314+21000</f>
        <v>42077</v>
      </c>
      <c r="C290" t="str">
        <f>Basen!C314</f>
        <v>Rolsner</v>
      </c>
      <c r="D290" t="str">
        <f>Basen!H314</f>
        <v>bc</v>
      </c>
      <c r="E290">
        <f>Basen!J314</f>
        <v>0</v>
      </c>
      <c r="G290" t="str">
        <f t="shared" si="10"/>
        <v>bc</v>
      </c>
      <c r="K290" t="s">
        <v>903</v>
      </c>
    </row>
    <row r="291" spans="1:11" x14ac:dyDescent="0.35">
      <c r="A291">
        <f>Basen!A315</f>
        <v>0</v>
      </c>
      <c r="B291" s="26">
        <f>Basen!F315+21000</f>
        <v>42079</v>
      </c>
      <c r="C291" t="str">
        <f>Basen!C315</f>
        <v>Andersen</v>
      </c>
      <c r="D291" t="str">
        <f>Basen!H315</f>
        <v>bc</v>
      </c>
      <c r="E291">
        <f>Basen!J315</f>
        <v>0</v>
      </c>
      <c r="G291" t="str">
        <f t="shared" si="10"/>
        <v>bc</v>
      </c>
      <c r="K291">
        <f>Basen!E320</f>
        <v>0</v>
      </c>
    </row>
    <row r="292" spans="1:11" x14ac:dyDescent="0.35">
      <c r="A292">
        <f>Basen!A316</f>
        <v>0</v>
      </c>
      <c r="B292" s="26">
        <f>Basen!F316+21000</f>
        <v>42080</v>
      </c>
      <c r="C292" t="str">
        <f>Basen!C316</f>
        <v>Pedersen</v>
      </c>
      <c r="D292" t="str">
        <f>Basen!H316</f>
        <v>bc</v>
      </c>
      <c r="E292">
        <f>Basen!J316</f>
        <v>0</v>
      </c>
      <c r="G292" t="str">
        <f t="shared" si="10"/>
        <v>bc</v>
      </c>
      <c r="K292" t="str">
        <f>Basen!E321</f>
        <v>Tove Schwatzbach</v>
      </c>
    </row>
    <row r="293" spans="1:11" x14ac:dyDescent="0.35">
      <c r="A293">
        <f>Basen!A317</f>
        <v>0</v>
      </c>
      <c r="B293" s="26">
        <f>Basen!F317+21000</f>
        <v>42081</v>
      </c>
      <c r="C293" t="str">
        <f>Basen!C317</f>
        <v>Hirano</v>
      </c>
      <c r="D293" t="str">
        <f>Basen!H317</f>
        <v>bc</v>
      </c>
      <c r="E293">
        <f>Basen!J317</f>
        <v>0</v>
      </c>
      <c r="G293" t="str">
        <f t="shared" si="10"/>
        <v>bc</v>
      </c>
    </row>
    <row r="294" spans="1:11" x14ac:dyDescent="0.35">
      <c r="A294">
        <f>Basen!A318</f>
        <v>0</v>
      </c>
      <c r="B294" s="26">
        <f>Basen!F318+21000</f>
        <v>42082</v>
      </c>
      <c r="C294" t="str">
        <f>Basen!C318</f>
        <v>Fogtmann</v>
      </c>
      <c r="D294" t="str">
        <f>Basen!H318</f>
        <v>bc</v>
      </c>
      <c r="E294">
        <f>Basen!J318</f>
        <v>0</v>
      </c>
      <c r="G294" t="str">
        <f t="shared" si="10"/>
        <v>bc</v>
      </c>
    </row>
    <row r="295" spans="1:11" x14ac:dyDescent="0.35">
      <c r="A295">
        <f>Basen!A319</f>
        <v>0</v>
      </c>
      <c r="B295" s="26">
        <f>Basen!F319+21000</f>
        <v>42083</v>
      </c>
      <c r="C295" t="str">
        <f>Basen!C319</f>
        <v>Piil</v>
      </c>
      <c r="D295" t="str">
        <f>Basen!H319</f>
        <v>bc</v>
      </c>
      <c r="E295">
        <f>Basen!J319</f>
        <v>0</v>
      </c>
      <c r="G295" t="str">
        <f t="shared" si="10"/>
        <v>bc</v>
      </c>
      <c r="K295">
        <f>Basen!E324</f>
        <v>0</v>
      </c>
    </row>
    <row r="296" spans="1:11" x14ac:dyDescent="0.35">
      <c r="A296">
        <f>Basen!A320</f>
        <v>0</v>
      </c>
      <c r="B296" s="26">
        <f>Basen!F320+21000</f>
        <v>42084</v>
      </c>
      <c r="C296" t="str">
        <f>Basen!C320</f>
        <v>Aakerberg</v>
      </c>
      <c r="D296" t="str">
        <f>Basen!H320</f>
        <v>bc</v>
      </c>
      <c r="E296">
        <f>Basen!J320</f>
        <v>0</v>
      </c>
      <c r="G296" t="str">
        <f t="shared" si="10"/>
        <v>bc</v>
      </c>
      <c r="K296" t="str">
        <f>Basen!E325</f>
        <v>Mikael Schultz</v>
      </c>
    </row>
    <row r="297" spans="1:11" x14ac:dyDescent="0.35">
      <c r="A297">
        <f>Basen!A321</f>
        <v>0</v>
      </c>
      <c r="B297" s="26">
        <f>Basen!F321+21000</f>
        <v>42085</v>
      </c>
      <c r="C297" t="str">
        <f>Basen!C321</f>
        <v>Schwartzbach</v>
      </c>
      <c r="D297" t="str">
        <f>Basen!H321</f>
        <v>web</v>
      </c>
      <c r="E297">
        <f>Basen!J321</f>
        <v>0</v>
      </c>
      <c r="G297" t="str">
        <f t="shared" si="10"/>
        <v>web</v>
      </c>
      <c r="K297">
        <f>Basen!E326</f>
        <v>0</v>
      </c>
    </row>
    <row r="298" spans="1:11" x14ac:dyDescent="0.35">
      <c r="A298">
        <f>Basen!A322</f>
        <v>0</v>
      </c>
      <c r="B298" s="26">
        <f>Basen!F322+21000</f>
        <v>42086</v>
      </c>
      <c r="C298" t="str">
        <f>Basen!C322</f>
        <v>Hansen</v>
      </c>
      <c r="D298" t="str">
        <f>Basen!H322</f>
        <v>bc</v>
      </c>
      <c r="E298">
        <f>Basen!J322</f>
        <v>0</v>
      </c>
      <c r="G298" t="str">
        <f t="shared" si="10"/>
        <v>bc</v>
      </c>
      <c r="K298">
        <f>Basen!E327</f>
        <v>0</v>
      </c>
    </row>
    <row r="299" spans="1:11" x14ac:dyDescent="0.35">
      <c r="A299">
        <f>Basen!A323</f>
        <v>0</v>
      </c>
      <c r="B299" s="26">
        <f>Basen!F323+21000</f>
        <v>42087</v>
      </c>
      <c r="C299" t="str">
        <f>Basen!C323</f>
        <v>Daniels</v>
      </c>
      <c r="D299" t="str">
        <f>Basen!H323</f>
        <v>bc</v>
      </c>
      <c r="E299">
        <f>Basen!J323</f>
        <v>10</v>
      </c>
      <c r="G299" t="str">
        <f t="shared" si="10"/>
        <v>bc</v>
      </c>
      <c r="K299">
        <f>Basen!E328</f>
        <v>0</v>
      </c>
    </row>
    <row r="300" spans="1:11" x14ac:dyDescent="0.35">
      <c r="A300">
        <f>Basen!A324</f>
        <v>0</v>
      </c>
      <c r="B300" s="26">
        <f>Basen!F324+21000</f>
        <v>42088</v>
      </c>
      <c r="C300" t="str">
        <f>Basen!C324</f>
        <v>Anthonia</v>
      </c>
      <c r="D300" t="str">
        <f>Basen!H324</f>
        <v>cansl</v>
      </c>
      <c r="E300">
        <f>Basen!J324</f>
        <v>0</v>
      </c>
      <c r="G300" t="str">
        <f t="shared" si="10"/>
        <v>cansl</v>
      </c>
      <c r="K300" t="str">
        <f>Basen!E329</f>
        <v>Marianne Keinicke Hansen</v>
      </c>
    </row>
    <row r="301" spans="1:11" x14ac:dyDescent="0.35">
      <c r="A301">
        <f>Basen!A327</f>
        <v>0</v>
      </c>
      <c r="B301" s="26">
        <f>Basen!F327+21000</f>
        <v>42091</v>
      </c>
      <c r="C301" t="str">
        <f>Basen!C327</f>
        <v>Madsen</v>
      </c>
      <c r="D301" t="str">
        <f>Basen!H327</f>
        <v>bc</v>
      </c>
      <c r="E301">
        <f>Basen!J327</f>
        <v>10</v>
      </c>
      <c r="G301" t="str">
        <f t="shared" si="10"/>
        <v>bc</v>
      </c>
      <c r="K301">
        <f>Basen!E332</f>
        <v>0</v>
      </c>
    </row>
    <row r="302" spans="1:11" x14ac:dyDescent="0.35">
      <c r="A302">
        <f>Basen!A328</f>
        <v>0</v>
      </c>
      <c r="B302" s="26">
        <f>Basen!F328+21000</f>
        <v>42092</v>
      </c>
      <c r="C302" t="str">
        <f>Basen!C328</f>
        <v>Henriksen</v>
      </c>
      <c r="D302" t="str">
        <f>Basen!H328</f>
        <v>cansl</v>
      </c>
      <c r="E302">
        <f>Basen!J328</f>
        <v>0</v>
      </c>
      <c r="G302" t="str">
        <f t="shared" si="10"/>
        <v>cansl</v>
      </c>
      <c r="K302">
        <f>Basen!E333</f>
        <v>0</v>
      </c>
    </row>
    <row r="303" spans="1:11" x14ac:dyDescent="0.35">
      <c r="A303">
        <f>Basen!A330</f>
        <v>0</v>
      </c>
      <c r="B303" s="26">
        <f>Basen!F330+21000</f>
        <v>42094</v>
      </c>
      <c r="C303" t="str">
        <f>Basen!C330</f>
        <v>Stjernholm</v>
      </c>
      <c r="D303" t="str">
        <f>Basen!H330</f>
        <v>cansl</v>
      </c>
      <c r="E303">
        <f>Basen!J330</f>
        <v>15</v>
      </c>
      <c r="G303" t="str">
        <f t="shared" si="10"/>
        <v>cansl</v>
      </c>
      <c r="K303">
        <f>Basen!E335</f>
        <v>0</v>
      </c>
    </row>
    <row r="304" spans="1:11" x14ac:dyDescent="0.35">
      <c r="A304">
        <f>Basen!A331</f>
        <v>0</v>
      </c>
      <c r="B304" s="26">
        <f>Basen!F331+21000</f>
        <v>42095</v>
      </c>
      <c r="C304" t="str">
        <f>Basen!C331</f>
        <v>Henrik</v>
      </c>
      <c r="D304">
        <f>Basen!H331</f>
        <v>0</v>
      </c>
      <c r="E304">
        <f>Basen!J331</f>
        <v>0</v>
      </c>
      <c r="G304">
        <f t="shared" si="10"/>
        <v>0</v>
      </c>
      <c r="K304">
        <f>Basen!E336</f>
        <v>0</v>
      </c>
    </row>
    <row r="305" spans="1:11" x14ac:dyDescent="0.35">
      <c r="A305">
        <f>Basen!A332</f>
        <v>0</v>
      </c>
      <c r="B305" s="26">
        <f>Basen!F332+21000</f>
        <v>42096</v>
      </c>
      <c r="C305" t="str">
        <f>Basen!C332</f>
        <v>Hansen</v>
      </c>
      <c r="D305" t="str">
        <f>Basen!H332</f>
        <v>web</v>
      </c>
      <c r="E305">
        <f>Basen!J332</f>
        <v>0</v>
      </c>
      <c r="G305" t="str">
        <f t="shared" si="10"/>
        <v>web</v>
      </c>
      <c r="K305">
        <f>Basen!E337</f>
        <v>0</v>
      </c>
    </row>
    <row r="306" spans="1:11" x14ac:dyDescent="0.35">
      <c r="A306">
        <f>Basen!A333</f>
        <v>0</v>
      </c>
      <c r="B306" s="26">
        <f>Basen!F333+21000</f>
        <v>42097</v>
      </c>
      <c r="C306" t="str">
        <f>Basen!C333</f>
        <v>Berlau</v>
      </c>
      <c r="D306" t="str">
        <f>Basen!H333</f>
        <v>bc</v>
      </c>
      <c r="E306">
        <f>Basen!J333</f>
        <v>0</v>
      </c>
      <c r="G306" t="str">
        <f t="shared" si="10"/>
        <v>bc</v>
      </c>
      <c r="K306">
        <f>Basen!E338</f>
        <v>0</v>
      </c>
    </row>
    <row r="307" spans="1:11" x14ac:dyDescent="0.35">
      <c r="A307">
        <f>Basen!A334</f>
        <v>0</v>
      </c>
      <c r="B307" s="26">
        <f>Basen!F334+21000</f>
        <v>42098</v>
      </c>
      <c r="C307" t="str">
        <f>Basen!C334</f>
        <v>Holm</v>
      </c>
      <c r="D307" t="str">
        <f>Basen!H334</f>
        <v>cansl</v>
      </c>
      <c r="E307">
        <f>Basen!J334</f>
        <v>0</v>
      </c>
      <c r="G307" t="str">
        <f t="shared" si="10"/>
        <v>cansl</v>
      </c>
      <c r="K307">
        <f>Basen!E339</f>
        <v>0</v>
      </c>
    </row>
    <row r="308" spans="1:11" x14ac:dyDescent="0.35">
      <c r="A308">
        <f>Basen!A335</f>
        <v>0</v>
      </c>
      <c r="B308" s="26">
        <f>Basen!F335+21000</f>
        <v>42099</v>
      </c>
      <c r="C308" t="str">
        <f>Basen!C335</f>
        <v>Korsgaard</v>
      </c>
      <c r="D308" t="str">
        <f>Basen!H335</f>
        <v>bc</v>
      </c>
      <c r="E308">
        <f>Basen!J335</f>
        <v>0</v>
      </c>
      <c r="G308" t="str">
        <f t="shared" si="10"/>
        <v>bc</v>
      </c>
      <c r="K308">
        <f>Basen!E340</f>
        <v>0</v>
      </c>
    </row>
    <row r="309" spans="1:11" x14ac:dyDescent="0.35">
      <c r="A309">
        <f>Basen!A336</f>
        <v>0</v>
      </c>
      <c r="B309" s="26">
        <f>Basen!F336+21000</f>
        <v>42100</v>
      </c>
      <c r="C309" t="str">
        <f>Basen!C336</f>
        <v>Bruun</v>
      </c>
      <c r="D309" t="str">
        <f>Basen!H336</f>
        <v>cansl</v>
      </c>
      <c r="E309">
        <f>Basen!J336</f>
        <v>0</v>
      </c>
      <c r="G309" t="str">
        <f t="shared" si="10"/>
        <v>cansl</v>
      </c>
      <c r="K309" t="str">
        <f>Basen!E341</f>
        <v>Tina Gents</v>
      </c>
    </row>
    <row r="310" spans="1:11" x14ac:dyDescent="0.35">
      <c r="A310">
        <f>Basen!A337</f>
        <v>0</v>
      </c>
      <c r="B310" s="26">
        <f>Basen!F337+21000</f>
        <v>42101</v>
      </c>
      <c r="C310" t="str">
        <f>Basen!C337</f>
        <v>Kristensen</v>
      </c>
      <c r="D310" t="str">
        <f>Basen!H337</f>
        <v>bc</v>
      </c>
      <c r="E310">
        <f>Basen!J337</f>
        <v>8</v>
      </c>
      <c r="G310" t="str">
        <f t="shared" si="10"/>
        <v>bc</v>
      </c>
      <c r="K310">
        <f>Basen!E342</f>
        <v>0</v>
      </c>
    </row>
    <row r="311" spans="1:11" x14ac:dyDescent="0.35">
      <c r="A311">
        <f>Basen!A338</f>
        <v>0</v>
      </c>
      <c r="B311" s="26">
        <f>Basen!F338+21000</f>
        <v>42102</v>
      </c>
      <c r="C311" t="str">
        <f>Basen!C338</f>
        <v>Juliussen</v>
      </c>
      <c r="D311" t="str">
        <f>Basen!H338</f>
        <v>bc</v>
      </c>
      <c r="E311">
        <f>Basen!J338</f>
        <v>0</v>
      </c>
      <c r="G311" t="str">
        <f t="shared" si="10"/>
        <v>bc</v>
      </c>
      <c r="K311">
        <f>Basen!E343</f>
        <v>0</v>
      </c>
    </row>
    <row r="312" spans="1:11" x14ac:dyDescent="0.35">
      <c r="A312">
        <f>Basen!A339</f>
        <v>0</v>
      </c>
      <c r="B312" s="26">
        <f>Basen!F339+21000</f>
        <v>42103</v>
      </c>
      <c r="C312" t="str">
        <f>Basen!C339</f>
        <v>Staffe</v>
      </c>
      <c r="D312" t="str">
        <f>Basen!H339</f>
        <v>bc</v>
      </c>
      <c r="E312">
        <f>Basen!J339</f>
        <v>0</v>
      </c>
      <c r="G312" t="str">
        <f t="shared" si="10"/>
        <v>bc</v>
      </c>
      <c r="K312">
        <f>Basen!E344</f>
        <v>0</v>
      </c>
    </row>
    <row r="313" spans="1:11" x14ac:dyDescent="0.35">
      <c r="A313">
        <f>Basen!A340</f>
        <v>0</v>
      </c>
      <c r="B313" s="26">
        <f>Basen!F340+21000</f>
        <v>42104</v>
      </c>
      <c r="C313" t="str">
        <f>Basen!C340</f>
        <v>Krogh</v>
      </c>
      <c r="D313" t="str">
        <f>Basen!H340</f>
        <v>bc</v>
      </c>
      <c r="E313">
        <f>Basen!J340</f>
        <v>0</v>
      </c>
      <c r="G313" t="str">
        <f t="shared" si="10"/>
        <v>bc</v>
      </c>
      <c r="K313">
        <f>Basen!E345</f>
        <v>0</v>
      </c>
    </row>
    <row r="314" spans="1:11" x14ac:dyDescent="0.35">
      <c r="A314">
        <f>Basen!A341</f>
        <v>0</v>
      </c>
      <c r="B314" s="26">
        <f>Basen!F341+21000</f>
        <v>42105</v>
      </c>
      <c r="C314" t="str">
        <f>Basen!C341</f>
        <v>Gents</v>
      </c>
      <c r="D314" t="str">
        <f>Basen!H341</f>
        <v>bc</v>
      </c>
      <c r="E314">
        <f>Basen!J341</f>
        <v>0</v>
      </c>
      <c r="G314" t="str">
        <f t="shared" si="10"/>
        <v>bc</v>
      </c>
      <c r="K314">
        <f>Basen!E346</f>
        <v>0</v>
      </c>
    </row>
    <row r="315" spans="1:11" x14ac:dyDescent="0.35">
      <c r="A315">
        <f>Basen!A342</f>
        <v>0</v>
      </c>
      <c r="B315" s="26">
        <f>Basen!F342+21000</f>
        <v>42106</v>
      </c>
      <c r="C315" t="str">
        <f>Basen!C342</f>
        <v>Salmansen</v>
      </c>
      <c r="D315" t="str">
        <f>Basen!H342</f>
        <v>cansl</v>
      </c>
      <c r="E315">
        <f>Basen!J342</f>
        <v>0</v>
      </c>
      <c r="G315" t="str">
        <f t="shared" si="10"/>
        <v>cansl</v>
      </c>
      <c r="K315" t="str">
        <f>Basen!E347</f>
        <v>Cecilie Baslev Jørgensen</v>
      </c>
    </row>
    <row r="316" spans="1:11" x14ac:dyDescent="0.35">
      <c r="A316">
        <f>Basen!A343</f>
        <v>0</v>
      </c>
      <c r="B316" s="26">
        <f>Basen!F343+21000</f>
        <v>42107</v>
      </c>
      <c r="C316" t="str">
        <f>Basen!C343</f>
        <v>Find</v>
      </c>
      <c r="D316" t="str">
        <f>Basen!H343</f>
        <v>cansl</v>
      </c>
      <c r="E316">
        <f>Basen!J343</f>
        <v>0</v>
      </c>
      <c r="G316" t="str">
        <f t="shared" si="10"/>
        <v>cansl</v>
      </c>
      <c r="K316">
        <f>Basen!E348</f>
        <v>0</v>
      </c>
    </row>
    <row r="317" spans="1:11" x14ac:dyDescent="0.35">
      <c r="A317">
        <f>Basen!A344</f>
        <v>0</v>
      </c>
      <c r="B317" s="26">
        <f>Basen!F344+21000</f>
        <v>42108</v>
      </c>
      <c r="C317" t="str">
        <f>Basen!C344</f>
        <v>Malberg</v>
      </c>
      <c r="D317" t="str">
        <f>Basen!H344</f>
        <v>bc</v>
      </c>
      <c r="E317">
        <f>Basen!J344</f>
        <v>0</v>
      </c>
      <c r="G317" t="str">
        <f t="shared" si="10"/>
        <v>bc</v>
      </c>
      <c r="K317">
        <f>Basen!E349</f>
        <v>0</v>
      </c>
    </row>
    <row r="318" spans="1:11" x14ac:dyDescent="0.35">
      <c r="A318">
        <f>Basen!A345</f>
        <v>0</v>
      </c>
      <c r="B318" s="26">
        <f>Basen!F345+21000</f>
        <v>42109</v>
      </c>
      <c r="C318" t="str">
        <f>Basen!C345</f>
        <v>Barfort</v>
      </c>
      <c r="D318" t="str">
        <f>Basen!H345</f>
        <v>web</v>
      </c>
      <c r="E318">
        <f>Basen!J345</f>
        <v>0</v>
      </c>
      <c r="G318" t="str">
        <f t="shared" si="10"/>
        <v>web</v>
      </c>
      <c r="K318">
        <f>Basen!E350</f>
        <v>0</v>
      </c>
    </row>
    <row r="319" spans="1:11" x14ac:dyDescent="0.35">
      <c r="A319">
        <f>Basen!A346</f>
        <v>0</v>
      </c>
      <c r="B319" s="26">
        <f>Basen!F346+21000</f>
        <v>42110</v>
      </c>
      <c r="C319" t="str">
        <f>Basen!C346</f>
        <v>Tunuguntla</v>
      </c>
      <c r="D319" t="str">
        <f>Basen!H346</f>
        <v>cansl</v>
      </c>
      <c r="E319">
        <f>Basen!J346</f>
        <v>0</v>
      </c>
      <c r="G319" t="str">
        <f t="shared" si="10"/>
        <v>cansl</v>
      </c>
      <c r="K319">
        <f>Basen!E351</f>
        <v>0</v>
      </c>
    </row>
    <row r="320" spans="1:11" x14ac:dyDescent="0.35">
      <c r="A320">
        <f>Basen!A347</f>
        <v>0</v>
      </c>
      <c r="B320" s="26">
        <f>Basen!F347+21000</f>
        <v>42111</v>
      </c>
      <c r="C320" t="str">
        <f>Basen!C347</f>
        <v>Vase</v>
      </c>
      <c r="D320" t="str">
        <f>Basen!H347</f>
        <v>bc</v>
      </c>
      <c r="E320">
        <f>Basen!J347</f>
        <v>0</v>
      </c>
      <c r="G320" t="str">
        <f t="shared" si="10"/>
        <v>bc</v>
      </c>
      <c r="K320" t="str">
        <f>Basen!E352</f>
        <v>Peer F Hansen</v>
      </c>
    </row>
    <row r="321" spans="1:11" x14ac:dyDescent="0.35">
      <c r="A321">
        <f>Basen!A348</f>
        <v>0</v>
      </c>
      <c r="B321" s="26">
        <f>Basen!F348+21000</f>
        <v>42112</v>
      </c>
      <c r="C321" t="str">
        <f>Basen!C348</f>
        <v>Nonbo</v>
      </c>
      <c r="D321">
        <f>Basen!H348</f>
        <v>0</v>
      </c>
      <c r="E321">
        <f>Basen!J348</f>
        <v>0</v>
      </c>
      <c r="G321">
        <f t="shared" ref="G321:G352" si="11">D321</f>
        <v>0</v>
      </c>
      <c r="K321">
        <f>Basen!E353</f>
        <v>0</v>
      </c>
    </row>
    <row r="322" spans="1:11" x14ac:dyDescent="0.35">
      <c r="A322">
        <f>Basen!A349</f>
        <v>0</v>
      </c>
      <c r="B322" s="26">
        <f>Basen!F349+21000</f>
        <v>42113</v>
      </c>
      <c r="C322" t="str">
        <f>Basen!C349</f>
        <v>Rimhoff</v>
      </c>
      <c r="D322" t="str">
        <f>Basen!H349</f>
        <v>bc</v>
      </c>
      <c r="E322">
        <f>Basen!J349</f>
        <v>0</v>
      </c>
      <c r="G322" t="str">
        <f t="shared" si="11"/>
        <v>bc</v>
      </c>
      <c r="K322">
        <f>Basen!E354</f>
        <v>0</v>
      </c>
    </row>
    <row r="323" spans="1:11" x14ac:dyDescent="0.35">
      <c r="A323">
        <f>Basen!A350</f>
        <v>0</v>
      </c>
      <c r="B323" s="26">
        <f>Basen!F350+21000</f>
        <v>42114</v>
      </c>
      <c r="C323" t="str">
        <f>Basen!C350</f>
        <v>Pech</v>
      </c>
      <c r="D323" t="str">
        <f>Basen!H350</f>
        <v>bc</v>
      </c>
      <c r="E323">
        <f>Basen!J350</f>
        <v>0</v>
      </c>
      <c r="G323" t="str">
        <f t="shared" si="11"/>
        <v>bc</v>
      </c>
      <c r="K323">
        <f>Basen!E355</f>
        <v>0</v>
      </c>
    </row>
    <row r="324" spans="1:11" x14ac:dyDescent="0.35">
      <c r="A324">
        <f>Basen!A351</f>
        <v>0</v>
      </c>
      <c r="B324" s="26">
        <f>Basen!F351+21000</f>
        <v>42115</v>
      </c>
      <c r="C324" t="str">
        <f>Basen!C351</f>
        <v>Midilo</v>
      </c>
      <c r="D324" t="str">
        <f>Basen!H351</f>
        <v>bc</v>
      </c>
      <c r="E324">
        <f>Basen!J351</f>
        <v>0</v>
      </c>
      <c r="G324" t="str">
        <f t="shared" si="11"/>
        <v>bc</v>
      </c>
      <c r="K324">
        <f>Basen!E356</f>
        <v>0</v>
      </c>
    </row>
    <row r="325" spans="1:11" x14ac:dyDescent="0.35">
      <c r="A325">
        <f>Basen!A352</f>
        <v>0</v>
      </c>
      <c r="B325" s="26">
        <f>Basen!F352+21000</f>
        <v>42116</v>
      </c>
      <c r="C325" t="str">
        <f>Basen!C352</f>
        <v>Hansen</v>
      </c>
      <c r="D325" t="str">
        <f>Basen!H352</f>
        <v>bc</v>
      </c>
      <c r="E325">
        <f>Basen!J352</f>
        <v>0</v>
      </c>
      <c r="G325" t="str">
        <f t="shared" si="11"/>
        <v>bc</v>
      </c>
      <c r="K325" t="str">
        <f>Basen!E357</f>
        <v>Mathias Vincent Christensen</v>
      </c>
    </row>
    <row r="326" spans="1:11" x14ac:dyDescent="0.35">
      <c r="A326">
        <f>Basen!A353</f>
        <v>0</v>
      </c>
      <c r="B326" s="26">
        <f>Basen!F353+21000</f>
        <v>42117</v>
      </c>
      <c r="C326" t="str">
        <f>Basen!C353</f>
        <v>Delgård</v>
      </c>
      <c r="D326" t="str">
        <f>Basen!H353</f>
        <v>cansl</v>
      </c>
      <c r="E326">
        <f>Basen!J353</f>
        <v>0</v>
      </c>
      <c r="G326" t="str">
        <f t="shared" si="11"/>
        <v>cansl</v>
      </c>
      <c r="K326">
        <f>Basen!E358</f>
        <v>0</v>
      </c>
    </row>
    <row r="327" spans="1:11" x14ac:dyDescent="0.35">
      <c r="A327">
        <f>Basen!A354</f>
        <v>0</v>
      </c>
      <c r="B327" s="26">
        <f>Basen!F354+21000</f>
        <v>42118</v>
      </c>
      <c r="C327" t="str">
        <f>Basen!C354</f>
        <v>Jensen</v>
      </c>
      <c r="D327" t="str">
        <f>Basen!H354</f>
        <v>bc</v>
      </c>
      <c r="E327">
        <f>Basen!J354</f>
        <v>0</v>
      </c>
      <c r="G327" t="str">
        <f t="shared" si="11"/>
        <v>bc</v>
      </c>
      <c r="K327">
        <f>Basen!E359</f>
        <v>0</v>
      </c>
    </row>
    <row r="328" spans="1:11" x14ac:dyDescent="0.35">
      <c r="A328">
        <f>Basen!A355</f>
        <v>0</v>
      </c>
      <c r="B328" s="26">
        <f>Basen!F355+21000</f>
        <v>42119</v>
      </c>
      <c r="C328" t="str">
        <f>Basen!C355</f>
        <v>Saxild</v>
      </c>
      <c r="D328" t="str">
        <f>Basen!H355</f>
        <v>bc</v>
      </c>
      <c r="E328">
        <f>Basen!J355</f>
        <v>0</v>
      </c>
      <c r="G328" t="str">
        <f t="shared" si="11"/>
        <v>bc</v>
      </c>
      <c r="K328" t="str">
        <f>Basen!E360</f>
        <v>Britt Jessen</v>
      </c>
    </row>
    <row r="329" spans="1:11" x14ac:dyDescent="0.35">
      <c r="A329">
        <f>Basen!A356</f>
        <v>0</v>
      </c>
      <c r="B329" s="26">
        <f>Basen!F356+21000</f>
        <v>42120</v>
      </c>
      <c r="C329" t="str">
        <f>Basen!C356</f>
        <v>Park</v>
      </c>
      <c r="D329" t="str">
        <f>Basen!H356</f>
        <v>cansl</v>
      </c>
      <c r="E329">
        <f>Basen!J356</f>
        <v>0</v>
      </c>
      <c r="G329" t="str">
        <f t="shared" si="11"/>
        <v>cansl</v>
      </c>
      <c r="K329">
        <f>Basen!E361</f>
        <v>0</v>
      </c>
    </row>
    <row r="330" spans="1:11" x14ac:dyDescent="0.35">
      <c r="A330">
        <f>Basen!A357</f>
        <v>0</v>
      </c>
      <c r="B330" s="26">
        <f>Basen!F357+21000</f>
        <v>42121</v>
      </c>
      <c r="C330" t="str">
        <f>Basen!C357</f>
        <v>Librao</v>
      </c>
      <c r="D330" t="str">
        <f>Basen!H357</f>
        <v>bc</v>
      </c>
      <c r="E330">
        <f>Basen!J357</f>
        <v>0</v>
      </c>
      <c r="G330" t="str">
        <f t="shared" si="11"/>
        <v>bc</v>
      </c>
      <c r="K330">
        <f>Basen!E362</f>
        <v>0</v>
      </c>
    </row>
    <row r="331" spans="1:11" x14ac:dyDescent="0.35">
      <c r="A331">
        <f>Basen!A358</f>
        <v>0</v>
      </c>
      <c r="B331" s="26">
        <f>Basen!F358+21000</f>
        <v>42122</v>
      </c>
      <c r="C331" t="str">
        <f>Basen!C358</f>
        <v>Westphael</v>
      </c>
      <c r="D331" t="str">
        <f>Basen!H358</f>
        <v>cansl</v>
      </c>
      <c r="E331">
        <f>Basen!J358</f>
        <v>0</v>
      </c>
      <c r="G331" t="str">
        <f t="shared" si="11"/>
        <v>cansl</v>
      </c>
      <c r="K331">
        <f>Basen!E363</f>
        <v>0</v>
      </c>
    </row>
    <row r="332" spans="1:11" x14ac:dyDescent="0.35">
      <c r="A332">
        <f>Basen!A359</f>
        <v>0</v>
      </c>
      <c r="B332" s="26">
        <f>Basen!F359+21000</f>
        <v>42123</v>
      </c>
      <c r="C332" t="str">
        <f>Basen!C359</f>
        <v>Rasmussen</v>
      </c>
      <c r="D332" t="str">
        <f>Basen!H359</f>
        <v>cansl</v>
      </c>
      <c r="E332">
        <f>Basen!J359</f>
        <v>0</v>
      </c>
      <c r="G332" t="str">
        <f t="shared" si="11"/>
        <v>cansl</v>
      </c>
      <c r="K332">
        <f>Basen!E364</f>
        <v>0</v>
      </c>
    </row>
    <row r="333" spans="1:11" x14ac:dyDescent="0.35">
      <c r="A333">
        <f>Basen!A360</f>
        <v>0</v>
      </c>
      <c r="B333" s="26">
        <f>Basen!F360+21000</f>
        <v>42124</v>
      </c>
      <c r="C333" t="str">
        <f>Basen!C360</f>
        <v>Jessen</v>
      </c>
      <c r="D333" t="str">
        <f>Basen!H360</f>
        <v>bc</v>
      </c>
      <c r="E333">
        <f>Basen!J360</f>
        <v>0</v>
      </c>
      <c r="G333" t="str">
        <f t="shared" si="11"/>
        <v>bc</v>
      </c>
      <c r="K333">
        <f>Basen!E365</f>
        <v>0</v>
      </c>
    </row>
    <row r="334" spans="1:11" x14ac:dyDescent="0.35">
      <c r="A334">
        <f>Basen!A361</f>
        <v>0</v>
      </c>
      <c r="B334" s="26">
        <f>Basen!F361+21000</f>
        <v>42125</v>
      </c>
      <c r="C334" t="str">
        <f>Basen!C361</f>
        <v>Ahrensbach</v>
      </c>
      <c r="D334" t="str">
        <f>Basen!H361</f>
        <v>cansl</v>
      </c>
      <c r="E334">
        <f>Basen!J361</f>
        <v>0</v>
      </c>
      <c r="G334" t="str">
        <f t="shared" si="11"/>
        <v>cansl</v>
      </c>
      <c r="K334">
        <f>Basen!E366</f>
        <v>0</v>
      </c>
    </row>
    <row r="335" spans="1:11" x14ac:dyDescent="0.35">
      <c r="A335">
        <f>Basen!A362</f>
        <v>0</v>
      </c>
      <c r="B335" s="26">
        <f>Basen!F362+21000</f>
        <v>42126</v>
      </c>
      <c r="C335" t="str">
        <f>Basen!C362</f>
        <v>Popovic</v>
      </c>
      <c r="D335" t="str">
        <f>Basen!H362</f>
        <v>bc</v>
      </c>
      <c r="E335">
        <f>Basen!J362</f>
        <v>0</v>
      </c>
      <c r="G335" t="str">
        <f t="shared" si="11"/>
        <v>bc</v>
      </c>
      <c r="K335">
        <f>Basen!E367</f>
        <v>0</v>
      </c>
    </row>
    <row r="336" spans="1:11" x14ac:dyDescent="0.35">
      <c r="A336">
        <f>Basen!A363</f>
        <v>0</v>
      </c>
      <c r="B336" s="26">
        <f>Basen!F363+21000</f>
        <v>42127</v>
      </c>
      <c r="C336" t="str">
        <f>Basen!C363</f>
        <v>Larsen</v>
      </c>
      <c r="D336" t="str">
        <f>Basen!H363</f>
        <v>cansl</v>
      </c>
      <c r="E336">
        <f>Basen!J363</f>
        <v>0</v>
      </c>
      <c r="G336" t="str">
        <f t="shared" si="11"/>
        <v>cansl</v>
      </c>
      <c r="K336">
        <f>Basen!E368</f>
        <v>0</v>
      </c>
    </row>
    <row r="337" spans="1:11" x14ac:dyDescent="0.35">
      <c r="A337">
        <f>Basen!A364</f>
        <v>0</v>
      </c>
      <c r="B337" s="26">
        <f>Basen!F364+21000</f>
        <v>42128</v>
      </c>
      <c r="C337" t="str">
        <f>Basen!C364</f>
        <v>Eildal</v>
      </c>
      <c r="D337" t="str">
        <f>Basen!H364</f>
        <v>bc</v>
      </c>
      <c r="E337">
        <f>Basen!J364</f>
        <v>0</v>
      </c>
      <c r="G337" t="str">
        <f t="shared" si="11"/>
        <v>bc</v>
      </c>
      <c r="K337" t="str">
        <f>Basen!E369</f>
        <v>Ronny</v>
      </c>
    </row>
    <row r="338" spans="1:11" x14ac:dyDescent="0.35">
      <c r="A338">
        <f>Basen!A365</f>
        <v>0</v>
      </c>
      <c r="B338" s="26">
        <f>Basen!F365+21000</f>
        <v>42129</v>
      </c>
      <c r="C338" t="str">
        <f>Basen!C365</f>
        <v>Lund</v>
      </c>
      <c r="D338" t="str">
        <f>Basen!H365</f>
        <v>bc</v>
      </c>
      <c r="E338">
        <f>Basen!J365</f>
        <v>10</v>
      </c>
      <c r="G338" t="str">
        <f t="shared" si="11"/>
        <v>bc</v>
      </c>
      <c r="K338">
        <f>Basen!E370</f>
        <v>0</v>
      </c>
    </row>
    <row r="339" spans="1:11" x14ac:dyDescent="0.35">
      <c r="A339">
        <f>Basen!A366</f>
        <v>0</v>
      </c>
      <c r="B339" s="26">
        <f>Basen!F366+21000</f>
        <v>42130</v>
      </c>
      <c r="C339" t="str">
        <f>Basen!C366</f>
        <v>Guldbrandt</v>
      </c>
      <c r="D339" t="str">
        <f>Basen!H366</f>
        <v>cansl</v>
      </c>
      <c r="E339">
        <f>Basen!J366</f>
        <v>0</v>
      </c>
      <c r="G339" t="str">
        <f t="shared" si="11"/>
        <v>cansl</v>
      </c>
      <c r="K339" t="str">
        <f>Basen!E371</f>
        <v>Thomas</v>
      </c>
    </row>
    <row r="340" spans="1:11" x14ac:dyDescent="0.35">
      <c r="A340">
        <f>Basen!A368</f>
        <v>0</v>
      </c>
      <c r="B340" s="26">
        <f>Basen!F368+21000</f>
        <v>42132</v>
      </c>
      <c r="C340" t="str">
        <f>Basen!C368</f>
        <v>Olsen</v>
      </c>
      <c r="D340" t="str">
        <f>Basen!H368</f>
        <v>bc</v>
      </c>
      <c r="E340">
        <f>Basen!J368</f>
        <v>0</v>
      </c>
      <c r="G340" t="str">
        <f t="shared" si="11"/>
        <v>bc</v>
      </c>
      <c r="K340">
        <f>Basen!E373</f>
        <v>0</v>
      </c>
    </row>
    <row r="341" spans="1:11" x14ac:dyDescent="0.35">
      <c r="A341">
        <f>Basen!A369</f>
        <v>0</v>
      </c>
      <c r="B341" s="26">
        <f>Basen!F369+21000</f>
        <v>42133</v>
      </c>
      <c r="C341" t="str">
        <f>Basen!C369</f>
        <v>Delakowitz</v>
      </c>
      <c r="D341" t="str">
        <f>Basen!H369</f>
        <v>bc</v>
      </c>
      <c r="E341">
        <f>Basen!J369</f>
        <v>0</v>
      </c>
      <c r="G341" t="str">
        <f t="shared" si="11"/>
        <v>bc</v>
      </c>
      <c r="K341" t="str">
        <f>Basen!E374</f>
        <v>Peter Ehlerts Jensen</v>
      </c>
    </row>
    <row r="342" spans="1:11" x14ac:dyDescent="0.35">
      <c r="A342">
        <f>Basen!A370</f>
        <v>0</v>
      </c>
      <c r="B342" s="26">
        <f>Basen!F370+21000</f>
        <v>42134</v>
      </c>
      <c r="C342" t="str">
        <f>Basen!C370</f>
        <v>Honnens</v>
      </c>
      <c r="D342" t="str">
        <f>Basen!H370</f>
        <v>cansl</v>
      </c>
      <c r="E342">
        <f>Basen!J370</f>
        <v>0</v>
      </c>
      <c r="G342" t="str">
        <f t="shared" si="11"/>
        <v>cansl</v>
      </c>
    </row>
    <row r="343" spans="1:11" x14ac:dyDescent="0.35">
      <c r="A343">
        <f>Basen!A371</f>
        <v>0</v>
      </c>
      <c r="B343" s="26">
        <f>Basen!F371+21000</f>
        <v>42135</v>
      </c>
      <c r="C343" t="str">
        <f>Basen!C371</f>
        <v>Löfgren</v>
      </c>
      <c r="D343" t="str">
        <f>Basen!H371</f>
        <v>bc</v>
      </c>
      <c r="E343">
        <f>Basen!J371</f>
        <v>0</v>
      </c>
      <c r="G343" t="str">
        <f t="shared" si="11"/>
        <v>bc</v>
      </c>
    </row>
    <row r="344" spans="1:11" x14ac:dyDescent="0.35">
      <c r="A344">
        <f>Basen!A372</f>
        <v>0</v>
      </c>
      <c r="B344" s="26">
        <f>Basen!F372+21000</f>
        <v>42136</v>
      </c>
      <c r="C344" t="str">
        <f>Basen!C372</f>
        <v>Wahlgreen</v>
      </c>
      <c r="D344">
        <f>Basen!H372</f>
        <v>0</v>
      </c>
      <c r="E344">
        <f>Basen!J372</f>
        <v>0</v>
      </c>
      <c r="G344">
        <f t="shared" si="11"/>
        <v>0</v>
      </c>
    </row>
    <row r="345" spans="1:11" x14ac:dyDescent="0.35">
      <c r="A345">
        <f>Basen!A373</f>
        <v>0</v>
      </c>
      <c r="B345" s="26">
        <f>Basen!F373+21000</f>
        <v>42137</v>
      </c>
      <c r="C345" t="str">
        <f>Basen!C373</f>
        <v>Botorog</v>
      </c>
      <c r="D345" t="str">
        <f>Basen!H373</f>
        <v>cansl</v>
      </c>
      <c r="E345">
        <f>Basen!J373</f>
        <v>0</v>
      </c>
      <c r="G345" t="str">
        <f t="shared" si="11"/>
        <v>cansl</v>
      </c>
    </row>
    <row r="346" spans="1:11" x14ac:dyDescent="0.35">
      <c r="A346">
        <f>Basen!A374</f>
        <v>0</v>
      </c>
      <c r="B346" s="26">
        <f>Basen!F374+21000</f>
        <v>42138</v>
      </c>
      <c r="C346" t="str">
        <f>Basen!C374</f>
        <v>Larsen</v>
      </c>
      <c r="D346" t="str">
        <f>Basen!H374</f>
        <v>bc</v>
      </c>
      <c r="E346">
        <f>Basen!J374</f>
        <v>0</v>
      </c>
      <c r="G346" t="str">
        <f t="shared" si="11"/>
        <v>bc</v>
      </c>
    </row>
    <row r="347" spans="1:11" x14ac:dyDescent="0.35">
      <c r="A347">
        <f>Basen!A375</f>
        <v>0</v>
      </c>
      <c r="B347" s="26">
        <f>Basen!F375+21000</f>
        <v>42139</v>
      </c>
      <c r="C347" t="str">
        <f>Basen!C375</f>
        <v>K"</v>
      </c>
      <c r="D347" t="str">
        <f>Basen!H375</f>
        <v>cansl</v>
      </c>
      <c r="E347">
        <f>Basen!J375</f>
        <v>0</v>
      </c>
      <c r="G347" t="str">
        <f t="shared" si="11"/>
        <v>cansl</v>
      </c>
    </row>
    <row r="348" spans="1:11" x14ac:dyDescent="0.35">
      <c r="A348">
        <f>Basen!A376</f>
        <v>0</v>
      </c>
      <c r="B348" s="26">
        <f>Basen!F376+21000</f>
        <v>42140</v>
      </c>
      <c r="C348" t="str">
        <f>Basen!C376</f>
        <v>Agerup</v>
      </c>
      <c r="D348" t="str">
        <f>Basen!H376</f>
        <v>bc</v>
      </c>
      <c r="E348">
        <f>Basen!J376</f>
        <v>0</v>
      </c>
      <c r="G348" t="str">
        <f t="shared" si="11"/>
        <v>bc</v>
      </c>
    </row>
    <row r="349" spans="1:11" x14ac:dyDescent="0.35">
      <c r="A349">
        <f>Basen!A377</f>
        <v>0</v>
      </c>
      <c r="B349" s="26">
        <f>Basen!F377+21000</f>
        <v>42141</v>
      </c>
      <c r="C349" t="str">
        <f>Basen!C377</f>
        <v>Park</v>
      </c>
      <c r="D349" t="str">
        <f>Basen!H377</f>
        <v>bc</v>
      </c>
      <c r="E349">
        <f>Basen!J377</f>
        <v>0</v>
      </c>
      <c r="G349" t="str">
        <f t="shared" si="11"/>
        <v>bc</v>
      </c>
    </row>
    <row r="350" spans="1:11" x14ac:dyDescent="0.35">
      <c r="A350">
        <f>Basen!A378</f>
        <v>0</v>
      </c>
      <c r="B350" s="26">
        <f>Basen!F378+21000</f>
        <v>42142</v>
      </c>
      <c r="C350" t="str">
        <f>Basen!C378</f>
        <v>Schou</v>
      </c>
      <c r="D350">
        <f>Basen!H378</f>
        <v>0</v>
      </c>
      <c r="E350">
        <f>Basen!J378</f>
        <v>0</v>
      </c>
      <c r="G350">
        <f t="shared" si="11"/>
        <v>0</v>
      </c>
    </row>
    <row r="351" spans="1:11" x14ac:dyDescent="0.35">
      <c r="A351">
        <f>Basen!A379</f>
        <v>0</v>
      </c>
      <c r="B351" s="26">
        <f>Basen!F379+21000</f>
        <v>42143</v>
      </c>
      <c r="C351" t="str">
        <f>Basen!C379</f>
        <v>Nauerby</v>
      </c>
      <c r="D351" t="str">
        <f>Basen!H379</f>
        <v>bc</v>
      </c>
      <c r="E351">
        <f>Basen!J379</f>
        <v>0</v>
      </c>
      <c r="G351" t="str">
        <f t="shared" si="11"/>
        <v>bc</v>
      </c>
    </row>
    <row r="352" spans="1:11" x14ac:dyDescent="0.35">
      <c r="A352">
        <f>Basen!A380</f>
        <v>0</v>
      </c>
      <c r="B352" s="26">
        <f>Basen!F380+21000</f>
        <v>42144</v>
      </c>
      <c r="C352" t="str">
        <f>Basen!C380</f>
        <v>Løwenstein</v>
      </c>
      <c r="D352" t="str">
        <f>Basen!H380</f>
        <v>cansl</v>
      </c>
      <c r="E352">
        <f>Basen!J380</f>
        <v>0</v>
      </c>
      <c r="G352" t="str">
        <f t="shared" si="11"/>
        <v>cansl</v>
      </c>
    </row>
    <row r="353" spans="1:7" x14ac:dyDescent="0.35">
      <c r="A353">
        <f>Basen!A381</f>
        <v>0</v>
      </c>
      <c r="B353" s="26">
        <f>Basen!F381+21000</f>
        <v>42145</v>
      </c>
      <c r="C353" t="str">
        <f>Basen!C381</f>
        <v>Jensen</v>
      </c>
      <c r="D353" t="str">
        <f>Basen!H381</f>
        <v>cansl</v>
      </c>
      <c r="E353">
        <f>Basen!J381</f>
        <v>0</v>
      </c>
      <c r="G353" t="str">
        <f t="shared" ref="G353:G380" si="12">D353</f>
        <v>cansl</v>
      </c>
    </row>
    <row r="354" spans="1:7" x14ac:dyDescent="0.35">
      <c r="A354">
        <f>Basen!A382</f>
        <v>0</v>
      </c>
      <c r="B354" s="26">
        <f>Basen!F382+21000</f>
        <v>42146</v>
      </c>
      <c r="C354" t="str">
        <f>Basen!C382</f>
        <v>Hansen</v>
      </c>
      <c r="D354" t="str">
        <f>Basen!H382</f>
        <v>cansl</v>
      </c>
      <c r="E354">
        <f>Basen!J382</f>
        <v>0</v>
      </c>
      <c r="G354" t="str">
        <f t="shared" si="12"/>
        <v>cansl</v>
      </c>
    </row>
    <row r="355" spans="1:7" x14ac:dyDescent="0.35">
      <c r="A355">
        <f>Basen!A383</f>
        <v>0</v>
      </c>
      <c r="B355" s="26">
        <f>Basen!F383+21000</f>
        <v>42147</v>
      </c>
      <c r="C355" t="str">
        <f>Basen!C383</f>
        <v>Nielsen</v>
      </c>
      <c r="D355" t="str">
        <f>Basen!H383</f>
        <v>bc</v>
      </c>
      <c r="E355">
        <f>Basen!J383</f>
        <v>0</v>
      </c>
      <c r="G355" t="str">
        <f t="shared" si="12"/>
        <v>bc</v>
      </c>
    </row>
    <row r="356" spans="1:7" x14ac:dyDescent="0.35">
      <c r="A356">
        <f>Basen!A384</f>
        <v>0</v>
      </c>
      <c r="B356" s="26">
        <f>Basen!F384+21000</f>
        <v>42148</v>
      </c>
      <c r="C356" t="str">
        <f>Basen!C384</f>
        <v>Funder</v>
      </c>
      <c r="D356" t="str">
        <f>Basen!H384</f>
        <v>cansl</v>
      </c>
      <c r="E356">
        <f>Basen!J384</f>
        <v>0</v>
      </c>
      <c r="G356" t="str">
        <f t="shared" si="12"/>
        <v>cansl</v>
      </c>
    </row>
    <row r="357" spans="1:7" x14ac:dyDescent="0.35">
      <c r="A357">
        <f>Basen!A385</f>
        <v>0</v>
      </c>
      <c r="B357" s="26">
        <f>Basen!F385+21000</f>
        <v>42149</v>
      </c>
      <c r="C357" t="str">
        <f>Basen!C385</f>
        <v>Andersen</v>
      </c>
      <c r="D357" t="str">
        <f>Basen!H385</f>
        <v>cansl</v>
      </c>
      <c r="E357">
        <f>Basen!J385</f>
        <v>0</v>
      </c>
      <c r="G357" t="str">
        <f t="shared" si="12"/>
        <v>cansl</v>
      </c>
    </row>
    <row r="358" spans="1:7" x14ac:dyDescent="0.35">
      <c r="A358">
        <f>Basen!A386</f>
        <v>0</v>
      </c>
      <c r="B358" s="26">
        <f>Basen!F386+21000</f>
        <v>42150</v>
      </c>
      <c r="C358" t="str">
        <f>Basen!C386</f>
        <v>Solhøj</v>
      </c>
      <c r="D358" t="str">
        <f>Basen!H386</f>
        <v>bc</v>
      </c>
      <c r="E358">
        <f>Basen!J386</f>
        <v>0</v>
      </c>
      <c r="G358" t="str">
        <f t="shared" si="12"/>
        <v>bc</v>
      </c>
    </row>
    <row r="359" spans="1:7" x14ac:dyDescent="0.35">
      <c r="A359">
        <f>Basen!A387</f>
        <v>0</v>
      </c>
      <c r="B359" s="26">
        <f>Basen!F387+21000</f>
        <v>42151</v>
      </c>
      <c r="C359" t="str">
        <f>Basen!C387</f>
        <v>Sillassen</v>
      </c>
      <c r="D359" t="str">
        <f>Basen!H387</f>
        <v>bc</v>
      </c>
      <c r="E359">
        <f>Basen!J387</f>
        <v>0</v>
      </c>
      <c r="G359" t="str">
        <f t="shared" si="12"/>
        <v>bc</v>
      </c>
    </row>
    <row r="360" spans="1:7" x14ac:dyDescent="0.35">
      <c r="A360">
        <f>Basen!A388</f>
        <v>0</v>
      </c>
      <c r="B360" s="26">
        <f>Basen!F388+21000</f>
        <v>42152</v>
      </c>
      <c r="C360" t="str">
        <f>Basen!C388</f>
        <v>Zych</v>
      </c>
      <c r="D360" t="str">
        <f>Basen!H388</f>
        <v>bc</v>
      </c>
      <c r="E360">
        <f>Basen!J388</f>
        <v>0</v>
      </c>
      <c r="G360" t="str">
        <f t="shared" si="12"/>
        <v>bc</v>
      </c>
    </row>
    <row r="361" spans="1:7" x14ac:dyDescent="0.35">
      <c r="A361">
        <f>Basen!A389</f>
        <v>0</v>
      </c>
      <c r="B361" s="26">
        <f>Basen!F389+21000</f>
        <v>42153</v>
      </c>
      <c r="C361" t="str">
        <f>Basen!C389</f>
        <v>Jacobsen</v>
      </c>
      <c r="D361" t="str">
        <f>Basen!H389</f>
        <v>bc</v>
      </c>
      <c r="E361">
        <f>Basen!J389</f>
        <v>0</v>
      </c>
      <c r="G361" t="str">
        <f t="shared" si="12"/>
        <v>bc</v>
      </c>
    </row>
    <row r="362" spans="1:7" x14ac:dyDescent="0.35">
      <c r="A362">
        <f>Basen!A391</f>
        <v>0</v>
      </c>
      <c r="B362" s="26">
        <f>Basen!F391+21000</f>
        <v>42155</v>
      </c>
      <c r="C362" t="str">
        <f>Basen!C391</f>
        <v>Dithmar</v>
      </c>
      <c r="D362" t="str">
        <f>Basen!H391</f>
        <v>bc</v>
      </c>
      <c r="E362">
        <f>Basen!J391</f>
        <v>0</v>
      </c>
      <c r="G362" t="str">
        <f t="shared" si="12"/>
        <v>bc</v>
      </c>
    </row>
    <row r="363" spans="1:7" x14ac:dyDescent="0.35">
      <c r="A363">
        <f>Basen!A392</f>
        <v>0</v>
      </c>
      <c r="B363" s="26">
        <f>Basen!F392+21000</f>
        <v>42156</v>
      </c>
      <c r="C363" t="str">
        <f>Basen!C392</f>
        <v>Kristiansen</v>
      </c>
      <c r="D363" t="str">
        <f>Basen!H392</f>
        <v>bc</v>
      </c>
      <c r="E363">
        <f>Basen!J392</f>
        <v>0</v>
      </c>
      <c r="G363" t="str">
        <f t="shared" si="12"/>
        <v>bc</v>
      </c>
    </row>
    <row r="364" spans="1:7" x14ac:dyDescent="0.35">
      <c r="A364">
        <f>Basen!A393</f>
        <v>0</v>
      </c>
      <c r="B364" s="26">
        <f>Basen!F393+21000</f>
        <v>42157</v>
      </c>
      <c r="C364" t="str">
        <f>Basen!C393</f>
        <v>Cruger</v>
      </c>
      <c r="D364" t="str">
        <f>Basen!H393</f>
        <v>cansl</v>
      </c>
      <c r="E364">
        <f>Basen!J393</f>
        <v>0</v>
      </c>
      <c r="G364" t="str">
        <f t="shared" si="12"/>
        <v>cansl</v>
      </c>
    </row>
    <row r="365" spans="1:7" x14ac:dyDescent="0.35">
      <c r="A365">
        <f>Basen!A394</f>
        <v>0</v>
      </c>
      <c r="B365" s="26">
        <f>Basen!F394+21000</f>
        <v>42158</v>
      </c>
      <c r="C365" t="str">
        <f>Basen!C394</f>
        <v>Jensen</v>
      </c>
      <c r="D365" t="str">
        <f>Basen!H394</f>
        <v>cansl</v>
      </c>
      <c r="E365">
        <f>Basen!J394</f>
        <v>10</v>
      </c>
      <c r="G365" t="str">
        <f t="shared" si="12"/>
        <v>cansl</v>
      </c>
    </row>
    <row r="366" spans="1:7" x14ac:dyDescent="0.35">
      <c r="A366">
        <f>Basen!A395</f>
        <v>0</v>
      </c>
      <c r="B366" s="26">
        <f>Basen!F395+21000</f>
        <v>42159</v>
      </c>
      <c r="C366" t="str">
        <f>Basen!C395</f>
        <v>Hallenberg</v>
      </c>
      <c r="D366" t="str">
        <f>Basen!H395</f>
        <v>bc</v>
      </c>
      <c r="E366">
        <f>Basen!J395</f>
        <v>0</v>
      </c>
      <c r="G366" t="str">
        <f t="shared" si="12"/>
        <v>bc</v>
      </c>
    </row>
    <row r="367" spans="1:7" x14ac:dyDescent="0.35">
      <c r="A367">
        <f>Basen!A397</f>
        <v>0</v>
      </c>
      <c r="B367" s="26">
        <f>Basen!F397+21000</f>
        <v>42161</v>
      </c>
      <c r="C367" t="str">
        <f>Basen!C397</f>
        <v>Andersen</v>
      </c>
      <c r="D367" t="str">
        <f>Basen!H397</f>
        <v>bc</v>
      </c>
      <c r="E367">
        <f>Basen!J397</f>
        <v>0</v>
      </c>
      <c r="G367" t="str">
        <f t="shared" si="12"/>
        <v>bc</v>
      </c>
    </row>
    <row r="368" spans="1:7" x14ac:dyDescent="0.35">
      <c r="A368">
        <f>Basen!A398</f>
        <v>0</v>
      </c>
      <c r="B368" s="26">
        <f>Basen!F398+21000</f>
        <v>42162</v>
      </c>
      <c r="C368" t="str">
        <f>Basen!C398</f>
        <v>Lindesdal</v>
      </c>
      <c r="D368">
        <f>Basen!H398</f>
        <v>0</v>
      </c>
      <c r="E368">
        <f>Basen!J398</f>
        <v>0</v>
      </c>
      <c r="G368">
        <f t="shared" si="12"/>
        <v>0</v>
      </c>
    </row>
    <row r="369" spans="1:8" x14ac:dyDescent="0.35">
      <c r="A369">
        <f>Basen!A400</f>
        <v>0</v>
      </c>
      <c r="B369" s="26">
        <f>Basen!F400+21000</f>
        <v>42164</v>
      </c>
      <c r="C369" t="str">
        <f>Basen!C400</f>
        <v>Jørgensen</v>
      </c>
      <c r="D369" t="str">
        <f>Basen!H400</f>
        <v>bc</v>
      </c>
      <c r="E369">
        <f>Basen!J400</f>
        <v>0</v>
      </c>
      <c r="G369" t="str">
        <f t="shared" si="12"/>
        <v>bc</v>
      </c>
    </row>
    <row r="370" spans="1:8" x14ac:dyDescent="0.35">
      <c r="A370">
        <f>Basen!A402</f>
        <v>0</v>
      </c>
      <c r="B370" s="26">
        <f>Basen!F402+21000</f>
        <v>42166</v>
      </c>
      <c r="C370" t="str">
        <f>Basen!C402</f>
        <v>Sølvsten</v>
      </c>
      <c r="D370" t="str">
        <f>Basen!H402</f>
        <v>cansl</v>
      </c>
      <c r="E370">
        <f>Basen!J402</f>
        <v>0</v>
      </c>
      <c r="G370" t="str">
        <f t="shared" si="12"/>
        <v>cansl</v>
      </c>
    </row>
    <row r="371" spans="1:8" x14ac:dyDescent="0.35">
      <c r="A371">
        <f>Basen!A403</f>
        <v>0</v>
      </c>
      <c r="B371" s="26">
        <f>Basen!F403+21000</f>
        <v>42167</v>
      </c>
      <c r="C371" t="str">
        <f>Basen!C403</f>
        <v>Torp</v>
      </c>
      <c r="D371" t="str">
        <f>Basen!H403</f>
        <v>bc</v>
      </c>
      <c r="E371">
        <f>Basen!J403</f>
        <v>0</v>
      </c>
      <c r="G371" t="str">
        <f t="shared" si="12"/>
        <v>bc</v>
      </c>
    </row>
    <row r="372" spans="1:8" x14ac:dyDescent="0.35">
      <c r="A372">
        <f>Basen!A404</f>
        <v>0</v>
      </c>
      <c r="B372" s="26">
        <f>Basen!F404+21000</f>
        <v>42168</v>
      </c>
      <c r="C372" t="str">
        <f>Basen!C404</f>
        <v>Nielsen</v>
      </c>
      <c r="D372" t="str">
        <f>Basen!H404</f>
        <v>bc</v>
      </c>
      <c r="E372">
        <f>Basen!J404</f>
        <v>0</v>
      </c>
      <c r="G372" t="str">
        <f t="shared" si="12"/>
        <v>bc</v>
      </c>
    </row>
    <row r="373" spans="1:8" x14ac:dyDescent="0.35">
      <c r="A373">
        <f>Basen!A405</f>
        <v>0</v>
      </c>
      <c r="B373" s="26">
        <f>Basen!F405+21000</f>
        <v>42169</v>
      </c>
      <c r="C373" t="str">
        <f>Basen!C405</f>
        <v>Skovlund</v>
      </c>
      <c r="D373" t="str">
        <f>Basen!H405</f>
        <v>web</v>
      </c>
      <c r="E373">
        <f>Basen!J405</f>
        <v>0</v>
      </c>
      <c r="G373" t="str">
        <f t="shared" si="12"/>
        <v>web</v>
      </c>
    </row>
    <row r="374" spans="1:8" x14ac:dyDescent="0.35">
      <c r="A374">
        <f>Basen!A406</f>
        <v>0</v>
      </c>
      <c r="B374" s="26">
        <f>Basen!F406+21000</f>
        <v>42170</v>
      </c>
      <c r="C374" t="str">
        <f>Basen!C406</f>
        <v>Brask</v>
      </c>
      <c r="D374" t="str">
        <f>Basen!H406</f>
        <v>bc</v>
      </c>
      <c r="E374">
        <f>Basen!J406</f>
        <v>0</v>
      </c>
      <c r="G374" t="str">
        <f t="shared" si="12"/>
        <v>bc</v>
      </c>
    </row>
    <row r="375" spans="1:8" x14ac:dyDescent="0.35">
      <c r="A375">
        <f>Basen!A407</f>
        <v>0</v>
      </c>
      <c r="B375" s="26">
        <f>Basen!F407+21000</f>
        <v>42171</v>
      </c>
      <c r="C375" t="str">
        <f>Basen!C407</f>
        <v>Lassen</v>
      </c>
      <c r="D375" t="str">
        <f>Basen!H407</f>
        <v>bc</v>
      </c>
      <c r="E375">
        <f>Basen!J407</f>
        <v>0</v>
      </c>
      <c r="G375" t="str">
        <f t="shared" si="12"/>
        <v>bc</v>
      </c>
    </row>
    <row r="376" spans="1:8" x14ac:dyDescent="0.35">
      <c r="A376">
        <f>Basen!A408</f>
        <v>0</v>
      </c>
      <c r="B376" s="26">
        <f>Basen!F408+21000</f>
        <v>42172</v>
      </c>
      <c r="C376" t="str">
        <f>Basen!C408</f>
        <v>Jakobsen</v>
      </c>
      <c r="D376" t="str">
        <f>Basen!H408</f>
        <v>bc</v>
      </c>
      <c r="E376">
        <f>Basen!J408</f>
        <v>0</v>
      </c>
      <c r="G376" t="str">
        <f t="shared" si="12"/>
        <v>bc</v>
      </c>
    </row>
    <row r="377" spans="1:8" x14ac:dyDescent="0.35">
      <c r="A377">
        <f>Basen!A409</f>
        <v>0</v>
      </c>
      <c r="B377" s="26">
        <f>Basen!F409+21000</f>
        <v>42173</v>
      </c>
      <c r="C377" t="str">
        <f>Basen!C409</f>
        <v>Tiedke</v>
      </c>
      <c r="D377" t="str">
        <f>Basen!H409</f>
        <v>cansl</v>
      </c>
      <c r="E377">
        <f>Basen!J409</f>
        <v>0</v>
      </c>
      <c r="G377" t="str">
        <f t="shared" si="12"/>
        <v>cansl</v>
      </c>
    </row>
    <row r="378" spans="1:8" x14ac:dyDescent="0.35">
      <c r="A378">
        <f>Basen!A410</f>
        <v>0</v>
      </c>
      <c r="B378" s="26">
        <f>Basen!F410+21000</f>
        <v>42174</v>
      </c>
      <c r="C378" t="str">
        <f>Basen!C410</f>
        <v>Fredriksen</v>
      </c>
      <c r="D378" t="str">
        <f>Basen!H410</f>
        <v>bc</v>
      </c>
      <c r="E378">
        <f>Basen!J410</f>
        <v>0</v>
      </c>
      <c r="G378" t="str">
        <f t="shared" si="12"/>
        <v>bc</v>
      </c>
    </row>
    <row r="379" spans="1:8" x14ac:dyDescent="0.35">
      <c r="A379">
        <f>Basen!A412</f>
        <v>0</v>
      </c>
      <c r="B379" s="26">
        <f>Basen!F412+21000</f>
        <v>42176</v>
      </c>
      <c r="C379" t="str">
        <f>Basen!C412</f>
        <v>Ørnvig</v>
      </c>
      <c r="D379" t="str">
        <f>Basen!H412</f>
        <v>bc</v>
      </c>
      <c r="E379">
        <f>Basen!J412</f>
        <v>0</v>
      </c>
      <c r="G379" t="str">
        <f t="shared" si="12"/>
        <v>bc</v>
      </c>
    </row>
    <row r="380" spans="1:8" x14ac:dyDescent="0.35">
      <c r="A380">
        <f>Basen!A413</f>
        <v>0</v>
      </c>
      <c r="B380" s="26">
        <f>Basen!F413+21000</f>
        <v>42177</v>
      </c>
      <c r="C380" t="str">
        <f>Basen!C413</f>
        <v>Frandsen</v>
      </c>
      <c r="D380" t="str">
        <f>Basen!H413</f>
        <v>bc</v>
      </c>
      <c r="E380">
        <f>Basen!J413</f>
        <v>0</v>
      </c>
      <c r="G380" t="str">
        <f t="shared" si="12"/>
        <v>bc</v>
      </c>
    </row>
    <row r="381" spans="1:8" x14ac:dyDescent="0.35">
      <c r="A381">
        <f>Basen!A414</f>
        <v>0</v>
      </c>
      <c r="B381" s="26">
        <f>Basen!F414+21000</f>
        <v>42178</v>
      </c>
      <c r="C381" t="str">
        <f>Basen!C414</f>
        <v>Gitte</v>
      </c>
      <c r="D381" t="str">
        <f>Basen!H414</f>
        <v>cansl</v>
      </c>
      <c r="E381">
        <f>Basen!J414</f>
        <v>0</v>
      </c>
      <c r="H381" t="str">
        <f>D381</f>
        <v>cansl</v>
      </c>
    </row>
    <row r="382" spans="1:8" x14ac:dyDescent="0.35">
      <c r="A382">
        <f>Basen!A415</f>
        <v>0</v>
      </c>
      <c r="B382" s="26">
        <f>Basen!F415+21000</f>
        <v>42179</v>
      </c>
      <c r="C382" t="str">
        <f>Basen!C415</f>
        <v>Brustad</v>
      </c>
      <c r="D382" t="str">
        <f>Basen!H415</f>
        <v>cansl</v>
      </c>
      <c r="E382">
        <f>Basen!J415</f>
        <v>0</v>
      </c>
      <c r="G382" t="str">
        <f t="shared" ref="G382:G387" si="13">D382</f>
        <v>cansl</v>
      </c>
    </row>
    <row r="383" spans="1:8" x14ac:dyDescent="0.35">
      <c r="A383">
        <f>Basen!A416</f>
        <v>0</v>
      </c>
      <c r="B383" s="26">
        <f>Basen!F416+21000</f>
        <v>42180</v>
      </c>
      <c r="C383" t="str">
        <f>Basen!C416</f>
        <v>Nielsen</v>
      </c>
      <c r="D383">
        <f>Basen!H416</f>
        <v>0</v>
      </c>
      <c r="E383">
        <f>Basen!J416</f>
        <v>0</v>
      </c>
      <c r="G383">
        <f t="shared" si="13"/>
        <v>0</v>
      </c>
    </row>
    <row r="384" spans="1:8" x14ac:dyDescent="0.35">
      <c r="A384">
        <f>Basen!A417</f>
        <v>0</v>
      </c>
      <c r="B384" s="26">
        <f>Basen!F417+21000</f>
        <v>42181</v>
      </c>
      <c r="C384" t="str">
        <f>Basen!C417</f>
        <v>Hebbeln</v>
      </c>
      <c r="D384" t="str">
        <f>Basen!H417</f>
        <v>bc</v>
      </c>
      <c r="E384">
        <f>Basen!J417</f>
        <v>0</v>
      </c>
      <c r="G384" t="str">
        <f t="shared" si="13"/>
        <v>bc</v>
      </c>
    </row>
    <row r="385" spans="1:8" x14ac:dyDescent="0.35">
      <c r="A385">
        <f>Basen!A418</f>
        <v>0</v>
      </c>
      <c r="B385" s="26">
        <f>Basen!F418+21000</f>
        <v>42182</v>
      </c>
      <c r="C385" t="str">
        <f>Basen!C418</f>
        <v>Ejsing</v>
      </c>
      <c r="D385" t="str">
        <f>Basen!H418</f>
        <v>bc</v>
      </c>
      <c r="E385">
        <f>Basen!J418</f>
        <v>0</v>
      </c>
      <c r="G385" t="str">
        <f t="shared" si="13"/>
        <v>bc</v>
      </c>
    </row>
    <row r="386" spans="1:8" x14ac:dyDescent="0.35">
      <c r="A386">
        <f>Basen!A419</f>
        <v>0</v>
      </c>
      <c r="B386" s="26">
        <f>Basen!F419+21000</f>
        <v>42183</v>
      </c>
      <c r="C386" t="str">
        <f>Basen!C419</f>
        <v>Mahler</v>
      </c>
      <c r="D386" t="str">
        <f>Basen!H419</f>
        <v>bc</v>
      </c>
      <c r="E386">
        <f>Basen!J419</f>
        <v>0</v>
      </c>
      <c r="G386" t="str">
        <f t="shared" si="13"/>
        <v>bc</v>
      </c>
    </row>
    <row r="387" spans="1:8" x14ac:dyDescent="0.35">
      <c r="A387">
        <f>Basen!A420</f>
        <v>0</v>
      </c>
      <c r="B387" s="26">
        <f>Basen!F420+21000</f>
        <v>42184</v>
      </c>
      <c r="C387" t="str">
        <f>Basen!C420</f>
        <v>Andersen</v>
      </c>
      <c r="D387" t="str">
        <f>Basen!H420</f>
        <v>bc</v>
      </c>
      <c r="E387">
        <f>Basen!J420</f>
        <v>0</v>
      </c>
      <c r="G387" t="str">
        <f t="shared" si="13"/>
        <v>bc</v>
      </c>
    </row>
    <row r="388" spans="1:8" x14ac:dyDescent="0.35">
      <c r="A388">
        <f>Basen!A421</f>
        <v>0</v>
      </c>
      <c r="B388" s="26">
        <f>Basen!F421+21000</f>
        <v>42185</v>
      </c>
      <c r="C388" t="str">
        <f>Basen!C421</f>
        <v>Wiborg</v>
      </c>
      <c r="D388" t="str">
        <f>Basen!H421</f>
        <v>bc</v>
      </c>
      <c r="E388">
        <f>Basen!J421</f>
        <v>0</v>
      </c>
      <c r="H388" t="str">
        <f>D388</f>
        <v>bc</v>
      </c>
    </row>
    <row r="389" spans="1:8" x14ac:dyDescent="0.35">
      <c r="A389">
        <f>Basen!A422</f>
        <v>0</v>
      </c>
      <c r="B389" s="26">
        <f>Basen!F422+21000</f>
        <v>42186</v>
      </c>
      <c r="C389" t="str">
        <f>Basen!C422</f>
        <v>Skoglund</v>
      </c>
      <c r="D389">
        <f>Basen!H422</f>
        <v>0</v>
      </c>
      <c r="E389">
        <f>Basen!J422</f>
        <v>0</v>
      </c>
      <c r="G389">
        <f t="shared" ref="G389:G409" si="14">D389</f>
        <v>0</v>
      </c>
    </row>
    <row r="390" spans="1:8" x14ac:dyDescent="0.35">
      <c r="A390">
        <f>Basen!A425</f>
        <v>0</v>
      </c>
      <c r="B390" s="26">
        <f>Basen!F425+21000</f>
        <v>42189</v>
      </c>
      <c r="C390" t="str">
        <f>Basen!C425</f>
        <v>Däullary</v>
      </c>
      <c r="D390" t="str">
        <f>Basen!H425</f>
        <v>bc</v>
      </c>
      <c r="E390">
        <f>Basen!J425</f>
        <v>0</v>
      </c>
      <c r="G390" t="str">
        <f t="shared" si="14"/>
        <v>bc</v>
      </c>
    </row>
    <row r="391" spans="1:8" x14ac:dyDescent="0.35">
      <c r="A391">
        <f>Basen!A426</f>
        <v>0</v>
      </c>
      <c r="B391" s="26">
        <f>Basen!F426+21000</f>
        <v>42190</v>
      </c>
      <c r="C391" t="str">
        <f>Basen!C426</f>
        <v>Torp</v>
      </c>
      <c r="D391" t="str">
        <f>Basen!H426</f>
        <v>bc</v>
      </c>
      <c r="E391">
        <f>Basen!J426</f>
        <v>0</v>
      </c>
      <c r="G391" t="str">
        <f t="shared" si="14"/>
        <v>bc</v>
      </c>
    </row>
    <row r="392" spans="1:8" x14ac:dyDescent="0.35">
      <c r="A392">
        <f>Basen!A428</f>
        <v>0</v>
      </c>
      <c r="B392" s="26">
        <f>Basen!F428+21000</f>
        <v>42192</v>
      </c>
      <c r="C392" t="str">
        <f>Basen!C428</f>
        <v>Christensen</v>
      </c>
      <c r="D392" t="str">
        <f>Basen!H428</f>
        <v>bc</v>
      </c>
      <c r="E392">
        <f>Basen!J428</f>
        <v>0</v>
      </c>
      <c r="G392" t="str">
        <f t="shared" si="14"/>
        <v>bc</v>
      </c>
    </row>
    <row r="393" spans="1:8" x14ac:dyDescent="0.35">
      <c r="A393">
        <f>Basen!A429</f>
        <v>0</v>
      </c>
      <c r="B393" s="26">
        <f>Basen!F429+21000</f>
        <v>42193</v>
      </c>
      <c r="C393" t="str">
        <f>Basen!C429</f>
        <v>Bengtsson</v>
      </c>
      <c r="D393" t="str">
        <f>Basen!H429</f>
        <v>bc</v>
      </c>
      <c r="E393">
        <f>Basen!J429</f>
        <v>0</v>
      </c>
      <c r="G393" t="str">
        <f t="shared" si="14"/>
        <v>bc</v>
      </c>
    </row>
    <row r="394" spans="1:8" x14ac:dyDescent="0.35">
      <c r="A394">
        <f>Basen!A430</f>
        <v>0</v>
      </c>
      <c r="B394" s="26">
        <f>Basen!F430+21000</f>
        <v>42194</v>
      </c>
      <c r="C394" t="str">
        <f>Basen!C430</f>
        <v>Pedersen</v>
      </c>
      <c r="D394" t="str">
        <f>Basen!H430</f>
        <v>bc</v>
      </c>
      <c r="E394">
        <f>Basen!J430</f>
        <v>0</v>
      </c>
      <c r="G394" t="str">
        <f t="shared" si="14"/>
        <v>bc</v>
      </c>
    </row>
    <row r="395" spans="1:8" x14ac:dyDescent="0.35">
      <c r="A395">
        <f>Basen!A431</f>
        <v>0</v>
      </c>
      <c r="B395" s="26">
        <f>Basen!F431+21000</f>
        <v>42195</v>
      </c>
      <c r="C395" t="str">
        <f>Basen!C431</f>
        <v>Kunert</v>
      </c>
      <c r="D395" t="str">
        <f>Basen!H431</f>
        <v>bc</v>
      </c>
      <c r="E395">
        <f>Basen!J431</f>
        <v>0</v>
      </c>
      <c r="G395" t="str">
        <f t="shared" si="14"/>
        <v>bc</v>
      </c>
    </row>
    <row r="396" spans="1:8" x14ac:dyDescent="0.35">
      <c r="A396">
        <f>Basen!A432</f>
        <v>0</v>
      </c>
      <c r="B396" s="26">
        <f>Basen!F432+21000</f>
        <v>42196</v>
      </c>
      <c r="C396" t="str">
        <f>Basen!C432</f>
        <v>Träger</v>
      </c>
      <c r="D396" t="str">
        <f>Basen!H432</f>
        <v>bc</v>
      </c>
      <c r="E396">
        <f>Basen!J432</f>
        <v>0</v>
      </c>
      <c r="G396" t="str">
        <f t="shared" si="14"/>
        <v>bc</v>
      </c>
    </row>
    <row r="397" spans="1:8" x14ac:dyDescent="0.35">
      <c r="A397">
        <f>Basen!A433</f>
        <v>0</v>
      </c>
      <c r="B397" s="26">
        <f>Basen!F433+21000</f>
        <v>42197</v>
      </c>
      <c r="C397" t="str">
        <f>Basen!C433</f>
        <v>Hansen</v>
      </c>
      <c r="D397" t="str">
        <f>Basen!H433</f>
        <v>bc</v>
      </c>
      <c r="E397">
        <f>Basen!J433</f>
        <v>0</v>
      </c>
      <c r="G397" t="str">
        <f t="shared" si="14"/>
        <v>bc</v>
      </c>
    </row>
    <row r="398" spans="1:8" x14ac:dyDescent="0.35">
      <c r="A398">
        <f>Basen!A434</f>
        <v>0</v>
      </c>
      <c r="B398" s="26">
        <f>Basen!F434+21000</f>
        <v>42198</v>
      </c>
      <c r="C398" t="str">
        <f>Basen!C434</f>
        <v>Pedersen</v>
      </c>
      <c r="D398" t="str">
        <f>Basen!H434</f>
        <v>bc</v>
      </c>
      <c r="E398">
        <f>Basen!J434</f>
        <v>0</v>
      </c>
      <c r="G398" t="str">
        <f t="shared" si="14"/>
        <v>bc</v>
      </c>
    </row>
    <row r="399" spans="1:8" x14ac:dyDescent="0.35">
      <c r="A399">
        <f>Basen!A435</f>
        <v>0</v>
      </c>
      <c r="B399" s="26">
        <f>Basen!F435+21000</f>
        <v>42199</v>
      </c>
      <c r="C399" t="str">
        <f>Basen!C435</f>
        <v>Bernhardt</v>
      </c>
      <c r="D399" t="str">
        <f>Basen!H435</f>
        <v>bc</v>
      </c>
      <c r="E399">
        <f>Basen!J435</f>
        <v>0</v>
      </c>
      <c r="G399" t="str">
        <f t="shared" si="14"/>
        <v>bc</v>
      </c>
    </row>
    <row r="400" spans="1:8" x14ac:dyDescent="0.35">
      <c r="A400">
        <f>Basen!A436</f>
        <v>0</v>
      </c>
      <c r="B400" s="26">
        <f>Basen!F436+21000</f>
        <v>42200</v>
      </c>
      <c r="C400" t="str">
        <f>Basen!C436</f>
        <v>Rasmussen</v>
      </c>
      <c r="D400" t="str">
        <f>Basen!H436</f>
        <v>bc</v>
      </c>
      <c r="E400">
        <f>Basen!J436</f>
        <v>0</v>
      </c>
      <c r="G400" t="str">
        <f t="shared" si="14"/>
        <v>bc</v>
      </c>
    </row>
    <row r="401" spans="1:10" x14ac:dyDescent="0.35">
      <c r="A401">
        <f>Basen!A437</f>
        <v>0</v>
      </c>
      <c r="B401" s="26">
        <f>Basen!F437+21000</f>
        <v>42201</v>
      </c>
      <c r="C401" t="str">
        <f>Basen!C437</f>
        <v>Ocker</v>
      </c>
      <c r="D401" t="str">
        <f>Basen!H437</f>
        <v>bc</v>
      </c>
      <c r="E401">
        <f>Basen!J437</f>
        <v>0</v>
      </c>
      <c r="G401" t="str">
        <f t="shared" si="14"/>
        <v>bc</v>
      </c>
    </row>
    <row r="402" spans="1:10" x14ac:dyDescent="0.35">
      <c r="A402">
        <f>Basen!A438</f>
        <v>0</v>
      </c>
      <c r="B402" s="26">
        <f>Basen!F438+21000</f>
        <v>42202</v>
      </c>
      <c r="C402" t="str">
        <f>Basen!C438</f>
        <v>Pontoppidan</v>
      </c>
      <c r="D402" t="str">
        <f>Basen!H438</f>
        <v>bc</v>
      </c>
      <c r="E402">
        <f>Basen!J438</f>
        <v>0</v>
      </c>
      <c r="G402" t="str">
        <f t="shared" si="14"/>
        <v>bc</v>
      </c>
    </row>
    <row r="403" spans="1:10" x14ac:dyDescent="0.35">
      <c r="A403">
        <f>Basen!A439</f>
        <v>0</v>
      </c>
      <c r="B403" s="26">
        <f>Basen!F439+21000</f>
        <v>42203</v>
      </c>
      <c r="C403" t="str">
        <f>Basen!C439</f>
        <v>Hansen</v>
      </c>
      <c r="D403" t="str">
        <f>Basen!H439</f>
        <v>bc</v>
      </c>
      <c r="E403">
        <f>Basen!J439</f>
        <v>0</v>
      </c>
      <c r="G403" t="str">
        <f t="shared" si="14"/>
        <v>bc</v>
      </c>
    </row>
    <row r="404" spans="1:10" x14ac:dyDescent="0.35">
      <c r="A404">
        <f>Basen!A440</f>
        <v>0</v>
      </c>
      <c r="B404" s="26">
        <f>Basen!F440+21000</f>
        <v>42204</v>
      </c>
      <c r="C404" t="str">
        <f>Basen!C440</f>
        <v>Bille</v>
      </c>
      <c r="D404" t="str">
        <f>Basen!H440</f>
        <v>bc</v>
      </c>
      <c r="E404">
        <f>Basen!J440</f>
        <v>0</v>
      </c>
      <c r="G404" t="str">
        <f t="shared" si="14"/>
        <v>bc</v>
      </c>
    </row>
    <row r="405" spans="1:10" x14ac:dyDescent="0.35">
      <c r="A405">
        <f>Basen!A441</f>
        <v>0</v>
      </c>
      <c r="B405" s="26">
        <f>Basen!F441+21000</f>
        <v>42205</v>
      </c>
      <c r="C405" t="str">
        <f>Basen!C441</f>
        <v>Pallesen</v>
      </c>
      <c r="D405" t="str">
        <f>Basen!H441</f>
        <v>bc</v>
      </c>
      <c r="E405" t="e">
        <f>Basen!J441</f>
        <v>#REF!</v>
      </c>
      <c r="G405" t="str">
        <f t="shared" si="14"/>
        <v>bc</v>
      </c>
      <c r="J405" t="s">
        <v>1577</v>
      </c>
    </row>
    <row r="406" spans="1:10" x14ac:dyDescent="0.35">
      <c r="A406">
        <f>Basen!A445</f>
        <v>0</v>
      </c>
      <c r="B406" s="26">
        <f>Basen!F445+21000</f>
        <v>31143</v>
      </c>
      <c r="C406" t="str">
        <f>Basen!C445</f>
        <v>Olsen</v>
      </c>
      <c r="D406" t="str">
        <f>Basen!H445</f>
        <v>bc</v>
      </c>
      <c r="E406">
        <f>Basen!J445</f>
        <v>0</v>
      </c>
      <c r="G406" t="str">
        <f t="shared" si="14"/>
        <v>bc</v>
      </c>
    </row>
    <row r="407" spans="1:10" x14ac:dyDescent="0.35">
      <c r="A407">
        <f>Basen!A446</f>
        <v>0</v>
      </c>
      <c r="B407" s="26">
        <f>Basen!F446+21000</f>
        <v>31184</v>
      </c>
      <c r="C407" t="str">
        <f>Basen!C446</f>
        <v>Madsen</v>
      </c>
      <c r="D407" t="str">
        <f>Basen!H446</f>
        <v>bc</v>
      </c>
      <c r="E407">
        <f>Basen!J446</f>
        <v>0</v>
      </c>
      <c r="G407" t="str">
        <f t="shared" si="14"/>
        <v>bc</v>
      </c>
    </row>
    <row r="408" spans="1:10" x14ac:dyDescent="0.35">
      <c r="A408">
        <f>Basen!A447</f>
        <v>0</v>
      </c>
      <c r="B408" s="26">
        <f>Basen!F447+21000</f>
        <v>31185</v>
      </c>
      <c r="C408" t="str">
        <f>Basen!C447</f>
        <v>Johansen</v>
      </c>
      <c r="D408" t="str">
        <f>Basen!H447</f>
        <v>bc</v>
      </c>
      <c r="E408">
        <f>Basen!J447</f>
        <v>0</v>
      </c>
      <c r="G408" t="str">
        <f t="shared" si="14"/>
        <v>bc</v>
      </c>
    </row>
    <row r="409" spans="1:10" x14ac:dyDescent="0.35">
      <c r="A409">
        <f>Basen!A448</f>
        <v>0</v>
      </c>
      <c r="B409" s="26">
        <f>Basen!F448+21000</f>
        <v>31191</v>
      </c>
      <c r="C409" t="str">
        <f>Basen!C448</f>
        <v>Gädke</v>
      </c>
      <c r="D409" t="str">
        <f>Basen!H448</f>
        <v>bc</v>
      </c>
      <c r="E409">
        <f>Basen!J448</f>
        <v>0</v>
      </c>
      <c r="G409" t="str">
        <f t="shared" si="14"/>
        <v>bc</v>
      </c>
    </row>
    <row r="410" spans="1:10" x14ac:dyDescent="0.35">
      <c r="A410">
        <f>Basen!A449</f>
        <v>0</v>
      </c>
      <c r="B410" s="26">
        <f>Basen!F449+22000</f>
        <v>44001</v>
      </c>
      <c r="C410" t="str">
        <f>Basen!C449</f>
        <v>Sørensen</v>
      </c>
      <c r="D410" t="str">
        <f>Basen!H449</f>
        <v>WEB</v>
      </c>
      <c r="E410">
        <f>Basen!J449</f>
        <v>0</v>
      </c>
      <c r="H410" t="str">
        <f t="shared" ref="H410:H449" si="15">D410</f>
        <v>WEB</v>
      </c>
    </row>
    <row r="411" spans="1:10" x14ac:dyDescent="0.35">
      <c r="A411">
        <f>Basen!A450</f>
        <v>0</v>
      </c>
      <c r="B411" s="26">
        <f>Basen!F450+22000</f>
        <v>44002</v>
      </c>
      <c r="C411" t="str">
        <f>Basen!C450</f>
        <v>Krogh</v>
      </c>
      <c r="D411" t="str">
        <f>Basen!H450</f>
        <v>WEB</v>
      </c>
      <c r="E411">
        <f>Basen!J450</f>
        <v>0</v>
      </c>
      <c r="H411" t="str">
        <f t="shared" si="15"/>
        <v>WEB</v>
      </c>
    </row>
    <row r="412" spans="1:10" x14ac:dyDescent="0.35">
      <c r="A412">
        <f>Basen!A451</f>
        <v>0</v>
      </c>
      <c r="B412" s="26">
        <f>Basen!F451+22000</f>
        <v>44003</v>
      </c>
      <c r="C412" t="str">
        <f>Basen!C451</f>
        <v>Hansen</v>
      </c>
      <c r="D412" t="str">
        <f>Basen!H451</f>
        <v>WEB</v>
      </c>
      <c r="E412">
        <f>Basen!J451</f>
        <v>8</v>
      </c>
      <c r="H412" t="str">
        <f t="shared" si="15"/>
        <v>WEB</v>
      </c>
    </row>
    <row r="413" spans="1:10" x14ac:dyDescent="0.35">
      <c r="A413">
        <f>Basen!A452</f>
        <v>0</v>
      </c>
      <c r="B413" s="26">
        <f>Basen!F452+22000</f>
        <v>44004</v>
      </c>
      <c r="C413" t="str">
        <f>Basen!C452</f>
        <v>Jørgensen</v>
      </c>
      <c r="D413" t="str">
        <f>Basen!H452</f>
        <v>WEB</v>
      </c>
      <c r="E413">
        <f>Basen!J452</f>
        <v>0</v>
      </c>
      <c r="H413" t="str">
        <f t="shared" si="15"/>
        <v>WEB</v>
      </c>
    </row>
    <row r="414" spans="1:10" x14ac:dyDescent="0.35">
      <c r="A414">
        <f>Basen!A453</f>
        <v>0</v>
      </c>
      <c r="B414" s="26">
        <f>Basen!F453+22000</f>
        <v>44005</v>
      </c>
      <c r="C414" t="str">
        <f>Basen!C453</f>
        <v>Andersen</v>
      </c>
      <c r="D414" t="str">
        <f>Basen!H453</f>
        <v>WEB</v>
      </c>
      <c r="E414">
        <f>Basen!J453</f>
        <v>5</v>
      </c>
      <c r="H414" t="str">
        <f t="shared" si="15"/>
        <v>WEB</v>
      </c>
    </row>
    <row r="415" spans="1:10" x14ac:dyDescent="0.35">
      <c r="A415">
        <f>Basen!A454</f>
        <v>0</v>
      </c>
      <c r="B415" s="26">
        <f>Basen!F454+22000</f>
        <v>44006</v>
      </c>
      <c r="C415" t="str">
        <f>Basen!C454</f>
        <v>Grube</v>
      </c>
      <c r="D415" t="str">
        <f>Basen!H454</f>
        <v>cansl</v>
      </c>
      <c r="E415">
        <f>Basen!J454</f>
        <v>0</v>
      </c>
      <c r="H415" t="str">
        <f t="shared" si="15"/>
        <v>cansl</v>
      </c>
    </row>
    <row r="416" spans="1:10" x14ac:dyDescent="0.35">
      <c r="A416">
        <f>Basen!A455</f>
        <v>0</v>
      </c>
      <c r="B416" s="26">
        <f>Basen!F455+22000</f>
        <v>44007</v>
      </c>
      <c r="C416" t="str">
        <f>Basen!C455</f>
        <v>Tamara</v>
      </c>
      <c r="D416" t="str">
        <f>Basen!H455</f>
        <v>cansl</v>
      </c>
      <c r="E416">
        <f>Basen!J455</f>
        <v>0</v>
      </c>
      <c r="H416" t="str">
        <f t="shared" si="15"/>
        <v>cansl</v>
      </c>
    </row>
    <row r="417" spans="1:8" x14ac:dyDescent="0.35">
      <c r="A417">
        <f>Basen!A456</f>
        <v>0</v>
      </c>
      <c r="B417" s="26">
        <f>Basen!F456+22000</f>
        <v>44008</v>
      </c>
      <c r="C417" t="str">
        <f>Basen!C456</f>
        <v>Wahlgren</v>
      </c>
      <c r="D417" t="str">
        <f>Basen!H456</f>
        <v>cansl</v>
      </c>
      <c r="E417">
        <f>Basen!J456</f>
        <v>0</v>
      </c>
      <c r="H417" t="str">
        <f t="shared" si="15"/>
        <v>cansl</v>
      </c>
    </row>
    <row r="418" spans="1:8" x14ac:dyDescent="0.35">
      <c r="A418">
        <f>Basen!A457</f>
        <v>0</v>
      </c>
      <c r="B418" s="26">
        <f>Basen!F457+22000</f>
        <v>44009</v>
      </c>
      <c r="C418" t="str">
        <f>Basen!C457</f>
        <v>Riis</v>
      </c>
      <c r="D418" t="str">
        <f>Basen!H457</f>
        <v>WEB</v>
      </c>
      <c r="E418">
        <f>Basen!J457</f>
        <v>10</v>
      </c>
      <c r="H418" t="str">
        <f t="shared" si="15"/>
        <v>WEB</v>
      </c>
    </row>
    <row r="419" spans="1:8" x14ac:dyDescent="0.35">
      <c r="A419">
        <f>Basen!A458</f>
        <v>0</v>
      </c>
      <c r="B419" s="26">
        <f>Basen!F458+22000</f>
        <v>44010</v>
      </c>
      <c r="C419" t="str">
        <f>Basen!C458</f>
        <v>Nielsen</v>
      </c>
      <c r="D419" t="str">
        <f>Basen!H458</f>
        <v>bc</v>
      </c>
      <c r="E419">
        <f>Basen!J458</f>
        <v>0</v>
      </c>
      <c r="H419" t="str">
        <f t="shared" si="15"/>
        <v>bc</v>
      </c>
    </row>
    <row r="420" spans="1:8" x14ac:dyDescent="0.35">
      <c r="A420">
        <f>Basen!A459</f>
        <v>0</v>
      </c>
      <c r="B420" s="26">
        <f>Basen!F459+22000</f>
        <v>44011</v>
      </c>
      <c r="C420" t="str">
        <f>Basen!C459</f>
        <v>Dalhus</v>
      </c>
      <c r="D420" t="str">
        <f>Basen!H459</f>
        <v>cansl</v>
      </c>
      <c r="E420">
        <f>Basen!J459</f>
        <v>0</v>
      </c>
      <c r="H420" t="str">
        <f t="shared" si="15"/>
        <v>cansl</v>
      </c>
    </row>
    <row r="421" spans="1:8" x14ac:dyDescent="0.35">
      <c r="A421">
        <f>Basen!A460</f>
        <v>0</v>
      </c>
      <c r="B421" s="26">
        <f>Basen!F460+22000</f>
        <v>44012</v>
      </c>
      <c r="C421" t="str">
        <f>Basen!C460</f>
        <v>Larsen</v>
      </c>
      <c r="D421" t="str">
        <f>Basen!H460</f>
        <v>cansl</v>
      </c>
      <c r="E421">
        <f>Basen!J460</f>
        <v>0</v>
      </c>
      <c r="H421" t="str">
        <f t="shared" si="15"/>
        <v>cansl</v>
      </c>
    </row>
    <row r="422" spans="1:8" x14ac:dyDescent="0.35">
      <c r="A422">
        <f>Basen!A461</f>
        <v>0</v>
      </c>
      <c r="B422" s="26">
        <f>Basen!F461+22000</f>
        <v>44013</v>
      </c>
      <c r="C422" t="str">
        <f>Basen!C461</f>
        <v>Tennigkeit</v>
      </c>
      <c r="D422" t="str">
        <f>Basen!H461</f>
        <v>bc</v>
      </c>
      <c r="E422">
        <f>Basen!J461</f>
        <v>0</v>
      </c>
      <c r="H422" t="str">
        <f t="shared" si="15"/>
        <v>bc</v>
      </c>
    </row>
    <row r="423" spans="1:8" x14ac:dyDescent="0.35">
      <c r="A423">
        <f>Basen!A462</f>
        <v>0</v>
      </c>
      <c r="B423" s="26">
        <f>Basen!F462+22000</f>
        <v>44014</v>
      </c>
      <c r="C423" t="str">
        <f>Basen!C462</f>
        <v>Simonsen</v>
      </c>
      <c r="D423" t="str">
        <f>Basen!H462</f>
        <v>cansl</v>
      </c>
      <c r="E423">
        <f>Basen!J462</f>
        <v>0</v>
      </c>
      <c r="H423" t="str">
        <f t="shared" si="15"/>
        <v>cansl</v>
      </c>
    </row>
    <row r="424" spans="1:8" x14ac:dyDescent="0.35">
      <c r="A424">
        <f>Basen!A463</f>
        <v>0</v>
      </c>
      <c r="B424" s="26">
        <f>Basen!F463+22000</f>
        <v>44015</v>
      </c>
      <c r="C424" t="str">
        <f>Basen!C463</f>
        <v>Lars</v>
      </c>
      <c r="D424" t="str">
        <f>Basen!H463</f>
        <v>WEB</v>
      </c>
      <c r="E424">
        <f>Basen!J463</f>
        <v>0</v>
      </c>
      <c r="H424" t="str">
        <f t="shared" si="15"/>
        <v>WEB</v>
      </c>
    </row>
    <row r="425" spans="1:8" x14ac:dyDescent="0.35">
      <c r="A425">
        <f>Basen!A464</f>
        <v>0</v>
      </c>
      <c r="B425" s="26">
        <f>Basen!F464+22000</f>
        <v>44016</v>
      </c>
      <c r="C425" t="str">
        <f>Basen!C464</f>
        <v>Antonini</v>
      </c>
      <c r="D425" t="str">
        <f>Basen!H464</f>
        <v>bc</v>
      </c>
      <c r="E425">
        <f>Basen!J464</f>
        <v>0</v>
      </c>
      <c r="H425" t="str">
        <f t="shared" si="15"/>
        <v>bc</v>
      </c>
    </row>
    <row r="426" spans="1:8" x14ac:dyDescent="0.35">
      <c r="A426">
        <f>Basen!A465</f>
        <v>0</v>
      </c>
      <c r="B426" s="26">
        <f>Basen!F465+22000</f>
        <v>44017</v>
      </c>
      <c r="C426" t="str">
        <f>Basen!C465</f>
        <v>Preben</v>
      </c>
      <c r="D426" t="str">
        <f>Basen!H465</f>
        <v>WEB</v>
      </c>
      <c r="E426">
        <f>Basen!J465</f>
        <v>0</v>
      </c>
      <c r="H426" t="str">
        <f t="shared" si="15"/>
        <v>WEB</v>
      </c>
    </row>
    <row r="427" spans="1:8" x14ac:dyDescent="0.35">
      <c r="A427">
        <f>Basen!A466</f>
        <v>0</v>
      </c>
      <c r="B427" s="26">
        <f>Basen!F466+22000</f>
        <v>44018</v>
      </c>
      <c r="C427" t="str">
        <f>Basen!C466</f>
        <v>Lange</v>
      </c>
      <c r="D427" t="str">
        <f>Basen!H466</f>
        <v>WEB</v>
      </c>
      <c r="E427">
        <f>Basen!J466</f>
        <v>5</v>
      </c>
      <c r="H427" t="str">
        <f t="shared" si="15"/>
        <v>WEB</v>
      </c>
    </row>
    <row r="428" spans="1:8" x14ac:dyDescent="0.35">
      <c r="A428">
        <f>Basen!A467</f>
        <v>0</v>
      </c>
      <c r="B428" s="26">
        <f>Basen!F467+22000</f>
        <v>44019</v>
      </c>
      <c r="C428" t="str">
        <f>Basen!C467</f>
        <v>Christiansen</v>
      </c>
      <c r="D428" t="str">
        <f>Basen!H467</f>
        <v>WEB</v>
      </c>
      <c r="E428">
        <f>Basen!J467</f>
        <v>5</v>
      </c>
      <c r="H428" t="str">
        <f t="shared" si="15"/>
        <v>WEB</v>
      </c>
    </row>
    <row r="429" spans="1:8" x14ac:dyDescent="0.35">
      <c r="A429">
        <f>Basen!A468</f>
        <v>0</v>
      </c>
      <c r="B429" s="26">
        <f>Basen!F468+22000</f>
        <v>44020</v>
      </c>
      <c r="C429" t="str">
        <f>Basen!C468</f>
        <v>Niemann</v>
      </c>
      <c r="D429" t="str">
        <f>Basen!H468</f>
        <v>bc</v>
      </c>
      <c r="E429">
        <f>Basen!J468</f>
        <v>0</v>
      </c>
      <c r="H429" t="str">
        <f t="shared" si="15"/>
        <v>bc</v>
      </c>
    </row>
    <row r="430" spans="1:8" x14ac:dyDescent="0.35">
      <c r="A430">
        <f>Basen!A469</f>
        <v>0</v>
      </c>
      <c r="B430" s="26">
        <f>Basen!F469+22000</f>
        <v>44021</v>
      </c>
      <c r="C430" t="str">
        <f>Basen!C469</f>
        <v>N</v>
      </c>
      <c r="D430" t="str">
        <f>Basen!H469</f>
        <v>bc</v>
      </c>
      <c r="E430">
        <f>Basen!J469</f>
        <v>0</v>
      </c>
      <c r="H430" t="str">
        <f t="shared" si="15"/>
        <v>bc</v>
      </c>
    </row>
    <row r="431" spans="1:8" x14ac:dyDescent="0.35">
      <c r="A431">
        <f>Basen!A470</f>
        <v>0</v>
      </c>
      <c r="B431" s="26">
        <f>Basen!F470+22000</f>
        <v>44022</v>
      </c>
      <c r="C431" t="str">
        <f>Basen!C470</f>
        <v>Krabbe</v>
      </c>
      <c r="D431" t="str">
        <f>Basen!H470</f>
        <v>bc</v>
      </c>
      <c r="E431">
        <f>Basen!J470</f>
        <v>0</v>
      </c>
      <c r="H431" t="str">
        <f t="shared" si="15"/>
        <v>bc</v>
      </c>
    </row>
    <row r="432" spans="1:8" x14ac:dyDescent="0.35">
      <c r="A432">
        <f>Basen!A471</f>
        <v>0</v>
      </c>
      <c r="B432" s="26">
        <f>Basen!F471+22000</f>
        <v>44023</v>
      </c>
      <c r="C432" t="str">
        <f>Basen!C471</f>
        <v>Rasmussen</v>
      </c>
      <c r="D432" t="str">
        <f>Basen!H471</f>
        <v>cansl</v>
      </c>
      <c r="E432">
        <f>Basen!J471</f>
        <v>0</v>
      </c>
      <c r="H432" t="str">
        <f t="shared" si="15"/>
        <v>cansl</v>
      </c>
    </row>
    <row r="433" spans="1:8" x14ac:dyDescent="0.35">
      <c r="A433">
        <f>Basen!A472</f>
        <v>0</v>
      </c>
      <c r="B433" s="26">
        <f>Basen!F472+22000</f>
        <v>44024</v>
      </c>
      <c r="C433" t="str">
        <f>Basen!C472</f>
        <v>Darling</v>
      </c>
      <c r="D433" t="str">
        <f>Basen!H472</f>
        <v>cansl</v>
      </c>
      <c r="E433">
        <f>Basen!J472</f>
        <v>0</v>
      </c>
      <c r="H433" t="str">
        <f t="shared" si="15"/>
        <v>cansl</v>
      </c>
    </row>
    <row r="434" spans="1:8" x14ac:dyDescent="0.35">
      <c r="A434">
        <f>Basen!A473</f>
        <v>0</v>
      </c>
      <c r="B434" s="26">
        <f>Basen!F473+22000</f>
        <v>44025</v>
      </c>
      <c r="C434" t="str">
        <f>Basen!C473</f>
        <v>Strøm</v>
      </c>
      <c r="D434" t="str">
        <f>Basen!H473</f>
        <v>WEB</v>
      </c>
      <c r="E434">
        <f>Basen!J473</f>
        <v>10</v>
      </c>
      <c r="H434" t="str">
        <f t="shared" si="15"/>
        <v>WEB</v>
      </c>
    </row>
    <row r="435" spans="1:8" x14ac:dyDescent="0.35">
      <c r="A435">
        <f>Basen!A474</f>
        <v>0</v>
      </c>
      <c r="B435" s="26">
        <f>Basen!F474+22000</f>
        <v>44026</v>
      </c>
      <c r="C435" t="str">
        <f>Basen!C474</f>
        <v>Winkler</v>
      </c>
      <c r="D435" t="str">
        <f>Basen!H474</f>
        <v>bc</v>
      </c>
      <c r="E435">
        <f>Basen!J474</f>
        <v>0</v>
      </c>
      <c r="H435" t="str">
        <f t="shared" si="15"/>
        <v>bc</v>
      </c>
    </row>
    <row r="436" spans="1:8" x14ac:dyDescent="0.35">
      <c r="A436">
        <f>Basen!A475</f>
        <v>0</v>
      </c>
      <c r="B436" s="26">
        <f>Basen!F475+22000</f>
        <v>44027</v>
      </c>
      <c r="C436" t="str">
        <f>Basen!C475</f>
        <v>Jensen</v>
      </c>
      <c r="D436" t="str">
        <f>Basen!H475</f>
        <v>cansl</v>
      </c>
      <c r="E436">
        <f>Basen!J475</f>
        <v>0</v>
      </c>
      <c r="H436" t="str">
        <f t="shared" si="15"/>
        <v>cansl</v>
      </c>
    </row>
    <row r="437" spans="1:8" x14ac:dyDescent="0.35">
      <c r="A437">
        <f>Basen!A476</f>
        <v>0</v>
      </c>
      <c r="B437" s="26">
        <f>Basen!F476+22000</f>
        <v>44028</v>
      </c>
      <c r="C437" t="str">
        <f>Basen!C476</f>
        <v>Askjær</v>
      </c>
      <c r="D437" t="str">
        <f>Basen!H476</f>
        <v>cansl</v>
      </c>
      <c r="E437">
        <f>Basen!J476</f>
        <v>0</v>
      </c>
      <c r="H437" t="str">
        <f t="shared" si="15"/>
        <v>cansl</v>
      </c>
    </row>
    <row r="438" spans="1:8" x14ac:dyDescent="0.35">
      <c r="A438">
        <f>Basen!A477</f>
        <v>0</v>
      </c>
      <c r="B438" s="26">
        <f>Basen!F477+22000</f>
        <v>44029</v>
      </c>
      <c r="C438" t="str">
        <f>Basen!C477</f>
        <v>Steffensen</v>
      </c>
      <c r="D438" t="str">
        <f>Basen!H477</f>
        <v>cansl</v>
      </c>
      <c r="E438">
        <f>Basen!J477</f>
        <v>0</v>
      </c>
      <c r="H438" t="str">
        <f t="shared" si="15"/>
        <v>cansl</v>
      </c>
    </row>
    <row r="439" spans="1:8" x14ac:dyDescent="0.35">
      <c r="A439">
        <f>Basen!A478</f>
        <v>0</v>
      </c>
      <c r="B439" s="26">
        <f>Basen!F478+22000</f>
        <v>44030</v>
      </c>
      <c r="C439" t="str">
        <f>Basen!C478</f>
        <v>Djernæs</v>
      </c>
      <c r="D439" t="str">
        <f>Basen!H478</f>
        <v>WEB</v>
      </c>
      <c r="E439">
        <f>Basen!J478</f>
        <v>0</v>
      </c>
      <c r="H439" t="str">
        <f t="shared" si="15"/>
        <v>WEB</v>
      </c>
    </row>
    <row r="440" spans="1:8" x14ac:dyDescent="0.35">
      <c r="A440">
        <f>Basen!A479</f>
        <v>0</v>
      </c>
      <c r="B440" s="26">
        <f>Basen!F479+22000</f>
        <v>44031</v>
      </c>
      <c r="C440" t="str">
        <f>Basen!C479</f>
        <v>Leth</v>
      </c>
      <c r="D440" t="str">
        <f>Basen!H479</f>
        <v>bc</v>
      </c>
      <c r="E440">
        <f>Basen!J479</f>
        <v>0</v>
      </c>
      <c r="H440" t="str">
        <f t="shared" si="15"/>
        <v>bc</v>
      </c>
    </row>
    <row r="441" spans="1:8" x14ac:dyDescent="0.35">
      <c r="A441">
        <f>Basen!A480</f>
        <v>0</v>
      </c>
      <c r="B441" s="26">
        <f>Basen!F480+22000</f>
        <v>44032</v>
      </c>
      <c r="C441" t="str">
        <f>Basen!C480</f>
        <v>Otersen</v>
      </c>
      <c r="D441" t="str">
        <f>Basen!H480</f>
        <v>bc</v>
      </c>
      <c r="E441">
        <f>Basen!J480</f>
        <v>0</v>
      </c>
      <c r="H441" t="str">
        <f t="shared" si="15"/>
        <v>bc</v>
      </c>
    </row>
    <row r="442" spans="1:8" x14ac:dyDescent="0.35">
      <c r="A442">
        <f>Basen!A481</f>
        <v>0</v>
      </c>
      <c r="B442" s="26">
        <f>Basen!F481+22000</f>
        <v>44033</v>
      </c>
      <c r="C442" t="str">
        <f>Basen!C481</f>
        <v>Henrik</v>
      </c>
      <c r="D442" t="str">
        <f>Basen!H481</f>
        <v>WEB</v>
      </c>
      <c r="E442">
        <f>Basen!J481</f>
        <v>0</v>
      </c>
      <c r="H442" t="str">
        <f t="shared" si="15"/>
        <v>WEB</v>
      </c>
    </row>
    <row r="443" spans="1:8" x14ac:dyDescent="0.35">
      <c r="A443">
        <f>Basen!A482</f>
        <v>0</v>
      </c>
      <c r="B443" s="26">
        <f>Basen!F482+22000</f>
        <v>44034</v>
      </c>
      <c r="C443" t="str">
        <f>Basen!C482</f>
        <v>Bækdahl</v>
      </c>
      <c r="D443" t="str">
        <f>Basen!H482</f>
        <v>cansl</v>
      </c>
      <c r="E443">
        <f>Basen!J482</f>
        <v>0</v>
      </c>
      <c r="H443" t="str">
        <f t="shared" si="15"/>
        <v>cansl</v>
      </c>
    </row>
    <row r="444" spans="1:8" x14ac:dyDescent="0.35">
      <c r="A444">
        <f>Basen!A483</f>
        <v>0</v>
      </c>
      <c r="B444" s="26">
        <f>Basen!F483+22000</f>
        <v>44035</v>
      </c>
      <c r="C444" t="str">
        <f>Basen!C483</f>
        <v>Kirketerp</v>
      </c>
      <c r="D444" t="str">
        <f>Basen!H483</f>
        <v>bc</v>
      </c>
      <c r="E444">
        <f>Basen!J483</f>
        <v>0</v>
      </c>
      <c r="H444" t="str">
        <f t="shared" si="15"/>
        <v>bc</v>
      </c>
    </row>
    <row r="445" spans="1:8" x14ac:dyDescent="0.35">
      <c r="A445">
        <f>Basen!A484</f>
        <v>0</v>
      </c>
      <c r="B445" s="26">
        <f>Basen!F484+22000</f>
        <v>44036</v>
      </c>
      <c r="C445" t="str">
        <f>Basen!C484</f>
        <v>Witzell</v>
      </c>
      <c r="D445" t="str">
        <f>Basen!H484</f>
        <v>cansl</v>
      </c>
      <c r="E445">
        <f>Basen!J484</f>
        <v>0</v>
      </c>
      <c r="H445" t="str">
        <f t="shared" si="15"/>
        <v>cansl</v>
      </c>
    </row>
    <row r="446" spans="1:8" x14ac:dyDescent="0.35">
      <c r="A446">
        <f>Basen!A485</f>
        <v>0</v>
      </c>
      <c r="B446" s="26">
        <f>Basen!F485+22000</f>
        <v>44037</v>
      </c>
      <c r="C446" t="str">
        <f>Basen!C485</f>
        <v>Nielsen</v>
      </c>
      <c r="D446" t="str">
        <f>Basen!H485</f>
        <v>WEB</v>
      </c>
      <c r="E446">
        <f>Basen!J485</f>
        <v>10</v>
      </c>
      <c r="H446" t="str">
        <f t="shared" si="15"/>
        <v>WEB</v>
      </c>
    </row>
    <row r="447" spans="1:8" x14ac:dyDescent="0.35">
      <c r="A447">
        <f>Basen!A486</f>
        <v>0</v>
      </c>
      <c r="B447" s="26">
        <f>Basen!F486+22000</f>
        <v>44038</v>
      </c>
      <c r="C447" t="str">
        <f>Basen!C486</f>
        <v>Nielsen</v>
      </c>
      <c r="D447" t="str">
        <f>Basen!H486</f>
        <v>bc</v>
      </c>
      <c r="E447">
        <f>Basen!J486</f>
        <v>0</v>
      </c>
      <c r="H447" t="str">
        <f t="shared" si="15"/>
        <v>bc</v>
      </c>
    </row>
    <row r="448" spans="1:8" x14ac:dyDescent="0.35">
      <c r="A448">
        <f>Basen!A487</f>
        <v>0</v>
      </c>
      <c r="B448" s="26">
        <f>Basen!F487+22000</f>
        <v>44039</v>
      </c>
      <c r="C448" t="str">
        <f>Basen!C487</f>
        <v>Rasmussen</v>
      </c>
      <c r="D448" t="str">
        <f>Basen!H487</f>
        <v>cansl</v>
      </c>
      <c r="E448">
        <f>Basen!J487</f>
        <v>0</v>
      </c>
      <c r="H448" t="str">
        <f t="shared" si="15"/>
        <v>cansl</v>
      </c>
    </row>
    <row r="449" spans="1:11" x14ac:dyDescent="0.35">
      <c r="A449">
        <f>Basen!A488</f>
        <v>0</v>
      </c>
      <c r="B449" s="26">
        <f>Basen!F488+22000</f>
        <v>44040</v>
      </c>
      <c r="C449" t="str">
        <f>Basen!C488</f>
        <v>Thide</v>
      </c>
      <c r="D449" t="str">
        <f>Basen!H488</f>
        <v>bc</v>
      </c>
      <c r="E449">
        <f>Basen!J488</f>
        <v>0</v>
      </c>
      <c r="H449" t="str">
        <f t="shared" si="15"/>
        <v>bc</v>
      </c>
    </row>
    <row r="450" spans="1:11" x14ac:dyDescent="0.35">
      <c r="A450">
        <f>Basen!A489</f>
        <v>0</v>
      </c>
      <c r="B450" s="26">
        <f>Basen!F489+22000</f>
        <v>44041</v>
      </c>
      <c r="C450" t="str">
        <f>Basen!C489</f>
        <v>Nielsen</v>
      </c>
      <c r="D450" t="str">
        <f>Basen!H489</f>
        <v>bc</v>
      </c>
      <c r="E450">
        <f>Basen!J489</f>
        <v>0</v>
      </c>
      <c r="G450" t="s">
        <v>1594</v>
      </c>
      <c r="H450" t="s">
        <v>1577</v>
      </c>
      <c r="K450" t="s">
        <v>955</v>
      </c>
    </row>
    <row r="451" spans="1:11" x14ac:dyDescent="0.35">
      <c r="A451">
        <f>Basen!A490</f>
        <v>0</v>
      </c>
      <c r="B451" s="26">
        <f>Basen!F490+22000</f>
        <v>44042</v>
      </c>
      <c r="C451" t="str">
        <f>Basen!C490</f>
        <v>Bie</v>
      </c>
      <c r="D451" t="str">
        <f>Basen!H490</f>
        <v>WEB</v>
      </c>
      <c r="E451">
        <f>Basen!J490</f>
        <v>10</v>
      </c>
      <c r="H451" t="str">
        <f t="shared" ref="H451:H498" si="16">D451</f>
        <v>WEB</v>
      </c>
    </row>
    <row r="452" spans="1:11" x14ac:dyDescent="0.35">
      <c r="A452">
        <f>Basen!A491</f>
        <v>0</v>
      </c>
      <c r="B452" s="26">
        <f>Basen!F491+22000</f>
        <v>44043</v>
      </c>
      <c r="C452" t="str">
        <f>Basen!C491</f>
        <v>Brandl</v>
      </c>
      <c r="D452" t="str">
        <f>Basen!H491</f>
        <v>bc</v>
      </c>
      <c r="E452">
        <f>Basen!J491</f>
        <v>0</v>
      </c>
      <c r="H452" t="str">
        <f t="shared" si="16"/>
        <v>bc</v>
      </c>
    </row>
    <row r="453" spans="1:11" x14ac:dyDescent="0.35">
      <c r="A453">
        <f>Basen!A492</f>
        <v>0</v>
      </c>
      <c r="B453" s="26">
        <f>Basen!F492+22000</f>
        <v>44044</v>
      </c>
      <c r="C453" t="str">
        <f>Basen!C492</f>
        <v>Jensen</v>
      </c>
      <c r="D453" t="str">
        <f>Basen!H492</f>
        <v>bc</v>
      </c>
      <c r="E453">
        <f>Basen!J492</f>
        <v>0</v>
      </c>
      <c r="H453" t="str">
        <f t="shared" si="16"/>
        <v>bc</v>
      </c>
    </row>
    <row r="454" spans="1:11" x14ac:dyDescent="0.35">
      <c r="A454">
        <f>Basen!A494</f>
        <v>0</v>
      </c>
      <c r="B454" s="26">
        <f>Basen!F494+22000</f>
        <v>44046</v>
      </c>
      <c r="C454" t="str">
        <f>Basen!C494</f>
        <v>Hansen</v>
      </c>
      <c r="D454" t="str">
        <f>Basen!H494</f>
        <v>bc</v>
      </c>
      <c r="E454">
        <f>Basen!J494</f>
        <v>0</v>
      </c>
      <c r="H454" t="str">
        <f t="shared" si="16"/>
        <v>bc</v>
      </c>
    </row>
    <row r="455" spans="1:11" x14ac:dyDescent="0.35">
      <c r="A455">
        <f>Basen!A495</f>
        <v>0</v>
      </c>
      <c r="B455" s="26">
        <f>Basen!F495+22000</f>
        <v>44047</v>
      </c>
      <c r="C455" t="str">
        <f>Basen!C495</f>
        <v>Bistrup</v>
      </c>
      <c r="D455" t="str">
        <f>Basen!H495</f>
        <v>bc</v>
      </c>
      <c r="E455">
        <f>Basen!J495</f>
        <v>0</v>
      </c>
      <c r="H455" t="str">
        <f t="shared" si="16"/>
        <v>bc</v>
      </c>
    </row>
    <row r="456" spans="1:11" x14ac:dyDescent="0.35">
      <c r="A456">
        <f>Basen!A496</f>
        <v>0</v>
      </c>
      <c r="B456" s="26">
        <f>Basen!F496+22000</f>
        <v>44048</v>
      </c>
      <c r="C456" t="str">
        <f>Basen!C496</f>
        <v>Petersen</v>
      </c>
      <c r="D456" t="str">
        <f>Basen!H496</f>
        <v>cansl</v>
      </c>
      <c r="E456">
        <f>Basen!J496</f>
        <v>0</v>
      </c>
      <c r="H456" t="str">
        <f t="shared" si="16"/>
        <v>cansl</v>
      </c>
    </row>
    <row r="457" spans="1:11" x14ac:dyDescent="0.35">
      <c r="A457">
        <f>Basen!A497</f>
        <v>0</v>
      </c>
      <c r="B457" s="26">
        <f>Basen!F497+22000</f>
        <v>44049</v>
      </c>
      <c r="C457" t="str">
        <f>Basen!C497</f>
        <v>Bischoff</v>
      </c>
      <c r="D457" t="str">
        <f>Basen!H497</f>
        <v>bc</v>
      </c>
      <c r="E457">
        <f>Basen!J497</f>
        <v>0</v>
      </c>
      <c r="H457" t="str">
        <f t="shared" si="16"/>
        <v>bc</v>
      </c>
    </row>
    <row r="458" spans="1:11" x14ac:dyDescent="0.35">
      <c r="A458">
        <f>Basen!A498</f>
        <v>0</v>
      </c>
      <c r="B458" s="26">
        <f>Basen!F498+22000</f>
        <v>44050</v>
      </c>
      <c r="C458" t="str">
        <f>Basen!C498</f>
        <v>Bernhard</v>
      </c>
      <c r="D458" t="str">
        <f>Basen!H498</f>
        <v>WEB</v>
      </c>
      <c r="E458">
        <f>Basen!J498</f>
        <v>0</v>
      </c>
      <c r="H458" t="str">
        <f t="shared" si="16"/>
        <v>WEB</v>
      </c>
    </row>
    <row r="459" spans="1:11" x14ac:dyDescent="0.35">
      <c r="A459">
        <f>Basen!A499</f>
        <v>0</v>
      </c>
      <c r="B459" s="26">
        <f>Basen!F499+22000</f>
        <v>44051</v>
      </c>
      <c r="C459" t="str">
        <f>Basen!C499</f>
        <v>Dubois</v>
      </c>
      <c r="D459" t="str">
        <f>Basen!H499</f>
        <v>bc</v>
      </c>
      <c r="E459">
        <f>Basen!J499</f>
        <v>0</v>
      </c>
      <c r="H459" t="str">
        <f t="shared" si="16"/>
        <v>bc</v>
      </c>
    </row>
    <row r="460" spans="1:11" x14ac:dyDescent="0.35">
      <c r="A460">
        <f>Basen!A500</f>
        <v>0</v>
      </c>
      <c r="B460" s="26">
        <f>Basen!F500+22000</f>
        <v>44052</v>
      </c>
      <c r="C460" t="str">
        <f>Basen!C500</f>
        <v>Balkan</v>
      </c>
      <c r="D460" t="str">
        <f>Basen!H500</f>
        <v>bc</v>
      </c>
      <c r="E460">
        <f>Basen!J500</f>
        <v>0</v>
      </c>
      <c r="H460" t="str">
        <f t="shared" si="16"/>
        <v>bc</v>
      </c>
    </row>
    <row r="461" spans="1:11" x14ac:dyDescent="0.35">
      <c r="A461">
        <f>Basen!A501</f>
        <v>0</v>
      </c>
      <c r="B461" s="26">
        <f>Basen!F501+22000</f>
        <v>44053</v>
      </c>
      <c r="C461" t="str">
        <f>Basen!C501</f>
        <v>Christensen</v>
      </c>
      <c r="D461" t="str">
        <f>Basen!H501</f>
        <v>cansl</v>
      </c>
      <c r="E461">
        <f>Basen!J501</f>
        <v>0</v>
      </c>
      <c r="H461" t="str">
        <f t="shared" si="16"/>
        <v>cansl</v>
      </c>
    </row>
    <row r="462" spans="1:11" x14ac:dyDescent="0.35">
      <c r="A462">
        <f>Basen!A502</f>
        <v>0</v>
      </c>
      <c r="B462" s="26">
        <f>Basen!F502+22000</f>
        <v>44054</v>
      </c>
      <c r="C462" t="str">
        <f>Basen!C502</f>
        <v>Hastig</v>
      </c>
      <c r="D462" t="str">
        <f>Basen!H502</f>
        <v>bc</v>
      </c>
      <c r="E462">
        <f>Basen!J502</f>
        <v>0</v>
      </c>
      <c r="H462" t="str">
        <f t="shared" si="16"/>
        <v>bc</v>
      </c>
    </row>
    <row r="463" spans="1:11" x14ac:dyDescent="0.35">
      <c r="A463">
        <f>Basen!A503</f>
        <v>0</v>
      </c>
      <c r="B463" s="26">
        <f>Basen!F503+22000</f>
        <v>44055</v>
      </c>
      <c r="C463" t="str">
        <f>Basen!C503</f>
        <v>Kalsson</v>
      </c>
      <c r="D463" t="str">
        <f>Basen!H503</f>
        <v>cansl</v>
      </c>
      <c r="E463">
        <f>Basen!J503</f>
        <v>0</v>
      </c>
      <c r="H463" t="str">
        <f t="shared" si="16"/>
        <v>cansl</v>
      </c>
    </row>
    <row r="464" spans="1:11" x14ac:dyDescent="0.35">
      <c r="A464">
        <f>Basen!A504</f>
        <v>0</v>
      </c>
      <c r="B464" s="26">
        <f>Basen!F504+22000</f>
        <v>44056</v>
      </c>
      <c r="C464" t="str">
        <f>Basen!C504</f>
        <v>Bauer</v>
      </c>
      <c r="D464" t="str">
        <f>Basen!H504</f>
        <v>bc</v>
      </c>
      <c r="E464">
        <f>Basen!J504</f>
        <v>0</v>
      </c>
      <c r="H464" t="str">
        <f t="shared" si="16"/>
        <v>bc</v>
      </c>
    </row>
    <row r="465" spans="1:8" x14ac:dyDescent="0.35">
      <c r="A465">
        <f>Basen!A505</f>
        <v>0</v>
      </c>
      <c r="B465" s="26">
        <f>Basen!F505+22000</f>
        <v>44057</v>
      </c>
      <c r="C465" t="str">
        <f>Basen!C505</f>
        <v>Bjerrum</v>
      </c>
      <c r="D465" t="str">
        <f>Basen!H505</f>
        <v>WEB</v>
      </c>
      <c r="E465">
        <f>Basen!J505</f>
        <v>10</v>
      </c>
      <c r="H465" t="str">
        <f t="shared" si="16"/>
        <v>WEB</v>
      </c>
    </row>
    <row r="466" spans="1:8" x14ac:dyDescent="0.35">
      <c r="A466">
        <f>Basen!A506</f>
        <v>0</v>
      </c>
      <c r="B466" s="26">
        <f>Basen!F506+22000</f>
        <v>44058</v>
      </c>
      <c r="C466" t="str">
        <f>Basen!C506</f>
        <v>Ericson</v>
      </c>
      <c r="D466" t="str">
        <f>Basen!H506</f>
        <v>bc</v>
      </c>
      <c r="E466">
        <f>Basen!J506</f>
        <v>0</v>
      </c>
      <c r="H466" t="str">
        <f t="shared" si="16"/>
        <v>bc</v>
      </c>
    </row>
    <row r="467" spans="1:8" x14ac:dyDescent="0.35">
      <c r="A467">
        <f>Basen!A507</f>
        <v>0</v>
      </c>
      <c r="B467" s="26">
        <f>Basen!F507+22000</f>
        <v>44059</v>
      </c>
      <c r="C467" t="str">
        <f>Basen!C507</f>
        <v>Malberg</v>
      </c>
      <c r="D467" t="str">
        <f>Basen!H507</f>
        <v>bc</v>
      </c>
      <c r="E467">
        <f>Basen!J507</f>
        <v>0</v>
      </c>
      <c r="H467" t="str">
        <f t="shared" si="16"/>
        <v>bc</v>
      </c>
    </row>
    <row r="468" spans="1:8" x14ac:dyDescent="0.35">
      <c r="A468">
        <f>Basen!A508</f>
        <v>0</v>
      </c>
      <c r="B468" s="26">
        <f>Basen!F508+22000</f>
        <v>44060</v>
      </c>
      <c r="C468" t="str">
        <f>Basen!C508</f>
        <v>Tobergte</v>
      </c>
      <c r="D468" t="str">
        <f>Basen!H508</f>
        <v>bc</v>
      </c>
      <c r="E468">
        <f>Basen!J508</f>
        <v>0</v>
      </c>
      <c r="H468" t="str">
        <f t="shared" si="16"/>
        <v>bc</v>
      </c>
    </row>
    <row r="469" spans="1:8" x14ac:dyDescent="0.35">
      <c r="A469">
        <f>Basen!A509</f>
        <v>0</v>
      </c>
      <c r="B469" s="26">
        <f>Basen!F509+22000</f>
        <v>44061</v>
      </c>
      <c r="C469" t="str">
        <f>Basen!C509</f>
        <v>Rasmussen</v>
      </c>
      <c r="D469" t="str">
        <f>Basen!H509</f>
        <v>cansl</v>
      </c>
      <c r="E469">
        <f>Basen!J509</f>
        <v>0</v>
      </c>
      <c r="H469" t="str">
        <f t="shared" si="16"/>
        <v>cansl</v>
      </c>
    </row>
    <row r="470" spans="1:8" x14ac:dyDescent="0.35">
      <c r="A470">
        <f>Basen!A510</f>
        <v>0</v>
      </c>
      <c r="B470" s="26">
        <f>Basen!F510+22000</f>
        <v>44062</v>
      </c>
      <c r="C470" t="str">
        <f>Basen!C510</f>
        <v>Börjesson</v>
      </c>
      <c r="D470" t="str">
        <f>Basen!H510</f>
        <v>cansl</v>
      </c>
      <c r="E470">
        <f>Basen!J510</f>
        <v>0</v>
      </c>
      <c r="H470" t="str">
        <f t="shared" si="16"/>
        <v>cansl</v>
      </c>
    </row>
    <row r="471" spans="1:8" x14ac:dyDescent="0.35">
      <c r="A471">
        <f>Basen!A511</f>
        <v>0</v>
      </c>
      <c r="B471" s="26">
        <f>Basen!F511+22000</f>
        <v>44063</v>
      </c>
      <c r="C471" t="str">
        <f>Basen!C511</f>
        <v>Nielsen</v>
      </c>
      <c r="D471" t="str">
        <f>Basen!H511</f>
        <v>bc</v>
      </c>
      <c r="E471">
        <f>Basen!J511</f>
        <v>0</v>
      </c>
      <c r="H471" t="str">
        <f t="shared" si="16"/>
        <v>bc</v>
      </c>
    </row>
    <row r="472" spans="1:8" x14ac:dyDescent="0.35">
      <c r="A472">
        <f>Basen!A512</f>
        <v>0</v>
      </c>
      <c r="B472" s="26">
        <f>Basen!F512+22000</f>
        <v>44064</v>
      </c>
      <c r="C472" t="str">
        <f>Basen!C512</f>
        <v>Knoop</v>
      </c>
      <c r="D472" t="str">
        <f>Basen!H512</f>
        <v>cansl</v>
      </c>
      <c r="E472">
        <f>Basen!J512</f>
        <v>0</v>
      </c>
      <c r="H472" t="str">
        <f t="shared" si="16"/>
        <v>cansl</v>
      </c>
    </row>
    <row r="473" spans="1:8" x14ac:dyDescent="0.35">
      <c r="A473">
        <f>Basen!A513</f>
        <v>0</v>
      </c>
      <c r="B473" s="26">
        <f>Basen!F513+22000</f>
        <v>44065</v>
      </c>
      <c r="C473" t="str">
        <f>Basen!C513</f>
        <v>Knck</v>
      </c>
      <c r="D473" t="str">
        <f>Basen!H513</f>
        <v>bc</v>
      </c>
      <c r="E473">
        <f>Basen!J513</f>
        <v>0</v>
      </c>
      <c r="H473" t="str">
        <f t="shared" si="16"/>
        <v>bc</v>
      </c>
    </row>
    <row r="474" spans="1:8" x14ac:dyDescent="0.35">
      <c r="A474">
        <f>Basen!A514</f>
        <v>0</v>
      </c>
      <c r="B474" s="26">
        <f>Basen!F514+22000</f>
        <v>44066</v>
      </c>
      <c r="C474" t="str">
        <f>Basen!C514</f>
        <v>Baberowski</v>
      </c>
      <c r="D474" t="str">
        <f>Basen!H514</f>
        <v>WEB</v>
      </c>
      <c r="E474">
        <f>Basen!J514</f>
        <v>10</v>
      </c>
      <c r="H474" t="str">
        <f t="shared" si="16"/>
        <v>WEB</v>
      </c>
    </row>
    <row r="475" spans="1:8" x14ac:dyDescent="0.35">
      <c r="A475">
        <f>Basen!A515</f>
        <v>0</v>
      </c>
      <c r="B475" s="26">
        <f>Basen!F515+22000</f>
        <v>44067</v>
      </c>
      <c r="C475" t="str">
        <f>Basen!C515</f>
        <v>Aschrich</v>
      </c>
      <c r="D475" t="str">
        <f>Basen!H515</f>
        <v>cansl</v>
      </c>
      <c r="E475">
        <f>Basen!J515</f>
        <v>0</v>
      </c>
      <c r="H475" t="str">
        <f t="shared" si="16"/>
        <v>cansl</v>
      </c>
    </row>
    <row r="476" spans="1:8" x14ac:dyDescent="0.35">
      <c r="A476">
        <f>Basen!A516</f>
        <v>0</v>
      </c>
      <c r="B476" s="26">
        <f>Basen!F516+22000</f>
        <v>44068</v>
      </c>
      <c r="C476" t="str">
        <f>Basen!C516</f>
        <v>Rasmussen</v>
      </c>
      <c r="D476" t="str">
        <f>Basen!H516</f>
        <v>WEB</v>
      </c>
      <c r="E476">
        <f>Basen!J516</f>
        <v>12</v>
      </c>
      <c r="H476" t="str">
        <f t="shared" si="16"/>
        <v>WEB</v>
      </c>
    </row>
    <row r="477" spans="1:8" x14ac:dyDescent="0.35">
      <c r="A477">
        <f>Basen!A517</f>
        <v>0</v>
      </c>
      <c r="B477" s="26">
        <f>Basen!F517+22000</f>
        <v>44069</v>
      </c>
      <c r="C477" t="str">
        <f>Basen!C517</f>
        <v>Poulsen</v>
      </c>
      <c r="D477" t="str">
        <f>Basen!H517</f>
        <v>WEB</v>
      </c>
      <c r="E477">
        <f>Basen!J517</f>
        <v>10</v>
      </c>
      <c r="H477" t="str">
        <f t="shared" si="16"/>
        <v>WEB</v>
      </c>
    </row>
    <row r="478" spans="1:8" x14ac:dyDescent="0.35">
      <c r="A478">
        <f>Basen!A518</f>
        <v>0</v>
      </c>
      <c r="B478" s="26">
        <f>Basen!F518+22000</f>
        <v>44070</v>
      </c>
      <c r="C478" t="str">
        <f>Basen!C518</f>
        <v>Hviid</v>
      </c>
      <c r="D478" t="str">
        <f>Basen!H518</f>
        <v>bc</v>
      </c>
      <c r="E478">
        <f>Basen!J518</f>
        <v>0</v>
      </c>
      <c r="H478" t="str">
        <f t="shared" si="16"/>
        <v>bc</v>
      </c>
    </row>
    <row r="479" spans="1:8" x14ac:dyDescent="0.35">
      <c r="A479">
        <f>Basen!A519</f>
        <v>0</v>
      </c>
      <c r="B479" s="26">
        <f>Basen!F519+22000</f>
        <v>44071</v>
      </c>
      <c r="C479" t="str">
        <f>Basen!C519</f>
        <v>Kohlrusch</v>
      </c>
      <c r="D479" t="str">
        <f>Basen!H519</f>
        <v>bc</v>
      </c>
      <c r="E479">
        <f>Basen!J519</f>
        <v>0</v>
      </c>
      <c r="H479" t="str">
        <f t="shared" si="16"/>
        <v>bc</v>
      </c>
    </row>
    <row r="480" spans="1:8" x14ac:dyDescent="0.35">
      <c r="A480">
        <f>Basen!A520</f>
        <v>0</v>
      </c>
      <c r="B480" s="26">
        <f>Basen!F520+22000</f>
        <v>44072</v>
      </c>
      <c r="C480" t="str">
        <f>Basen!C520</f>
        <v>Hjelm</v>
      </c>
      <c r="D480" t="str">
        <f>Basen!H520</f>
        <v>bc</v>
      </c>
      <c r="E480">
        <f>Basen!J520</f>
        <v>0</v>
      </c>
      <c r="H480" t="str">
        <f t="shared" si="16"/>
        <v>bc</v>
      </c>
    </row>
    <row r="481" spans="1:8" x14ac:dyDescent="0.35">
      <c r="A481">
        <f>Basen!A521</f>
        <v>0</v>
      </c>
      <c r="B481" s="26">
        <f>Basen!F521+22000</f>
        <v>44073</v>
      </c>
      <c r="C481" t="str">
        <f>Basen!C521</f>
        <v>Johansson</v>
      </c>
      <c r="D481" t="str">
        <f>Basen!H521</f>
        <v>bc</v>
      </c>
      <c r="E481">
        <f>Basen!J521</f>
        <v>0</v>
      </c>
      <c r="H481" t="str">
        <f t="shared" si="16"/>
        <v>bc</v>
      </c>
    </row>
    <row r="482" spans="1:8" x14ac:dyDescent="0.35">
      <c r="A482">
        <f>Basen!A522</f>
        <v>0</v>
      </c>
      <c r="B482" s="26">
        <f>Basen!F522+22000</f>
        <v>44074</v>
      </c>
      <c r="C482" t="str">
        <f>Basen!C522</f>
        <v>Börjesson</v>
      </c>
      <c r="D482" t="str">
        <f>Basen!H522</f>
        <v>bc</v>
      </c>
      <c r="E482">
        <f>Basen!J522</f>
        <v>0</v>
      </c>
      <c r="H482" t="str">
        <f t="shared" si="16"/>
        <v>bc</v>
      </c>
    </row>
    <row r="483" spans="1:8" x14ac:dyDescent="0.35">
      <c r="A483">
        <f>Basen!A523</f>
        <v>0</v>
      </c>
      <c r="B483" s="26">
        <f>Basen!F523+22000</f>
        <v>44075</v>
      </c>
      <c r="C483" t="str">
        <f>Basen!C523</f>
        <v>Selinski</v>
      </c>
      <c r="D483" t="str">
        <f>Basen!H523</f>
        <v>bc</v>
      </c>
      <c r="E483">
        <f>Basen!J523</f>
        <v>0</v>
      </c>
      <c r="H483" t="str">
        <f t="shared" si="16"/>
        <v>bc</v>
      </c>
    </row>
    <row r="484" spans="1:8" x14ac:dyDescent="0.35">
      <c r="A484">
        <f>Basen!A524</f>
        <v>0</v>
      </c>
      <c r="B484" s="26">
        <f>Basen!F524+22000</f>
        <v>44076</v>
      </c>
      <c r="C484" t="str">
        <f>Basen!C524</f>
        <v>Jensen</v>
      </c>
      <c r="D484" t="str">
        <f>Basen!H524</f>
        <v>bc</v>
      </c>
      <c r="E484">
        <f>Basen!J524</f>
        <v>0</v>
      </c>
      <c r="H484" t="str">
        <f t="shared" si="16"/>
        <v>bc</v>
      </c>
    </row>
    <row r="485" spans="1:8" x14ac:dyDescent="0.35">
      <c r="A485">
        <f>Basen!A525</f>
        <v>0</v>
      </c>
      <c r="B485" s="26">
        <f>Basen!F525+22000</f>
        <v>44077</v>
      </c>
      <c r="C485" t="str">
        <f>Basen!C525</f>
        <v>Heurlen</v>
      </c>
      <c r="D485" t="str">
        <f>Basen!H525</f>
        <v>bc</v>
      </c>
      <c r="E485">
        <f>Basen!J525</f>
        <v>0</v>
      </c>
      <c r="H485" t="str">
        <f t="shared" si="16"/>
        <v>bc</v>
      </c>
    </row>
    <row r="486" spans="1:8" x14ac:dyDescent="0.35">
      <c r="A486">
        <f>Basen!A526</f>
        <v>0</v>
      </c>
      <c r="B486" s="26">
        <f>Basen!F526+22000</f>
        <v>44078</v>
      </c>
      <c r="C486" t="str">
        <f>Basen!C526</f>
        <v>Larsen</v>
      </c>
      <c r="D486" t="str">
        <f>Basen!H526</f>
        <v>bc</v>
      </c>
      <c r="E486">
        <f>Basen!J526</f>
        <v>0</v>
      </c>
      <c r="H486" t="str">
        <f t="shared" si="16"/>
        <v>bc</v>
      </c>
    </row>
    <row r="487" spans="1:8" x14ac:dyDescent="0.35">
      <c r="A487">
        <f>Basen!A527</f>
        <v>0</v>
      </c>
      <c r="B487" s="26">
        <f>Basen!F527+22000</f>
        <v>44079</v>
      </c>
      <c r="C487" t="str">
        <f>Basen!C527</f>
        <v>Nielsen</v>
      </c>
      <c r="D487" t="str">
        <f>Basen!H527</f>
        <v>WEB</v>
      </c>
      <c r="E487">
        <f>Basen!J527</f>
        <v>10</v>
      </c>
      <c r="H487" t="str">
        <f t="shared" si="16"/>
        <v>WEB</v>
      </c>
    </row>
    <row r="488" spans="1:8" x14ac:dyDescent="0.35">
      <c r="A488">
        <f>Basen!A528</f>
        <v>0</v>
      </c>
      <c r="B488" s="26">
        <f>Basen!F528+22000</f>
        <v>44080</v>
      </c>
      <c r="C488" t="str">
        <f>Basen!C528</f>
        <v>Stark</v>
      </c>
      <c r="D488" t="str">
        <f>Basen!H528</f>
        <v>bc</v>
      </c>
      <c r="E488">
        <f>Basen!J528</f>
        <v>0</v>
      </c>
      <c r="H488" t="str">
        <f t="shared" si="16"/>
        <v>bc</v>
      </c>
    </row>
    <row r="489" spans="1:8" x14ac:dyDescent="0.35">
      <c r="A489">
        <f>Basen!A529</f>
        <v>0</v>
      </c>
      <c r="B489" s="26">
        <f>Basen!F529+22000</f>
        <v>44081</v>
      </c>
      <c r="C489" t="str">
        <f>Basen!C529</f>
        <v>Mejer</v>
      </c>
      <c r="D489" t="str">
        <f>Basen!H529</f>
        <v>bc</v>
      </c>
      <c r="E489">
        <f>Basen!J529</f>
        <v>0</v>
      </c>
      <c r="H489" t="str">
        <f t="shared" si="16"/>
        <v>bc</v>
      </c>
    </row>
    <row r="490" spans="1:8" x14ac:dyDescent="0.35">
      <c r="A490">
        <f>Basen!A530</f>
        <v>0</v>
      </c>
      <c r="B490" s="26">
        <f>Basen!F530+22000</f>
        <v>44082</v>
      </c>
      <c r="C490" t="str">
        <f>Basen!C530</f>
        <v>Kock</v>
      </c>
      <c r="D490" t="str">
        <f>Basen!H530</f>
        <v>bc</v>
      </c>
      <c r="E490">
        <f>Basen!J530</f>
        <v>0</v>
      </c>
      <c r="H490" t="str">
        <f t="shared" si="16"/>
        <v>bc</v>
      </c>
    </row>
    <row r="491" spans="1:8" x14ac:dyDescent="0.35">
      <c r="A491">
        <f>Basen!A531</f>
        <v>0</v>
      </c>
      <c r="B491" s="26">
        <f>Basen!F531+22000</f>
        <v>44083</v>
      </c>
      <c r="C491" t="str">
        <f>Basen!C531</f>
        <v>Nielsen</v>
      </c>
      <c r="D491" t="str">
        <f>Basen!H531</f>
        <v>WEB</v>
      </c>
      <c r="E491">
        <f>Basen!J531</f>
        <v>0</v>
      </c>
      <c r="H491" t="str">
        <f t="shared" si="16"/>
        <v>WEB</v>
      </c>
    </row>
    <row r="492" spans="1:8" x14ac:dyDescent="0.35">
      <c r="A492">
        <f>Basen!A532</f>
        <v>0</v>
      </c>
      <c r="B492" s="26">
        <f>Basen!F532+22000</f>
        <v>44084</v>
      </c>
      <c r="C492" t="str">
        <f>Basen!C532</f>
        <v>Vinther</v>
      </c>
      <c r="D492" t="str">
        <f>Basen!H532</f>
        <v>cansl</v>
      </c>
      <c r="E492">
        <f>Basen!J532</f>
        <v>0</v>
      </c>
      <c r="H492" t="str">
        <f t="shared" si="16"/>
        <v>cansl</v>
      </c>
    </row>
    <row r="493" spans="1:8" x14ac:dyDescent="0.35">
      <c r="A493">
        <f>Basen!A533</f>
        <v>0</v>
      </c>
      <c r="B493" s="26">
        <f>Basen!F533+22000</f>
        <v>44085</v>
      </c>
      <c r="C493" t="str">
        <f>Basen!C533</f>
        <v>Knudsen</v>
      </c>
      <c r="D493" t="str">
        <f>Basen!H533</f>
        <v>bc</v>
      </c>
      <c r="E493">
        <f>Basen!J533</f>
        <v>0</v>
      </c>
      <c r="H493" t="str">
        <f t="shared" si="16"/>
        <v>bc</v>
      </c>
    </row>
    <row r="494" spans="1:8" x14ac:dyDescent="0.35">
      <c r="A494">
        <f>Basen!A534</f>
        <v>0</v>
      </c>
      <c r="B494" s="26">
        <f>Basen!F534+22000</f>
        <v>44086</v>
      </c>
      <c r="C494" t="str">
        <f>Basen!C534</f>
        <v>Hansen</v>
      </c>
      <c r="D494" t="str">
        <f>Basen!H534</f>
        <v>WEB</v>
      </c>
      <c r="E494">
        <f>Basen!J534</f>
        <v>5</v>
      </c>
      <c r="H494" t="str">
        <f t="shared" si="16"/>
        <v>WEB</v>
      </c>
    </row>
    <row r="495" spans="1:8" x14ac:dyDescent="0.35">
      <c r="A495">
        <f>Basen!A535</f>
        <v>0</v>
      </c>
      <c r="B495" s="26">
        <f>Basen!F535+22000</f>
        <v>44087</v>
      </c>
      <c r="C495" t="str">
        <f>Basen!C535</f>
        <v>Ingemansson</v>
      </c>
      <c r="D495" t="str">
        <f>Basen!H535</f>
        <v>bc</v>
      </c>
      <c r="E495">
        <f>Basen!J535</f>
        <v>0</v>
      </c>
      <c r="H495" t="str">
        <f t="shared" si="16"/>
        <v>bc</v>
      </c>
    </row>
    <row r="496" spans="1:8" x14ac:dyDescent="0.35">
      <c r="A496">
        <f>Basen!A536</f>
        <v>0</v>
      </c>
      <c r="B496" s="26">
        <f>Basen!F536+22000</f>
        <v>44088</v>
      </c>
      <c r="C496" t="str">
        <f>Basen!C536</f>
        <v>Nancke</v>
      </c>
      <c r="D496" t="str">
        <f>Basen!H536</f>
        <v>bc</v>
      </c>
      <c r="E496">
        <f>Basen!J536</f>
        <v>0</v>
      </c>
      <c r="H496" t="str">
        <f t="shared" si="16"/>
        <v>bc</v>
      </c>
    </row>
    <row r="497" spans="1:10" x14ac:dyDescent="0.35">
      <c r="A497">
        <f>Basen!A537</f>
        <v>0</v>
      </c>
      <c r="B497" s="26">
        <f>Basen!F537+22000</f>
        <v>44089</v>
      </c>
      <c r="C497" t="str">
        <f>Basen!C537</f>
        <v>Clausen</v>
      </c>
      <c r="D497" t="str">
        <f>Basen!H537</f>
        <v>cansl</v>
      </c>
      <c r="E497">
        <f>Basen!J537</f>
        <v>0</v>
      </c>
      <c r="H497" t="str">
        <f t="shared" si="16"/>
        <v>cansl</v>
      </c>
    </row>
    <row r="498" spans="1:10" x14ac:dyDescent="0.35">
      <c r="A498">
        <f>Basen!A538</f>
        <v>0</v>
      </c>
      <c r="B498" s="26">
        <f>Basen!F538+22000</f>
        <v>44090</v>
      </c>
      <c r="C498" t="str">
        <f>Basen!C538</f>
        <v>Svendsen</v>
      </c>
      <c r="D498" t="str">
        <f>Basen!H538</f>
        <v>cansl</v>
      </c>
      <c r="E498">
        <f>Basen!J538</f>
        <v>0</v>
      </c>
      <c r="H498" t="str">
        <f t="shared" si="16"/>
        <v>cansl</v>
      </c>
    </row>
    <row r="499" spans="1:10" x14ac:dyDescent="0.35">
      <c r="A499">
        <f>Basen!A539</f>
        <v>0</v>
      </c>
      <c r="B499" s="26">
        <f>Basen!F539+22000</f>
        <v>44091</v>
      </c>
      <c r="C499" t="str">
        <f>Basen!C539</f>
        <v>Schorrer</v>
      </c>
      <c r="D499" t="str">
        <f>Basen!H539</f>
        <v>bc</v>
      </c>
      <c r="E499">
        <f>Basen!J539</f>
        <v>0</v>
      </c>
      <c r="F499" t="s">
        <v>26</v>
      </c>
      <c r="G499" t="s">
        <v>26</v>
      </c>
      <c r="H499" t="s">
        <v>1577</v>
      </c>
      <c r="I499" t="s">
        <v>1577</v>
      </c>
      <c r="J499">
        <v>0</v>
      </c>
    </row>
    <row r="500" spans="1:10" x14ac:dyDescent="0.35">
      <c r="A500">
        <f>Basen!A540</f>
        <v>0</v>
      </c>
      <c r="B500" s="26">
        <f>Basen!F540+22000</f>
        <v>44092</v>
      </c>
      <c r="C500" t="str">
        <f>Basen!C540</f>
        <v>Rasmussen</v>
      </c>
      <c r="D500" t="str">
        <f>Basen!H540</f>
        <v>WEB</v>
      </c>
      <c r="E500">
        <f>Basen!J540</f>
        <v>15</v>
      </c>
      <c r="H500" t="str">
        <f t="shared" ref="H500:H535" si="17">D500</f>
        <v>WEB</v>
      </c>
    </row>
    <row r="501" spans="1:10" x14ac:dyDescent="0.35">
      <c r="A501">
        <f>Basen!A541</f>
        <v>0</v>
      </c>
      <c r="B501" s="26">
        <f>Basen!F541+22000</f>
        <v>44093</v>
      </c>
      <c r="C501" t="str">
        <f>Basen!C541</f>
        <v>Schmidt</v>
      </c>
      <c r="D501" t="str">
        <f>Basen!H541</f>
        <v>bc</v>
      </c>
      <c r="E501">
        <f>Basen!J541</f>
        <v>0</v>
      </c>
      <c r="H501" t="str">
        <f t="shared" si="17"/>
        <v>bc</v>
      </c>
    </row>
    <row r="502" spans="1:10" x14ac:dyDescent="0.35">
      <c r="A502">
        <f>Basen!A542</f>
        <v>0</v>
      </c>
      <c r="B502" s="26">
        <f>Basen!F542+22000</f>
        <v>44094</v>
      </c>
      <c r="C502" t="str">
        <f>Basen!C542</f>
        <v>Brösicke</v>
      </c>
      <c r="D502" t="str">
        <f>Basen!H542</f>
        <v>bc</v>
      </c>
      <c r="E502">
        <f>Basen!J542</f>
        <v>0</v>
      </c>
      <c r="H502" t="str">
        <f t="shared" si="17"/>
        <v>bc</v>
      </c>
    </row>
    <row r="503" spans="1:10" x14ac:dyDescent="0.35">
      <c r="A503">
        <f>Basen!A543</f>
        <v>0</v>
      </c>
      <c r="B503" s="26">
        <f>Basen!F543+22000</f>
        <v>44095</v>
      </c>
      <c r="C503" t="str">
        <f>Basen!C543</f>
        <v>Neger</v>
      </c>
      <c r="D503" t="str">
        <f>Basen!H543</f>
        <v>bc</v>
      </c>
      <c r="E503">
        <f>Basen!J543</f>
        <v>0</v>
      </c>
      <c r="H503" t="str">
        <f t="shared" si="17"/>
        <v>bc</v>
      </c>
    </row>
    <row r="504" spans="1:10" x14ac:dyDescent="0.35">
      <c r="A504">
        <f>Basen!A544</f>
        <v>0</v>
      </c>
      <c r="B504" s="26">
        <f>Basen!F544+22000</f>
        <v>44096</v>
      </c>
      <c r="C504" t="str">
        <f>Basen!C544</f>
        <v>Rambæk</v>
      </c>
      <c r="D504" t="str">
        <f>Basen!H544</f>
        <v>bc</v>
      </c>
      <c r="E504">
        <f>Basen!J544</f>
        <v>0</v>
      </c>
      <c r="H504" t="str">
        <f t="shared" si="17"/>
        <v>bc</v>
      </c>
    </row>
    <row r="505" spans="1:10" x14ac:dyDescent="0.35">
      <c r="A505">
        <f>Basen!A545</f>
        <v>0</v>
      </c>
      <c r="B505" s="26">
        <f>Basen!F545+22000</f>
        <v>44097</v>
      </c>
      <c r="C505" t="str">
        <f>Basen!C545</f>
        <v>Fuglbjerg</v>
      </c>
      <c r="D505" t="str">
        <f>Basen!H545</f>
        <v>bc</v>
      </c>
      <c r="E505">
        <f>Basen!J545</f>
        <v>0</v>
      </c>
      <c r="H505" t="str">
        <f t="shared" si="17"/>
        <v>bc</v>
      </c>
    </row>
    <row r="506" spans="1:10" x14ac:dyDescent="0.35">
      <c r="A506">
        <f>Basen!A546</f>
        <v>0</v>
      </c>
      <c r="B506" s="26">
        <f>Basen!F546+22000</f>
        <v>44098</v>
      </c>
      <c r="C506" t="str">
        <f>Basen!C546</f>
        <v>Antunez</v>
      </c>
      <c r="D506" t="str">
        <f>Basen!H546</f>
        <v>bc</v>
      </c>
      <c r="E506">
        <f>Basen!J546</f>
        <v>0</v>
      </c>
      <c r="H506" t="str">
        <f t="shared" si="17"/>
        <v>bc</v>
      </c>
    </row>
    <row r="507" spans="1:10" x14ac:dyDescent="0.35">
      <c r="A507">
        <f>Basen!A547</f>
        <v>0</v>
      </c>
      <c r="B507" s="26">
        <f>Basen!F547+22000</f>
        <v>44099</v>
      </c>
      <c r="C507" t="str">
        <f>Basen!C547</f>
        <v>Sørensen</v>
      </c>
      <c r="D507" t="str">
        <f>Basen!H547</f>
        <v>bc</v>
      </c>
      <c r="E507">
        <f>Basen!J547</f>
        <v>0</v>
      </c>
      <c r="H507" t="str">
        <f t="shared" si="17"/>
        <v>bc</v>
      </c>
    </row>
    <row r="508" spans="1:10" x14ac:dyDescent="0.35">
      <c r="A508">
        <f>Basen!A548</f>
        <v>0</v>
      </c>
      <c r="B508" s="26">
        <f>Basen!F548+22000</f>
        <v>44100</v>
      </c>
      <c r="C508" t="str">
        <f>Basen!C548</f>
        <v>Carlsen</v>
      </c>
      <c r="D508" t="str">
        <f>Basen!H548</f>
        <v>web</v>
      </c>
      <c r="E508">
        <f>Basen!J548</f>
        <v>10</v>
      </c>
      <c r="H508" t="str">
        <f t="shared" si="17"/>
        <v>web</v>
      </c>
    </row>
    <row r="509" spans="1:10" x14ac:dyDescent="0.35">
      <c r="A509">
        <f>Basen!A549</f>
        <v>0</v>
      </c>
      <c r="B509" s="26">
        <f>Basen!F549+22000</f>
        <v>44101</v>
      </c>
      <c r="C509" t="str">
        <f>Basen!C549</f>
        <v>Boney</v>
      </c>
      <c r="D509" t="str">
        <f>Basen!H549</f>
        <v>bc</v>
      </c>
      <c r="E509">
        <f>Basen!J549</f>
        <v>0</v>
      </c>
      <c r="H509" t="str">
        <f t="shared" si="17"/>
        <v>bc</v>
      </c>
    </row>
    <row r="510" spans="1:10" x14ac:dyDescent="0.35">
      <c r="A510">
        <f>Basen!A550</f>
        <v>0</v>
      </c>
      <c r="B510" s="26">
        <f>Basen!F550+22000</f>
        <v>44102</v>
      </c>
      <c r="C510" t="str">
        <f>Basen!C550</f>
        <v>Jähne</v>
      </c>
      <c r="D510" t="str">
        <f>Basen!H550</f>
        <v>bc</v>
      </c>
      <c r="E510">
        <f>Basen!J550</f>
        <v>0</v>
      </c>
      <c r="H510" t="str">
        <f t="shared" si="17"/>
        <v>bc</v>
      </c>
    </row>
    <row r="511" spans="1:10" x14ac:dyDescent="0.35">
      <c r="A511">
        <f>Basen!A551</f>
        <v>0</v>
      </c>
      <c r="B511" s="26">
        <f>Basen!F551+22000</f>
        <v>44103</v>
      </c>
      <c r="C511" t="str">
        <f>Basen!C551</f>
        <v>Olsen</v>
      </c>
      <c r="D511" t="str">
        <f>Basen!H551</f>
        <v>bc</v>
      </c>
      <c r="E511">
        <f>Basen!J551</f>
        <v>0</v>
      </c>
      <c r="H511" t="str">
        <f t="shared" si="17"/>
        <v>bc</v>
      </c>
    </row>
    <row r="512" spans="1:10" x14ac:dyDescent="0.35">
      <c r="A512">
        <f>Basen!A552</f>
        <v>0</v>
      </c>
      <c r="B512" s="26">
        <f>Basen!F552+22000</f>
        <v>44104</v>
      </c>
      <c r="C512" t="str">
        <f>Basen!C552</f>
        <v>Grandal</v>
      </c>
      <c r="D512" t="str">
        <f>Basen!H552</f>
        <v>bc</v>
      </c>
      <c r="E512">
        <f>Basen!J552</f>
        <v>0</v>
      </c>
      <c r="H512" t="str">
        <f t="shared" si="17"/>
        <v>bc</v>
      </c>
    </row>
    <row r="513" spans="1:8" x14ac:dyDescent="0.35">
      <c r="A513">
        <f>Basen!A553</f>
        <v>0</v>
      </c>
      <c r="B513" s="26">
        <f>Basen!F553+22000</f>
        <v>44105</v>
      </c>
      <c r="C513" t="str">
        <f>Basen!C553</f>
        <v>Julin</v>
      </c>
      <c r="D513" t="str">
        <f>Basen!H553</f>
        <v>bc</v>
      </c>
      <c r="E513">
        <f>Basen!J553</f>
        <v>0</v>
      </c>
      <c r="H513" t="str">
        <f t="shared" si="17"/>
        <v>bc</v>
      </c>
    </row>
    <row r="514" spans="1:8" x14ac:dyDescent="0.35">
      <c r="A514">
        <f>Basen!A554</f>
        <v>0</v>
      </c>
      <c r="B514" s="26">
        <f>Basen!F554+22000</f>
        <v>44106</v>
      </c>
      <c r="C514" t="str">
        <f>Basen!C554</f>
        <v>Nyqvist</v>
      </c>
      <c r="D514" t="str">
        <f>Basen!H554</f>
        <v>bc</v>
      </c>
      <c r="E514">
        <f>Basen!J554</f>
        <v>0</v>
      </c>
      <c r="H514" t="str">
        <f t="shared" si="17"/>
        <v>bc</v>
      </c>
    </row>
    <row r="515" spans="1:8" x14ac:dyDescent="0.35">
      <c r="A515">
        <f>Basen!A555</f>
        <v>0</v>
      </c>
      <c r="B515" s="26">
        <f>Basen!F555+22000</f>
        <v>44107</v>
      </c>
      <c r="C515" t="str">
        <f>Basen!C555</f>
        <v>Bossenmeyer</v>
      </c>
      <c r="D515" t="str">
        <f>Basen!H555</f>
        <v>web</v>
      </c>
      <c r="E515">
        <f>Basen!J555</f>
        <v>10</v>
      </c>
      <c r="H515" t="str">
        <f t="shared" si="17"/>
        <v>web</v>
      </c>
    </row>
    <row r="516" spans="1:8" x14ac:dyDescent="0.35">
      <c r="A516">
        <f>Basen!A556</f>
        <v>0</v>
      </c>
      <c r="B516" s="26">
        <f>Basen!F556+22000</f>
        <v>44108</v>
      </c>
      <c r="C516" t="str">
        <f>Basen!C556</f>
        <v>Maegaard</v>
      </c>
      <c r="D516" t="str">
        <f>Basen!H556</f>
        <v>bc</v>
      </c>
      <c r="E516">
        <f>Basen!J556</f>
        <v>0</v>
      </c>
      <c r="H516" t="str">
        <f t="shared" si="17"/>
        <v>bc</v>
      </c>
    </row>
    <row r="517" spans="1:8" x14ac:dyDescent="0.35">
      <c r="A517">
        <f>Basen!A557</f>
        <v>0</v>
      </c>
      <c r="B517" s="26">
        <f>Basen!F557+22000</f>
        <v>44109</v>
      </c>
      <c r="C517" t="str">
        <f>Basen!C557</f>
        <v>Radarmecker</v>
      </c>
      <c r="D517" t="str">
        <f>Basen!H557</f>
        <v>bc</v>
      </c>
      <c r="E517">
        <f>Basen!J557</f>
        <v>0</v>
      </c>
      <c r="H517" t="str">
        <f t="shared" si="17"/>
        <v>bc</v>
      </c>
    </row>
    <row r="518" spans="1:8" x14ac:dyDescent="0.35">
      <c r="A518">
        <f>Basen!A558</f>
        <v>0</v>
      </c>
      <c r="B518" s="26">
        <f>Basen!F558+22000</f>
        <v>44110</v>
      </c>
      <c r="C518" t="str">
        <f>Basen!C558</f>
        <v>Børup</v>
      </c>
      <c r="D518" t="str">
        <f>Basen!H558</f>
        <v>bc</v>
      </c>
      <c r="E518">
        <f>Basen!J558</f>
        <v>0</v>
      </c>
      <c r="H518" t="str">
        <f t="shared" si="17"/>
        <v>bc</v>
      </c>
    </row>
    <row r="519" spans="1:8" x14ac:dyDescent="0.35">
      <c r="A519">
        <f>Basen!A559</f>
        <v>0</v>
      </c>
      <c r="B519" s="26">
        <f>Basen!F559+22000</f>
        <v>44111</v>
      </c>
      <c r="C519" t="str">
        <f>Basen!C559</f>
        <v>Regnersgaard</v>
      </c>
      <c r="D519" t="str">
        <f>Basen!H559</f>
        <v>bc</v>
      </c>
      <c r="E519">
        <f>Basen!J559</f>
        <v>0</v>
      </c>
      <c r="H519" t="str">
        <f t="shared" si="17"/>
        <v>bc</v>
      </c>
    </row>
    <row r="520" spans="1:8" x14ac:dyDescent="0.35">
      <c r="A520">
        <f>Basen!A560</f>
        <v>0</v>
      </c>
      <c r="B520" s="26">
        <f>Basen!F560+22000</f>
        <v>44112</v>
      </c>
      <c r="C520" t="str">
        <f>Basen!C560</f>
        <v>Sahlstedt</v>
      </c>
      <c r="D520" t="str">
        <f>Basen!H560</f>
        <v>web</v>
      </c>
      <c r="E520">
        <f>Basen!J560</f>
        <v>10</v>
      </c>
      <c r="H520" t="str">
        <f t="shared" si="17"/>
        <v>web</v>
      </c>
    </row>
    <row r="521" spans="1:8" x14ac:dyDescent="0.35">
      <c r="A521">
        <f>Basen!A561</f>
        <v>0</v>
      </c>
      <c r="B521" s="26">
        <f>Basen!F561+22000</f>
        <v>44113</v>
      </c>
      <c r="C521" t="str">
        <f>Basen!C561</f>
        <v>Kleist</v>
      </c>
      <c r="D521" t="str">
        <f>Basen!H561</f>
        <v>cansl</v>
      </c>
      <c r="E521">
        <f>Basen!J561</f>
        <v>0</v>
      </c>
      <c r="H521" t="str">
        <f t="shared" si="17"/>
        <v>cansl</v>
      </c>
    </row>
    <row r="522" spans="1:8" x14ac:dyDescent="0.35">
      <c r="A522">
        <f>Basen!A562</f>
        <v>0</v>
      </c>
      <c r="B522" s="26">
        <f>Basen!F562+22000</f>
        <v>44114</v>
      </c>
      <c r="C522" t="str">
        <f>Basen!C562</f>
        <v>Redlich</v>
      </c>
      <c r="D522" t="str">
        <f>Basen!H562</f>
        <v>bc</v>
      </c>
      <c r="E522">
        <f>Basen!J562</f>
        <v>0</v>
      </c>
      <c r="H522" t="str">
        <f t="shared" si="17"/>
        <v>bc</v>
      </c>
    </row>
    <row r="523" spans="1:8" x14ac:dyDescent="0.35">
      <c r="A523">
        <f>Basen!A563</f>
        <v>0</v>
      </c>
      <c r="B523" s="26">
        <f>Basen!F563+22000</f>
        <v>44115</v>
      </c>
      <c r="C523" t="str">
        <f>Basen!C563</f>
        <v>Henrik</v>
      </c>
      <c r="D523" t="str">
        <f>Basen!H563</f>
        <v>web</v>
      </c>
      <c r="E523">
        <f>Basen!J563</f>
        <v>0</v>
      </c>
      <c r="H523" t="str">
        <f t="shared" si="17"/>
        <v>web</v>
      </c>
    </row>
    <row r="524" spans="1:8" x14ac:dyDescent="0.35">
      <c r="A524">
        <f>Basen!A564</f>
        <v>0</v>
      </c>
      <c r="B524" s="26">
        <f>Basen!F564+22000</f>
        <v>44116</v>
      </c>
      <c r="C524" t="str">
        <f>Basen!C564</f>
        <v>Henrik</v>
      </c>
      <c r="D524" t="str">
        <f>Basen!H564</f>
        <v>web</v>
      </c>
      <c r="E524">
        <f>Basen!J564</f>
        <v>0</v>
      </c>
      <c r="H524" t="str">
        <f t="shared" si="17"/>
        <v>web</v>
      </c>
    </row>
    <row r="525" spans="1:8" x14ac:dyDescent="0.35">
      <c r="A525">
        <f>Basen!A565</f>
        <v>0</v>
      </c>
      <c r="B525" s="26">
        <f>Basen!F565+22000</f>
        <v>44117</v>
      </c>
      <c r="C525" t="str">
        <f>Basen!C565</f>
        <v>Svendsen</v>
      </c>
      <c r="D525" t="str">
        <f>Basen!H565</f>
        <v>web</v>
      </c>
      <c r="E525">
        <f>Basen!J565</f>
        <v>0</v>
      </c>
      <c r="H525" t="str">
        <f t="shared" si="17"/>
        <v>web</v>
      </c>
    </row>
    <row r="526" spans="1:8" x14ac:dyDescent="0.35">
      <c r="A526">
        <f>Basen!A566</f>
        <v>0</v>
      </c>
      <c r="B526" s="26">
        <f>Basen!F566+22000</f>
        <v>44118</v>
      </c>
      <c r="C526" t="str">
        <f>Basen!C566</f>
        <v>Jørgensen</v>
      </c>
      <c r="D526" t="str">
        <f>Basen!H566</f>
        <v>bc</v>
      </c>
      <c r="E526">
        <f>Basen!J566</f>
        <v>0</v>
      </c>
      <c r="H526" t="str">
        <f t="shared" si="17"/>
        <v>bc</v>
      </c>
    </row>
    <row r="527" spans="1:8" x14ac:dyDescent="0.35">
      <c r="A527">
        <f>Basen!A567</f>
        <v>0</v>
      </c>
      <c r="B527" s="26">
        <f>Basen!F567+22000</f>
        <v>44119</v>
      </c>
      <c r="C527" t="str">
        <f>Basen!C567</f>
        <v>Hansen</v>
      </c>
      <c r="D527" t="str">
        <f>Basen!H567</f>
        <v>web</v>
      </c>
      <c r="E527">
        <f>Basen!J567</f>
        <v>10</v>
      </c>
      <c r="H527" t="str">
        <f t="shared" si="17"/>
        <v>web</v>
      </c>
    </row>
    <row r="528" spans="1:8" x14ac:dyDescent="0.35">
      <c r="A528">
        <f>Basen!A568</f>
        <v>0</v>
      </c>
      <c r="B528" s="26">
        <f>Basen!F568+22000</f>
        <v>44120</v>
      </c>
      <c r="C528" t="str">
        <f>Basen!C568</f>
        <v>Düsing</v>
      </c>
      <c r="D528" t="str">
        <f>Basen!H568</f>
        <v>bc</v>
      </c>
      <c r="E528">
        <f>Basen!J568</f>
        <v>0</v>
      </c>
      <c r="H528" t="str">
        <f t="shared" si="17"/>
        <v>bc</v>
      </c>
    </row>
    <row r="529" spans="1:8" x14ac:dyDescent="0.35">
      <c r="A529">
        <f>Basen!A569</f>
        <v>0</v>
      </c>
      <c r="B529" s="26">
        <f>Basen!F569+22000</f>
        <v>44121</v>
      </c>
      <c r="C529" t="str">
        <f>Basen!C569</f>
        <v>Nano</v>
      </c>
      <c r="D529" t="str">
        <f>Basen!H569</f>
        <v>web</v>
      </c>
      <c r="E529">
        <f>Basen!J569</f>
        <v>0</v>
      </c>
      <c r="H529" t="str">
        <f t="shared" si="17"/>
        <v>web</v>
      </c>
    </row>
    <row r="530" spans="1:8" x14ac:dyDescent="0.35">
      <c r="A530">
        <f>Basen!A570</f>
        <v>0</v>
      </c>
      <c r="B530" s="26">
        <f>Basen!F570+22000</f>
        <v>44122</v>
      </c>
      <c r="C530" t="str">
        <f>Basen!C570</f>
        <v>lau</v>
      </c>
      <c r="D530" t="str">
        <f>Basen!H570</f>
        <v>bc</v>
      </c>
      <c r="E530">
        <f>Basen!J570</f>
        <v>0</v>
      </c>
      <c r="H530" t="str">
        <f t="shared" si="17"/>
        <v>bc</v>
      </c>
    </row>
    <row r="531" spans="1:8" x14ac:dyDescent="0.35">
      <c r="A531">
        <f>Basen!A571</f>
        <v>0</v>
      </c>
      <c r="B531" s="26">
        <f>Basen!F571+22000</f>
        <v>44123</v>
      </c>
      <c r="C531" t="str">
        <f>Basen!C571</f>
        <v>Olsen</v>
      </c>
      <c r="D531" t="str">
        <f>Basen!H571</f>
        <v>bc</v>
      </c>
      <c r="E531">
        <f>Basen!J571</f>
        <v>0</v>
      </c>
      <c r="H531" t="str">
        <f t="shared" si="17"/>
        <v>bc</v>
      </c>
    </row>
    <row r="532" spans="1:8" x14ac:dyDescent="0.35">
      <c r="A532">
        <f>Basen!A572</f>
        <v>0</v>
      </c>
      <c r="B532" s="26">
        <f>Basen!F572+22000</f>
        <v>44124</v>
      </c>
      <c r="C532" t="str">
        <f>Basen!C572</f>
        <v>Ksieniewicz</v>
      </c>
      <c r="D532" t="str">
        <f>Basen!H572</f>
        <v>cansl</v>
      </c>
      <c r="E532">
        <f>Basen!J572</f>
        <v>0</v>
      </c>
      <c r="H532" t="str">
        <f t="shared" si="17"/>
        <v>cansl</v>
      </c>
    </row>
    <row r="533" spans="1:8" x14ac:dyDescent="0.35">
      <c r="A533">
        <f>Basen!A573</f>
        <v>0</v>
      </c>
      <c r="B533" s="26">
        <f>Basen!F573+22000</f>
        <v>44125</v>
      </c>
      <c r="C533" t="str">
        <f>Basen!C573</f>
        <v>Holmen</v>
      </c>
      <c r="D533" t="str">
        <f>Basen!H573</f>
        <v>bc</v>
      </c>
      <c r="E533">
        <f>Basen!J573</f>
        <v>0</v>
      </c>
      <c r="H533" t="str">
        <f t="shared" si="17"/>
        <v>bc</v>
      </c>
    </row>
    <row r="534" spans="1:8" x14ac:dyDescent="0.35">
      <c r="A534">
        <f>Basen!A574</f>
        <v>0</v>
      </c>
      <c r="B534" s="26">
        <f>Basen!F574+22000</f>
        <v>44126</v>
      </c>
      <c r="C534" t="str">
        <f>Basen!C574</f>
        <v>Grovermann</v>
      </c>
      <c r="D534" t="str">
        <f>Basen!H574</f>
        <v>web</v>
      </c>
      <c r="E534">
        <f>Basen!J574</f>
        <v>10</v>
      </c>
      <c r="H534" t="str">
        <f t="shared" si="17"/>
        <v>web</v>
      </c>
    </row>
    <row r="535" spans="1:8" x14ac:dyDescent="0.35">
      <c r="A535">
        <f>Basen!A575</f>
        <v>0</v>
      </c>
      <c r="B535" s="26">
        <f>Basen!F575+22000</f>
        <v>44127</v>
      </c>
      <c r="C535" t="str">
        <f>Basen!C575</f>
        <v>Gøtske</v>
      </c>
      <c r="D535" t="str">
        <f>Basen!H575</f>
        <v>bc</v>
      </c>
      <c r="E535">
        <f>Basen!J575</f>
        <v>0</v>
      </c>
      <c r="H535" t="str">
        <f t="shared" si="17"/>
        <v>bc</v>
      </c>
    </row>
    <row r="536" spans="1:8" x14ac:dyDescent="0.35">
      <c r="A536">
        <f>Basen!A576</f>
        <v>0</v>
      </c>
      <c r="B536" s="26">
        <f>Basen!F576+22000</f>
        <v>44128</v>
      </c>
      <c r="C536" t="str">
        <f>Basen!C576</f>
        <v>Olsen</v>
      </c>
      <c r="D536" t="str">
        <f>Basen!H576</f>
        <v>bc</v>
      </c>
      <c r="E536">
        <f>Basen!J576</f>
        <v>0</v>
      </c>
      <c r="G536" t="str">
        <f>D536</f>
        <v>bc</v>
      </c>
    </row>
    <row r="537" spans="1:8" x14ac:dyDescent="0.35">
      <c r="A537">
        <f>Basen!A577</f>
        <v>0</v>
      </c>
      <c r="B537" s="26">
        <f>Basen!F577+22000</f>
        <v>44129</v>
      </c>
      <c r="C537" t="str">
        <f>Basen!C577</f>
        <v>Juliussen</v>
      </c>
      <c r="D537" t="str">
        <f>Basen!H577</f>
        <v>WEB</v>
      </c>
      <c r="E537">
        <f>Basen!J577</f>
        <v>5</v>
      </c>
      <c r="H537" t="str">
        <f t="shared" ref="H537:H551" si="18">D537</f>
        <v>WEB</v>
      </c>
    </row>
    <row r="538" spans="1:8" x14ac:dyDescent="0.35">
      <c r="A538">
        <f>Basen!A578</f>
        <v>0</v>
      </c>
      <c r="B538" s="26">
        <f>Basen!F578+22000</f>
        <v>44130</v>
      </c>
      <c r="C538" t="str">
        <f>Basen!C578</f>
        <v>Rasmus</v>
      </c>
      <c r="D538" t="str">
        <f>Basen!H578</f>
        <v>WEB</v>
      </c>
      <c r="E538">
        <f>Basen!J578</f>
        <v>0</v>
      </c>
      <c r="H538" t="str">
        <f t="shared" si="18"/>
        <v>WEB</v>
      </c>
    </row>
    <row r="539" spans="1:8" x14ac:dyDescent="0.35">
      <c r="A539">
        <f>Basen!A579</f>
        <v>0</v>
      </c>
      <c r="B539" s="26">
        <f>Basen!F579+22000</f>
        <v>44131</v>
      </c>
      <c r="C539" t="str">
        <f>Basen!C579</f>
        <v>Schubert</v>
      </c>
      <c r="D539" t="str">
        <f>Basen!H579</f>
        <v>bc</v>
      </c>
      <c r="E539">
        <f>Basen!J579</f>
        <v>0</v>
      </c>
      <c r="H539" t="str">
        <f t="shared" si="18"/>
        <v>bc</v>
      </c>
    </row>
    <row r="540" spans="1:8" x14ac:dyDescent="0.35">
      <c r="A540">
        <f>Basen!A580</f>
        <v>0</v>
      </c>
      <c r="B540" s="26">
        <f>Basen!F580+22000</f>
        <v>44132</v>
      </c>
      <c r="C540" t="str">
        <f>Basen!C580</f>
        <v>Miller</v>
      </c>
      <c r="D540" t="str">
        <f>Basen!H580</f>
        <v>bc</v>
      </c>
      <c r="E540">
        <f>Basen!J580</f>
        <v>0</v>
      </c>
      <c r="H540" t="str">
        <f t="shared" si="18"/>
        <v>bc</v>
      </c>
    </row>
    <row r="541" spans="1:8" x14ac:dyDescent="0.35">
      <c r="A541">
        <f>Basen!A581</f>
        <v>0</v>
      </c>
      <c r="B541" s="26">
        <f>Basen!F581+22000</f>
        <v>44133</v>
      </c>
      <c r="C541" t="str">
        <f>Basen!C581</f>
        <v>Kaufmann</v>
      </c>
      <c r="D541" t="str">
        <f>Basen!H581</f>
        <v>cansl</v>
      </c>
      <c r="E541">
        <f>Basen!J581</f>
        <v>0</v>
      </c>
      <c r="H541" t="str">
        <f t="shared" si="18"/>
        <v>cansl</v>
      </c>
    </row>
    <row r="542" spans="1:8" x14ac:dyDescent="0.35">
      <c r="A542">
        <f>Basen!A582</f>
        <v>0</v>
      </c>
      <c r="B542" s="26">
        <f>Basen!F582+22000</f>
        <v>44134</v>
      </c>
      <c r="C542" t="str">
        <f>Basen!C582</f>
        <v>Tjalve</v>
      </c>
      <c r="D542" t="str">
        <f>Basen!H582</f>
        <v>bc</v>
      </c>
      <c r="E542">
        <f>Basen!J582</f>
        <v>0</v>
      </c>
      <c r="H542" t="str">
        <f t="shared" si="18"/>
        <v>bc</v>
      </c>
    </row>
    <row r="543" spans="1:8" x14ac:dyDescent="0.35">
      <c r="A543">
        <f>Basen!A583</f>
        <v>0</v>
      </c>
      <c r="B543" s="26">
        <f>Basen!F583+22000</f>
        <v>44135</v>
      </c>
      <c r="C543" t="str">
        <f>Basen!C583</f>
        <v>Stuart</v>
      </c>
      <c r="D543" t="str">
        <f>Basen!H583</f>
        <v>cansl</v>
      </c>
      <c r="E543">
        <f>Basen!J583</f>
        <v>0</v>
      </c>
      <c r="H543" t="str">
        <f t="shared" si="18"/>
        <v>cansl</v>
      </c>
    </row>
    <row r="544" spans="1:8" x14ac:dyDescent="0.35">
      <c r="A544">
        <f>Basen!A584</f>
        <v>0</v>
      </c>
      <c r="B544" s="26">
        <f>Basen!F584+22000</f>
        <v>44136</v>
      </c>
      <c r="C544" t="str">
        <f>Basen!C584</f>
        <v>Uhd</v>
      </c>
      <c r="D544" t="str">
        <f>Basen!H584</f>
        <v>bc</v>
      </c>
      <c r="E544">
        <f>Basen!J584</f>
        <v>0</v>
      </c>
      <c r="H544" t="str">
        <f t="shared" si="18"/>
        <v>bc</v>
      </c>
    </row>
    <row r="545" spans="1:10" x14ac:dyDescent="0.35">
      <c r="A545">
        <f>Basen!A585</f>
        <v>0</v>
      </c>
      <c r="B545" s="26">
        <f>Basen!F585+22000</f>
        <v>44137</v>
      </c>
      <c r="C545" t="str">
        <f>Basen!C585</f>
        <v>Thiesen</v>
      </c>
      <c r="D545" t="str">
        <f>Basen!H585</f>
        <v>bc</v>
      </c>
      <c r="E545">
        <f>Basen!J585</f>
        <v>0</v>
      </c>
      <c r="H545" t="str">
        <f t="shared" si="18"/>
        <v>bc</v>
      </c>
    </row>
    <row r="546" spans="1:10" x14ac:dyDescent="0.35">
      <c r="A546">
        <f>Basen!A586</f>
        <v>0</v>
      </c>
      <c r="B546" s="26">
        <f>Basen!F586+22000</f>
        <v>44138</v>
      </c>
      <c r="C546" t="str">
        <f>Basen!C586</f>
        <v>Møller</v>
      </c>
      <c r="D546" t="str">
        <f>Basen!H586</f>
        <v>bc</v>
      </c>
      <c r="E546">
        <f>Basen!J586</f>
        <v>0</v>
      </c>
      <c r="H546" t="str">
        <f t="shared" si="18"/>
        <v>bc</v>
      </c>
    </row>
    <row r="547" spans="1:10" x14ac:dyDescent="0.35">
      <c r="A547">
        <f>Basen!A587</f>
        <v>0</v>
      </c>
      <c r="B547" s="26">
        <f>Basen!F587+22000</f>
        <v>44139</v>
      </c>
      <c r="C547" t="str">
        <f>Basen!C587</f>
        <v>Mary ….</v>
      </c>
      <c r="D547" t="str">
        <f>Basen!H587</f>
        <v>web</v>
      </c>
      <c r="E547">
        <f>Basen!J587</f>
        <v>10</v>
      </c>
      <c r="H547" t="str">
        <f t="shared" si="18"/>
        <v>web</v>
      </c>
    </row>
    <row r="548" spans="1:10" x14ac:dyDescent="0.35">
      <c r="A548">
        <f>Basen!A588</f>
        <v>0</v>
      </c>
      <c r="B548" s="26">
        <f>Basen!F588+22000</f>
        <v>44140</v>
      </c>
      <c r="C548" t="str">
        <f>Basen!C588</f>
        <v>Christensen</v>
      </c>
      <c r="D548" t="str">
        <f>Basen!H588</f>
        <v>web</v>
      </c>
      <c r="E548">
        <f>Basen!J588</f>
        <v>10</v>
      </c>
      <c r="H548" t="str">
        <f t="shared" si="18"/>
        <v>web</v>
      </c>
    </row>
    <row r="549" spans="1:10" x14ac:dyDescent="0.35">
      <c r="A549">
        <f>Basen!A589</f>
        <v>0</v>
      </c>
      <c r="B549" s="26">
        <f>Basen!F589+22000</f>
        <v>44141</v>
      </c>
      <c r="C549" t="str">
        <f>Basen!C589</f>
        <v>Sigtenborg</v>
      </c>
      <c r="D549" t="str">
        <f>Basen!H589</f>
        <v>cansl</v>
      </c>
      <c r="E549">
        <f>Basen!J589</f>
        <v>0</v>
      </c>
      <c r="H549" t="str">
        <f t="shared" si="18"/>
        <v>cansl</v>
      </c>
    </row>
    <row r="550" spans="1:10" x14ac:dyDescent="0.35">
      <c r="A550">
        <f>Basen!A590</f>
        <v>0</v>
      </c>
      <c r="B550" s="26">
        <f>Basen!F590+22000</f>
        <v>44142</v>
      </c>
      <c r="C550" t="str">
        <f>Basen!C590</f>
        <v>Lisbet</v>
      </c>
      <c r="D550" t="str">
        <f>Basen!H590</f>
        <v>bc</v>
      </c>
      <c r="E550">
        <f>Basen!J590</f>
        <v>0</v>
      </c>
      <c r="H550" t="str">
        <f t="shared" si="18"/>
        <v>bc</v>
      </c>
    </row>
    <row r="551" spans="1:10" x14ac:dyDescent="0.35">
      <c r="A551">
        <f>Basen!A591</f>
        <v>0</v>
      </c>
      <c r="B551" s="26">
        <f>Basen!F591+22000</f>
        <v>44143</v>
      </c>
      <c r="C551" t="str">
        <f>Basen!C591</f>
        <v>Splittotff</v>
      </c>
      <c r="D551" t="str">
        <f>Basen!H591</f>
        <v>bc</v>
      </c>
      <c r="E551">
        <f>Basen!J591</f>
        <v>0</v>
      </c>
      <c r="H551" t="str">
        <f t="shared" si="18"/>
        <v>bc</v>
      </c>
    </row>
    <row r="552" spans="1:10" x14ac:dyDescent="0.35">
      <c r="A552">
        <f>Basen!A592</f>
        <v>0</v>
      </c>
      <c r="B552" s="26">
        <f>Basen!F592+22000</f>
        <v>44144</v>
      </c>
      <c r="C552" t="str">
        <f>Basen!C592</f>
        <v>Oredsson</v>
      </c>
      <c r="D552" t="str">
        <f>Basen!H592</f>
        <v>bc</v>
      </c>
      <c r="E552">
        <f>Basen!J592</f>
        <v>0</v>
      </c>
      <c r="G552" t="str">
        <f>D552</f>
        <v>bc</v>
      </c>
    </row>
    <row r="553" spans="1:10" x14ac:dyDescent="0.35">
      <c r="A553">
        <f>Basen!A593</f>
        <v>0</v>
      </c>
      <c r="B553" s="26">
        <f>Basen!F593+22000</f>
        <v>44145</v>
      </c>
      <c r="C553" t="str">
        <f>Basen!C593</f>
        <v>Book</v>
      </c>
      <c r="D553" t="str">
        <f>Basen!H593</f>
        <v>cansl</v>
      </c>
      <c r="E553">
        <f>Basen!J593</f>
        <v>0</v>
      </c>
      <c r="I553" t="str">
        <f>D553</f>
        <v>cansl</v>
      </c>
    </row>
    <row r="554" spans="1:10" x14ac:dyDescent="0.35">
      <c r="A554">
        <f>Basen!A594</f>
        <v>0</v>
      </c>
      <c r="B554" s="26">
        <f>Basen!F594+22000</f>
        <v>44146</v>
      </c>
      <c r="C554" t="str">
        <f>Basen!C594</f>
        <v>Klopsch</v>
      </c>
      <c r="D554" t="str">
        <f>Basen!H594</f>
        <v>bc</v>
      </c>
      <c r="E554">
        <f>Basen!J594</f>
        <v>0</v>
      </c>
      <c r="I554" t="str">
        <f>D554</f>
        <v>bc</v>
      </c>
    </row>
    <row r="555" spans="1:10" x14ac:dyDescent="0.35">
      <c r="A555">
        <f>Basen!A595</f>
        <v>0</v>
      </c>
      <c r="B555" s="26">
        <f>Basen!F595+22000</f>
        <v>44148</v>
      </c>
      <c r="C555" t="str">
        <f>Basen!C595</f>
        <v>Burhkal</v>
      </c>
      <c r="D555" t="str">
        <f>Basen!H595</f>
        <v>bc</v>
      </c>
      <c r="E555">
        <f>Basen!J595</f>
        <v>0</v>
      </c>
      <c r="I555" t="s">
        <v>58</v>
      </c>
    </row>
    <row r="556" spans="1:10" x14ac:dyDescent="0.35">
      <c r="A556">
        <f>Basen!A596</f>
        <v>0</v>
      </c>
      <c r="B556" s="26">
        <f>Basen!F596+22000</f>
        <v>44149</v>
      </c>
      <c r="C556" t="str">
        <f>Basen!C596</f>
        <v>Bysted</v>
      </c>
      <c r="D556" t="str">
        <f>Basen!H596</f>
        <v>web</v>
      </c>
      <c r="E556">
        <f>Basen!J596</f>
        <v>0</v>
      </c>
      <c r="H556" t="s">
        <v>1577</v>
      </c>
      <c r="I556" t="s">
        <v>1577</v>
      </c>
      <c r="J556" t="s">
        <v>1577</v>
      </c>
    </row>
    <row r="557" spans="1:10" x14ac:dyDescent="0.35">
      <c r="A557">
        <f>Basen!A597</f>
        <v>0</v>
      </c>
      <c r="B557" s="26">
        <f>Basen!F597+22000</f>
        <v>44150</v>
      </c>
      <c r="C557" t="str">
        <f>Basen!C597</f>
        <v>Andreas</v>
      </c>
      <c r="D557" t="str">
        <f>Basen!H597</f>
        <v>bc</v>
      </c>
      <c r="E557">
        <f>Basen!J597</f>
        <v>0</v>
      </c>
      <c r="I557" t="str">
        <f>D557</f>
        <v>bc</v>
      </c>
    </row>
    <row r="558" spans="1:10" x14ac:dyDescent="0.35">
      <c r="A558">
        <f>Basen!A598</f>
        <v>0</v>
      </c>
      <c r="B558" s="26">
        <f>Basen!F598+22000</f>
        <v>44151</v>
      </c>
      <c r="C558" t="str">
        <f>Basen!C598</f>
        <v>Hansen</v>
      </c>
      <c r="D558">
        <f>Basen!H598</f>
        <v>0</v>
      </c>
      <c r="E558">
        <f>Basen!J598</f>
        <v>0</v>
      </c>
      <c r="I558">
        <f>D558</f>
        <v>0</v>
      </c>
    </row>
    <row r="559" spans="1:10" x14ac:dyDescent="0.35">
      <c r="A559">
        <f>Basen!A599</f>
        <v>0</v>
      </c>
      <c r="B559" s="26">
        <f>Basen!F599+22000</f>
        <v>44152</v>
      </c>
      <c r="C559" t="str">
        <f>Basen!C599</f>
        <v>Kisbye</v>
      </c>
      <c r="D559">
        <f>Basen!H599</f>
        <v>0</v>
      </c>
      <c r="E559">
        <f>Basen!J599</f>
        <v>0</v>
      </c>
      <c r="I559">
        <f>D559</f>
        <v>0</v>
      </c>
    </row>
    <row r="560" spans="1:10" x14ac:dyDescent="0.35">
      <c r="A560">
        <f>Basen!A600</f>
        <v>0</v>
      </c>
      <c r="B560" s="26">
        <f>Basen!F600+22000</f>
        <v>44153</v>
      </c>
      <c r="C560" t="str">
        <f>Basen!C600</f>
        <v>Gramstrup</v>
      </c>
      <c r="D560">
        <f>Basen!H600</f>
        <v>0</v>
      </c>
      <c r="E560">
        <f>Basen!J600</f>
        <v>0</v>
      </c>
      <c r="I560" t="s">
        <v>58</v>
      </c>
    </row>
    <row r="561" spans="1:9" x14ac:dyDescent="0.35">
      <c r="A561">
        <f>Basen!A601</f>
        <v>0</v>
      </c>
      <c r="B561" s="26">
        <f>Basen!F601+22000</f>
        <v>44154</v>
      </c>
      <c r="C561" t="str">
        <f>Basen!C601</f>
        <v>Poulsen</v>
      </c>
      <c r="D561">
        <f>Basen!H601</f>
        <v>0</v>
      </c>
      <c r="E561">
        <f>Basen!J601</f>
        <v>0</v>
      </c>
      <c r="I561">
        <f>D561</f>
        <v>0</v>
      </c>
    </row>
    <row r="562" spans="1:9" x14ac:dyDescent="0.35">
      <c r="A562">
        <f>Basen!A602</f>
        <v>0</v>
      </c>
      <c r="B562" s="26">
        <f>Basen!F602+22000</f>
        <v>44155</v>
      </c>
      <c r="C562" t="str">
        <f>Basen!C602</f>
        <v>Chung</v>
      </c>
      <c r="D562">
        <f>Basen!H602</f>
        <v>0</v>
      </c>
      <c r="E562">
        <f>Basen!J602</f>
        <v>0</v>
      </c>
      <c r="I562" t="s">
        <v>58</v>
      </c>
    </row>
    <row r="563" spans="1:9" x14ac:dyDescent="0.35">
      <c r="A563">
        <f>Basen!A603</f>
        <v>0</v>
      </c>
      <c r="B563" s="26">
        <f>Basen!F603+22000</f>
        <v>44156</v>
      </c>
      <c r="C563" t="str">
        <f>Basen!C603</f>
        <v>Hansen</v>
      </c>
      <c r="D563">
        <f>Basen!H603</f>
        <v>0</v>
      </c>
      <c r="E563">
        <f>Basen!J603</f>
        <v>0</v>
      </c>
      <c r="I563">
        <f t="shared" ref="I563:I578" si="19">D563</f>
        <v>0</v>
      </c>
    </row>
    <row r="564" spans="1:9" x14ac:dyDescent="0.35">
      <c r="A564">
        <f>Basen!A604</f>
        <v>0</v>
      </c>
      <c r="B564" s="26">
        <f>Basen!F604+22000</f>
        <v>44157</v>
      </c>
      <c r="C564" t="str">
        <f>Basen!C604</f>
        <v>Vandenbril</v>
      </c>
      <c r="D564">
        <f>Basen!H604</f>
        <v>0</v>
      </c>
      <c r="E564">
        <f>Basen!J604</f>
        <v>0</v>
      </c>
      <c r="I564">
        <f t="shared" si="19"/>
        <v>0</v>
      </c>
    </row>
    <row r="565" spans="1:9" x14ac:dyDescent="0.35">
      <c r="A565">
        <f>Basen!A605</f>
        <v>0</v>
      </c>
      <c r="B565" s="26">
        <f>Basen!F605+22000</f>
        <v>44158</v>
      </c>
      <c r="C565" t="str">
        <f>Basen!C605</f>
        <v>Arleth</v>
      </c>
      <c r="D565">
        <f>Basen!H605</f>
        <v>0</v>
      </c>
      <c r="E565">
        <f>Basen!J605</f>
        <v>0</v>
      </c>
      <c r="I565">
        <f t="shared" si="19"/>
        <v>0</v>
      </c>
    </row>
    <row r="566" spans="1:9" x14ac:dyDescent="0.35">
      <c r="A566">
        <f>Basen!A607</f>
        <v>0</v>
      </c>
      <c r="B566" s="26">
        <f>Basen!F607+23000</f>
        <v>46002</v>
      </c>
      <c r="C566" t="str">
        <f>Basen!C607</f>
        <v>Grandal</v>
      </c>
      <c r="D566" t="str">
        <f>Basen!H607</f>
        <v>WEB</v>
      </c>
      <c r="E566">
        <f>Basen!J607</f>
        <v>10</v>
      </c>
      <c r="I566" t="str">
        <f t="shared" si="19"/>
        <v>WEB</v>
      </c>
    </row>
    <row r="567" spans="1:9" x14ac:dyDescent="0.35">
      <c r="A567">
        <f>Basen!A610</f>
        <v>0</v>
      </c>
      <c r="B567" s="26">
        <f>Basen!F610+23000</f>
        <v>46005</v>
      </c>
      <c r="C567" t="str">
        <f>Basen!C610</f>
        <v>Thaarbøl</v>
      </c>
      <c r="D567" t="str">
        <f>Basen!H610</f>
        <v>WEB</v>
      </c>
      <c r="E567">
        <f>Basen!J610</f>
        <v>0</v>
      </c>
      <c r="I567" t="str">
        <f t="shared" si="19"/>
        <v>WEB</v>
      </c>
    </row>
    <row r="568" spans="1:9" x14ac:dyDescent="0.35">
      <c r="A568">
        <f>Basen!A614</f>
        <v>0</v>
      </c>
      <c r="B568" s="26">
        <f>Basen!F614+23000</f>
        <v>46009</v>
      </c>
      <c r="C568" t="str">
        <f>Basen!C614</f>
        <v>Rasmussen</v>
      </c>
      <c r="D568" t="str">
        <f>Basen!H614</f>
        <v>WEB</v>
      </c>
      <c r="E568">
        <f>Basen!J614</f>
        <v>0</v>
      </c>
      <c r="I568" t="str">
        <f t="shared" si="19"/>
        <v>WEB</v>
      </c>
    </row>
    <row r="569" spans="1:9" x14ac:dyDescent="0.35">
      <c r="A569">
        <f>Basen!A616</f>
        <v>0</v>
      </c>
      <c r="B569" s="26">
        <f>Basen!F616+23000</f>
        <v>46011</v>
      </c>
      <c r="C569" t="str">
        <f>Basen!C616</f>
        <v>Kristensen</v>
      </c>
      <c r="D569" t="str">
        <f>Basen!H616</f>
        <v>cansl</v>
      </c>
      <c r="E569">
        <f>Basen!J616</f>
        <v>0</v>
      </c>
      <c r="I569" t="str">
        <f t="shared" si="19"/>
        <v>cansl</v>
      </c>
    </row>
    <row r="570" spans="1:9" x14ac:dyDescent="0.35">
      <c r="A570">
        <f>Basen!A619</f>
        <v>0</v>
      </c>
      <c r="B570" s="26">
        <f>Basen!F619+23000</f>
        <v>46014</v>
      </c>
      <c r="C570" t="str">
        <f>Basen!C619</f>
        <v>Kaae</v>
      </c>
      <c r="D570" t="str">
        <f>Basen!H619</f>
        <v>WEB</v>
      </c>
      <c r="E570">
        <f>Basen!J619</f>
        <v>0</v>
      </c>
      <c r="I570" t="str">
        <f t="shared" si="19"/>
        <v>WEB</v>
      </c>
    </row>
    <row r="571" spans="1:9" x14ac:dyDescent="0.35">
      <c r="A571">
        <f>Basen!A620</f>
        <v>0</v>
      </c>
      <c r="B571" s="26">
        <f>Basen!F620+23000</f>
        <v>46015</v>
      </c>
      <c r="C571" t="str">
        <f>Basen!C620</f>
        <v>Bossenmeyer</v>
      </c>
      <c r="D571" t="str">
        <f>Basen!H620</f>
        <v>WEB</v>
      </c>
      <c r="E571">
        <f>Basen!J620</f>
        <v>0</v>
      </c>
      <c r="I571" t="str">
        <f t="shared" si="19"/>
        <v>WEB</v>
      </c>
    </row>
    <row r="572" spans="1:9" x14ac:dyDescent="0.35">
      <c r="A572">
        <f>Basen!A623</f>
        <v>0</v>
      </c>
      <c r="B572" s="26">
        <f>Basen!F623+23000</f>
        <v>46018</v>
      </c>
      <c r="C572" t="str">
        <f>Basen!C623</f>
        <v>Delakowwitz</v>
      </c>
      <c r="D572" t="str">
        <f>Basen!H623</f>
        <v>bc</v>
      </c>
      <c r="E572">
        <f>Basen!J623</f>
        <v>0</v>
      </c>
      <c r="I572" t="str">
        <f t="shared" si="19"/>
        <v>bc</v>
      </c>
    </row>
    <row r="573" spans="1:9" x14ac:dyDescent="0.35">
      <c r="A573">
        <f>Basen!A624</f>
        <v>0</v>
      </c>
      <c r="B573" s="26">
        <f>Basen!F624+23000</f>
        <v>46019</v>
      </c>
      <c r="C573" t="str">
        <f>Basen!C624</f>
        <v>Preben</v>
      </c>
      <c r="D573" t="str">
        <f>Basen!H624</f>
        <v>WEB</v>
      </c>
      <c r="E573">
        <f>Basen!J624</f>
        <v>0</v>
      </c>
      <c r="I573" t="str">
        <f t="shared" si="19"/>
        <v>WEB</v>
      </c>
    </row>
    <row r="574" spans="1:9" x14ac:dyDescent="0.35">
      <c r="A574">
        <f>Basen!A626</f>
        <v>0</v>
      </c>
      <c r="B574" s="26">
        <f>Basen!F626+23000</f>
        <v>46021</v>
      </c>
      <c r="C574" t="str">
        <f>Basen!C626</f>
        <v>Wagenblast</v>
      </c>
      <c r="D574" t="str">
        <f>Basen!H626</f>
        <v>cansl</v>
      </c>
      <c r="E574">
        <f>Basen!J626</f>
        <v>0</v>
      </c>
      <c r="I574" t="str">
        <f t="shared" si="19"/>
        <v>cansl</v>
      </c>
    </row>
    <row r="575" spans="1:9" x14ac:dyDescent="0.35">
      <c r="A575">
        <f>Basen!A627</f>
        <v>0</v>
      </c>
      <c r="B575" s="26">
        <f>Basen!F627+23000</f>
        <v>46022</v>
      </c>
      <c r="C575" t="str">
        <f>Basen!C627</f>
        <v>Petersen</v>
      </c>
      <c r="D575" t="str">
        <f>Basen!H627</f>
        <v>bc</v>
      </c>
      <c r="E575">
        <f>Basen!J627</f>
        <v>0</v>
      </c>
      <c r="I575" t="str">
        <f t="shared" si="19"/>
        <v>bc</v>
      </c>
    </row>
    <row r="576" spans="1:9" x14ac:dyDescent="0.35">
      <c r="A576">
        <f>Basen!A628</f>
        <v>0</v>
      </c>
      <c r="B576" s="26">
        <f>Basen!F628+23000</f>
        <v>46023</v>
      </c>
      <c r="C576" t="str">
        <f>Basen!C628</f>
        <v>Landskron</v>
      </c>
      <c r="D576" t="str">
        <f>Basen!H628</f>
        <v>cansl</v>
      </c>
      <c r="E576">
        <f>Basen!J628</f>
        <v>0</v>
      </c>
      <c r="I576" t="str">
        <f t="shared" si="19"/>
        <v>cansl</v>
      </c>
    </row>
    <row r="577" spans="1:10" x14ac:dyDescent="0.35">
      <c r="A577">
        <f>Basen!A629</f>
        <v>0</v>
      </c>
      <c r="B577" s="26">
        <f>Basen!F629+23000</f>
        <v>46024</v>
      </c>
      <c r="C577" t="str">
        <f>Basen!C629</f>
        <v>Musialczyk</v>
      </c>
      <c r="D577" t="str">
        <f>Basen!H629</f>
        <v>bc</v>
      </c>
      <c r="E577">
        <f>Basen!J629</f>
        <v>0</v>
      </c>
      <c r="I577" t="str">
        <f t="shared" si="19"/>
        <v>bc</v>
      </c>
    </row>
    <row r="578" spans="1:10" x14ac:dyDescent="0.35">
      <c r="A578">
        <f>Basen!A630</f>
        <v>0</v>
      </c>
      <c r="B578" s="26">
        <f>Basen!F630+23000</f>
        <v>46025</v>
      </c>
      <c r="C578" t="str">
        <f>Basen!C630</f>
        <v>Albers</v>
      </c>
      <c r="D578" t="str">
        <f>Basen!H630</f>
        <v>cansl</v>
      </c>
      <c r="E578">
        <f>Basen!J630</f>
        <v>0</v>
      </c>
      <c r="I578" t="str">
        <f t="shared" si="19"/>
        <v>cansl</v>
      </c>
    </row>
    <row r="579" spans="1:10" x14ac:dyDescent="0.35">
      <c r="A579">
        <f>Basen!A632</f>
        <v>0</v>
      </c>
      <c r="B579" s="26">
        <f>Basen!F632+23000</f>
        <v>46027</v>
      </c>
      <c r="C579" t="str">
        <f>Basen!C632</f>
        <v>Petersen</v>
      </c>
      <c r="D579" t="str">
        <f>Basen!H632</f>
        <v>bc</v>
      </c>
      <c r="E579">
        <f>Basen!J632</f>
        <v>0</v>
      </c>
      <c r="G579" t="s">
        <v>1594</v>
      </c>
      <c r="I579" t="s">
        <v>1577</v>
      </c>
      <c r="J579" t="s">
        <v>26</v>
      </c>
    </row>
    <row r="580" spans="1:10" x14ac:dyDescent="0.35">
      <c r="A580">
        <f>Basen!A633</f>
        <v>0</v>
      </c>
      <c r="B580" s="26">
        <f>Basen!F633+23000</f>
        <v>46028</v>
      </c>
      <c r="C580" t="str">
        <f>Basen!C633</f>
        <v>Moden</v>
      </c>
      <c r="D580" t="str">
        <f>Basen!H633</f>
        <v>bc</v>
      </c>
      <c r="E580">
        <f>Basen!J633</f>
        <v>0</v>
      </c>
      <c r="I580" t="str">
        <f t="shared" ref="I580:I611" si="20">D580</f>
        <v>bc</v>
      </c>
    </row>
    <row r="581" spans="1:10" x14ac:dyDescent="0.35">
      <c r="A581">
        <f>Basen!A634</f>
        <v>0</v>
      </c>
      <c r="B581" s="26">
        <f>Basen!F634+23000</f>
        <v>46029</v>
      </c>
      <c r="C581" t="str">
        <f>Basen!C634</f>
        <v>Gorecki</v>
      </c>
      <c r="D581" t="str">
        <f>Basen!H634</f>
        <v>bc</v>
      </c>
      <c r="E581">
        <f>Basen!J634</f>
        <v>0</v>
      </c>
      <c r="I581" t="str">
        <f t="shared" si="20"/>
        <v>bc</v>
      </c>
    </row>
    <row r="582" spans="1:10" x14ac:dyDescent="0.35">
      <c r="A582">
        <f>Basen!A635</f>
        <v>0</v>
      </c>
      <c r="B582" s="26">
        <f>Basen!F635+23000</f>
        <v>46030</v>
      </c>
      <c r="C582" t="str">
        <f>Basen!C635</f>
        <v>Holst</v>
      </c>
      <c r="D582" t="str">
        <f>Basen!H635</f>
        <v>bc</v>
      </c>
      <c r="E582">
        <f>Basen!J635</f>
        <v>0</v>
      </c>
      <c r="I582" t="str">
        <f t="shared" si="20"/>
        <v>bc</v>
      </c>
    </row>
    <row r="583" spans="1:10" x14ac:dyDescent="0.35">
      <c r="A583">
        <f>Basen!A636</f>
        <v>0</v>
      </c>
      <c r="B583" s="26">
        <f>Basen!F636+23000</f>
        <v>46031</v>
      </c>
      <c r="C583" t="str">
        <f>Basen!C636</f>
        <v>Fauerskov</v>
      </c>
      <c r="D583" t="str">
        <f>Basen!H636</f>
        <v>bc</v>
      </c>
      <c r="E583">
        <f>Basen!J636</f>
        <v>0</v>
      </c>
      <c r="I583" t="str">
        <f t="shared" si="20"/>
        <v>bc</v>
      </c>
    </row>
    <row r="584" spans="1:10" x14ac:dyDescent="0.35">
      <c r="A584">
        <f>Basen!A637</f>
        <v>0</v>
      </c>
      <c r="B584" s="26">
        <f>Basen!F637+23000</f>
        <v>46032</v>
      </c>
      <c r="C584" t="str">
        <f>Basen!C637</f>
        <v>Sørensen</v>
      </c>
      <c r="D584" t="str">
        <f>Basen!H637</f>
        <v>cansl</v>
      </c>
      <c r="E584">
        <f>Basen!J637</f>
        <v>0</v>
      </c>
      <c r="I584" t="str">
        <f t="shared" si="20"/>
        <v>cansl</v>
      </c>
    </row>
    <row r="585" spans="1:10" x14ac:dyDescent="0.35">
      <c r="A585">
        <f>Basen!A638</f>
        <v>0</v>
      </c>
      <c r="B585" s="26">
        <f>Basen!F638+23000</f>
        <v>46033</v>
      </c>
      <c r="C585" t="str">
        <f>Basen!C638</f>
        <v>Mosegaard</v>
      </c>
      <c r="D585" t="str">
        <f>Basen!H638</f>
        <v>bc</v>
      </c>
      <c r="E585">
        <f>Basen!J638</f>
        <v>0</v>
      </c>
      <c r="I585" t="str">
        <f t="shared" si="20"/>
        <v>bc</v>
      </c>
    </row>
    <row r="586" spans="1:10" x14ac:dyDescent="0.35">
      <c r="A586">
        <f>Basen!A639</f>
        <v>0</v>
      </c>
      <c r="B586" s="26">
        <f>Basen!F639+23000</f>
        <v>46034</v>
      </c>
      <c r="C586" t="str">
        <f>Basen!C639</f>
        <v>Kirketero</v>
      </c>
      <c r="D586" t="str">
        <f>Basen!H639</f>
        <v>bc</v>
      </c>
      <c r="E586">
        <f>Basen!J639</f>
        <v>0</v>
      </c>
      <c r="I586" t="str">
        <f t="shared" si="20"/>
        <v>bc</v>
      </c>
    </row>
    <row r="587" spans="1:10" x14ac:dyDescent="0.35">
      <c r="A587">
        <f>Basen!A640</f>
        <v>0</v>
      </c>
      <c r="B587" s="26">
        <f>Basen!F640+23000</f>
        <v>46035</v>
      </c>
      <c r="C587" t="str">
        <f>Basen!C640</f>
        <v>Kraemer</v>
      </c>
      <c r="D587" t="str">
        <f>Basen!H640</f>
        <v>cansl</v>
      </c>
      <c r="E587">
        <f>Basen!J640</f>
        <v>0</v>
      </c>
      <c r="I587" t="str">
        <f t="shared" si="20"/>
        <v>cansl</v>
      </c>
    </row>
    <row r="588" spans="1:10" x14ac:dyDescent="0.35">
      <c r="A588">
        <f>Basen!A641</f>
        <v>0</v>
      </c>
      <c r="B588" s="26">
        <f>Basen!F641+23000</f>
        <v>46036</v>
      </c>
      <c r="C588" t="str">
        <f>Basen!C641</f>
        <v>Kaul</v>
      </c>
      <c r="D588" t="str">
        <f>Basen!H641</f>
        <v>cansl</v>
      </c>
      <c r="E588">
        <f>Basen!J641</f>
        <v>0</v>
      </c>
      <c r="I588" t="str">
        <f t="shared" si="20"/>
        <v>cansl</v>
      </c>
    </row>
    <row r="589" spans="1:10" x14ac:dyDescent="0.35">
      <c r="A589">
        <f>Basen!A642</f>
        <v>0</v>
      </c>
      <c r="B589" s="26">
        <f>Basen!F642+23000</f>
        <v>46037</v>
      </c>
      <c r="C589" t="str">
        <f>Basen!C642</f>
        <v>Aronsson</v>
      </c>
      <c r="D589" t="str">
        <f>Basen!H642</f>
        <v>cansl</v>
      </c>
      <c r="E589">
        <f>Basen!J642</f>
        <v>0</v>
      </c>
      <c r="I589" t="str">
        <f t="shared" si="20"/>
        <v>cansl</v>
      </c>
    </row>
    <row r="590" spans="1:10" x14ac:dyDescent="0.35">
      <c r="A590">
        <f>Basen!A643</f>
        <v>0</v>
      </c>
      <c r="B590" s="26">
        <f>Basen!F643+23000</f>
        <v>46038</v>
      </c>
      <c r="C590" t="str">
        <f>Basen!C643</f>
        <v>Palbo</v>
      </c>
      <c r="D590" t="str">
        <f>Basen!H643</f>
        <v>cansl</v>
      </c>
      <c r="E590">
        <f>Basen!J643</f>
        <v>0</v>
      </c>
      <c r="I590" t="str">
        <f t="shared" si="20"/>
        <v>cansl</v>
      </c>
    </row>
    <row r="591" spans="1:10" x14ac:dyDescent="0.35">
      <c r="A591">
        <f>Basen!A644</f>
        <v>0</v>
      </c>
      <c r="B591" s="26">
        <f>Basen!F644+23000</f>
        <v>46039</v>
      </c>
      <c r="C591" t="str">
        <f>Basen!C644</f>
        <v>Svensk</v>
      </c>
      <c r="D591" t="str">
        <f>Basen!H644</f>
        <v>bc</v>
      </c>
      <c r="E591">
        <f>Basen!J644</f>
        <v>0</v>
      </c>
      <c r="I591" t="str">
        <f t="shared" si="20"/>
        <v>bc</v>
      </c>
    </row>
    <row r="592" spans="1:10" x14ac:dyDescent="0.35">
      <c r="A592">
        <f>Basen!A645</f>
        <v>0</v>
      </c>
      <c r="B592" s="26">
        <f>Basen!F645+23000</f>
        <v>46040</v>
      </c>
      <c r="C592" t="str">
        <f>Basen!C645</f>
        <v>Morgenstern</v>
      </c>
      <c r="D592" t="str">
        <f>Basen!H645</f>
        <v>bc</v>
      </c>
      <c r="E592">
        <f>Basen!J645</f>
        <v>0</v>
      </c>
      <c r="I592" t="str">
        <f t="shared" si="20"/>
        <v>bc</v>
      </c>
    </row>
    <row r="593" spans="1:9" x14ac:dyDescent="0.35">
      <c r="A593">
        <f>Basen!A646</f>
        <v>0</v>
      </c>
      <c r="B593" s="26">
        <f>Basen!F646+23000</f>
        <v>46041</v>
      </c>
      <c r="C593" t="str">
        <f>Basen!C646</f>
        <v>Steber</v>
      </c>
      <c r="D593" t="str">
        <f>Basen!H646</f>
        <v>bc</v>
      </c>
      <c r="E593">
        <f>Basen!J646</f>
        <v>0</v>
      </c>
      <c r="I593" t="str">
        <f t="shared" si="20"/>
        <v>bc</v>
      </c>
    </row>
    <row r="594" spans="1:9" x14ac:dyDescent="0.35">
      <c r="A594">
        <f>Basen!A647</f>
        <v>0</v>
      </c>
      <c r="B594" s="26">
        <f>Basen!F647+23000</f>
        <v>46042</v>
      </c>
      <c r="C594" t="str">
        <f>Basen!C647</f>
        <v>sternbæk</v>
      </c>
      <c r="D594">
        <f>Basen!H647</f>
        <v>0</v>
      </c>
      <c r="E594">
        <f>Basen!J647</f>
        <v>0</v>
      </c>
      <c r="I594">
        <f t="shared" si="20"/>
        <v>0</v>
      </c>
    </row>
    <row r="595" spans="1:9" x14ac:dyDescent="0.35">
      <c r="A595">
        <f>Basen!A648</f>
        <v>0</v>
      </c>
      <c r="B595" s="26">
        <f>Basen!F648+23000</f>
        <v>46043</v>
      </c>
      <c r="C595" t="str">
        <f>Basen!C648</f>
        <v>Skog</v>
      </c>
      <c r="D595" t="str">
        <f>Basen!H648</f>
        <v>bc</v>
      </c>
      <c r="E595">
        <f>Basen!J648</f>
        <v>0</v>
      </c>
      <c r="I595" t="str">
        <f t="shared" si="20"/>
        <v>bc</v>
      </c>
    </row>
    <row r="596" spans="1:9" x14ac:dyDescent="0.35">
      <c r="A596">
        <f>Basen!A649</f>
        <v>0</v>
      </c>
      <c r="B596" s="26">
        <f>Basen!F649+23000</f>
        <v>46044</v>
      </c>
      <c r="C596" t="str">
        <f>Basen!C649</f>
        <v>Tverange</v>
      </c>
      <c r="D596" t="str">
        <f>Basen!H649</f>
        <v>bc</v>
      </c>
      <c r="E596">
        <f>Basen!J649</f>
        <v>0</v>
      </c>
      <c r="I596" t="str">
        <f t="shared" si="20"/>
        <v>bc</v>
      </c>
    </row>
    <row r="597" spans="1:9" x14ac:dyDescent="0.35">
      <c r="A597">
        <f>Basen!A652</f>
        <v>0</v>
      </c>
      <c r="B597" s="26">
        <f>Basen!F652+23000</f>
        <v>46047</v>
      </c>
      <c r="C597" t="str">
        <f>Basen!C652</f>
        <v>Hofmann</v>
      </c>
      <c r="D597" t="str">
        <f>Basen!H652</f>
        <v>bc</v>
      </c>
      <c r="E597">
        <f>Basen!J652</f>
        <v>0</v>
      </c>
      <c r="I597" t="str">
        <f t="shared" si="20"/>
        <v>bc</v>
      </c>
    </row>
    <row r="598" spans="1:9" x14ac:dyDescent="0.35">
      <c r="A598">
        <f>Basen!A653</f>
        <v>0</v>
      </c>
      <c r="B598" s="26">
        <f>Basen!F653+23000</f>
        <v>46048</v>
      </c>
      <c r="C598" t="str">
        <f>Basen!C653</f>
        <v>Lydiksen</v>
      </c>
      <c r="D598" t="str">
        <f>Basen!H653</f>
        <v>bc</v>
      </c>
      <c r="E598">
        <f>Basen!J653</f>
        <v>0</v>
      </c>
      <c r="I598" t="str">
        <f t="shared" si="20"/>
        <v>bc</v>
      </c>
    </row>
    <row r="599" spans="1:9" x14ac:dyDescent="0.35">
      <c r="A599">
        <f>Basen!A654</f>
        <v>0</v>
      </c>
      <c r="B599" s="26">
        <f>Basen!F654+23000</f>
        <v>46049</v>
      </c>
      <c r="C599" t="str">
        <f>Basen!C654</f>
        <v>Landt</v>
      </c>
      <c r="D599" t="str">
        <f>Basen!H654</f>
        <v>cansl</v>
      </c>
      <c r="E599">
        <f>Basen!J654</f>
        <v>0</v>
      </c>
      <c r="I599" t="str">
        <f t="shared" si="20"/>
        <v>cansl</v>
      </c>
    </row>
    <row r="600" spans="1:9" x14ac:dyDescent="0.35">
      <c r="A600">
        <f>Basen!A656</f>
        <v>0</v>
      </c>
      <c r="B600" s="26">
        <f>Basen!F656+23000</f>
        <v>46051</v>
      </c>
      <c r="C600" t="str">
        <f>Basen!C656</f>
        <v>Nissen</v>
      </c>
      <c r="D600" t="str">
        <f>Basen!H656</f>
        <v>bc</v>
      </c>
      <c r="E600">
        <f>Basen!J656</f>
        <v>0</v>
      </c>
      <c r="I600" t="str">
        <f t="shared" si="20"/>
        <v>bc</v>
      </c>
    </row>
    <row r="601" spans="1:9" x14ac:dyDescent="0.35">
      <c r="A601">
        <f>Basen!A657</f>
        <v>0</v>
      </c>
      <c r="B601" s="26">
        <f>Basen!F657+23000</f>
        <v>46052</v>
      </c>
      <c r="C601" t="str">
        <f>Basen!C657</f>
        <v>Bromert</v>
      </c>
      <c r="D601" t="str">
        <f>Basen!H657</f>
        <v>cansl</v>
      </c>
      <c r="E601">
        <f>Basen!J657</f>
        <v>0</v>
      </c>
      <c r="I601" t="str">
        <f t="shared" si="20"/>
        <v>cansl</v>
      </c>
    </row>
    <row r="602" spans="1:9" x14ac:dyDescent="0.35">
      <c r="A602">
        <f>Basen!A658</f>
        <v>0</v>
      </c>
      <c r="B602" s="26">
        <f>Basen!F658+23000</f>
        <v>46053</v>
      </c>
      <c r="C602" t="str">
        <f>Basen!C658</f>
        <v>Sølvsten</v>
      </c>
      <c r="D602" t="str">
        <f>Basen!H658</f>
        <v>cansl</v>
      </c>
      <c r="E602">
        <f>Basen!J658</f>
        <v>0</v>
      </c>
      <c r="I602" t="str">
        <f t="shared" si="20"/>
        <v>cansl</v>
      </c>
    </row>
    <row r="603" spans="1:9" x14ac:dyDescent="0.35">
      <c r="A603">
        <f>Basen!A661</f>
        <v>0</v>
      </c>
      <c r="B603" s="26">
        <f>Basen!F661+23000</f>
        <v>46056</v>
      </c>
      <c r="C603" t="str">
        <f>Basen!C661</f>
        <v>Betzold</v>
      </c>
      <c r="D603" t="str">
        <f>Basen!H661</f>
        <v>bc</v>
      </c>
      <c r="E603">
        <f>Basen!J661</f>
        <v>0</v>
      </c>
      <c r="I603" t="str">
        <f t="shared" si="20"/>
        <v>bc</v>
      </c>
    </row>
    <row r="604" spans="1:9" x14ac:dyDescent="0.35">
      <c r="A604">
        <f>Basen!A663</f>
        <v>0</v>
      </c>
      <c r="B604" s="26">
        <f>Basen!F663+23000</f>
        <v>46058</v>
      </c>
      <c r="C604" t="str">
        <f>Basen!C663</f>
        <v>Sundell</v>
      </c>
      <c r="D604" t="str">
        <f>Basen!H663</f>
        <v>cansl</v>
      </c>
      <c r="E604">
        <f>Basen!J663</f>
        <v>10</v>
      </c>
      <c r="I604" t="str">
        <f t="shared" si="20"/>
        <v>cansl</v>
      </c>
    </row>
    <row r="605" spans="1:9" x14ac:dyDescent="0.35">
      <c r="A605">
        <f>Basen!A664</f>
        <v>0</v>
      </c>
      <c r="B605" s="26">
        <f>Basen!F664+23000</f>
        <v>46059</v>
      </c>
      <c r="C605" t="str">
        <f>Basen!C664</f>
        <v>Kosert</v>
      </c>
      <c r="D605" t="str">
        <f>Basen!H664</f>
        <v>cansl</v>
      </c>
      <c r="E605">
        <f>Basen!J664</f>
        <v>0</v>
      </c>
      <c r="I605" t="str">
        <f t="shared" si="20"/>
        <v>cansl</v>
      </c>
    </row>
    <row r="606" spans="1:9" x14ac:dyDescent="0.35">
      <c r="A606">
        <f>Basen!A665</f>
        <v>0</v>
      </c>
      <c r="B606" s="26">
        <f>Basen!F665+23000</f>
        <v>46060</v>
      </c>
      <c r="C606" t="str">
        <f>Basen!C665</f>
        <v>Merkouris</v>
      </c>
      <c r="D606" t="str">
        <f>Basen!H665</f>
        <v>cansl</v>
      </c>
      <c r="E606">
        <f>Basen!J665</f>
        <v>0</v>
      </c>
      <c r="I606" t="str">
        <f t="shared" si="20"/>
        <v>cansl</v>
      </c>
    </row>
    <row r="607" spans="1:9" x14ac:dyDescent="0.35">
      <c r="A607">
        <f>Basen!A667</f>
        <v>0</v>
      </c>
      <c r="B607" s="26">
        <f>Basen!F667+23000</f>
        <v>46062</v>
      </c>
      <c r="C607" t="str">
        <f>Basen!C667</f>
        <v>Abbadie</v>
      </c>
      <c r="D607" t="str">
        <f>Basen!H667</f>
        <v>cansl</v>
      </c>
      <c r="E607">
        <f>Basen!J667</f>
        <v>0</v>
      </c>
      <c r="I607" t="str">
        <f t="shared" si="20"/>
        <v>cansl</v>
      </c>
    </row>
    <row r="608" spans="1:9" x14ac:dyDescent="0.35">
      <c r="A608">
        <f>Basen!A668</f>
        <v>0</v>
      </c>
      <c r="B608" s="26">
        <f>Basen!F668+23000</f>
        <v>46063</v>
      </c>
      <c r="C608" t="str">
        <f>Basen!C668</f>
        <v>joergensen</v>
      </c>
      <c r="D608" t="str">
        <f>Basen!H668</f>
        <v>cansl</v>
      </c>
      <c r="E608">
        <f>Basen!J668</f>
        <v>0</v>
      </c>
      <c r="I608" t="str">
        <f t="shared" si="20"/>
        <v>cansl</v>
      </c>
    </row>
    <row r="609" spans="1:9" x14ac:dyDescent="0.35">
      <c r="A609">
        <f>Basen!A669</f>
        <v>0</v>
      </c>
      <c r="B609" s="26">
        <f>Basen!F669+23000</f>
        <v>46064</v>
      </c>
      <c r="C609" t="str">
        <f>Basen!C669</f>
        <v>Hansen</v>
      </c>
      <c r="D609" t="str">
        <f>Basen!H669</f>
        <v>bc</v>
      </c>
      <c r="E609">
        <f>Basen!J669</f>
        <v>0</v>
      </c>
      <c r="I609" t="str">
        <f t="shared" si="20"/>
        <v>bc</v>
      </c>
    </row>
    <row r="610" spans="1:9" x14ac:dyDescent="0.35">
      <c r="A610">
        <f>Basen!A670</f>
        <v>0</v>
      </c>
      <c r="B610" s="26">
        <f>Basen!F670+23000</f>
        <v>46065</v>
      </c>
      <c r="C610" t="str">
        <f>Basen!C670</f>
        <v>Garner</v>
      </c>
      <c r="D610" t="str">
        <f>Basen!H670</f>
        <v>bc</v>
      </c>
      <c r="E610">
        <f>Basen!J670</f>
        <v>0</v>
      </c>
      <c r="I610" t="str">
        <f t="shared" si="20"/>
        <v>bc</v>
      </c>
    </row>
    <row r="611" spans="1:9" x14ac:dyDescent="0.35">
      <c r="A611">
        <f>Basen!A672</f>
        <v>0</v>
      </c>
      <c r="B611" s="26">
        <f>Basen!F672+23000</f>
        <v>46067</v>
      </c>
      <c r="C611" t="str">
        <f>Basen!C672</f>
        <v>Kaufmann</v>
      </c>
      <c r="D611" t="str">
        <f>Basen!H672</f>
        <v>bc</v>
      </c>
      <c r="E611">
        <f>Basen!J672</f>
        <v>0</v>
      </c>
      <c r="I611" t="str">
        <f t="shared" si="20"/>
        <v>bc</v>
      </c>
    </row>
    <row r="612" spans="1:9" x14ac:dyDescent="0.35">
      <c r="A612">
        <f>Basen!A673</f>
        <v>0</v>
      </c>
      <c r="B612" s="26">
        <f>Basen!F673+23000</f>
        <v>46068</v>
      </c>
      <c r="C612" t="str">
        <f>Basen!C673</f>
        <v>Vestergaard</v>
      </c>
      <c r="D612" t="str">
        <f>Basen!H673</f>
        <v>bc</v>
      </c>
      <c r="E612">
        <f>Basen!J673</f>
        <v>0</v>
      </c>
      <c r="I612" t="str">
        <f t="shared" ref="I612:I643" si="21">D612</f>
        <v>bc</v>
      </c>
    </row>
    <row r="613" spans="1:9" x14ac:dyDescent="0.35">
      <c r="A613">
        <f>Basen!A674</f>
        <v>0</v>
      </c>
      <c r="B613" s="26">
        <f>Basen!F674+23000</f>
        <v>46069</v>
      </c>
      <c r="C613" t="str">
        <f>Basen!C674</f>
        <v>Lörqvist</v>
      </c>
      <c r="D613" t="str">
        <f>Basen!H674</f>
        <v>bc</v>
      </c>
      <c r="E613">
        <f>Basen!J674</f>
        <v>0</v>
      </c>
      <c r="I613" t="str">
        <f t="shared" si="21"/>
        <v>bc</v>
      </c>
    </row>
    <row r="614" spans="1:9" x14ac:dyDescent="0.35">
      <c r="A614">
        <f>Basen!A675</f>
        <v>0</v>
      </c>
      <c r="B614" s="26">
        <f>Basen!F675+23000</f>
        <v>46070</v>
      </c>
      <c r="C614" t="str">
        <f>Basen!C675</f>
        <v>Hansen</v>
      </c>
      <c r="D614" t="str">
        <f>Basen!H675</f>
        <v>bc</v>
      </c>
      <c r="E614">
        <f>Basen!J675</f>
        <v>0</v>
      </c>
      <c r="I614" t="str">
        <f t="shared" si="21"/>
        <v>bc</v>
      </c>
    </row>
    <row r="615" spans="1:9" x14ac:dyDescent="0.35">
      <c r="A615">
        <f>Basen!A676</f>
        <v>0</v>
      </c>
      <c r="B615" s="26">
        <f>Basen!F676+23000</f>
        <v>46071</v>
      </c>
      <c r="C615" t="str">
        <f>Basen!C676</f>
        <v>Zamfira</v>
      </c>
      <c r="D615" t="str">
        <f>Basen!H676</f>
        <v>cansl</v>
      </c>
      <c r="E615">
        <f>Basen!J676</f>
        <v>0</v>
      </c>
      <c r="I615" t="str">
        <f t="shared" si="21"/>
        <v>cansl</v>
      </c>
    </row>
    <row r="616" spans="1:9" x14ac:dyDescent="0.35">
      <c r="A616">
        <f>Basen!A677</f>
        <v>0</v>
      </c>
      <c r="B616" s="26">
        <f>Basen!F677+23000</f>
        <v>46072</v>
      </c>
      <c r="C616" t="str">
        <f>Basen!C677</f>
        <v>Løvenstrøm</v>
      </c>
      <c r="D616" t="str">
        <f>Basen!H677</f>
        <v>bc</v>
      </c>
      <c r="E616">
        <f>Basen!J677</f>
        <v>0</v>
      </c>
      <c r="I616" t="str">
        <f t="shared" si="21"/>
        <v>bc</v>
      </c>
    </row>
    <row r="617" spans="1:9" x14ac:dyDescent="0.35">
      <c r="A617">
        <f>Basen!A678</f>
        <v>0</v>
      </c>
      <c r="B617" s="26">
        <f>Basen!F678+23000</f>
        <v>46073</v>
      </c>
      <c r="C617" t="str">
        <f>Basen!C678</f>
        <v>Østergaard</v>
      </c>
      <c r="D617" t="str">
        <f>Basen!H678</f>
        <v>cansl</v>
      </c>
      <c r="E617">
        <f>Basen!J678</f>
        <v>0</v>
      </c>
      <c r="I617" t="str">
        <f t="shared" si="21"/>
        <v>cansl</v>
      </c>
    </row>
    <row r="618" spans="1:9" x14ac:dyDescent="0.35">
      <c r="A618">
        <f>Basen!A679</f>
        <v>0</v>
      </c>
      <c r="B618" s="26">
        <f>Basen!F679+23000</f>
        <v>46074</v>
      </c>
      <c r="C618" t="str">
        <f>Basen!C679</f>
        <v>Schettler</v>
      </c>
      <c r="D618" t="str">
        <f>Basen!H679</f>
        <v>cansl</v>
      </c>
      <c r="E618">
        <f>Basen!J679</f>
        <v>0</v>
      </c>
      <c r="I618" t="str">
        <f t="shared" si="21"/>
        <v>cansl</v>
      </c>
    </row>
    <row r="619" spans="1:9" x14ac:dyDescent="0.35">
      <c r="A619">
        <f>Basen!A680</f>
        <v>0</v>
      </c>
      <c r="B619" s="26">
        <f>Basen!F680+23000</f>
        <v>46075</v>
      </c>
      <c r="C619" t="str">
        <f>Basen!C680</f>
        <v>Opreel</v>
      </c>
      <c r="D619" t="str">
        <f>Basen!H680</f>
        <v>cansl</v>
      </c>
      <c r="E619">
        <f>Basen!J680</f>
        <v>0</v>
      </c>
      <c r="I619" t="str">
        <f t="shared" si="21"/>
        <v>cansl</v>
      </c>
    </row>
    <row r="620" spans="1:9" x14ac:dyDescent="0.35">
      <c r="A620">
        <f>Basen!A681</f>
        <v>0</v>
      </c>
      <c r="B620" s="26">
        <f>Basen!F681+23000</f>
        <v>46076</v>
      </c>
      <c r="C620" t="str">
        <f>Basen!C681</f>
        <v>Solon</v>
      </c>
      <c r="D620" t="str">
        <f>Basen!H681</f>
        <v>bc</v>
      </c>
      <c r="E620">
        <f>Basen!J681</f>
        <v>0</v>
      </c>
      <c r="I620" t="str">
        <f t="shared" si="21"/>
        <v>bc</v>
      </c>
    </row>
    <row r="621" spans="1:9" x14ac:dyDescent="0.35">
      <c r="A621">
        <f>Basen!A682</f>
        <v>0</v>
      </c>
      <c r="B621" s="26">
        <f>Basen!F682+23000</f>
        <v>46077</v>
      </c>
      <c r="C621" t="str">
        <f>Basen!C682</f>
        <v>Sigrid</v>
      </c>
      <c r="D621" t="str">
        <f>Basen!H682</f>
        <v>bc</v>
      </c>
      <c r="E621">
        <f>Basen!J682</f>
        <v>0</v>
      </c>
      <c r="I621" t="str">
        <f t="shared" si="21"/>
        <v>bc</v>
      </c>
    </row>
    <row r="622" spans="1:9" x14ac:dyDescent="0.35">
      <c r="A622">
        <f>Basen!A683</f>
        <v>0</v>
      </c>
      <c r="B622" s="26">
        <f>Basen!F683+23000</f>
        <v>46078</v>
      </c>
      <c r="C622" t="str">
        <f>Basen!C683</f>
        <v>Rehnblom</v>
      </c>
      <c r="D622" t="str">
        <f>Basen!H683</f>
        <v>bc</v>
      </c>
      <c r="E622">
        <f>Basen!J683</f>
        <v>0</v>
      </c>
      <c r="I622" t="str">
        <f t="shared" si="21"/>
        <v>bc</v>
      </c>
    </row>
    <row r="623" spans="1:9" x14ac:dyDescent="0.35">
      <c r="A623">
        <f>Basen!A685</f>
        <v>0</v>
      </c>
      <c r="B623" s="26">
        <f>Basen!F685+23000</f>
        <v>46080</v>
      </c>
      <c r="C623" t="str">
        <f>Basen!C685</f>
        <v>Persson</v>
      </c>
      <c r="D623" t="str">
        <f>Basen!H685</f>
        <v>cansl</v>
      </c>
      <c r="E623">
        <f>Basen!J685</f>
        <v>0</v>
      </c>
      <c r="I623" t="str">
        <f t="shared" si="21"/>
        <v>cansl</v>
      </c>
    </row>
    <row r="624" spans="1:9" x14ac:dyDescent="0.35">
      <c r="A624">
        <f>Basen!A686</f>
        <v>0</v>
      </c>
      <c r="B624" s="26">
        <f>Basen!F686+23000</f>
        <v>46081</v>
      </c>
      <c r="C624" t="str">
        <f>Basen!C686</f>
        <v>Henriksen</v>
      </c>
      <c r="D624" t="str">
        <f>Basen!H686</f>
        <v>cansl</v>
      </c>
      <c r="E624">
        <f>Basen!J686</f>
        <v>0</v>
      </c>
      <c r="I624" t="str">
        <f t="shared" si="21"/>
        <v>cansl</v>
      </c>
    </row>
    <row r="625" spans="1:9" x14ac:dyDescent="0.35">
      <c r="A625">
        <f>Basen!A687</f>
        <v>0</v>
      </c>
      <c r="B625" s="26">
        <f>Basen!F687+23000</f>
        <v>46082</v>
      </c>
      <c r="C625" t="str">
        <f>Basen!C687</f>
        <v>Friisgaard</v>
      </c>
      <c r="D625" t="str">
        <f>Basen!H687</f>
        <v>bc</v>
      </c>
      <c r="E625">
        <f>Basen!J687</f>
        <v>0</v>
      </c>
      <c r="I625" t="str">
        <f t="shared" si="21"/>
        <v>bc</v>
      </c>
    </row>
    <row r="626" spans="1:9" x14ac:dyDescent="0.35">
      <c r="A626">
        <f>Basen!A688</f>
        <v>0</v>
      </c>
      <c r="B626" s="26">
        <f>Basen!F688+23000</f>
        <v>46083</v>
      </c>
      <c r="C626" t="str">
        <f>Basen!C688</f>
        <v>stabel</v>
      </c>
      <c r="D626" t="str">
        <f>Basen!H688</f>
        <v>bc</v>
      </c>
      <c r="E626">
        <f>Basen!J688</f>
        <v>0</v>
      </c>
      <c r="I626" t="str">
        <f t="shared" si="21"/>
        <v>bc</v>
      </c>
    </row>
    <row r="627" spans="1:9" x14ac:dyDescent="0.35">
      <c r="A627">
        <f>Basen!A689</f>
        <v>0</v>
      </c>
      <c r="B627" s="26">
        <f>Basen!F689+23000</f>
        <v>46084</v>
      </c>
      <c r="C627" t="str">
        <f>Basen!C689</f>
        <v>Rahbæk</v>
      </c>
      <c r="D627" t="str">
        <f>Basen!H689</f>
        <v>bc</v>
      </c>
      <c r="E627">
        <f>Basen!J689</f>
        <v>0</v>
      </c>
      <c r="I627" t="str">
        <f t="shared" si="21"/>
        <v>bc</v>
      </c>
    </row>
    <row r="628" spans="1:9" x14ac:dyDescent="0.35">
      <c r="A628">
        <f>Basen!A690</f>
        <v>0</v>
      </c>
      <c r="B628" s="26">
        <f>Basen!F690+23000</f>
        <v>46085</v>
      </c>
      <c r="C628" t="str">
        <f>Basen!C690</f>
        <v>Larsen</v>
      </c>
      <c r="D628" t="str">
        <f>Basen!H690</f>
        <v>bc</v>
      </c>
      <c r="E628">
        <f>Basen!J690</f>
        <v>0</v>
      </c>
      <c r="I628" t="str">
        <f t="shared" si="21"/>
        <v>bc</v>
      </c>
    </row>
    <row r="629" spans="1:9" x14ac:dyDescent="0.35">
      <c r="A629">
        <f>Basen!A691</f>
        <v>0</v>
      </c>
      <c r="B629" s="26">
        <f>Basen!F691+23000</f>
        <v>46086</v>
      </c>
      <c r="C629" t="str">
        <f>Basen!C691</f>
        <v>Svensson</v>
      </c>
      <c r="D629" t="str">
        <f>Basen!H691</f>
        <v>bc</v>
      </c>
      <c r="E629">
        <f>Basen!J691</f>
        <v>0</v>
      </c>
      <c r="I629" t="str">
        <f t="shared" si="21"/>
        <v>bc</v>
      </c>
    </row>
    <row r="630" spans="1:9" x14ac:dyDescent="0.35">
      <c r="A630">
        <f>Basen!A692</f>
        <v>0</v>
      </c>
      <c r="B630" s="26">
        <f>Basen!F692+23000</f>
        <v>46087</v>
      </c>
      <c r="C630" t="str">
        <f>Basen!C692</f>
        <v>Bopp</v>
      </c>
      <c r="D630" t="str">
        <f>Basen!H692</f>
        <v>bc</v>
      </c>
      <c r="E630">
        <f>Basen!J692</f>
        <v>0</v>
      </c>
      <c r="I630" t="str">
        <f t="shared" si="21"/>
        <v>bc</v>
      </c>
    </row>
    <row r="631" spans="1:9" x14ac:dyDescent="0.35">
      <c r="A631">
        <f>Basen!A693</f>
        <v>0</v>
      </c>
      <c r="B631" s="26">
        <f>Basen!F693+23000</f>
        <v>46088</v>
      </c>
      <c r="C631" t="str">
        <f>Basen!C693</f>
        <v>Hansen</v>
      </c>
      <c r="D631" t="str">
        <f>Basen!H693</f>
        <v>bc</v>
      </c>
      <c r="E631">
        <f>Basen!J693</f>
        <v>0</v>
      </c>
      <c r="I631" t="str">
        <f t="shared" si="21"/>
        <v>bc</v>
      </c>
    </row>
    <row r="632" spans="1:9" x14ac:dyDescent="0.35">
      <c r="A632">
        <f>Basen!A694</f>
        <v>0</v>
      </c>
      <c r="B632" s="26">
        <f>Basen!F694+23000</f>
        <v>46089</v>
      </c>
      <c r="C632" t="str">
        <f>Basen!C694</f>
        <v>Malberg</v>
      </c>
      <c r="D632" t="str">
        <f>Basen!H694</f>
        <v>cansl</v>
      </c>
      <c r="E632">
        <f>Basen!J694</f>
        <v>0</v>
      </c>
      <c r="I632" t="str">
        <f t="shared" si="21"/>
        <v>cansl</v>
      </c>
    </row>
    <row r="633" spans="1:9" x14ac:dyDescent="0.35">
      <c r="A633">
        <f>Basen!A695</f>
        <v>0</v>
      </c>
      <c r="B633" s="26">
        <f>Basen!F695+23000</f>
        <v>46090</v>
      </c>
      <c r="C633" t="str">
        <f>Basen!C695</f>
        <v>Weber</v>
      </c>
      <c r="D633" t="str">
        <f>Basen!H695</f>
        <v>cansl</v>
      </c>
      <c r="E633">
        <f>Basen!J695</f>
        <v>0</v>
      </c>
      <c r="I633" t="str">
        <f t="shared" si="21"/>
        <v>cansl</v>
      </c>
    </row>
    <row r="634" spans="1:9" x14ac:dyDescent="0.35">
      <c r="A634">
        <f>Basen!A696</f>
        <v>0</v>
      </c>
      <c r="B634" s="26">
        <f>Basen!F696+23000</f>
        <v>46091</v>
      </c>
      <c r="C634" t="str">
        <f>Basen!C696</f>
        <v>Nielsen</v>
      </c>
      <c r="D634" t="str">
        <f>Basen!H696</f>
        <v>bc</v>
      </c>
      <c r="E634">
        <f>Basen!J696</f>
        <v>0</v>
      </c>
      <c r="I634" t="str">
        <f t="shared" si="21"/>
        <v>bc</v>
      </c>
    </row>
    <row r="635" spans="1:9" x14ac:dyDescent="0.35">
      <c r="A635">
        <f>Basen!A697</f>
        <v>0</v>
      </c>
      <c r="B635" s="26">
        <f>Basen!F697+23000</f>
        <v>46092</v>
      </c>
      <c r="C635" t="str">
        <f>Basen!C697</f>
        <v>Heidemans</v>
      </c>
      <c r="D635" t="str">
        <f>Basen!H697</f>
        <v>bc</v>
      </c>
      <c r="E635">
        <f>Basen!J697</f>
        <v>0</v>
      </c>
      <c r="I635" t="str">
        <f t="shared" si="21"/>
        <v>bc</v>
      </c>
    </row>
    <row r="636" spans="1:9" x14ac:dyDescent="0.35">
      <c r="A636">
        <f>Basen!A698</f>
        <v>0</v>
      </c>
      <c r="B636" s="26">
        <f>Basen!F698+23000</f>
        <v>46093</v>
      </c>
      <c r="C636" t="str">
        <f>Basen!C698</f>
        <v>Lange</v>
      </c>
      <c r="D636" t="str">
        <f>Basen!H698</f>
        <v>bc</v>
      </c>
      <c r="E636">
        <f>Basen!J698</f>
        <v>0</v>
      </c>
      <c r="I636" t="str">
        <f t="shared" si="21"/>
        <v>bc</v>
      </c>
    </row>
    <row r="637" spans="1:9" x14ac:dyDescent="0.35">
      <c r="A637">
        <f>Basen!A699</f>
        <v>0</v>
      </c>
      <c r="B637" s="26">
        <f>Basen!F699+23000</f>
        <v>46094</v>
      </c>
      <c r="C637" t="str">
        <f>Basen!C699</f>
        <v>Simonsen</v>
      </c>
      <c r="D637" t="str">
        <f>Basen!H699</f>
        <v>bc</v>
      </c>
      <c r="E637">
        <f>Basen!J699</f>
        <v>0</v>
      </c>
      <c r="I637" t="str">
        <f t="shared" si="21"/>
        <v>bc</v>
      </c>
    </row>
    <row r="638" spans="1:9" x14ac:dyDescent="0.35">
      <c r="A638">
        <f>Basen!A700</f>
        <v>0</v>
      </c>
      <c r="B638" s="26">
        <f>Basen!F700+23000</f>
        <v>46095</v>
      </c>
      <c r="C638" t="str">
        <f>Basen!C700</f>
        <v>Borup</v>
      </c>
      <c r="D638" t="str">
        <f>Basen!H700</f>
        <v>cansl</v>
      </c>
      <c r="E638">
        <f>Basen!J700</f>
        <v>0</v>
      </c>
      <c r="I638" t="str">
        <f t="shared" si="21"/>
        <v>cansl</v>
      </c>
    </row>
    <row r="639" spans="1:9" x14ac:dyDescent="0.35">
      <c r="A639">
        <f>Basen!A701</f>
        <v>0</v>
      </c>
      <c r="B639" s="26">
        <f>Basen!F701+23000</f>
        <v>46096</v>
      </c>
      <c r="C639" t="str">
        <f>Basen!C701</f>
        <v>Lentonsson</v>
      </c>
      <c r="D639" t="str">
        <f>Basen!H701</f>
        <v>bc</v>
      </c>
      <c r="E639">
        <f>Basen!J701</f>
        <v>0</v>
      </c>
      <c r="I639" t="str">
        <f t="shared" si="21"/>
        <v>bc</v>
      </c>
    </row>
    <row r="640" spans="1:9" x14ac:dyDescent="0.35">
      <c r="A640">
        <f>Basen!A702</f>
        <v>0</v>
      </c>
      <c r="B640" s="26">
        <f>Basen!F702+23000</f>
        <v>46097</v>
      </c>
      <c r="C640" t="str">
        <f>Basen!C702</f>
        <v>Øhman</v>
      </c>
      <c r="D640" t="str">
        <f>Basen!H702</f>
        <v>bc</v>
      </c>
      <c r="E640">
        <f>Basen!J702</f>
        <v>0</v>
      </c>
      <c r="I640" t="str">
        <f t="shared" si="21"/>
        <v>bc</v>
      </c>
    </row>
    <row r="641" spans="1:9" x14ac:dyDescent="0.35">
      <c r="A641">
        <f>Basen!A703</f>
        <v>0</v>
      </c>
      <c r="B641" s="26">
        <f>Basen!F703+23000</f>
        <v>46098</v>
      </c>
      <c r="C641" t="str">
        <f>Basen!C703</f>
        <v>Winblad</v>
      </c>
      <c r="D641" t="str">
        <f>Basen!H703</f>
        <v>bc</v>
      </c>
      <c r="E641">
        <f>Basen!J703</f>
        <v>0</v>
      </c>
      <c r="I641" t="str">
        <f t="shared" si="21"/>
        <v>bc</v>
      </c>
    </row>
    <row r="642" spans="1:9" x14ac:dyDescent="0.35">
      <c r="A642">
        <f>Basen!A704</f>
        <v>0</v>
      </c>
      <c r="B642" s="26">
        <f>Basen!F704+23000</f>
        <v>46099</v>
      </c>
      <c r="C642" t="str">
        <f>Basen!C704</f>
        <v>Lie</v>
      </c>
      <c r="D642" t="str">
        <f>Basen!H704</f>
        <v>bc</v>
      </c>
      <c r="E642">
        <f>Basen!J704</f>
        <v>0</v>
      </c>
      <c r="I642" t="str">
        <f t="shared" si="21"/>
        <v>bc</v>
      </c>
    </row>
    <row r="643" spans="1:9" x14ac:dyDescent="0.35">
      <c r="A643">
        <f>Basen!A705</f>
        <v>0</v>
      </c>
      <c r="B643" s="26">
        <f>Basen!F705+23000</f>
        <v>46100</v>
      </c>
      <c r="C643" t="str">
        <f>Basen!C705</f>
        <v>Jørgensen</v>
      </c>
      <c r="D643" t="str">
        <f>Basen!H705</f>
        <v>bc</v>
      </c>
      <c r="E643">
        <f>Basen!J705</f>
        <v>0</v>
      </c>
      <c r="I643" t="str">
        <f t="shared" si="21"/>
        <v>bc</v>
      </c>
    </row>
    <row r="644" spans="1:9" x14ac:dyDescent="0.35">
      <c r="A644">
        <f>Basen!A706</f>
        <v>0</v>
      </c>
      <c r="B644" s="26">
        <f>Basen!F706+23000</f>
        <v>46101</v>
      </c>
      <c r="C644" t="str">
        <f>Basen!C706</f>
        <v>Andersen</v>
      </c>
      <c r="D644" t="str">
        <f>Basen!H706</f>
        <v>bc</v>
      </c>
      <c r="E644">
        <f>Basen!J706</f>
        <v>0</v>
      </c>
      <c r="I644" t="str">
        <f t="shared" ref="I644:I675" si="22">D644</f>
        <v>bc</v>
      </c>
    </row>
    <row r="645" spans="1:9" x14ac:dyDescent="0.35">
      <c r="A645">
        <f>Basen!A707</f>
        <v>0</v>
      </c>
      <c r="B645" s="26">
        <f>Basen!F707+23000</f>
        <v>46102</v>
      </c>
      <c r="C645" t="str">
        <f>Basen!C707</f>
        <v>Holst</v>
      </c>
      <c r="D645" t="str">
        <f>Basen!H707</f>
        <v>bc</v>
      </c>
      <c r="E645">
        <f>Basen!J707</f>
        <v>0</v>
      </c>
      <c r="I645" t="str">
        <f t="shared" si="22"/>
        <v>bc</v>
      </c>
    </row>
    <row r="646" spans="1:9" x14ac:dyDescent="0.35">
      <c r="A646">
        <f>Basen!A708</f>
        <v>0</v>
      </c>
      <c r="B646" s="26">
        <f>Basen!F708+23000</f>
        <v>46103</v>
      </c>
      <c r="C646" t="str">
        <f>Basen!C708</f>
        <v>Moller</v>
      </c>
      <c r="D646" t="str">
        <f>Basen!H708</f>
        <v>bc</v>
      </c>
      <c r="E646">
        <f>Basen!J708</f>
        <v>0</v>
      </c>
      <c r="I646" t="str">
        <f t="shared" si="22"/>
        <v>bc</v>
      </c>
    </row>
    <row r="647" spans="1:9" x14ac:dyDescent="0.35">
      <c r="A647">
        <f>Basen!A709</f>
        <v>0</v>
      </c>
      <c r="B647" s="26">
        <f>Basen!F709+23000</f>
        <v>46104</v>
      </c>
      <c r="C647" t="str">
        <f>Basen!C709</f>
        <v>Pfluger</v>
      </c>
      <c r="D647" t="str">
        <f>Basen!H709</f>
        <v>cansl</v>
      </c>
      <c r="E647">
        <f>Basen!J709</f>
        <v>0</v>
      </c>
      <c r="I647" t="str">
        <f t="shared" si="22"/>
        <v>cansl</v>
      </c>
    </row>
    <row r="648" spans="1:9" x14ac:dyDescent="0.35">
      <c r="A648">
        <f>Basen!A710</f>
        <v>0</v>
      </c>
      <c r="B648" s="26">
        <f>Basen!F710+23000</f>
        <v>46105</v>
      </c>
      <c r="C648" t="str">
        <f>Basen!C710</f>
        <v>Geresser</v>
      </c>
      <c r="D648" t="str">
        <f>Basen!H710</f>
        <v>bc</v>
      </c>
      <c r="E648">
        <f>Basen!J710</f>
        <v>0</v>
      </c>
      <c r="I648" t="str">
        <f t="shared" si="22"/>
        <v>bc</v>
      </c>
    </row>
    <row r="649" spans="1:9" x14ac:dyDescent="0.35">
      <c r="A649">
        <f>Basen!A711</f>
        <v>0</v>
      </c>
      <c r="B649" s="26">
        <f>Basen!F711+23000</f>
        <v>46106</v>
      </c>
      <c r="C649" t="str">
        <f>Basen!C711</f>
        <v>Bendixen</v>
      </c>
      <c r="D649" t="str">
        <f>Basen!H711</f>
        <v>bc</v>
      </c>
      <c r="E649">
        <f>Basen!J711</f>
        <v>0</v>
      </c>
      <c r="I649" t="str">
        <f t="shared" si="22"/>
        <v>bc</v>
      </c>
    </row>
    <row r="650" spans="1:9" x14ac:dyDescent="0.35">
      <c r="A650">
        <f>Basen!A712</f>
        <v>0</v>
      </c>
      <c r="B650" s="26">
        <f>Basen!F712+23000</f>
        <v>46107</v>
      </c>
      <c r="C650" t="str">
        <f>Basen!C712</f>
        <v>Andresen</v>
      </c>
      <c r="D650" t="str">
        <f>Basen!H712</f>
        <v>cansl</v>
      </c>
      <c r="E650">
        <f>Basen!J712</f>
        <v>0</v>
      </c>
      <c r="I650" t="str">
        <f t="shared" si="22"/>
        <v>cansl</v>
      </c>
    </row>
    <row r="651" spans="1:9" x14ac:dyDescent="0.35">
      <c r="A651">
        <f>Basen!A713</f>
        <v>0</v>
      </c>
      <c r="B651" s="26">
        <f>Basen!F713+23000</f>
        <v>46108</v>
      </c>
      <c r="C651" t="str">
        <f>Basen!C713</f>
        <v>Ross</v>
      </c>
      <c r="D651" t="str">
        <f>Basen!H713</f>
        <v>bc</v>
      </c>
      <c r="E651">
        <f>Basen!J713</f>
        <v>0</v>
      </c>
      <c r="G651" t="s">
        <v>58</v>
      </c>
      <c r="I651" t="str">
        <f t="shared" si="22"/>
        <v>bc</v>
      </c>
    </row>
    <row r="652" spans="1:9" x14ac:dyDescent="0.35">
      <c r="A652">
        <f>Basen!A714</f>
        <v>0</v>
      </c>
      <c r="B652" s="26">
        <f>Basen!F714+23000</f>
        <v>46109</v>
      </c>
      <c r="C652" t="str">
        <f>Basen!C714</f>
        <v>Hastrup</v>
      </c>
      <c r="D652" t="str">
        <f>Basen!H714</f>
        <v>bc</v>
      </c>
      <c r="E652">
        <f>Basen!J714</f>
        <v>0</v>
      </c>
      <c r="I652" t="str">
        <f t="shared" si="22"/>
        <v>bc</v>
      </c>
    </row>
    <row r="653" spans="1:9" x14ac:dyDescent="0.35">
      <c r="A653">
        <f>Basen!A715</f>
        <v>0</v>
      </c>
      <c r="B653" s="26">
        <f>Basen!F715+23000</f>
        <v>46110</v>
      </c>
      <c r="C653" t="str">
        <f>Basen!C715</f>
        <v>Kjærsgård</v>
      </c>
      <c r="D653" t="str">
        <f>Basen!H715</f>
        <v>bc</v>
      </c>
      <c r="E653">
        <f>Basen!J715</f>
        <v>0</v>
      </c>
      <c r="I653" t="str">
        <f t="shared" si="22"/>
        <v>bc</v>
      </c>
    </row>
    <row r="654" spans="1:9" x14ac:dyDescent="0.35">
      <c r="A654">
        <f>Basen!A716</f>
        <v>0</v>
      </c>
      <c r="B654" s="26">
        <f>Basen!F716+23000</f>
        <v>46111</v>
      </c>
      <c r="C654" t="str">
        <f>Basen!C716</f>
        <v>Carbonell</v>
      </c>
      <c r="D654" t="str">
        <f>Basen!H716</f>
        <v>bc</v>
      </c>
      <c r="E654">
        <f>Basen!J716</f>
        <v>0</v>
      </c>
      <c r="I654" t="str">
        <f t="shared" si="22"/>
        <v>bc</v>
      </c>
    </row>
    <row r="655" spans="1:9" x14ac:dyDescent="0.35">
      <c r="A655">
        <f>Basen!A720</f>
        <v>0</v>
      </c>
      <c r="B655" s="26">
        <f>Basen!F720+23000</f>
        <v>46115</v>
      </c>
      <c r="C655" t="str">
        <f>Basen!C720</f>
        <v>Meerbach</v>
      </c>
      <c r="D655" t="str">
        <f>Basen!H720</f>
        <v>bc</v>
      </c>
      <c r="E655">
        <f>Basen!J720</f>
        <v>0</v>
      </c>
      <c r="I655" t="str">
        <f t="shared" si="22"/>
        <v>bc</v>
      </c>
    </row>
    <row r="656" spans="1:9" x14ac:dyDescent="0.35">
      <c r="A656">
        <f>Basen!A721</f>
        <v>0</v>
      </c>
      <c r="B656" s="26">
        <f>Basen!F721+23000</f>
        <v>46116</v>
      </c>
      <c r="C656" t="str">
        <f>Basen!C721</f>
        <v>Sømberg</v>
      </c>
      <c r="D656" t="str">
        <f>Basen!H721</f>
        <v>cansl</v>
      </c>
      <c r="E656">
        <f>Basen!J721</f>
        <v>0</v>
      </c>
      <c r="I656" t="str">
        <f t="shared" si="22"/>
        <v>cansl</v>
      </c>
    </row>
    <row r="657" spans="1:9" x14ac:dyDescent="0.35">
      <c r="A657">
        <f>Basen!A722</f>
        <v>0</v>
      </c>
      <c r="B657" s="26">
        <f>Basen!F722+23000</f>
        <v>46117</v>
      </c>
      <c r="C657" t="str">
        <f>Basen!C722</f>
        <v>Nielsen</v>
      </c>
      <c r="D657" t="str">
        <f>Basen!H722</f>
        <v>cansl</v>
      </c>
      <c r="E657">
        <f>Basen!J722</f>
        <v>0</v>
      </c>
      <c r="I657" t="str">
        <f t="shared" si="22"/>
        <v>cansl</v>
      </c>
    </row>
    <row r="658" spans="1:9" x14ac:dyDescent="0.35">
      <c r="A658">
        <f>Basen!A723</f>
        <v>0</v>
      </c>
      <c r="B658" s="26">
        <f>Basen!F723+23000</f>
        <v>46118</v>
      </c>
      <c r="C658" t="str">
        <f>Basen!C723</f>
        <v>Koustrup</v>
      </c>
      <c r="D658" t="str">
        <f>Basen!H723</f>
        <v>bc</v>
      </c>
      <c r="E658">
        <f>Basen!J723</f>
        <v>0</v>
      </c>
      <c r="I658" t="str">
        <f t="shared" si="22"/>
        <v>bc</v>
      </c>
    </row>
    <row r="659" spans="1:9" x14ac:dyDescent="0.35">
      <c r="A659">
        <f>Basen!A724</f>
        <v>0</v>
      </c>
      <c r="B659" s="26">
        <f>Basen!F724+23000</f>
        <v>46119</v>
      </c>
      <c r="C659" t="str">
        <f>Basen!C724</f>
        <v>Graabæk</v>
      </c>
      <c r="D659" t="str">
        <f>Basen!H724</f>
        <v>web</v>
      </c>
      <c r="E659">
        <f>Basen!J724</f>
        <v>0</v>
      </c>
      <c r="I659" t="str">
        <f t="shared" si="22"/>
        <v>web</v>
      </c>
    </row>
    <row r="660" spans="1:9" x14ac:dyDescent="0.35">
      <c r="A660">
        <f>Basen!A725</f>
        <v>0</v>
      </c>
      <c r="B660" s="26">
        <f>Basen!F725+23000</f>
        <v>46120</v>
      </c>
      <c r="C660" t="str">
        <f>Basen!C725</f>
        <v>Wiese</v>
      </c>
      <c r="D660" t="str">
        <f>Basen!H725</f>
        <v>bc</v>
      </c>
      <c r="E660">
        <f>Basen!J725</f>
        <v>0</v>
      </c>
      <c r="I660" t="str">
        <f t="shared" si="22"/>
        <v>bc</v>
      </c>
    </row>
    <row r="661" spans="1:9" x14ac:dyDescent="0.35">
      <c r="A661">
        <f>Basen!A726</f>
        <v>0</v>
      </c>
      <c r="B661" s="26">
        <f>Basen!F726+23000</f>
        <v>46121</v>
      </c>
      <c r="C661" t="str">
        <f>Basen!C726</f>
        <v>Singh</v>
      </c>
      <c r="D661" t="str">
        <f>Basen!H726</f>
        <v>cansl</v>
      </c>
      <c r="E661">
        <f>Basen!J726</f>
        <v>0</v>
      </c>
      <c r="I661" t="str">
        <f t="shared" si="22"/>
        <v>cansl</v>
      </c>
    </row>
    <row r="662" spans="1:9" x14ac:dyDescent="0.35">
      <c r="A662">
        <f>Basen!A727</f>
        <v>0</v>
      </c>
      <c r="B662" s="26">
        <f>Basen!F727+23000</f>
        <v>46122</v>
      </c>
      <c r="C662" t="str">
        <f>Basen!C727</f>
        <v>Andersson</v>
      </c>
      <c r="D662" t="str">
        <f>Basen!H727</f>
        <v>bc</v>
      </c>
      <c r="E662">
        <f>Basen!J727</f>
        <v>0</v>
      </c>
      <c r="I662" t="str">
        <f t="shared" si="22"/>
        <v>bc</v>
      </c>
    </row>
    <row r="663" spans="1:9" x14ac:dyDescent="0.35">
      <c r="A663">
        <f>Basen!A728</f>
        <v>0</v>
      </c>
      <c r="B663" s="26">
        <f>Basen!F728+23000</f>
        <v>46123</v>
      </c>
      <c r="C663" t="str">
        <f>Basen!C728</f>
        <v>Strøm</v>
      </c>
      <c r="D663" t="str">
        <f>Basen!H728</f>
        <v>web</v>
      </c>
      <c r="E663">
        <f>Basen!J728</f>
        <v>0</v>
      </c>
      <c r="I663" t="str">
        <f t="shared" si="22"/>
        <v>web</v>
      </c>
    </row>
    <row r="664" spans="1:9" x14ac:dyDescent="0.35">
      <c r="A664">
        <f>Basen!A729</f>
        <v>0</v>
      </c>
      <c r="B664" s="26">
        <f>Basen!F729+23000</f>
        <v>46124</v>
      </c>
      <c r="C664" t="str">
        <f>Basen!C729</f>
        <v>Hastrup</v>
      </c>
      <c r="D664" t="str">
        <f>Basen!H729</f>
        <v>cansl</v>
      </c>
      <c r="E664">
        <f>Basen!J729</f>
        <v>0</v>
      </c>
      <c r="I664" t="str">
        <f t="shared" si="22"/>
        <v>cansl</v>
      </c>
    </row>
    <row r="665" spans="1:9" x14ac:dyDescent="0.35">
      <c r="A665">
        <f>Basen!A730</f>
        <v>0</v>
      </c>
      <c r="B665" s="26">
        <f>Basen!F730+23000</f>
        <v>46125</v>
      </c>
      <c r="C665" t="str">
        <f>Basen!C730</f>
        <v>Magito</v>
      </c>
      <c r="D665" t="str">
        <f>Basen!H730</f>
        <v>bc</v>
      </c>
      <c r="E665">
        <f>Basen!J730</f>
        <v>0</v>
      </c>
      <c r="I665" t="str">
        <f t="shared" si="22"/>
        <v>bc</v>
      </c>
    </row>
    <row r="666" spans="1:9" x14ac:dyDescent="0.35">
      <c r="A666">
        <f>Basen!A731</f>
        <v>0</v>
      </c>
      <c r="B666" s="26">
        <f>Basen!F731+23000</f>
        <v>46126</v>
      </c>
      <c r="C666" t="str">
        <f>Basen!C731</f>
        <v>Wagner</v>
      </c>
      <c r="D666" t="str">
        <f>Basen!H731</f>
        <v>cansl</v>
      </c>
      <c r="E666">
        <f>Basen!J731</f>
        <v>0</v>
      </c>
      <c r="I666" t="str">
        <f t="shared" si="22"/>
        <v>cansl</v>
      </c>
    </row>
    <row r="667" spans="1:9" x14ac:dyDescent="0.35">
      <c r="A667">
        <f>Basen!A732</f>
        <v>0</v>
      </c>
      <c r="B667" s="26">
        <f>Basen!F732+23000</f>
        <v>46127</v>
      </c>
      <c r="C667" t="str">
        <f>Basen!C732</f>
        <v>Ristola</v>
      </c>
      <c r="D667" t="str">
        <f>Basen!H732</f>
        <v>bc</v>
      </c>
      <c r="E667">
        <f>Basen!J732</f>
        <v>0</v>
      </c>
      <c r="I667" t="str">
        <f t="shared" si="22"/>
        <v>bc</v>
      </c>
    </row>
    <row r="668" spans="1:9" x14ac:dyDescent="0.35">
      <c r="A668">
        <f>Basen!A734</f>
        <v>0</v>
      </c>
      <c r="B668" s="26">
        <f>Basen!F734+23000</f>
        <v>46129</v>
      </c>
      <c r="C668" t="str">
        <f>Basen!C734</f>
        <v>Lozsi</v>
      </c>
      <c r="D668" t="str">
        <f>Basen!H734</f>
        <v>bc</v>
      </c>
      <c r="E668">
        <f>Basen!J734</f>
        <v>0</v>
      </c>
      <c r="I668" t="str">
        <f t="shared" si="22"/>
        <v>bc</v>
      </c>
    </row>
    <row r="669" spans="1:9" x14ac:dyDescent="0.35">
      <c r="A669">
        <f>Basen!A735</f>
        <v>0</v>
      </c>
      <c r="B669" s="26">
        <f>Basen!F735+23000</f>
        <v>46130</v>
      </c>
      <c r="C669" t="str">
        <f>Basen!C735</f>
        <v>Park</v>
      </c>
      <c r="D669" t="str">
        <f>Basen!H735</f>
        <v>web</v>
      </c>
      <c r="E669">
        <f>Basen!J735</f>
        <v>8</v>
      </c>
      <c r="I669" t="str">
        <f t="shared" si="22"/>
        <v>web</v>
      </c>
    </row>
    <row r="670" spans="1:9" x14ac:dyDescent="0.35">
      <c r="A670">
        <f>Basen!A737</f>
        <v>0</v>
      </c>
      <c r="B670" s="26">
        <f>Basen!F737+23000</f>
        <v>46132</v>
      </c>
      <c r="C670" t="str">
        <f>Basen!C737</f>
        <v>Nielsen</v>
      </c>
      <c r="D670" t="str">
        <f>Basen!H737</f>
        <v>bc</v>
      </c>
      <c r="E670">
        <f>Basen!J737</f>
        <v>0</v>
      </c>
      <c r="I670" t="str">
        <f t="shared" si="22"/>
        <v>bc</v>
      </c>
    </row>
    <row r="671" spans="1:9" x14ac:dyDescent="0.35">
      <c r="A671">
        <f>Basen!A738</f>
        <v>0</v>
      </c>
      <c r="B671" s="26">
        <f>Basen!F738+23000</f>
        <v>46133</v>
      </c>
      <c r="C671" t="str">
        <f>Basen!C738</f>
        <v>Daftardar</v>
      </c>
      <c r="D671" t="str">
        <f>Basen!H738</f>
        <v>bc</v>
      </c>
      <c r="E671">
        <f>Basen!J738</f>
        <v>0</v>
      </c>
      <c r="I671" t="str">
        <f t="shared" si="22"/>
        <v>bc</v>
      </c>
    </row>
    <row r="672" spans="1:9" x14ac:dyDescent="0.35">
      <c r="A672">
        <f>Basen!A740</f>
        <v>0</v>
      </c>
      <c r="B672" s="26">
        <f>Basen!F740+23000</f>
        <v>46135</v>
      </c>
      <c r="C672" t="str">
        <f>Basen!C740</f>
        <v>Barbera</v>
      </c>
      <c r="D672" t="str">
        <f>Basen!H740</f>
        <v>cansl</v>
      </c>
      <c r="E672">
        <f>Basen!J740</f>
        <v>0</v>
      </c>
      <c r="I672" t="str">
        <f t="shared" si="22"/>
        <v>cansl</v>
      </c>
    </row>
    <row r="673" spans="1:10" x14ac:dyDescent="0.35">
      <c r="A673">
        <f>Basen!A741</f>
        <v>0</v>
      </c>
      <c r="B673" s="26">
        <f>Basen!F741+23000</f>
        <v>46136</v>
      </c>
      <c r="C673" t="str">
        <f>Basen!C741</f>
        <v>Ernden</v>
      </c>
      <c r="D673" t="str">
        <f>Basen!H741</f>
        <v>bc</v>
      </c>
      <c r="E673">
        <f>Basen!J741</f>
        <v>0</v>
      </c>
      <c r="I673" t="str">
        <f t="shared" si="22"/>
        <v>bc</v>
      </c>
    </row>
    <row r="674" spans="1:10" x14ac:dyDescent="0.35">
      <c r="A674">
        <f>Basen!A742</f>
        <v>0</v>
      </c>
      <c r="B674" s="26">
        <f>Basen!F742+23000</f>
        <v>46137</v>
      </c>
      <c r="C674" t="str">
        <f>Basen!C742</f>
        <v>Ernden</v>
      </c>
      <c r="D674" t="str">
        <f>Basen!H742</f>
        <v>web</v>
      </c>
      <c r="E674">
        <f>Basen!J742</f>
        <v>0</v>
      </c>
      <c r="I674" t="str">
        <f t="shared" si="22"/>
        <v>web</v>
      </c>
    </row>
    <row r="675" spans="1:10" x14ac:dyDescent="0.35">
      <c r="A675">
        <f>Basen!A743</f>
        <v>0</v>
      </c>
      <c r="B675" s="26">
        <f>Basen!F743+23000</f>
        <v>46138</v>
      </c>
      <c r="C675" t="str">
        <f>Basen!C743</f>
        <v>Jepsen</v>
      </c>
      <c r="D675" t="str">
        <f>Basen!H743</f>
        <v>bc</v>
      </c>
      <c r="E675">
        <f>Basen!J743</f>
        <v>0</v>
      </c>
      <c r="I675" t="str">
        <f t="shared" si="22"/>
        <v>bc</v>
      </c>
    </row>
    <row r="676" spans="1:10" x14ac:dyDescent="0.35">
      <c r="A676">
        <f>Basen!A744</f>
        <v>0</v>
      </c>
      <c r="B676" s="26">
        <f>Basen!F744+23000</f>
        <v>46139</v>
      </c>
      <c r="C676" t="str">
        <f>Basen!C744</f>
        <v>Weisz</v>
      </c>
      <c r="D676" t="str">
        <f>Basen!H744</f>
        <v>bc</v>
      </c>
      <c r="E676">
        <f>Basen!J744</f>
        <v>0</v>
      </c>
      <c r="I676" t="str">
        <f t="shared" ref="I676:I686" si="23">D676</f>
        <v>bc</v>
      </c>
    </row>
    <row r="677" spans="1:10" x14ac:dyDescent="0.35">
      <c r="A677">
        <f>Basen!A745</f>
        <v>0</v>
      </c>
      <c r="B677" s="26">
        <f>Basen!F745+23000</f>
        <v>46140</v>
      </c>
      <c r="C677" t="str">
        <f>Basen!C745</f>
        <v>Matz</v>
      </c>
      <c r="D677" t="str">
        <f>Basen!H745</f>
        <v>bc</v>
      </c>
      <c r="E677">
        <f>Basen!J745</f>
        <v>0</v>
      </c>
      <c r="I677" t="str">
        <f t="shared" si="23"/>
        <v>bc</v>
      </c>
    </row>
    <row r="678" spans="1:10" x14ac:dyDescent="0.35">
      <c r="A678">
        <f>Basen!A746</f>
        <v>0</v>
      </c>
      <c r="B678" s="26">
        <f>Basen!F746+23000</f>
        <v>46141</v>
      </c>
      <c r="C678" t="str">
        <f>Basen!C746</f>
        <v>Merkouris</v>
      </c>
      <c r="D678" t="str">
        <f>Basen!H746</f>
        <v>bc</v>
      </c>
      <c r="E678">
        <f>Basen!J746</f>
        <v>0</v>
      </c>
      <c r="I678" t="str">
        <f t="shared" si="23"/>
        <v>bc</v>
      </c>
    </row>
    <row r="679" spans="1:10" x14ac:dyDescent="0.35">
      <c r="A679">
        <f>Basen!A748</f>
        <v>0</v>
      </c>
      <c r="B679" s="26">
        <f>Basen!F748+23000</f>
        <v>46143</v>
      </c>
      <c r="C679" t="str">
        <f>Basen!C748</f>
        <v>Andersson</v>
      </c>
      <c r="D679" t="str">
        <f>Basen!H748</f>
        <v>bc</v>
      </c>
      <c r="E679">
        <f>Basen!J748</f>
        <v>0</v>
      </c>
      <c r="I679" t="str">
        <f t="shared" si="23"/>
        <v>bc</v>
      </c>
    </row>
    <row r="680" spans="1:10" x14ac:dyDescent="0.35">
      <c r="A680">
        <f>Basen!A750</f>
        <v>0</v>
      </c>
      <c r="B680" s="26">
        <f>Basen!F750+23000</f>
        <v>46145</v>
      </c>
      <c r="C680" t="str">
        <f>Basen!C750</f>
        <v>Skov</v>
      </c>
      <c r="D680" t="str">
        <f>Basen!H750</f>
        <v>bc</v>
      </c>
      <c r="E680">
        <f>Basen!J750</f>
        <v>0</v>
      </c>
      <c r="I680" t="str">
        <f t="shared" si="23"/>
        <v>bc</v>
      </c>
    </row>
    <row r="681" spans="1:10" x14ac:dyDescent="0.35">
      <c r="A681">
        <f>Basen!A751</f>
        <v>0</v>
      </c>
      <c r="B681" s="26">
        <f>Basen!F751+23000</f>
        <v>46146</v>
      </c>
      <c r="C681" t="str">
        <f>Basen!C751</f>
        <v>Persson</v>
      </c>
      <c r="D681" t="str">
        <f>Basen!H751</f>
        <v>bc</v>
      </c>
      <c r="E681">
        <f>Basen!J751</f>
        <v>0</v>
      </c>
      <c r="I681" t="str">
        <f t="shared" si="23"/>
        <v>bc</v>
      </c>
    </row>
    <row r="682" spans="1:10" x14ac:dyDescent="0.35">
      <c r="A682">
        <f>Basen!A752</f>
        <v>0</v>
      </c>
      <c r="B682" s="26">
        <f>Basen!F752+23000</f>
        <v>46147</v>
      </c>
      <c r="C682" t="str">
        <f>Basen!C752</f>
        <v>Persson</v>
      </c>
      <c r="D682" t="str">
        <f>Basen!H752</f>
        <v>bc</v>
      </c>
      <c r="E682">
        <f>Basen!J752</f>
        <v>0</v>
      </c>
      <c r="I682" t="str">
        <f t="shared" si="23"/>
        <v>bc</v>
      </c>
    </row>
    <row r="683" spans="1:10" x14ac:dyDescent="0.35">
      <c r="A683">
        <f>Basen!A754</f>
        <v>0</v>
      </c>
      <c r="B683" s="26">
        <f>Basen!F754+23000</f>
        <v>46149</v>
      </c>
      <c r="C683" t="str">
        <f>Basen!C754</f>
        <v>Gierer</v>
      </c>
      <c r="D683" t="str">
        <f>Basen!H754</f>
        <v>cansl</v>
      </c>
      <c r="E683">
        <f>Basen!J754</f>
        <v>0</v>
      </c>
      <c r="I683" t="str">
        <f t="shared" si="23"/>
        <v>cansl</v>
      </c>
    </row>
    <row r="684" spans="1:10" x14ac:dyDescent="0.35">
      <c r="A684">
        <f>Basen!A755</f>
        <v>0</v>
      </c>
      <c r="B684" s="26">
        <f>Basen!F755+23000</f>
        <v>46150</v>
      </c>
      <c r="C684" t="str">
        <f>Basen!C755</f>
        <v>Christensen</v>
      </c>
      <c r="D684" t="str">
        <f>Basen!H755</f>
        <v>bc</v>
      </c>
      <c r="E684">
        <f>Basen!J755</f>
        <v>0</v>
      </c>
      <c r="I684" t="str">
        <f t="shared" si="23"/>
        <v>bc</v>
      </c>
    </row>
    <row r="685" spans="1:10" x14ac:dyDescent="0.35">
      <c r="A685">
        <f>Basen!A756</f>
        <v>0</v>
      </c>
      <c r="B685" s="26">
        <f>Basen!F756+23000</f>
        <v>46151</v>
      </c>
      <c r="C685" t="str">
        <f>Basen!C756</f>
        <v>Rasmussen</v>
      </c>
      <c r="D685" t="str">
        <f>Basen!H756</f>
        <v>bc</v>
      </c>
      <c r="E685">
        <f>Basen!J756</f>
        <v>0</v>
      </c>
      <c r="I685" t="str">
        <f t="shared" si="23"/>
        <v>bc</v>
      </c>
    </row>
    <row r="686" spans="1:10" x14ac:dyDescent="0.35">
      <c r="A686">
        <f>Basen!A757</f>
        <v>0</v>
      </c>
      <c r="B686" s="26">
        <f>Basen!F757+23000</f>
        <v>46152</v>
      </c>
      <c r="C686" t="str">
        <f>Basen!C757</f>
        <v>Degner</v>
      </c>
      <c r="D686" t="str">
        <f>Basen!H757</f>
        <v>cansl</v>
      </c>
      <c r="E686">
        <f>Basen!J757</f>
        <v>0</v>
      </c>
      <c r="I686" t="str">
        <f t="shared" si="23"/>
        <v>cansl</v>
      </c>
    </row>
    <row r="687" spans="1:10" x14ac:dyDescent="0.35">
      <c r="A687">
        <f>Basen!A759</f>
        <v>0</v>
      </c>
      <c r="B687" s="26">
        <f>Basen!F759+23000</f>
        <v>46155</v>
      </c>
      <c r="C687" t="str">
        <f>Basen!C759</f>
        <v>Ohman</v>
      </c>
      <c r="D687" t="str">
        <f>Basen!H759</f>
        <v>bc</v>
      </c>
      <c r="E687">
        <f>Basen!J759</f>
        <v>0</v>
      </c>
      <c r="I687" t="s">
        <v>1577</v>
      </c>
      <c r="J687" t="s">
        <v>1577</v>
      </c>
    </row>
    <row r="688" spans="1:10" x14ac:dyDescent="0.35">
      <c r="A688">
        <f>Basen!A760</f>
        <v>0</v>
      </c>
      <c r="B688" s="26">
        <f>Basen!F760+23000</f>
        <v>46156</v>
      </c>
      <c r="C688" t="str">
        <f>Basen!C760</f>
        <v>Prehn</v>
      </c>
      <c r="D688" t="str">
        <f>Basen!H760</f>
        <v>bc</v>
      </c>
      <c r="E688">
        <f>Basen!J760</f>
        <v>0</v>
      </c>
      <c r="H688" t="str">
        <f>D688</f>
        <v>bc</v>
      </c>
    </row>
    <row r="689" spans="1:10" x14ac:dyDescent="0.35">
      <c r="A689">
        <f>Basen!A762</f>
        <v>0</v>
      </c>
      <c r="B689" s="26">
        <f>Basen!F762+23000</f>
        <v>46158</v>
      </c>
      <c r="C689" t="str">
        <f>Basen!C762</f>
        <v>Mcmeekin</v>
      </c>
      <c r="D689" t="str">
        <f>Basen!H762</f>
        <v>bc</v>
      </c>
      <c r="E689">
        <f>Basen!J762</f>
        <v>0</v>
      </c>
      <c r="J689" t="str">
        <f t="shared" ref="J689:J698" si="24">D689</f>
        <v>bc</v>
      </c>
    </row>
    <row r="690" spans="1:10" x14ac:dyDescent="0.35">
      <c r="A690">
        <f>Basen!A763</f>
        <v>0</v>
      </c>
      <c r="B690" s="26">
        <f>Basen!F763+23000</f>
        <v>46159</v>
      </c>
      <c r="C690" t="str">
        <f>Basen!C763</f>
        <v>Mcmeekin</v>
      </c>
      <c r="D690" t="str">
        <f>Basen!H763</f>
        <v>bc</v>
      </c>
      <c r="E690">
        <f>Basen!J763</f>
        <v>0</v>
      </c>
      <c r="J690" t="str">
        <f t="shared" si="24"/>
        <v>bc</v>
      </c>
    </row>
    <row r="691" spans="1:10" x14ac:dyDescent="0.35">
      <c r="A691">
        <f>Basen!A764</f>
        <v>0</v>
      </c>
      <c r="B691" s="26">
        <f>Basen!F764+23000</f>
        <v>46160</v>
      </c>
      <c r="C691" t="str">
        <f>Basen!C764</f>
        <v>Andersen</v>
      </c>
      <c r="D691" t="str">
        <f>Basen!H764</f>
        <v>bc</v>
      </c>
      <c r="E691">
        <f>Basen!J764</f>
        <v>0</v>
      </c>
      <c r="J691" t="str">
        <f t="shared" si="24"/>
        <v>bc</v>
      </c>
    </row>
    <row r="692" spans="1:10" x14ac:dyDescent="0.35">
      <c r="A692">
        <f>Basen!A765</f>
        <v>0</v>
      </c>
      <c r="B692" s="26">
        <f>Basen!F765+23000</f>
        <v>46161</v>
      </c>
      <c r="C692" t="str">
        <f>Basen!C765</f>
        <v>Funder</v>
      </c>
      <c r="D692" t="str">
        <f>Basen!H765</f>
        <v>cansl</v>
      </c>
      <c r="E692">
        <f>Basen!J765</f>
        <v>0</v>
      </c>
      <c r="J692" t="str">
        <f t="shared" si="24"/>
        <v>cansl</v>
      </c>
    </row>
    <row r="693" spans="1:10" x14ac:dyDescent="0.35">
      <c r="A693">
        <f>Basen!A766</f>
        <v>0</v>
      </c>
      <c r="B693" s="26">
        <f>Basen!F766+23000</f>
        <v>46162</v>
      </c>
      <c r="C693" t="str">
        <f>Basen!C766</f>
        <v>Schwab</v>
      </c>
      <c r="D693" t="str">
        <f>Basen!H766</f>
        <v>cansl</v>
      </c>
      <c r="E693">
        <f>Basen!J766</f>
        <v>0</v>
      </c>
      <c r="J693" t="str">
        <f t="shared" si="24"/>
        <v>cansl</v>
      </c>
    </row>
    <row r="694" spans="1:10" x14ac:dyDescent="0.35">
      <c r="A694">
        <f>Basen!A767</f>
        <v>0</v>
      </c>
      <c r="B694" s="26">
        <f>Basen!F767+23000</f>
        <v>46163</v>
      </c>
      <c r="C694" t="str">
        <f>Basen!C767</f>
        <v>Benn</v>
      </c>
      <c r="D694" t="str">
        <f>Basen!H767</f>
        <v>cansl</v>
      </c>
      <c r="E694">
        <f>Basen!J767</f>
        <v>0</v>
      </c>
      <c r="J694" t="str">
        <f t="shared" si="24"/>
        <v>cansl</v>
      </c>
    </row>
    <row r="695" spans="1:10" x14ac:dyDescent="0.35">
      <c r="A695">
        <f>Basen!A769</f>
        <v>0</v>
      </c>
      <c r="B695" s="26">
        <f>Basen!F769+23000</f>
        <v>46165</v>
      </c>
      <c r="C695" t="str">
        <f>Basen!C769</f>
        <v>Birketoft</v>
      </c>
      <c r="D695" t="str">
        <f>Basen!H769</f>
        <v>bc</v>
      </c>
      <c r="E695">
        <f>Basen!J769</f>
        <v>0</v>
      </c>
      <c r="J695" t="str">
        <f t="shared" si="24"/>
        <v>bc</v>
      </c>
    </row>
    <row r="696" spans="1:10" x14ac:dyDescent="0.35">
      <c r="A696">
        <f>Basen!A770</f>
        <v>0</v>
      </c>
      <c r="B696" s="26">
        <f>Basen!F770+23000</f>
        <v>46166</v>
      </c>
      <c r="C696" t="str">
        <f>Basen!C770</f>
        <v>Bastian</v>
      </c>
      <c r="D696" t="str">
        <f>Basen!H770</f>
        <v>bc</v>
      </c>
      <c r="E696">
        <f>Basen!J770</f>
        <v>0</v>
      </c>
      <c r="J696" t="str">
        <f t="shared" si="24"/>
        <v>bc</v>
      </c>
    </row>
    <row r="697" spans="1:10" x14ac:dyDescent="0.35">
      <c r="A697">
        <f>Basen!A771</f>
        <v>0</v>
      </c>
      <c r="B697" s="26">
        <f>Basen!F771+23000</f>
        <v>46167</v>
      </c>
      <c r="C697" t="str">
        <f>Basen!C771</f>
        <v>Hansen</v>
      </c>
      <c r="D697" t="str">
        <f>Basen!H771</f>
        <v>bc</v>
      </c>
      <c r="E697">
        <f>Basen!J771</f>
        <v>0</v>
      </c>
      <c r="J697" t="str">
        <f t="shared" si="24"/>
        <v>bc</v>
      </c>
    </row>
    <row r="698" spans="1:10" x14ac:dyDescent="0.35">
      <c r="A698">
        <f>Basen!A772</f>
        <v>0</v>
      </c>
      <c r="B698" s="26">
        <f>Basen!F772+23000</f>
        <v>46168</v>
      </c>
      <c r="C698" t="str">
        <f>Basen!C772</f>
        <v>Almass</v>
      </c>
      <c r="D698" t="str">
        <f>Basen!H772</f>
        <v>cansl</v>
      </c>
      <c r="E698">
        <f>Basen!J772</f>
        <v>0</v>
      </c>
      <c r="J698" t="str">
        <f t="shared" si="24"/>
        <v>cansl</v>
      </c>
    </row>
    <row r="699" spans="1:10" x14ac:dyDescent="0.35">
      <c r="A699">
        <f>Basen!A773</f>
        <v>0</v>
      </c>
      <c r="B699" s="26">
        <f>Basen!F773+23000</f>
        <v>46169</v>
      </c>
      <c r="C699" t="str">
        <f>Basen!C773</f>
        <v>Jensen</v>
      </c>
      <c r="D699" t="str">
        <f>Basen!H773</f>
        <v>bc</v>
      </c>
      <c r="E699">
        <f>Basen!J773</f>
        <v>0</v>
      </c>
      <c r="I699" t="s">
        <v>1577</v>
      </c>
      <c r="J699" t="s">
        <v>1577</v>
      </c>
    </row>
    <row r="700" spans="1:10" x14ac:dyDescent="0.35">
      <c r="A700">
        <f>Basen!A774</f>
        <v>0</v>
      </c>
      <c r="B700" s="26">
        <f>Basen!F774+23000</f>
        <v>46170</v>
      </c>
      <c r="C700" t="str">
        <f>Basen!C774</f>
        <v>Frigalt</v>
      </c>
      <c r="D700" t="str">
        <f>Basen!H774</f>
        <v>bc</v>
      </c>
      <c r="E700">
        <f>Basen!J774</f>
        <v>0</v>
      </c>
      <c r="J700" t="str">
        <f t="shared" ref="J700:J731" si="25">D700</f>
        <v>bc</v>
      </c>
    </row>
    <row r="701" spans="1:10" x14ac:dyDescent="0.35">
      <c r="A701">
        <f>Basen!A775</f>
        <v>0</v>
      </c>
      <c r="B701" s="26">
        <f>Basen!F775+23000</f>
        <v>46171</v>
      </c>
      <c r="C701" t="str">
        <f>Basen!C775</f>
        <v>Saul</v>
      </c>
      <c r="D701" t="str">
        <f>Basen!H775</f>
        <v>cansl</v>
      </c>
      <c r="E701">
        <f>Basen!J775</f>
        <v>0</v>
      </c>
      <c r="J701" t="str">
        <f t="shared" si="25"/>
        <v>cansl</v>
      </c>
    </row>
    <row r="702" spans="1:10" x14ac:dyDescent="0.35">
      <c r="A702">
        <f>Basen!A776</f>
        <v>0</v>
      </c>
      <c r="B702" s="26">
        <f>Basen!F776+23000</f>
        <v>46172</v>
      </c>
      <c r="C702" t="str">
        <f>Basen!C776</f>
        <v>Friis</v>
      </c>
      <c r="D702" t="str">
        <f>Basen!H776</f>
        <v>bc</v>
      </c>
      <c r="E702">
        <f>Basen!J776</f>
        <v>0</v>
      </c>
      <c r="J702" t="str">
        <f t="shared" si="25"/>
        <v>bc</v>
      </c>
    </row>
    <row r="703" spans="1:10" x14ac:dyDescent="0.35">
      <c r="A703">
        <f>Basen!A777</f>
        <v>0</v>
      </c>
      <c r="B703" s="26">
        <f>Basen!F777+23000</f>
        <v>46173</v>
      </c>
      <c r="C703" t="str">
        <f>Basen!C777</f>
        <v>Dessau</v>
      </c>
      <c r="D703" t="str">
        <f>Basen!H777</f>
        <v>bc</v>
      </c>
      <c r="E703">
        <f>Basen!J777</f>
        <v>0</v>
      </c>
      <c r="J703" t="str">
        <f t="shared" si="25"/>
        <v>bc</v>
      </c>
    </row>
    <row r="704" spans="1:10" x14ac:dyDescent="0.35">
      <c r="A704">
        <f>Basen!A778</f>
        <v>0</v>
      </c>
      <c r="B704" s="26">
        <f>Basen!F778+23000</f>
        <v>46174</v>
      </c>
      <c r="C704" t="str">
        <f>Basen!C778</f>
        <v>Mazur</v>
      </c>
      <c r="D704" t="str">
        <f>Basen!H778</f>
        <v>bc</v>
      </c>
      <c r="E704">
        <f>Basen!J778</f>
        <v>0</v>
      </c>
      <c r="J704" t="str">
        <f t="shared" si="25"/>
        <v>bc</v>
      </c>
    </row>
    <row r="705" spans="1:10" x14ac:dyDescent="0.35">
      <c r="A705">
        <f>Basen!A779</f>
        <v>0</v>
      </c>
      <c r="B705" s="26">
        <f>Basen!F779+23000</f>
        <v>46175</v>
      </c>
      <c r="C705" t="str">
        <f>Basen!C779</f>
        <v>Hermansen</v>
      </c>
      <c r="D705" t="str">
        <f>Basen!H779</f>
        <v>bc</v>
      </c>
      <c r="E705">
        <f>Basen!J779</f>
        <v>0</v>
      </c>
      <c r="J705" t="str">
        <f t="shared" si="25"/>
        <v>bc</v>
      </c>
    </row>
    <row r="706" spans="1:10" x14ac:dyDescent="0.35">
      <c r="A706">
        <f>Basen!A782</f>
        <v>0</v>
      </c>
      <c r="B706" s="26">
        <f>Basen!F782+23000</f>
        <v>46178</v>
      </c>
      <c r="C706" t="str">
        <f>Basen!C782</f>
        <v>Holly</v>
      </c>
      <c r="D706" t="str">
        <f>Basen!H782</f>
        <v>bc</v>
      </c>
      <c r="E706">
        <f>Basen!J782</f>
        <v>0</v>
      </c>
      <c r="J706" t="str">
        <f t="shared" si="25"/>
        <v>bc</v>
      </c>
    </row>
    <row r="707" spans="1:10" x14ac:dyDescent="0.35">
      <c r="A707">
        <f>Basen!A783</f>
        <v>0</v>
      </c>
      <c r="B707" s="26">
        <f>Basen!F783+23000</f>
        <v>46179</v>
      </c>
      <c r="C707" t="str">
        <f>Basen!C783</f>
        <v>Dixen</v>
      </c>
      <c r="D707" t="str">
        <f>Basen!H783</f>
        <v>bc</v>
      </c>
      <c r="E707">
        <f>Basen!J783</f>
        <v>0</v>
      </c>
      <c r="J707" t="str">
        <f t="shared" si="25"/>
        <v>bc</v>
      </c>
    </row>
    <row r="708" spans="1:10" x14ac:dyDescent="0.35">
      <c r="A708">
        <f>Basen!A784</f>
        <v>0</v>
      </c>
      <c r="B708" s="26">
        <f>Basen!F784+23000</f>
        <v>46180</v>
      </c>
      <c r="C708" t="str">
        <f>Basen!C784</f>
        <v>Rasmussen</v>
      </c>
      <c r="D708" t="str">
        <f>Basen!H784</f>
        <v>bc</v>
      </c>
      <c r="E708">
        <f>Basen!J784</f>
        <v>0</v>
      </c>
      <c r="J708" t="str">
        <f t="shared" si="25"/>
        <v>bc</v>
      </c>
    </row>
    <row r="709" spans="1:10" x14ac:dyDescent="0.35">
      <c r="A709">
        <f>Basen!A785</f>
        <v>0</v>
      </c>
      <c r="B709" s="26">
        <f>Basen!F785+23000</f>
        <v>46181</v>
      </c>
      <c r="C709" t="str">
        <f>Basen!C785</f>
        <v>Bælum</v>
      </c>
      <c r="D709" t="str">
        <f>Basen!H785</f>
        <v>bc</v>
      </c>
      <c r="E709">
        <f>Basen!J785</f>
        <v>0</v>
      </c>
      <c r="J709" t="str">
        <f t="shared" si="25"/>
        <v>bc</v>
      </c>
    </row>
    <row r="710" spans="1:10" x14ac:dyDescent="0.35">
      <c r="A710">
        <f>Basen!A786</f>
        <v>0</v>
      </c>
      <c r="B710" s="26">
        <f>Basen!F786+23000</f>
        <v>24175</v>
      </c>
      <c r="C710" t="str">
        <f>Basen!C786</f>
        <v>Bengton</v>
      </c>
      <c r="D710" t="str">
        <f>Basen!H786</f>
        <v>bc</v>
      </c>
      <c r="E710">
        <f>Basen!J786</f>
        <v>0</v>
      </c>
      <c r="J710" t="str">
        <f t="shared" si="25"/>
        <v>bc</v>
      </c>
    </row>
    <row r="711" spans="1:10" x14ac:dyDescent="0.35">
      <c r="A711">
        <f>Basen!A787</f>
        <v>0</v>
      </c>
      <c r="B711" s="26">
        <f>Basen!F787+23000</f>
        <v>24176</v>
      </c>
      <c r="C711" t="str">
        <f>Basen!C787</f>
        <v>Winther</v>
      </c>
      <c r="D711" t="str">
        <f>Basen!H787</f>
        <v>bc</v>
      </c>
      <c r="E711">
        <f>Basen!J787</f>
        <v>0</v>
      </c>
      <c r="J711" t="str">
        <f t="shared" si="25"/>
        <v>bc</v>
      </c>
    </row>
    <row r="712" spans="1:10" x14ac:dyDescent="0.35">
      <c r="A712">
        <f>Basen!A788</f>
        <v>0</v>
      </c>
      <c r="B712" s="26">
        <f>Basen!F788+23000</f>
        <v>24177</v>
      </c>
      <c r="C712" t="str">
        <f>Basen!C788</f>
        <v>Melms</v>
      </c>
      <c r="D712" t="str">
        <f>Basen!H788</f>
        <v>web</v>
      </c>
      <c r="E712">
        <f>Basen!J788</f>
        <v>10</v>
      </c>
      <c r="J712" t="str">
        <f t="shared" si="25"/>
        <v>web</v>
      </c>
    </row>
    <row r="713" spans="1:10" x14ac:dyDescent="0.35">
      <c r="A713">
        <f>Basen!A789</f>
        <v>0</v>
      </c>
      <c r="B713" s="26">
        <f>Basen!F789+23000</f>
        <v>25176</v>
      </c>
      <c r="C713" t="str">
        <f>Basen!C789</f>
        <v>SChmidt</v>
      </c>
      <c r="D713" t="str">
        <f>Basen!H789</f>
        <v>bc</v>
      </c>
      <c r="E713">
        <f>Basen!J789</f>
        <v>0</v>
      </c>
      <c r="J713" t="str">
        <f t="shared" si="25"/>
        <v>bc</v>
      </c>
    </row>
    <row r="714" spans="1:10" x14ac:dyDescent="0.35">
      <c r="A714">
        <f>Basen!A790</f>
        <v>0</v>
      </c>
      <c r="B714" s="26">
        <f>Basen!F790+24000</f>
        <v>48001</v>
      </c>
      <c r="C714" t="str">
        <f>Basen!C790</f>
        <v>Bernhard</v>
      </c>
      <c r="D714" t="str">
        <f>Basen!H790</f>
        <v>cansl</v>
      </c>
      <c r="E714">
        <f>Basen!J790</f>
        <v>0</v>
      </c>
      <c r="J714" t="str">
        <f t="shared" si="25"/>
        <v>cansl</v>
      </c>
    </row>
    <row r="715" spans="1:10" x14ac:dyDescent="0.35">
      <c r="A715">
        <f>Basen!A794</f>
        <v>0</v>
      </c>
      <c r="B715" s="26">
        <f>Basen!F794+24000</f>
        <v>48005</v>
      </c>
      <c r="C715" t="str">
        <f>Basen!C794</f>
        <v>Schulz</v>
      </c>
      <c r="D715" t="str">
        <f>Basen!H794</f>
        <v>WEB</v>
      </c>
      <c r="E715">
        <f>Basen!J794</f>
        <v>10</v>
      </c>
      <c r="J715" t="str">
        <f t="shared" si="25"/>
        <v>WEB</v>
      </c>
    </row>
    <row r="716" spans="1:10" x14ac:dyDescent="0.35">
      <c r="A716">
        <f>Basen!A795</f>
        <v>0</v>
      </c>
      <c r="B716" s="26">
        <f>Basen!F795+24000</f>
        <v>48006</v>
      </c>
      <c r="C716" t="str">
        <f>Basen!C795</f>
        <v>Nør</v>
      </c>
      <c r="D716" t="str">
        <f>Basen!H795</f>
        <v>web</v>
      </c>
      <c r="E716">
        <f>Basen!J795</f>
        <v>15</v>
      </c>
      <c r="J716" t="str">
        <f t="shared" si="25"/>
        <v>web</v>
      </c>
    </row>
    <row r="717" spans="1:10" x14ac:dyDescent="0.35">
      <c r="A717">
        <f>Basen!A796</f>
        <v>0</v>
      </c>
      <c r="B717" s="26">
        <f>Basen!F796+24000</f>
        <v>48007</v>
      </c>
      <c r="C717" t="str">
        <f>Basen!C796</f>
        <v>co</v>
      </c>
      <c r="D717" t="str">
        <f>Basen!H796</f>
        <v>web</v>
      </c>
      <c r="E717">
        <f>Basen!J796</f>
        <v>10</v>
      </c>
      <c r="J717" t="str">
        <f t="shared" si="25"/>
        <v>web</v>
      </c>
    </row>
    <row r="718" spans="1:10" x14ac:dyDescent="0.35">
      <c r="A718" t="str">
        <f>Basen!A797</f>
        <v>louisehjelmar@hotmail.com</v>
      </c>
      <c r="B718" s="26">
        <f>Basen!F797+24000</f>
        <v>48008</v>
      </c>
      <c r="C718" t="str">
        <f>Basen!C797</f>
        <v>Krøjgaard</v>
      </c>
      <c r="D718" t="str">
        <f>Basen!H797</f>
        <v>web</v>
      </c>
      <c r="E718">
        <f>Basen!J797</f>
        <v>10</v>
      </c>
      <c r="J718" t="str">
        <f t="shared" si="25"/>
        <v>web</v>
      </c>
    </row>
    <row r="719" spans="1:10" x14ac:dyDescent="0.35">
      <c r="A719">
        <f>Basen!A798</f>
        <v>0</v>
      </c>
      <c r="B719" s="26">
        <f>Basen!F798+24000</f>
        <v>48009</v>
      </c>
      <c r="C719" t="str">
        <f>Basen!C798</f>
        <v>Løvenstrøm</v>
      </c>
      <c r="D719" t="str">
        <f>Basen!H798</f>
        <v>WEB</v>
      </c>
      <c r="E719">
        <f>Basen!J798</f>
        <v>10</v>
      </c>
      <c r="J719" t="str">
        <f t="shared" si="25"/>
        <v>WEB</v>
      </c>
    </row>
    <row r="720" spans="1:10" x14ac:dyDescent="0.35">
      <c r="A720">
        <f>Basen!A799</f>
        <v>0</v>
      </c>
      <c r="B720" s="26">
        <f>Basen!F799+24000</f>
        <v>48010</v>
      </c>
      <c r="C720" t="str">
        <f>Basen!C799</f>
        <v>Jeppesen</v>
      </c>
      <c r="D720" t="str">
        <f>Basen!H799</f>
        <v>web</v>
      </c>
      <c r="E720">
        <f>Basen!J799</f>
        <v>10</v>
      </c>
      <c r="J720" t="str">
        <f t="shared" si="25"/>
        <v>web</v>
      </c>
    </row>
    <row r="721" spans="1:10" x14ac:dyDescent="0.35">
      <c r="A721" t="str">
        <f>Basen!A800</f>
        <v>cille7140@gmail.com</v>
      </c>
      <c r="B721" s="26">
        <f>Basen!F800+24000</f>
        <v>48011</v>
      </c>
      <c r="C721" t="str">
        <f>Basen!C800</f>
        <v>Skov</v>
      </c>
      <c r="D721" t="str">
        <f>Basen!H800</f>
        <v>WEB</v>
      </c>
      <c r="E721">
        <f>Basen!J800</f>
        <v>10</v>
      </c>
      <c r="J721" t="str">
        <f t="shared" si="25"/>
        <v>WEB</v>
      </c>
    </row>
    <row r="722" spans="1:10" x14ac:dyDescent="0.35">
      <c r="A722">
        <f>Basen!A801</f>
        <v>0</v>
      </c>
      <c r="B722" s="26">
        <f>Basen!F801+24000</f>
        <v>48012</v>
      </c>
      <c r="C722" t="str">
        <f>Basen!C801</f>
        <v>Strøm</v>
      </c>
      <c r="D722" t="str">
        <f>Basen!H801</f>
        <v>WEB</v>
      </c>
      <c r="E722">
        <f>Basen!J801</f>
        <v>10</v>
      </c>
      <c r="J722" t="str">
        <f t="shared" si="25"/>
        <v>WEB</v>
      </c>
    </row>
    <row r="723" spans="1:10" x14ac:dyDescent="0.35">
      <c r="A723">
        <f>Basen!A802</f>
        <v>0</v>
      </c>
      <c r="B723" s="26">
        <f>Basen!F802+24000</f>
        <v>48013</v>
      </c>
      <c r="C723" t="str">
        <f>Basen!C802</f>
        <v>Rasmussen</v>
      </c>
      <c r="D723" t="str">
        <f>Basen!H802</f>
        <v>WEB</v>
      </c>
      <c r="E723">
        <f>Basen!J802</f>
        <v>15</v>
      </c>
      <c r="J723" t="str">
        <f t="shared" si="25"/>
        <v>WEB</v>
      </c>
    </row>
    <row r="724" spans="1:10" x14ac:dyDescent="0.35">
      <c r="A724" t="str">
        <f>Basen!A803</f>
        <v>ingo.krug@gmail.com</v>
      </c>
      <c r="B724" s="26">
        <f>Basen!F803+24000</f>
        <v>48014</v>
      </c>
      <c r="C724" t="str">
        <f>Basen!C803</f>
        <v>Cathrine</v>
      </c>
      <c r="D724" t="str">
        <f>Basen!H803</f>
        <v>WEB</v>
      </c>
      <c r="E724">
        <f>Basen!J803</f>
        <v>10</v>
      </c>
      <c r="J724" t="str">
        <f t="shared" si="25"/>
        <v>WEB</v>
      </c>
    </row>
    <row r="725" spans="1:10" x14ac:dyDescent="0.35">
      <c r="A725" t="str">
        <f>Basen!A804</f>
        <v>gubbertsen@gmail.com</v>
      </c>
      <c r="B725" s="26">
        <f>Basen!F804+24000</f>
        <v>48015</v>
      </c>
      <c r="C725" t="str">
        <f>Basen!C804</f>
        <v>Gubbertsen</v>
      </c>
      <c r="D725" t="str">
        <f>Basen!H804</f>
        <v>WEB</v>
      </c>
      <c r="E725">
        <f>Basen!J804</f>
        <v>10</v>
      </c>
      <c r="J725" t="str">
        <f t="shared" si="25"/>
        <v>WEB</v>
      </c>
    </row>
    <row r="726" spans="1:10" x14ac:dyDescent="0.35">
      <c r="A726">
        <f>Basen!A806</f>
        <v>0</v>
      </c>
      <c r="B726" s="26">
        <f>Basen!F806+24000</f>
        <v>48017</v>
      </c>
      <c r="C726" t="str">
        <f>Basen!C806</f>
        <v>Thaarbøl</v>
      </c>
      <c r="D726" t="str">
        <f>Basen!H806</f>
        <v>WEB</v>
      </c>
      <c r="E726">
        <f>Basen!J806</f>
        <v>0</v>
      </c>
      <c r="J726" t="str">
        <f t="shared" si="25"/>
        <v>WEB</v>
      </c>
    </row>
    <row r="727" spans="1:10" x14ac:dyDescent="0.35">
      <c r="A727">
        <f>Basen!A807</f>
        <v>0</v>
      </c>
      <c r="B727" s="26">
        <f>Basen!F807+24000</f>
        <v>48018</v>
      </c>
      <c r="C727" t="str">
        <f>Basen!C807</f>
        <v>Baun</v>
      </c>
      <c r="D727" t="str">
        <f>Basen!H807</f>
        <v>cansl</v>
      </c>
      <c r="E727">
        <f>Basen!J807</f>
        <v>0</v>
      </c>
      <c r="J727" t="str">
        <f t="shared" si="25"/>
        <v>cansl</v>
      </c>
    </row>
    <row r="728" spans="1:10" x14ac:dyDescent="0.35">
      <c r="A728">
        <f>Basen!A809</f>
        <v>0</v>
      </c>
      <c r="B728" s="26">
        <f>Basen!F809+24000</f>
        <v>48020</v>
      </c>
      <c r="C728" t="str">
        <f>Basen!C809</f>
        <v>Bossenmeyer</v>
      </c>
      <c r="D728" t="str">
        <f>Basen!H809</f>
        <v>cansl</v>
      </c>
      <c r="E728">
        <f>Basen!J809</f>
        <v>0</v>
      </c>
      <c r="J728" t="str">
        <f t="shared" si="25"/>
        <v>cansl</v>
      </c>
    </row>
    <row r="729" spans="1:10" x14ac:dyDescent="0.35">
      <c r="A729">
        <f>Basen!A810</f>
        <v>0</v>
      </c>
      <c r="B729" s="26">
        <f>Basen!F810+24000</f>
        <v>48021</v>
      </c>
      <c r="C729" t="str">
        <f>Basen!C810</f>
        <v>Rosschou</v>
      </c>
      <c r="D729" t="str">
        <f>Basen!H810</f>
        <v>cansl</v>
      </c>
      <c r="E729">
        <f>Basen!J810</f>
        <v>0</v>
      </c>
      <c r="J729" t="str">
        <f t="shared" si="25"/>
        <v>cansl</v>
      </c>
    </row>
    <row r="730" spans="1:10" x14ac:dyDescent="0.35">
      <c r="A730">
        <f>Basen!A811</f>
        <v>0</v>
      </c>
      <c r="B730" s="26">
        <f>Basen!F811+24000</f>
        <v>48022</v>
      </c>
      <c r="C730" t="str">
        <f>Basen!C811</f>
        <v>Rademacher</v>
      </c>
      <c r="D730" t="str">
        <f>Basen!H811</f>
        <v>bc</v>
      </c>
      <c r="E730">
        <f>Basen!J811</f>
        <v>0</v>
      </c>
      <c r="J730" t="str">
        <f t="shared" si="25"/>
        <v>bc</v>
      </c>
    </row>
    <row r="731" spans="1:10" x14ac:dyDescent="0.35">
      <c r="A731">
        <f>Basen!A812</f>
        <v>0</v>
      </c>
      <c r="B731" s="26">
        <f>Basen!F812+24000</f>
        <v>48023</v>
      </c>
      <c r="C731" t="str">
        <f>Basen!C812</f>
        <v>lofgren</v>
      </c>
      <c r="D731" t="str">
        <f>Basen!H812</f>
        <v>bc</v>
      </c>
      <c r="E731">
        <f>Basen!J812</f>
        <v>0</v>
      </c>
      <c r="J731" t="str">
        <f t="shared" si="25"/>
        <v>bc</v>
      </c>
    </row>
    <row r="732" spans="1:10" x14ac:dyDescent="0.35">
      <c r="A732">
        <f>Basen!A813</f>
        <v>0</v>
      </c>
      <c r="B732" s="26">
        <f>Basen!F813+24000</f>
        <v>48024</v>
      </c>
      <c r="C732" t="str">
        <f>Basen!C813</f>
        <v>Widstrand</v>
      </c>
      <c r="D732" t="str">
        <f>Basen!H813</f>
        <v>bc</v>
      </c>
      <c r="E732">
        <f>Basen!J813</f>
        <v>0</v>
      </c>
      <c r="J732" t="str">
        <f t="shared" ref="J732:J762" si="26">D732</f>
        <v>bc</v>
      </c>
    </row>
    <row r="733" spans="1:10" x14ac:dyDescent="0.35">
      <c r="A733">
        <f>Basen!A814</f>
        <v>0</v>
      </c>
      <c r="B733" s="26">
        <f>Basen!F814+24000</f>
        <v>48025</v>
      </c>
      <c r="C733" t="str">
        <f>Basen!C814</f>
        <v>Malberg</v>
      </c>
      <c r="D733" t="str">
        <f>Basen!H814</f>
        <v>bc</v>
      </c>
      <c r="E733">
        <f>Basen!J814</f>
        <v>0</v>
      </c>
      <c r="J733" t="str">
        <f t="shared" si="26"/>
        <v>bc</v>
      </c>
    </row>
    <row r="734" spans="1:10" x14ac:dyDescent="0.35">
      <c r="A734">
        <f>Basen!A815</f>
        <v>0</v>
      </c>
      <c r="B734" s="26">
        <f>Basen!F815+24000</f>
        <v>48026</v>
      </c>
      <c r="C734" t="str">
        <f>Basen!C815</f>
        <v>Maibrith</v>
      </c>
      <c r="D734" t="str">
        <f>Basen!H815</f>
        <v>bc</v>
      </c>
      <c r="E734">
        <f>Basen!J815</f>
        <v>0</v>
      </c>
      <c r="J734" t="str">
        <f t="shared" si="26"/>
        <v>bc</v>
      </c>
    </row>
    <row r="735" spans="1:10" x14ac:dyDescent="0.35">
      <c r="A735">
        <f>Basen!A816</f>
        <v>0</v>
      </c>
      <c r="B735" s="26">
        <f>Basen!F816+24000</f>
        <v>48027</v>
      </c>
      <c r="C735" t="str">
        <f>Basen!C816</f>
        <v>Kisbye</v>
      </c>
      <c r="D735" t="str">
        <f>Basen!H816</f>
        <v>WEB</v>
      </c>
      <c r="E735">
        <f>Basen!J816</f>
        <v>0</v>
      </c>
      <c r="J735" t="str">
        <f t="shared" si="26"/>
        <v>WEB</v>
      </c>
    </row>
    <row r="736" spans="1:10" x14ac:dyDescent="0.35">
      <c r="A736">
        <f>Basen!A817</f>
        <v>0</v>
      </c>
      <c r="B736" s="26">
        <f>Basen!F817+24000</f>
        <v>48028</v>
      </c>
      <c r="C736" t="str">
        <f>Basen!C817</f>
        <v>Helvik</v>
      </c>
      <c r="D736" t="str">
        <f>Basen!H817</f>
        <v>WEB</v>
      </c>
      <c r="E736">
        <f>Basen!J817</f>
        <v>10</v>
      </c>
      <c r="J736" t="str">
        <f t="shared" si="26"/>
        <v>WEB</v>
      </c>
    </row>
    <row r="737" spans="1:10" x14ac:dyDescent="0.35">
      <c r="A737">
        <f>Basen!A818</f>
        <v>0</v>
      </c>
      <c r="B737" s="26">
        <f>Basen!F818+24000</f>
        <v>48029</v>
      </c>
      <c r="C737" t="str">
        <f>Basen!C818</f>
        <v>Brehmer</v>
      </c>
      <c r="D737" t="str">
        <f>Basen!H818</f>
        <v>WEB</v>
      </c>
      <c r="E737">
        <f>Basen!J818</f>
        <v>10</v>
      </c>
      <c r="J737" t="str">
        <f t="shared" si="26"/>
        <v>WEB</v>
      </c>
    </row>
    <row r="738" spans="1:10" x14ac:dyDescent="0.35">
      <c r="A738">
        <f>Basen!A819</f>
        <v>0</v>
      </c>
      <c r="B738" s="26">
        <f>Basen!F819+24000</f>
        <v>48030</v>
      </c>
      <c r="C738" t="str">
        <f>Basen!C819</f>
        <v>Hansen</v>
      </c>
      <c r="D738" t="str">
        <f>Basen!H819</f>
        <v>bc</v>
      </c>
      <c r="E738">
        <f>Basen!J819</f>
        <v>0</v>
      </c>
      <c r="J738" t="str">
        <f t="shared" si="26"/>
        <v>bc</v>
      </c>
    </row>
    <row r="739" spans="1:10" x14ac:dyDescent="0.35">
      <c r="A739">
        <f>Basen!A820</f>
        <v>0</v>
      </c>
      <c r="B739" s="26">
        <f>Basen!F820+24000</f>
        <v>48031</v>
      </c>
      <c r="C739" t="str">
        <f>Basen!C820</f>
        <v>Lorqvist</v>
      </c>
      <c r="D739" t="str">
        <f>Basen!H820</f>
        <v>bc</v>
      </c>
      <c r="E739">
        <f>Basen!J820</f>
        <v>0</v>
      </c>
      <c r="J739" t="str">
        <f t="shared" si="26"/>
        <v>bc</v>
      </c>
    </row>
    <row r="740" spans="1:10" x14ac:dyDescent="0.35">
      <c r="A740">
        <f>Basen!A821</f>
        <v>0</v>
      </c>
      <c r="B740" s="26">
        <f>Basen!F821+24000</f>
        <v>48032</v>
      </c>
      <c r="C740" t="str">
        <f>Basen!C821</f>
        <v>Kugler</v>
      </c>
      <c r="D740" t="str">
        <f>Basen!H821</f>
        <v>bc</v>
      </c>
      <c r="E740">
        <f>Basen!J821</f>
        <v>0</v>
      </c>
      <c r="J740" t="str">
        <f t="shared" si="26"/>
        <v>bc</v>
      </c>
    </row>
    <row r="741" spans="1:10" x14ac:dyDescent="0.35">
      <c r="A741">
        <f>Basen!A822</f>
        <v>0</v>
      </c>
      <c r="B741" s="26">
        <f>Basen!F822+24000</f>
        <v>48033</v>
      </c>
      <c r="C741" t="str">
        <f>Basen!C822</f>
        <v>Zacharek</v>
      </c>
      <c r="D741" t="str">
        <f>Basen!H822</f>
        <v>cansl</v>
      </c>
      <c r="E741">
        <f>Basen!J822</f>
        <v>0</v>
      </c>
      <c r="J741" t="str">
        <f t="shared" si="26"/>
        <v>cansl</v>
      </c>
    </row>
    <row r="742" spans="1:10" x14ac:dyDescent="0.35">
      <c r="A742" t="str">
        <f>Basen!A823</f>
        <v>mikaelholst@newmail.dk</v>
      </c>
      <c r="B742" s="26">
        <f>Basen!F823+24000</f>
        <v>48034</v>
      </c>
      <c r="C742" t="str">
        <f>Basen!C823</f>
        <v>Nørregård</v>
      </c>
      <c r="D742" t="str">
        <f>Basen!H823</f>
        <v>web</v>
      </c>
      <c r="E742">
        <f>Basen!J823</f>
        <v>10</v>
      </c>
      <c r="J742" t="str">
        <f t="shared" si="26"/>
        <v>web</v>
      </c>
    </row>
    <row r="743" spans="1:10" x14ac:dyDescent="0.35">
      <c r="A743">
        <f>Basen!A825</f>
        <v>0</v>
      </c>
      <c r="B743" s="26">
        <f>Basen!F825+24000</f>
        <v>48036</v>
      </c>
      <c r="C743" t="str">
        <f>Basen!C825</f>
        <v>Dalsjø</v>
      </c>
      <c r="D743" t="str">
        <f>Basen!H825</f>
        <v>cansl</v>
      </c>
      <c r="E743">
        <f>Basen!J825</f>
        <v>0</v>
      </c>
      <c r="J743" t="str">
        <f t="shared" si="26"/>
        <v>cansl</v>
      </c>
    </row>
    <row r="744" spans="1:10" x14ac:dyDescent="0.35">
      <c r="A744">
        <f>Basen!A826</f>
        <v>0</v>
      </c>
      <c r="B744" s="26">
        <f>Basen!F826+24000</f>
        <v>48037</v>
      </c>
      <c r="C744" t="str">
        <f>Basen!C826</f>
        <v>XX</v>
      </c>
      <c r="D744" t="str">
        <f>Basen!H826</f>
        <v>web</v>
      </c>
      <c r="E744">
        <f>Basen!J826</f>
        <v>10</v>
      </c>
      <c r="J744" t="str">
        <f t="shared" si="26"/>
        <v>web</v>
      </c>
    </row>
    <row r="745" spans="1:10" x14ac:dyDescent="0.35">
      <c r="A745">
        <f>Basen!A827</f>
        <v>0</v>
      </c>
      <c r="B745" s="26">
        <f>Basen!F827+24000</f>
        <v>48038</v>
      </c>
      <c r="C745" t="str">
        <f>Basen!C827</f>
        <v>Sahlstedt</v>
      </c>
      <c r="D745" t="str">
        <f>Basen!H827</f>
        <v>web</v>
      </c>
      <c r="E745">
        <f>Basen!J827</f>
        <v>10</v>
      </c>
      <c r="J745" t="str">
        <f t="shared" si="26"/>
        <v>web</v>
      </c>
    </row>
    <row r="746" spans="1:10" x14ac:dyDescent="0.35">
      <c r="A746">
        <f>Basen!A828</f>
        <v>0</v>
      </c>
      <c r="B746" s="26">
        <f>Basen!F828+24000</f>
        <v>48039</v>
      </c>
      <c r="C746" t="str">
        <f>Basen!C828</f>
        <v>Knaack</v>
      </c>
      <c r="D746" t="str">
        <f>Basen!H828</f>
        <v>bc</v>
      </c>
      <c r="E746">
        <f>Basen!J828</f>
        <v>0</v>
      </c>
      <c r="J746" t="str">
        <f t="shared" si="26"/>
        <v>bc</v>
      </c>
    </row>
    <row r="747" spans="1:10" x14ac:dyDescent="0.35">
      <c r="A747">
        <f>Basen!A829</f>
        <v>0</v>
      </c>
      <c r="B747" s="26">
        <f>Basen!F829+24000</f>
        <v>48040</v>
      </c>
      <c r="C747" t="str">
        <f>Basen!C829</f>
        <v>Trawny</v>
      </c>
      <c r="D747" t="str">
        <f>Basen!H829</f>
        <v>bc</v>
      </c>
      <c r="E747">
        <f>Basen!J829</f>
        <v>0</v>
      </c>
      <c r="J747" t="str">
        <f t="shared" si="26"/>
        <v>bc</v>
      </c>
    </row>
    <row r="748" spans="1:10" x14ac:dyDescent="0.35">
      <c r="A748">
        <f>Basen!A830</f>
        <v>0</v>
      </c>
      <c r="B748" s="26">
        <f>Basen!F830+24000</f>
        <v>48041</v>
      </c>
      <c r="C748" t="str">
        <f>Basen!C830</f>
        <v>Prehn</v>
      </c>
      <c r="D748" t="str">
        <f>Basen!H830</f>
        <v>WEB</v>
      </c>
      <c r="E748">
        <f>Basen!J830</f>
        <v>10</v>
      </c>
      <c r="J748" t="str">
        <f t="shared" si="26"/>
        <v>WEB</v>
      </c>
    </row>
    <row r="749" spans="1:10" x14ac:dyDescent="0.35">
      <c r="A749">
        <f>Basen!A831</f>
        <v>0</v>
      </c>
      <c r="B749" s="26">
        <f>Basen!F831+24000</f>
        <v>48042</v>
      </c>
      <c r="C749" t="str">
        <f>Basen!C831</f>
        <v>Høybye</v>
      </c>
      <c r="D749" t="str">
        <f>Basen!H831</f>
        <v>bc</v>
      </c>
      <c r="E749">
        <f>Basen!J831</f>
        <v>0</v>
      </c>
      <c r="J749" t="str">
        <f t="shared" si="26"/>
        <v>bc</v>
      </c>
    </row>
    <row r="750" spans="1:10" x14ac:dyDescent="0.35">
      <c r="A750">
        <f>Basen!A832</f>
        <v>0</v>
      </c>
      <c r="B750" s="26">
        <f>Basen!F832+24000</f>
        <v>48043</v>
      </c>
      <c r="C750" t="str">
        <f>Basen!C832</f>
        <v>Degn</v>
      </c>
      <c r="D750" t="str">
        <f>Basen!H832</f>
        <v>cansl</v>
      </c>
      <c r="E750">
        <f>Basen!J832</f>
        <v>0</v>
      </c>
      <c r="J750" t="str">
        <f t="shared" si="26"/>
        <v>cansl</v>
      </c>
    </row>
    <row r="751" spans="1:10" x14ac:dyDescent="0.35">
      <c r="A751">
        <f>Basen!A833</f>
        <v>0</v>
      </c>
      <c r="B751" s="26">
        <f>Basen!F833+24000</f>
        <v>48044</v>
      </c>
      <c r="C751" t="str">
        <f>Basen!C833</f>
        <v>Krogh</v>
      </c>
      <c r="D751" t="str">
        <f>Basen!H833</f>
        <v>web</v>
      </c>
      <c r="E751">
        <f>Basen!J833</f>
        <v>10</v>
      </c>
      <c r="J751" t="str">
        <f t="shared" si="26"/>
        <v>web</v>
      </c>
    </row>
    <row r="752" spans="1:10" x14ac:dyDescent="0.35">
      <c r="A752">
        <f>Basen!A834</f>
        <v>0</v>
      </c>
      <c r="B752" s="26">
        <f>Basen!F834+24000</f>
        <v>48045</v>
      </c>
      <c r="C752" t="str">
        <f>Basen!C834</f>
        <v>Meixner</v>
      </c>
      <c r="D752" t="str">
        <f>Basen!H834</f>
        <v>bc</v>
      </c>
      <c r="E752">
        <f>Basen!J834</f>
        <v>0</v>
      </c>
      <c r="J752" t="str">
        <f t="shared" si="26"/>
        <v>bc</v>
      </c>
    </row>
    <row r="753" spans="1:10" x14ac:dyDescent="0.35">
      <c r="A753">
        <f>Basen!A835</f>
        <v>0</v>
      </c>
      <c r="B753" s="26">
        <f>Basen!F835+24000</f>
        <v>48046</v>
      </c>
      <c r="C753" t="str">
        <f>Basen!C835</f>
        <v>Simonsen</v>
      </c>
      <c r="D753" t="str">
        <f>Basen!H835</f>
        <v>web</v>
      </c>
      <c r="E753">
        <f>Basen!J835</f>
        <v>10</v>
      </c>
      <c r="J753" t="str">
        <f t="shared" si="26"/>
        <v>web</v>
      </c>
    </row>
    <row r="754" spans="1:10" x14ac:dyDescent="0.35">
      <c r="A754">
        <f>Basen!A836</f>
        <v>0</v>
      </c>
      <c r="B754" s="26">
        <f>Basen!F836+24000</f>
        <v>48047</v>
      </c>
      <c r="C754" t="str">
        <f>Basen!C836</f>
        <v>Braad</v>
      </c>
      <c r="D754" t="str">
        <f>Basen!H836</f>
        <v>cansl</v>
      </c>
      <c r="E754">
        <f>Basen!J836</f>
        <v>0</v>
      </c>
      <c r="J754" t="str">
        <f t="shared" si="26"/>
        <v>cansl</v>
      </c>
    </row>
    <row r="755" spans="1:10" x14ac:dyDescent="0.35">
      <c r="A755" t="str">
        <f>Basen!A837</f>
        <v>pija@mail.tele.dk</v>
      </c>
      <c r="B755" s="26">
        <f>Basen!F837+24000</f>
        <v>48048</v>
      </c>
      <c r="C755" t="str">
        <f>Basen!C837</f>
        <v>Andersen</v>
      </c>
      <c r="D755" t="str">
        <f>Basen!H837</f>
        <v>web</v>
      </c>
      <c r="E755">
        <f>Basen!J837</f>
        <v>10</v>
      </c>
      <c r="J755" t="str">
        <f t="shared" si="26"/>
        <v>web</v>
      </c>
    </row>
    <row r="756" spans="1:10" x14ac:dyDescent="0.35">
      <c r="A756">
        <f>Basen!A838</f>
        <v>0</v>
      </c>
      <c r="B756" s="26">
        <f>Basen!F838+24000</f>
        <v>48049</v>
      </c>
      <c r="C756" t="str">
        <f>Basen!C838</f>
        <v>Diderrichsen</v>
      </c>
      <c r="D756" t="str">
        <f>Basen!H838</f>
        <v>cansl</v>
      </c>
      <c r="E756">
        <f>Basen!J838</f>
        <v>0</v>
      </c>
      <c r="J756" t="str">
        <f t="shared" si="26"/>
        <v>cansl</v>
      </c>
    </row>
    <row r="757" spans="1:10" x14ac:dyDescent="0.35">
      <c r="A757">
        <f>Basen!A839</f>
        <v>0</v>
      </c>
      <c r="B757" s="26">
        <f>Basen!F839+24000</f>
        <v>48050</v>
      </c>
      <c r="C757" t="str">
        <f>Basen!C839</f>
        <v>Westendorp</v>
      </c>
      <c r="D757" t="str">
        <f>Basen!H839</f>
        <v>cansl</v>
      </c>
      <c r="E757">
        <f>Basen!J839</f>
        <v>0</v>
      </c>
      <c r="J757" t="str">
        <f t="shared" si="26"/>
        <v>cansl</v>
      </c>
    </row>
    <row r="758" spans="1:10" x14ac:dyDescent="0.35">
      <c r="A758">
        <f>Basen!A840</f>
        <v>0</v>
      </c>
      <c r="B758" s="26">
        <f>Basen!F840+24000</f>
        <v>48051</v>
      </c>
      <c r="C758" t="str">
        <f>Basen!C840</f>
        <v>Mouly</v>
      </c>
      <c r="D758" t="str">
        <f>Basen!H840</f>
        <v>web</v>
      </c>
      <c r="E758">
        <f>Basen!J840</f>
        <v>5</v>
      </c>
      <c r="J758" t="str">
        <f t="shared" si="26"/>
        <v>web</v>
      </c>
    </row>
    <row r="759" spans="1:10" x14ac:dyDescent="0.35">
      <c r="A759">
        <f>Basen!A841</f>
        <v>0</v>
      </c>
      <c r="B759" s="26">
        <f>Basen!F841+24000</f>
        <v>48052</v>
      </c>
      <c r="C759" t="str">
        <f>Basen!C841</f>
        <v>Lange</v>
      </c>
      <c r="D759" t="str">
        <f>Basen!H841</f>
        <v>web</v>
      </c>
      <c r="E759">
        <f>Basen!J841</f>
        <v>10</v>
      </c>
      <c r="J759" t="str">
        <f t="shared" si="26"/>
        <v>web</v>
      </c>
    </row>
    <row r="760" spans="1:10" x14ac:dyDescent="0.35">
      <c r="A760">
        <f>Basen!A842</f>
        <v>0</v>
      </c>
      <c r="B760" s="26">
        <f>Basen!F842+24000</f>
        <v>48053</v>
      </c>
      <c r="C760" t="str">
        <f>Basen!C842</f>
        <v>Petersen</v>
      </c>
      <c r="D760" t="str">
        <f>Basen!H842</f>
        <v>web</v>
      </c>
      <c r="E760">
        <f>Basen!J842</f>
        <v>10</v>
      </c>
      <c r="J760" t="str">
        <f t="shared" si="26"/>
        <v>web</v>
      </c>
    </row>
    <row r="761" spans="1:10" x14ac:dyDescent="0.35">
      <c r="A761">
        <f>Basen!A843</f>
        <v>0</v>
      </c>
      <c r="B761" s="26">
        <f>Basen!F843+24000</f>
        <v>48054</v>
      </c>
      <c r="C761" t="str">
        <f>Basen!C843</f>
        <v>Schettler</v>
      </c>
      <c r="D761" t="str">
        <f>Basen!H843</f>
        <v>bc</v>
      </c>
      <c r="E761">
        <f>Basen!J843</f>
        <v>0</v>
      </c>
      <c r="J761" t="str">
        <f t="shared" si="26"/>
        <v>bc</v>
      </c>
    </row>
    <row r="762" spans="1:10" x14ac:dyDescent="0.35">
      <c r="A762">
        <f>Basen!A844</f>
        <v>0</v>
      </c>
      <c r="B762" s="26">
        <f>Basen!F844+24000</f>
        <v>48055</v>
      </c>
      <c r="C762" t="str">
        <f>Basen!C844</f>
        <v>Bysted</v>
      </c>
      <c r="D762" t="str">
        <f>Basen!H844</f>
        <v>web</v>
      </c>
      <c r="E762">
        <f>Basen!J844</f>
        <v>10</v>
      </c>
      <c r="J762" t="str">
        <f t="shared" si="26"/>
        <v>web</v>
      </c>
    </row>
    <row r="763" spans="1:10" x14ac:dyDescent="0.35">
      <c r="A763">
        <f>Basen!A845</f>
        <v>0</v>
      </c>
      <c r="B763" s="26">
        <f>Basen!F845+24000</f>
        <v>48056</v>
      </c>
      <c r="C763" t="str">
        <f>Basen!C845</f>
        <v>Munk</v>
      </c>
      <c r="D763" t="str">
        <f>Basen!H845</f>
        <v>bc</v>
      </c>
      <c r="E763">
        <f>Basen!J845</f>
        <v>0</v>
      </c>
      <c r="J763" t="s">
        <v>1577</v>
      </c>
    </row>
    <row r="764" spans="1:10" x14ac:dyDescent="0.35">
      <c r="A764">
        <f>Basen!A846</f>
        <v>0</v>
      </c>
      <c r="B764" s="26">
        <f>Basen!F846+24000</f>
        <v>48057</v>
      </c>
      <c r="C764" t="str">
        <f>Basen!C846</f>
        <v>Elly</v>
      </c>
      <c r="D764" t="str">
        <f>Basen!H846</f>
        <v>web</v>
      </c>
      <c r="E764">
        <f>Basen!J846</f>
        <v>10</v>
      </c>
      <c r="J764" t="str">
        <f t="shared" ref="J764:J776" si="27">D764</f>
        <v>web</v>
      </c>
    </row>
    <row r="765" spans="1:10" x14ac:dyDescent="0.35">
      <c r="A765">
        <f>Basen!A847</f>
        <v>0</v>
      </c>
      <c r="B765" s="26">
        <f>Basen!F847+24000</f>
        <v>48058</v>
      </c>
      <c r="C765" t="str">
        <f>Basen!C847</f>
        <v>Tove</v>
      </c>
      <c r="D765" t="str">
        <f>Basen!H847</f>
        <v>web</v>
      </c>
      <c r="E765">
        <f>Basen!J847</f>
        <v>10</v>
      </c>
      <c r="J765" t="str">
        <f t="shared" si="27"/>
        <v>web</v>
      </c>
    </row>
    <row r="766" spans="1:10" x14ac:dyDescent="0.35">
      <c r="A766">
        <f>Basen!A848</f>
        <v>0</v>
      </c>
      <c r="B766" s="26">
        <f>Basen!F848+24000</f>
        <v>48059</v>
      </c>
      <c r="C766" t="str">
        <f>Basen!C848</f>
        <v>Thomsen</v>
      </c>
      <c r="D766" t="str">
        <f>Basen!H848</f>
        <v>bc</v>
      </c>
      <c r="E766">
        <f>Basen!J848</f>
        <v>0</v>
      </c>
      <c r="J766" t="str">
        <f t="shared" si="27"/>
        <v>bc</v>
      </c>
    </row>
    <row r="767" spans="1:10" x14ac:dyDescent="0.35">
      <c r="A767">
        <f>Basen!A849</f>
        <v>0</v>
      </c>
      <c r="B767" s="26">
        <f>Basen!F849+24000</f>
        <v>48060</v>
      </c>
      <c r="C767" t="str">
        <f>Basen!C849</f>
        <v>Olsen</v>
      </c>
      <c r="D767" t="str">
        <f>Basen!H849</f>
        <v>bc</v>
      </c>
      <c r="E767">
        <f>Basen!J849</f>
        <v>0</v>
      </c>
      <c r="J767" t="str">
        <f t="shared" si="27"/>
        <v>bc</v>
      </c>
    </row>
    <row r="768" spans="1:10" x14ac:dyDescent="0.35">
      <c r="A768">
        <f>Basen!A850</f>
        <v>0</v>
      </c>
      <c r="B768" s="26">
        <f>Basen!F850+24000</f>
        <v>48061</v>
      </c>
      <c r="C768" t="str">
        <f>Basen!C850</f>
        <v>Øster</v>
      </c>
      <c r="D768" t="str">
        <f>Basen!H850</f>
        <v>bc</v>
      </c>
      <c r="E768">
        <f>Basen!J850</f>
        <v>0</v>
      </c>
      <c r="J768" t="str">
        <f t="shared" si="27"/>
        <v>bc</v>
      </c>
    </row>
    <row r="769" spans="1:10" x14ac:dyDescent="0.35">
      <c r="A769">
        <f>Basen!A851</f>
        <v>0</v>
      </c>
      <c r="B769" s="26">
        <f>Basen!F851+24000</f>
        <v>48062</v>
      </c>
      <c r="C769" t="str">
        <f>Basen!C851</f>
        <v>Johansson</v>
      </c>
      <c r="D769" t="str">
        <f>Basen!H851</f>
        <v>bc</v>
      </c>
      <c r="E769">
        <f>Basen!J851</f>
        <v>0</v>
      </c>
      <c r="J769" t="str">
        <f t="shared" si="27"/>
        <v>bc</v>
      </c>
    </row>
    <row r="770" spans="1:10" x14ac:dyDescent="0.35">
      <c r="A770">
        <f>Basen!A852</f>
        <v>0</v>
      </c>
      <c r="B770" s="26">
        <f>Basen!F852+24000</f>
        <v>48063</v>
      </c>
      <c r="C770" t="str">
        <f>Basen!C852</f>
        <v>Sørensen</v>
      </c>
      <c r="D770" t="str">
        <f>Basen!H852</f>
        <v>web</v>
      </c>
      <c r="E770">
        <f>Basen!J852</f>
        <v>10</v>
      </c>
      <c r="J770" t="str">
        <f t="shared" si="27"/>
        <v>web</v>
      </c>
    </row>
    <row r="771" spans="1:10" x14ac:dyDescent="0.35">
      <c r="A771" t="str">
        <f>Basen!A853</f>
        <v>missmahia@hotmail.com</v>
      </c>
      <c r="B771" s="26">
        <f>Basen!F853+24000</f>
        <v>48064</v>
      </c>
      <c r="C771" t="str">
        <f>Basen!C853</f>
        <v>Bendixen</v>
      </c>
      <c r="D771" t="str">
        <f>Basen!H853</f>
        <v>web</v>
      </c>
      <c r="E771">
        <f>Basen!J853</f>
        <v>10</v>
      </c>
      <c r="J771" t="str">
        <f t="shared" si="27"/>
        <v>web</v>
      </c>
    </row>
    <row r="772" spans="1:10" x14ac:dyDescent="0.35">
      <c r="A772">
        <f>Basen!A854</f>
        <v>0</v>
      </c>
      <c r="B772" s="26">
        <f>Basen!F854+24000</f>
        <v>48065</v>
      </c>
      <c r="C772" t="str">
        <f>Basen!C854</f>
        <v>Hannemann</v>
      </c>
      <c r="D772" t="str">
        <f>Basen!H854</f>
        <v>cansl</v>
      </c>
      <c r="E772">
        <f>Basen!J854</f>
        <v>0</v>
      </c>
      <c r="J772" t="str">
        <f t="shared" si="27"/>
        <v>cansl</v>
      </c>
    </row>
    <row r="773" spans="1:10" x14ac:dyDescent="0.35">
      <c r="A773">
        <f>Basen!A855</f>
        <v>0</v>
      </c>
      <c r="B773" s="26">
        <f>Basen!F855+24000</f>
        <v>48066</v>
      </c>
      <c r="C773" t="str">
        <f>Basen!C855</f>
        <v>Hostmann</v>
      </c>
      <c r="D773" t="str">
        <f>Basen!H855</f>
        <v>bc</v>
      </c>
      <c r="E773">
        <f>Basen!J855</f>
        <v>0</v>
      </c>
      <c r="J773" t="str">
        <f t="shared" si="27"/>
        <v>bc</v>
      </c>
    </row>
    <row r="774" spans="1:10" x14ac:dyDescent="0.35">
      <c r="A774">
        <f>Basen!A856</f>
        <v>0</v>
      </c>
      <c r="B774" s="26">
        <f>Basen!F856+24000</f>
        <v>48067</v>
      </c>
      <c r="C774" t="str">
        <f>Basen!C856</f>
        <v>Dvinge</v>
      </c>
      <c r="D774" t="str">
        <f>Basen!H856</f>
        <v>bc</v>
      </c>
      <c r="E774">
        <f>Basen!J856</f>
        <v>0</v>
      </c>
      <c r="J774" t="str">
        <f t="shared" si="27"/>
        <v>bc</v>
      </c>
    </row>
    <row r="775" spans="1:10" x14ac:dyDescent="0.35">
      <c r="A775">
        <f>Basen!A857</f>
        <v>0</v>
      </c>
      <c r="B775" s="26">
        <f>Basen!F857+24000</f>
        <v>48068</v>
      </c>
      <c r="C775" t="str">
        <f>Basen!C857</f>
        <v>Svensson</v>
      </c>
      <c r="D775" t="str">
        <f>Basen!H857</f>
        <v>bc</v>
      </c>
      <c r="E775">
        <f>Basen!J857</f>
        <v>0</v>
      </c>
      <c r="J775" t="str">
        <f t="shared" si="27"/>
        <v>bc</v>
      </c>
    </row>
    <row r="776" spans="1:10" x14ac:dyDescent="0.35">
      <c r="A776">
        <f>Basen!A858</f>
        <v>0</v>
      </c>
      <c r="B776" s="26">
        <f>Basen!F858+24000</f>
        <v>48069</v>
      </c>
      <c r="C776" t="str">
        <f>Basen!C858</f>
        <v>Christophersen</v>
      </c>
      <c r="D776" t="str">
        <f>Basen!H858</f>
        <v>bc</v>
      </c>
      <c r="E776">
        <f>Basen!J858</f>
        <v>0</v>
      </c>
      <c r="J776" t="str">
        <f t="shared" si="27"/>
        <v>bc</v>
      </c>
    </row>
    <row r="777" spans="1:10" x14ac:dyDescent="0.35">
      <c r="A777">
        <f>Basen!A859</f>
        <v>0</v>
      </c>
      <c r="B777" s="26">
        <f>Basen!F859+24000</f>
        <v>48070</v>
      </c>
      <c r="C777" t="str">
        <f>Basen!C859</f>
        <v>Aronsson</v>
      </c>
      <c r="D777" t="str">
        <f>Basen!H859</f>
        <v>cansl</v>
      </c>
      <c r="E777">
        <f>Basen!J859</f>
        <v>0</v>
      </c>
      <c r="J777" t="s">
        <v>58</v>
      </c>
    </row>
    <row r="778" spans="1:10" x14ac:dyDescent="0.35">
      <c r="A778">
        <f>Basen!A860</f>
        <v>0</v>
      </c>
      <c r="B778" s="26">
        <f>Basen!F860+24000</f>
        <v>48071</v>
      </c>
      <c r="C778" t="str">
        <f>Basen!C860</f>
        <v>Driessen</v>
      </c>
      <c r="D778" t="str">
        <f>Basen!H860</f>
        <v>bc</v>
      </c>
      <c r="E778">
        <f>Basen!J860</f>
        <v>0</v>
      </c>
      <c r="J778" t="str">
        <f>D778</f>
        <v>bc</v>
      </c>
    </row>
    <row r="779" spans="1:10" x14ac:dyDescent="0.35">
      <c r="A779">
        <f>Basen!A861</f>
        <v>0</v>
      </c>
      <c r="B779" s="26">
        <f>Basen!F861+24000</f>
        <v>48072</v>
      </c>
      <c r="C779" t="str">
        <f>Basen!C861</f>
        <v>Brøns</v>
      </c>
      <c r="D779" t="str">
        <f>Basen!H861</f>
        <v>bc</v>
      </c>
      <c r="E779">
        <f>Basen!J861</f>
        <v>0</v>
      </c>
      <c r="J779" t="str">
        <f>D779</f>
        <v>bc</v>
      </c>
    </row>
    <row r="780" spans="1:10" x14ac:dyDescent="0.35">
      <c r="A780" t="str">
        <f>Basen!A862</f>
        <v>tsomberg@gmail.com</v>
      </c>
      <c r="B780" s="26">
        <f>Basen!F862+24000</f>
        <v>48073</v>
      </c>
      <c r="C780" t="str">
        <f>Basen!C862</f>
        <v>Sømberg</v>
      </c>
      <c r="D780" t="str">
        <f>Basen!H862</f>
        <v>web</v>
      </c>
      <c r="E780">
        <f>Basen!J862</f>
        <v>10</v>
      </c>
      <c r="J780" t="str">
        <f>D780</f>
        <v>web</v>
      </c>
    </row>
    <row r="781" spans="1:10" x14ac:dyDescent="0.35">
      <c r="A781">
        <f>Basen!A863</f>
        <v>0</v>
      </c>
      <c r="B781" s="26">
        <f>Basen!F863+24000</f>
        <v>48074</v>
      </c>
      <c r="C781" t="str">
        <f>Basen!C863</f>
        <v>Jørgensen</v>
      </c>
      <c r="D781" t="str">
        <f>Basen!H863</f>
        <v>bc</v>
      </c>
      <c r="E781">
        <f>Basen!J863</f>
        <v>0</v>
      </c>
      <c r="J781" t="str">
        <f>D781</f>
        <v>bc</v>
      </c>
    </row>
    <row r="782" spans="1:10" x14ac:dyDescent="0.35">
      <c r="A782">
        <f>Basen!A864</f>
        <v>0</v>
      </c>
      <c r="B782" s="26">
        <f>Basen!F864+24000</f>
        <v>48075</v>
      </c>
      <c r="C782" t="str">
        <f>Basen!C864</f>
        <v>Jensen</v>
      </c>
      <c r="D782" t="str">
        <f>Basen!H864</f>
        <v>web</v>
      </c>
      <c r="E782">
        <f>Basen!J864</f>
        <v>6</v>
      </c>
      <c r="J782" t="str">
        <f>D782</f>
        <v>web</v>
      </c>
    </row>
    <row r="783" spans="1:10" x14ac:dyDescent="0.35">
      <c r="A783">
        <f>Basen!A865</f>
        <v>0</v>
      </c>
      <c r="B783" s="26">
        <f>Basen!F865+24000</f>
        <v>48076</v>
      </c>
      <c r="C783" t="str">
        <f>Basen!C865</f>
        <v>Jensen</v>
      </c>
      <c r="D783" t="str">
        <f>Basen!H865</f>
        <v>cansl</v>
      </c>
      <c r="E783">
        <f>Basen!J865</f>
        <v>0</v>
      </c>
      <c r="J783" t="s">
        <v>58</v>
      </c>
    </row>
    <row r="784" spans="1:10" x14ac:dyDescent="0.35">
      <c r="A784">
        <f>Basen!A867</f>
        <v>0</v>
      </c>
      <c r="B784" s="26">
        <f>Basen!F867+24000</f>
        <v>48078</v>
      </c>
      <c r="C784" t="str">
        <f>Basen!C867</f>
        <v>Petersen</v>
      </c>
      <c r="D784" t="str">
        <f>Basen!H867</f>
        <v>bc</v>
      </c>
      <c r="E784">
        <f>Basen!J867</f>
        <v>0</v>
      </c>
      <c r="J784" t="str">
        <f>D784</f>
        <v>bc</v>
      </c>
    </row>
    <row r="785" spans="1:10" x14ac:dyDescent="0.35">
      <c r="A785" t="str">
        <f>Basen!A868</f>
        <v>musikerbjarne@gmail.com</v>
      </c>
      <c r="B785" s="26">
        <f>Basen!F868+24000</f>
        <v>48079</v>
      </c>
      <c r="C785" t="str">
        <f>Basen!C868</f>
        <v>Nissen</v>
      </c>
      <c r="D785" t="str">
        <f>Basen!H868</f>
        <v>web</v>
      </c>
      <c r="E785">
        <f>Basen!J868</f>
        <v>10</v>
      </c>
      <c r="J785" t="str">
        <f>D785</f>
        <v>web</v>
      </c>
    </row>
    <row r="786" spans="1:10" x14ac:dyDescent="0.35">
      <c r="A786">
        <f>Basen!A869</f>
        <v>0</v>
      </c>
      <c r="B786" s="26">
        <f>Basen!F869+24000</f>
        <v>48080</v>
      </c>
      <c r="C786" t="str">
        <f>Basen!C869</f>
        <v>Alsted</v>
      </c>
      <c r="D786" t="str">
        <f>Basen!H869</f>
        <v>web</v>
      </c>
      <c r="E786">
        <f>Basen!J869</f>
        <v>10</v>
      </c>
      <c r="I786" t="str">
        <f>D786</f>
        <v>web</v>
      </c>
    </row>
    <row r="787" spans="1:10" x14ac:dyDescent="0.35">
      <c r="A787">
        <f>Basen!A870</f>
        <v>0</v>
      </c>
      <c r="B787" s="26">
        <f>Basen!F870+24000</f>
        <v>48081</v>
      </c>
      <c r="C787" t="str">
        <f>Basen!C870</f>
        <v>Ruud</v>
      </c>
      <c r="D787" t="str">
        <f>Basen!H870</f>
        <v>bc</v>
      </c>
      <c r="E787">
        <f>Basen!J870</f>
        <v>0</v>
      </c>
      <c r="I787" t="str">
        <f>D787</f>
        <v>bc</v>
      </c>
    </row>
    <row r="788" spans="1:10" x14ac:dyDescent="0.35">
      <c r="A788">
        <f>Basen!A871</f>
        <v>0</v>
      </c>
      <c r="B788" s="26">
        <f>Basen!F871+24000</f>
        <v>48082</v>
      </c>
      <c r="C788" t="str">
        <f>Basen!C871</f>
        <v>Stenkjær</v>
      </c>
      <c r="D788" t="str">
        <f>Basen!H871</f>
        <v>cansl</v>
      </c>
      <c r="E788">
        <f>Basen!J871</f>
        <v>0</v>
      </c>
      <c r="I788" t="str">
        <f>D788</f>
        <v>cansl</v>
      </c>
    </row>
    <row r="789" spans="1:10" x14ac:dyDescent="0.35">
      <c r="A789">
        <f>Basen!A873</f>
        <v>0</v>
      </c>
      <c r="B789" s="26">
        <f>Basen!F873+24000</f>
        <v>48084</v>
      </c>
      <c r="C789" t="str">
        <f>Basen!C873</f>
        <v>Hansen</v>
      </c>
      <c r="D789" t="str">
        <f>Basen!H873</f>
        <v>web</v>
      </c>
      <c r="E789">
        <f>Basen!J873</f>
        <v>0</v>
      </c>
    </row>
    <row r="790" spans="1:10" x14ac:dyDescent="0.35">
      <c r="A790">
        <f>Basen!A875</f>
        <v>0</v>
      </c>
      <c r="B790" s="26">
        <f>Basen!F875+24000</f>
        <v>48086</v>
      </c>
      <c r="C790" t="str">
        <f>Basen!C875</f>
        <v>Wahlgreen</v>
      </c>
      <c r="D790" t="str">
        <f>Basen!H875</f>
        <v>cansl</v>
      </c>
      <c r="E790">
        <f>Basen!J875</f>
        <v>0</v>
      </c>
    </row>
    <row r="791" spans="1:10" x14ac:dyDescent="0.35">
      <c r="A791">
        <f>Basen!A877</f>
        <v>0</v>
      </c>
      <c r="B791" s="26">
        <f>Basen!F877+24000</f>
        <v>48088</v>
      </c>
      <c r="C791" t="str">
        <f>Basen!C877</f>
        <v>Uwe</v>
      </c>
      <c r="D791" t="str">
        <f>Basen!H877</f>
        <v>bc</v>
      </c>
      <c r="E791">
        <f>Basen!J877</f>
        <v>0</v>
      </c>
    </row>
    <row r="792" spans="1:10" x14ac:dyDescent="0.35">
      <c r="A792">
        <f>Basen!A878</f>
        <v>0</v>
      </c>
      <c r="B792" s="26">
        <f>Basen!F878+24000</f>
        <v>48089</v>
      </c>
      <c r="C792" t="str">
        <f>Basen!C878</f>
        <v>Dr</v>
      </c>
      <c r="D792" t="str">
        <f>Basen!H878</f>
        <v>bc</v>
      </c>
      <c r="E792">
        <f>Basen!J878</f>
        <v>0</v>
      </c>
    </row>
    <row r="793" spans="1:10" x14ac:dyDescent="0.35">
      <c r="A793" t="str">
        <f>Basen!A879</f>
        <v>anette.holmstykke.andersen@gmail.com</v>
      </c>
      <c r="B793" s="26">
        <f>Basen!F879+24000</f>
        <v>48090</v>
      </c>
      <c r="C793" t="str">
        <f>Basen!C879</f>
        <v>Andersen</v>
      </c>
      <c r="D793" t="str">
        <f>Basen!H879</f>
        <v>web</v>
      </c>
      <c r="E793">
        <f>Basen!J879</f>
        <v>5</v>
      </c>
    </row>
    <row r="794" spans="1:10" x14ac:dyDescent="0.35">
      <c r="A794">
        <f>Basen!A880</f>
        <v>0</v>
      </c>
      <c r="B794" s="26">
        <f>Basen!F880+24000</f>
        <v>48091</v>
      </c>
      <c r="C794" t="str">
        <f>Basen!C880</f>
        <v>Filstrup</v>
      </c>
      <c r="D794" t="str">
        <f>Basen!H880</f>
        <v>cansl</v>
      </c>
      <c r="E794">
        <f>Basen!J880</f>
        <v>0</v>
      </c>
    </row>
    <row r="795" spans="1:10" x14ac:dyDescent="0.35">
      <c r="A795">
        <f>Basen!A881</f>
        <v>0</v>
      </c>
      <c r="B795" s="26">
        <f>Basen!F881+24000</f>
        <v>48092</v>
      </c>
      <c r="C795" t="str">
        <f>Basen!C881</f>
        <v>Petersen</v>
      </c>
      <c r="D795" t="str">
        <f>Basen!H881</f>
        <v>bc</v>
      </c>
      <c r="E795">
        <f>Basen!J881</f>
        <v>0</v>
      </c>
    </row>
    <row r="796" spans="1:10" x14ac:dyDescent="0.35">
      <c r="A796">
        <f>Basen!A882</f>
        <v>0</v>
      </c>
      <c r="B796" s="26">
        <f>Basen!F882+24000</f>
        <v>48093</v>
      </c>
      <c r="C796" t="str">
        <f>Basen!C882</f>
        <v>Hamel</v>
      </c>
      <c r="D796" t="str">
        <f>Basen!H882</f>
        <v>bc</v>
      </c>
      <c r="E796">
        <f>Basen!J882</f>
        <v>0</v>
      </c>
    </row>
    <row r="797" spans="1:10" x14ac:dyDescent="0.35">
      <c r="A797">
        <f>Basen!A883</f>
        <v>0</v>
      </c>
      <c r="B797" s="26">
        <f>Basen!F883+24000</f>
        <v>48094</v>
      </c>
      <c r="C797" t="str">
        <f>Basen!C883</f>
        <v>Johannesson</v>
      </c>
      <c r="D797" t="str">
        <f>Basen!H883</f>
        <v>bc</v>
      </c>
      <c r="E797">
        <f>Basen!J883</f>
        <v>0</v>
      </c>
    </row>
    <row r="798" spans="1:10" x14ac:dyDescent="0.35">
      <c r="A798">
        <f>Basen!A884</f>
        <v>0</v>
      </c>
      <c r="B798" s="26">
        <f>Basen!F884+24000</f>
        <v>48095</v>
      </c>
      <c r="C798" t="str">
        <f>Basen!C884</f>
        <v>Kristiansen</v>
      </c>
      <c r="D798" t="str">
        <f>Basen!H884</f>
        <v>cansl</v>
      </c>
      <c r="E798">
        <f>Basen!J884</f>
        <v>0</v>
      </c>
    </row>
    <row r="799" spans="1:10" x14ac:dyDescent="0.35">
      <c r="A799">
        <f>Basen!A885</f>
        <v>0</v>
      </c>
      <c r="B799" s="26">
        <f>Basen!F885+24000</f>
        <v>48096</v>
      </c>
      <c r="C799" t="str">
        <f>Basen!C885</f>
        <v>Craven</v>
      </c>
      <c r="D799" t="str">
        <f>Basen!H885</f>
        <v>bc</v>
      </c>
      <c r="E799">
        <f>Basen!J885</f>
        <v>0</v>
      </c>
    </row>
    <row r="800" spans="1:10" x14ac:dyDescent="0.35">
      <c r="A800">
        <f>Basen!A886</f>
        <v>0</v>
      </c>
      <c r="B800" s="26">
        <f>Basen!F886+24000</f>
        <v>48097</v>
      </c>
      <c r="C800" t="str">
        <f>Basen!C886</f>
        <v>LI</v>
      </c>
      <c r="D800" t="str">
        <f>Basen!H886</f>
        <v>bc</v>
      </c>
      <c r="E800">
        <f>Basen!J886</f>
        <v>0</v>
      </c>
    </row>
    <row r="801" spans="1:5" x14ac:dyDescent="0.35">
      <c r="A801">
        <f>Basen!A887</f>
        <v>0</v>
      </c>
      <c r="B801" s="26">
        <f>Basen!F887+24000</f>
        <v>48098</v>
      </c>
      <c r="C801" t="str">
        <f>Basen!C887</f>
        <v>Gorova</v>
      </c>
      <c r="D801" t="str">
        <f>Basen!H887</f>
        <v>bc</v>
      </c>
      <c r="E801">
        <f>Basen!J887</f>
        <v>0</v>
      </c>
    </row>
    <row r="802" spans="1:5" x14ac:dyDescent="0.35">
      <c r="A802">
        <f>Basen!A888</f>
        <v>0</v>
      </c>
      <c r="B802" s="26">
        <f>Basen!F888+24000</f>
        <v>48099</v>
      </c>
      <c r="C802" t="str">
        <f>Basen!C888</f>
        <v>Kreuzinger</v>
      </c>
      <c r="D802" t="str">
        <f>Basen!H888</f>
        <v>cansl</v>
      </c>
      <c r="E802">
        <f>Basen!J888</f>
        <v>0</v>
      </c>
    </row>
    <row r="803" spans="1:5" x14ac:dyDescent="0.35">
      <c r="A803">
        <f>Basen!A889</f>
        <v>0</v>
      </c>
      <c r="B803" s="26">
        <f>Basen!F889+24000</f>
        <v>48100</v>
      </c>
      <c r="C803" t="str">
        <f>Basen!C889</f>
        <v>Blazejewski</v>
      </c>
      <c r="D803" t="str">
        <f>Basen!H889</f>
        <v>bc</v>
      </c>
      <c r="E803">
        <f>Basen!J889</f>
        <v>0</v>
      </c>
    </row>
    <row r="804" spans="1:5" x14ac:dyDescent="0.35">
      <c r="A804">
        <f>Basen!A890</f>
        <v>0</v>
      </c>
      <c r="B804" s="26">
        <f>Basen!F890+24000</f>
        <v>48101</v>
      </c>
      <c r="C804" t="str">
        <f>Basen!C890</f>
        <v>Skoglund</v>
      </c>
      <c r="D804" t="str">
        <f>Basen!H890</f>
        <v>bc</v>
      </c>
      <c r="E804">
        <f>Basen!J890</f>
        <v>0</v>
      </c>
    </row>
    <row r="805" spans="1:5" x14ac:dyDescent="0.35">
      <c r="A805">
        <f>Basen!A891</f>
        <v>0</v>
      </c>
      <c r="B805" s="26">
        <f>Basen!F891+24000</f>
        <v>48102</v>
      </c>
      <c r="C805" t="str">
        <f>Basen!C891</f>
        <v>Vegte</v>
      </c>
      <c r="D805" t="str">
        <f>Basen!H891</f>
        <v>bc</v>
      </c>
      <c r="E805">
        <f>Basen!J891</f>
        <v>0</v>
      </c>
    </row>
    <row r="806" spans="1:5" x14ac:dyDescent="0.35">
      <c r="A806">
        <f>Basen!A892</f>
        <v>0</v>
      </c>
      <c r="B806" s="26">
        <f>Basen!F892+24000</f>
        <v>48103</v>
      </c>
      <c r="C806" t="str">
        <f>Basen!C892</f>
        <v>Grimme</v>
      </c>
      <c r="D806" t="str">
        <f>Basen!H892</f>
        <v>bc</v>
      </c>
      <c r="E806">
        <f>Basen!J892</f>
        <v>0</v>
      </c>
    </row>
    <row r="807" spans="1:5" x14ac:dyDescent="0.35">
      <c r="A807">
        <f>Basen!A894</f>
        <v>0</v>
      </c>
      <c r="B807" s="26">
        <f>Basen!F894+24000</f>
        <v>48105</v>
      </c>
      <c r="C807" t="str">
        <f>Basen!C894</f>
        <v>Gawrzynski</v>
      </c>
      <c r="D807" t="str">
        <f>Basen!H894</f>
        <v>bc</v>
      </c>
      <c r="E807">
        <f>Basen!J894</f>
        <v>0</v>
      </c>
    </row>
    <row r="808" spans="1:5" x14ac:dyDescent="0.35">
      <c r="A808">
        <f>Basen!A895</f>
        <v>0</v>
      </c>
      <c r="B808" s="26">
        <f>Basen!F895+24000</f>
        <v>48106</v>
      </c>
      <c r="C808" t="str">
        <f>Basen!C895</f>
        <v>Hansen</v>
      </c>
      <c r="D808" t="str">
        <f>Basen!H895</f>
        <v>bc</v>
      </c>
      <c r="E808">
        <f>Basen!J895</f>
        <v>0</v>
      </c>
    </row>
    <row r="809" spans="1:5" x14ac:dyDescent="0.35">
      <c r="A809">
        <f>Basen!A897</f>
        <v>0</v>
      </c>
      <c r="B809" s="26">
        <f>Basen!F897+24000</f>
        <v>48108</v>
      </c>
      <c r="C809" t="str">
        <f>Basen!C897</f>
        <v>Lindermann</v>
      </c>
      <c r="D809" t="str">
        <f>Basen!H897</f>
        <v>bc</v>
      </c>
      <c r="E809">
        <f>Basen!J897</f>
        <v>0</v>
      </c>
    </row>
    <row r="810" spans="1:5" x14ac:dyDescent="0.35">
      <c r="A810">
        <f>Basen!A898</f>
        <v>0</v>
      </c>
      <c r="B810" s="26">
        <f>Basen!F898+24000</f>
        <v>48109</v>
      </c>
      <c r="C810" t="str">
        <f>Basen!C898</f>
        <v>Hansen</v>
      </c>
      <c r="D810" t="str">
        <f>Basen!H898</f>
        <v>bc</v>
      </c>
      <c r="E810">
        <f>Basen!J898</f>
        <v>0</v>
      </c>
    </row>
    <row r="811" spans="1:5" x14ac:dyDescent="0.35">
      <c r="A811">
        <f>Basen!A901</f>
        <v>0</v>
      </c>
      <c r="B811" s="26">
        <f>Basen!F901+24000</f>
        <v>48112</v>
      </c>
      <c r="C811" t="str">
        <f>Basen!C901</f>
        <v>Larsen</v>
      </c>
      <c r="D811" t="str">
        <f>Basen!H901</f>
        <v>bc</v>
      </c>
      <c r="E811">
        <f>Basen!J901</f>
        <v>0</v>
      </c>
    </row>
    <row r="812" spans="1:5" x14ac:dyDescent="0.35">
      <c r="A812">
        <f>Basen!A902</f>
        <v>0</v>
      </c>
      <c r="B812" s="26">
        <f>Basen!F902+24000</f>
        <v>48113</v>
      </c>
      <c r="C812" t="str">
        <f>Basen!C902</f>
        <v>Fernqvist</v>
      </c>
      <c r="D812" t="str">
        <f>Basen!H902</f>
        <v>bc</v>
      </c>
      <c r="E812">
        <f>Basen!J902</f>
        <v>0</v>
      </c>
    </row>
    <row r="813" spans="1:5" x14ac:dyDescent="0.35">
      <c r="A813">
        <f>Basen!A907</f>
        <v>0</v>
      </c>
      <c r="B813" s="26">
        <f>Basen!F907+24000</f>
        <v>48118</v>
      </c>
      <c r="C813">
        <f>Basen!C907</f>
        <v>0</v>
      </c>
      <c r="D813" t="str">
        <f>Basen!H907</f>
        <v>bc</v>
      </c>
      <c r="E813">
        <f>Basen!J907</f>
        <v>0</v>
      </c>
    </row>
    <row r="814" spans="1:5" x14ac:dyDescent="0.35">
      <c r="A814">
        <f>Basen!A910</f>
        <v>0</v>
      </c>
      <c r="B814" s="26">
        <f>Basen!F910+24000</f>
        <v>48121</v>
      </c>
      <c r="C814">
        <f>Basen!C910</f>
        <v>0</v>
      </c>
      <c r="D814" t="str">
        <f>Basen!H910</f>
        <v>cansl</v>
      </c>
      <c r="E814">
        <f>Basen!J910</f>
        <v>0</v>
      </c>
    </row>
    <row r="815" spans="1:5" x14ac:dyDescent="0.35">
      <c r="A815">
        <f>Basen!A911</f>
        <v>0</v>
      </c>
      <c r="B815" s="26">
        <f>Basen!F911+24000</f>
        <v>48125</v>
      </c>
      <c r="C815">
        <f>Basen!C911</f>
        <v>0</v>
      </c>
      <c r="D815">
        <f>Basen!H911</f>
        <v>0</v>
      </c>
      <c r="E815">
        <f>Basen!J911</f>
        <v>0</v>
      </c>
    </row>
    <row r="816" spans="1:5" x14ac:dyDescent="0.35">
      <c r="A816">
        <f>Basen!A912</f>
        <v>0</v>
      </c>
      <c r="B816" s="26">
        <f>Basen!F912+24000</f>
        <v>48128</v>
      </c>
      <c r="C816">
        <f>Basen!C912</f>
        <v>0</v>
      </c>
      <c r="D816" t="str">
        <f>Basen!H912</f>
        <v>bc</v>
      </c>
      <c r="E816">
        <f>Basen!J912</f>
        <v>0</v>
      </c>
    </row>
    <row r="817" spans="1:11" x14ac:dyDescent="0.35">
      <c r="A817" t="str">
        <f>Basen!A913</f>
        <v>brittathunbo@gmail.com</v>
      </c>
      <c r="B817" s="26">
        <f>Basen!F913+24000</f>
        <v>48129</v>
      </c>
      <c r="C817">
        <f>Basen!C913</f>
        <v>0</v>
      </c>
      <c r="D817" t="str">
        <f>Basen!H913</f>
        <v>web</v>
      </c>
      <c r="E817">
        <f>Basen!J913</f>
        <v>10</v>
      </c>
    </row>
    <row r="818" spans="1:11" x14ac:dyDescent="0.35">
      <c r="A818">
        <f>Basen!A914</f>
        <v>0</v>
      </c>
      <c r="B818" s="26">
        <f>Basen!F914+24000</f>
        <v>48130</v>
      </c>
      <c r="C818">
        <f>Basen!C914</f>
        <v>0</v>
      </c>
      <c r="D818" t="str">
        <f>Basen!H914</f>
        <v>bc</v>
      </c>
      <c r="E818">
        <f>Basen!J914</f>
        <v>0</v>
      </c>
    </row>
    <row r="819" spans="1:11" x14ac:dyDescent="0.35">
      <c r="A819">
        <f>Basen!A915</f>
        <v>0</v>
      </c>
      <c r="B819" s="26">
        <f>Basen!F915+24000</f>
        <v>48144</v>
      </c>
      <c r="C819">
        <f>Basen!C915</f>
        <v>0</v>
      </c>
      <c r="D819" t="str">
        <f>Basen!H915</f>
        <v>bc</v>
      </c>
      <c r="E819">
        <f>Basen!J915</f>
        <v>0</v>
      </c>
    </row>
    <row r="820" spans="1:11" x14ac:dyDescent="0.35">
      <c r="A820">
        <f>Basen!A918</f>
        <v>0</v>
      </c>
      <c r="B820" s="26">
        <f>Basen!F918+24000</f>
        <v>24000</v>
      </c>
      <c r="C820">
        <f>Basen!C918</f>
        <v>0</v>
      </c>
      <c r="D820">
        <f>Basen!H918</f>
        <v>0</v>
      </c>
      <c r="E820">
        <f>Basen!J918</f>
        <v>0</v>
      </c>
    </row>
    <row r="821" spans="1:11" x14ac:dyDescent="0.35">
      <c r="A821" t="str">
        <f>Basen!A739</f>
        <v>72433@sunclass.dk</v>
      </c>
      <c r="B821" s="26">
        <f>Basen!F739+23000</f>
        <v>46134</v>
      </c>
      <c r="C821" t="str">
        <f>Basen!C739</f>
        <v>Mullertz</v>
      </c>
      <c r="D821" t="str">
        <f>Basen!H739</f>
        <v>web</v>
      </c>
      <c r="E821">
        <f>Basen!J739</f>
        <v>15</v>
      </c>
      <c r="I821" t="str">
        <f>D821</f>
        <v>web</v>
      </c>
    </row>
    <row r="822" spans="1:11" x14ac:dyDescent="0.35">
      <c r="A822" t="str">
        <f>Basen!A893</f>
        <v>ab@industriensfond.dk</v>
      </c>
      <c r="B822" s="26">
        <f>Basen!F893+24000</f>
        <v>48104</v>
      </c>
      <c r="C822" t="str">
        <f>Basen!C893</f>
        <v>Brandtoft</v>
      </c>
      <c r="D822" t="str">
        <f>Basen!H893</f>
        <v>web</v>
      </c>
      <c r="E822">
        <f>Basen!J893</f>
        <v>0</v>
      </c>
      <c r="J822" t="str">
        <f>D822</f>
        <v>web</v>
      </c>
    </row>
    <row r="823" spans="1:11" x14ac:dyDescent="0.35">
      <c r="A823" t="str">
        <f>Basen!A241</f>
        <v>adsrejse@gmail.com</v>
      </c>
      <c r="B823" s="26">
        <f>Basen!F241+21000</f>
        <v>42004</v>
      </c>
      <c r="C823" t="str">
        <f>Basen!C241</f>
        <v>Strøm</v>
      </c>
      <c r="D823" t="str">
        <f>Basen!H241</f>
        <v>web</v>
      </c>
      <c r="E823">
        <f>Basen!J241</f>
        <v>0</v>
      </c>
      <c r="G823" t="str">
        <f>D823</f>
        <v>web</v>
      </c>
      <c r="I823" t="s">
        <v>58</v>
      </c>
      <c r="K823" t="str">
        <f>Basen!E245</f>
        <v>Gritt Møller</v>
      </c>
    </row>
    <row r="824" spans="1:11" x14ac:dyDescent="0.35">
      <c r="A824" t="str">
        <f>Basen!A617</f>
        <v>adsrejse@gmail.com</v>
      </c>
      <c r="B824" s="26">
        <f>Basen!F617+23000</f>
        <v>46012</v>
      </c>
      <c r="C824" t="str">
        <f>Basen!C617</f>
        <v>Strøm</v>
      </c>
      <c r="D824" t="str">
        <f>Basen!H617</f>
        <v>WEB</v>
      </c>
      <c r="E824">
        <f>Basen!J617</f>
        <v>10</v>
      </c>
      <c r="I824" t="str">
        <f>D824</f>
        <v>WEB</v>
      </c>
    </row>
    <row r="825" spans="1:11" x14ac:dyDescent="0.35">
      <c r="A825" t="str">
        <f>Basen!A717</f>
        <v>ahovetorp@gmail.com</v>
      </c>
      <c r="B825" s="26">
        <f>Basen!F717+23000</f>
        <v>46112</v>
      </c>
      <c r="C825" t="str">
        <f>Basen!C717</f>
        <v>Torp</v>
      </c>
      <c r="D825" t="str">
        <f>Basen!H717</f>
        <v>web</v>
      </c>
      <c r="E825">
        <f>Basen!J717</f>
        <v>0</v>
      </c>
      <c r="I825" t="str">
        <f>D825</f>
        <v>web</v>
      </c>
    </row>
    <row r="826" spans="1:11" x14ac:dyDescent="0.35">
      <c r="A826" t="str">
        <f>Basen!A905</f>
        <v>aliceogjoel@gmail.com</v>
      </c>
      <c r="B826" s="26">
        <f>Basen!F905+24000</f>
        <v>48116</v>
      </c>
      <c r="C826">
        <f>Basen!C905</f>
        <v>0</v>
      </c>
      <c r="D826" t="str">
        <f>Basen!H905</f>
        <v>web</v>
      </c>
      <c r="E826">
        <f>Basen!J905</f>
        <v>10</v>
      </c>
    </row>
    <row r="827" spans="1:11" x14ac:dyDescent="0.35">
      <c r="A827" t="str">
        <f>Basen!A866</f>
        <v>annehastrup@yahoo.dk</v>
      </c>
      <c r="B827" s="26">
        <f>Basen!F866+24000</f>
        <v>48077</v>
      </c>
      <c r="C827" t="str">
        <f>Basen!C866</f>
        <v>Poulsen</v>
      </c>
      <c r="D827" t="str">
        <f>Basen!H866</f>
        <v>web</v>
      </c>
      <c r="E827">
        <f>Basen!J866</f>
        <v>10</v>
      </c>
      <c r="J827" t="str">
        <f>D827</f>
        <v>web</v>
      </c>
    </row>
    <row r="828" spans="1:11" x14ac:dyDescent="0.35">
      <c r="A828" t="str">
        <f>Basen!A631</f>
        <v>arne.sahlstedt@gmail.com</v>
      </c>
      <c r="B828" s="26">
        <f>Basen!F631+23000</f>
        <v>46026</v>
      </c>
      <c r="C828" t="str">
        <f>Basen!C631</f>
        <v>Sahlstedt</v>
      </c>
      <c r="D828" t="str">
        <f>Basen!H631</f>
        <v>WEB</v>
      </c>
      <c r="E828">
        <f>Basen!J631</f>
        <v>10</v>
      </c>
      <c r="I828" t="str">
        <f>D828</f>
        <v>WEB</v>
      </c>
    </row>
    <row r="829" spans="1:11" x14ac:dyDescent="0.35">
      <c r="A829" t="str">
        <f>Basen!A684</f>
        <v>bente.jessen7451@gmail.com</v>
      </c>
      <c r="B829" s="26">
        <f>Basen!F684+23000</f>
        <v>46079</v>
      </c>
      <c r="C829" t="str">
        <f>Basen!C684</f>
        <v>Jessen</v>
      </c>
      <c r="D829" t="str">
        <f>Basen!H684</f>
        <v>web</v>
      </c>
      <c r="E829">
        <f>Basen!J684</f>
        <v>10</v>
      </c>
      <c r="I829" t="str">
        <f>D829</f>
        <v>web</v>
      </c>
    </row>
    <row r="830" spans="1:11" x14ac:dyDescent="0.35">
      <c r="A830" t="str">
        <f>Basen!A753</f>
        <v>bj_cph@yahoo.dk</v>
      </c>
      <c r="B830" s="26">
        <f>Basen!F753+23000</f>
        <v>46148</v>
      </c>
      <c r="C830" t="str">
        <f>Basen!C753</f>
        <v>Jørgensen</v>
      </c>
      <c r="D830" t="str">
        <f>Basen!H753</f>
        <v>web</v>
      </c>
      <c r="E830">
        <f>Basen!J753</f>
        <v>10</v>
      </c>
      <c r="I830" t="str">
        <f>D830</f>
        <v>web</v>
      </c>
    </row>
    <row r="831" spans="1:11" x14ac:dyDescent="0.35">
      <c r="A831" t="str">
        <f>Basen!A903</f>
        <v>bj_cph@yahoo.dk</v>
      </c>
      <c r="B831" s="26">
        <f>Basen!F903+24000</f>
        <v>48114</v>
      </c>
      <c r="C831" t="str">
        <f>Basen!C903</f>
        <v>Jørgensen</v>
      </c>
      <c r="D831" t="str">
        <f>Basen!H903</f>
        <v>web</v>
      </c>
      <c r="E831">
        <f>Basen!J903</f>
        <v>10</v>
      </c>
    </row>
    <row r="832" spans="1:11" x14ac:dyDescent="0.35">
      <c r="A832" t="str">
        <f>Basen!A719</f>
        <v>bo@bomaler.dk</v>
      </c>
      <c r="B832" s="26">
        <f>Basen!F719+23000</f>
        <v>46114</v>
      </c>
      <c r="C832" t="str">
        <f>Basen!C719</f>
        <v>Rosschou</v>
      </c>
      <c r="D832" t="str">
        <f>Basen!H719</f>
        <v>web</v>
      </c>
      <c r="E832">
        <f>Basen!J719</f>
        <v>0</v>
      </c>
      <c r="I832" t="s">
        <v>58</v>
      </c>
    </row>
    <row r="833" spans="1:11" x14ac:dyDescent="0.35">
      <c r="A833">
        <f>Basen!A917</f>
        <v>0</v>
      </c>
      <c r="B833" s="26">
        <f>Basen!F917+24000</f>
        <v>24000</v>
      </c>
      <c r="C833">
        <f>Basen!C917</f>
        <v>0</v>
      </c>
      <c r="D833">
        <f>Basen!H917</f>
        <v>0</v>
      </c>
      <c r="E833">
        <f>Basen!J917</f>
        <v>0</v>
      </c>
    </row>
    <row r="834" spans="1:11" x14ac:dyDescent="0.35">
      <c r="A834" t="str">
        <f>Basen!A262</f>
        <v>brf@paradis.dk</v>
      </c>
      <c r="B834" s="26">
        <f>Basen!F262+21000</f>
        <v>42025</v>
      </c>
      <c r="C834" t="str">
        <f>Basen!C262</f>
        <v>Fruerlund</v>
      </c>
      <c r="D834" t="str">
        <f>Basen!H262</f>
        <v>web</v>
      </c>
      <c r="E834">
        <f>Basen!J262</f>
        <v>0</v>
      </c>
      <c r="G834" t="str">
        <f>D834</f>
        <v>web</v>
      </c>
      <c r="K834">
        <f>Basen!E268</f>
        <v>0</v>
      </c>
    </row>
    <row r="835" spans="1:11" x14ac:dyDescent="0.35">
      <c r="A835" t="str">
        <f>Basen!A243</f>
        <v>brwa60@yahoo.se</v>
      </c>
      <c r="B835" s="26">
        <f>Basen!F243+21000</f>
        <v>42006</v>
      </c>
      <c r="C835" t="str">
        <f>Basen!C243</f>
        <v>Whalstrøm</v>
      </c>
      <c r="D835" t="str">
        <f>Basen!H243</f>
        <v>web</v>
      </c>
      <c r="E835">
        <f>Basen!J243</f>
        <v>0</v>
      </c>
      <c r="G835" t="str">
        <f>D835</f>
        <v>web</v>
      </c>
      <c r="K835" t="s">
        <v>863</v>
      </c>
    </row>
    <row r="836" spans="1:11" x14ac:dyDescent="0.35">
      <c r="A836" t="str">
        <f>Basen!A606</f>
        <v>brwa60@yahoo.se</v>
      </c>
      <c r="B836" s="26">
        <f>Basen!F606+23000</f>
        <v>46001</v>
      </c>
      <c r="C836" t="str">
        <f>Basen!C606</f>
        <v>Whalström</v>
      </c>
      <c r="D836" t="str">
        <f>Basen!H606</f>
        <v>WEB</v>
      </c>
      <c r="E836">
        <f>Basen!J606</f>
        <v>10</v>
      </c>
      <c r="I836" t="s">
        <v>58</v>
      </c>
    </row>
    <row r="837" spans="1:11" x14ac:dyDescent="0.35">
      <c r="A837" t="str">
        <f>Basen!A329</f>
        <v>ceh-15@hotmail.com</v>
      </c>
      <c r="B837" s="26">
        <f>Basen!F329+21000</f>
        <v>42093</v>
      </c>
      <c r="C837" t="str">
        <f>Basen!C329</f>
        <v>Hansen</v>
      </c>
      <c r="D837" t="str">
        <f>Basen!H329</f>
        <v>web</v>
      </c>
      <c r="E837">
        <f>Basen!J329</f>
        <v>0</v>
      </c>
      <c r="G837" t="str">
        <f>D837</f>
        <v>web</v>
      </c>
      <c r="K837">
        <f>Basen!E334</f>
        <v>0</v>
      </c>
    </row>
    <row r="838" spans="1:11" x14ac:dyDescent="0.35">
      <c r="A838" t="str">
        <f>Basen!A736</f>
        <v>chungyon.park@gmail.com</v>
      </c>
      <c r="B838" s="26">
        <f>Basen!F736+23000</f>
        <v>46131</v>
      </c>
      <c r="C838" t="str">
        <f>Basen!C736</f>
        <v>Zaghloul</v>
      </c>
      <c r="D838" t="str">
        <f>Basen!H736</f>
        <v>bc</v>
      </c>
      <c r="E838">
        <f>Basen!J736</f>
        <v>0</v>
      </c>
      <c r="I838" t="str">
        <f>D838</f>
        <v>bc</v>
      </c>
    </row>
    <row r="839" spans="1:11" x14ac:dyDescent="0.35">
      <c r="A839" t="str">
        <f>Basen!A805</f>
        <v>clauskaae@mail.dk</v>
      </c>
      <c r="B839" s="26">
        <f>Basen!F805+24000</f>
        <v>48016</v>
      </c>
      <c r="C839" t="str">
        <f>Basen!C805</f>
        <v>Kaae</v>
      </c>
      <c r="D839" t="str">
        <f>Basen!H805</f>
        <v>WEB</v>
      </c>
      <c r="E839">
        <f>Basen!J805</f>
        <v>0</v>
      </c>
      <c r="J839" t="str">
        <f>D839</f>
        <v>WEB</v>
      </c>
    </row>
    <row r="840" spans="1:11" x14ac:dyDescent="0.35">
      <c r="A840" t="str">
        <f>Basen!A768</f>
        <v>clauskaae@maildk</v>
      </c>
      <c r="B840" s="26">
        <f>Basen!F768+23000</f>
        <v>46164</v>
      </c>
      <c r="C840" t="str">
        <f>Basen!C768</f>
        <v>Kaae</v>
      </c>
      <c r="D840" t="str">
        <f>Basen!H768</f>
        <v>web</v>
      </c>
      <c r="E840">
        <f>Basen!J768</f>
        <v>0</v>
      </c>
      <c r="J840" t="str">
        <f>D840</f>
        <v>web</v>
      </c>
    </row>
    <row r="841" spans="1:11" x14ac:dyDescent="0.35">
      <c r="A841" t="str">
        <f>Basen!A618</f>
        <v>cmejer@gmail.com</v>
      </c>
      <c r="B841" s="26">
        <f>Basen!F618+23000</f>
        <v>46013</v>
      </c>
      <c r="C841" t="str">
        <f>Basen!C618</f>
        <v>Mejer</v>
      </c>
      <c r="D841" t="str">
        <f>Basen!H618</f>
        <v>WEB</v>
      </c>
      <c r="E841">
        <f>Basen!J618</f>
        <v>10</v>
      </c>
      <c r="I841" t="str">
        <f>D841</f>
        <v>WEB</v>
      </c>
    </row>
    <row r="842" spans="1:11" x14ac:dyDescent="0.35">
      <c r="A842" t="str">
        <f>Basen!A718</f>
        <v>comsfor@yahoo.dk</v>
      </c>
      <c r="B842" s="26">
        <f>Basen!F718+23000</f>
        <v>46113</v>
      </c>
      <c r="C842" t="str">
        <f>Basen!C718</f>
        <v>Sørensen</v>
      </c>
      <c r="D842" t="str">
        <f>Basen!H718</f>
        <v>web</v>
      </c>
      <c r="E842">
        <f>Basen!J718</f>
        <v>0</v>
      </c>
      <c r="I842" t="str">
        <f>D842</f>
        <v>web</v>
      </c>
    </row>
    <row r="843" spans="1:11" x14ac:dyDescent="0.35">
      <c r="A843" t="str">
        <f>Basen!A615</f>
        <v>dano02ac@hotmail.com</v>
      </c>
      <c r="B843" s="26">
        <f>Basen!F615+23000</f>
        <v>46010</v>
      </c>
      <c r="C843" t="str">
        <f>Basen!C615</f>
        <v>Nolan</v>
      </c>
      <c r="D843" t="str">
        <f>Basen!H615</f>
        <v>WEB</v>
      </c>
      <c r="E843">
        <f>Basen!J615</f>
        <v>10</v>
      </c>
      <c r="I843" t="str">
        <f>D843</f>
        <v>WEB</v>
      </c>
    </row>
    <row r="844" spans="1:11" x14ac:dyDescent="0.35">
      <c r="A844">
        <f>Basen!A442</f>
        <v>0</v>
      </c>
      <c r="B844" s="26">
        <f>Basen!F442+21000</f>
        <v>42206</v>
      </c>
      <c r="C844" t="str">
        <f>Basen!C442</f>
        <v>Kawa</v>
      </c>
      <c r="D844" t="str">
        <f>Basen!H442</f>
        <v>web</v>
      </c>
      <c r="E844">
        <f>Basen!J442</f>
        <v>0</v>
      </c>
      <c r="G844" t="str">
        <f>D844</f>
        <v>web</v>
      </c>
    </row>
    <row r="845" spans="1:11" x14ac:dyDescent="0.35">
      <c r="A845" t="str">
        <f>Basen!A608</f>
        <v>dorritwagenblast@gmail.com</v>
      </c>
      <c r="B845" s="26">
        <f>Basen!F608+23000</f>
        <v>46003</v>
      </c>
      <c r="C845" t="str">
        <f>Basen!C608</f>
        <v>Wagenblast</v>
      </c>
      <c r="D845" t="str">
        <f>Basen!H608</f>
        <v>WEB</v>
      </c>
      <c r="E845">
        <f>Basen!J608</f>
        <v>8</v>
      </c>
      <c r="I845" t="str">
        <f>D845</f>
        <v>WEB</v>
      </c>
    </row>
    <row r="846" spans="1:11" x14ac:dyDescent="0.35">
      <c r="A846" t="str">
        <f>Basen!A625</f>
        <v>dsl150315@mail.jubii.dk</v>
      </c>
      <c r="B846" s="26">
        <f>Basen!F625+23000</f>
        <v>46020</v>
      </c>
      <c r="C846" t="str">
        <f>Basen!C625</f>
        <v>Jørgensen</v>
      </c>
      <c r="D846" t="str">
        <f>Basen!H625</f>
        <v>WEB</v>
      </c>
      <c r="E846">
        <f>Basen!J625</f>
        <v>0</v>
      </c>
      <c r="I846" t="str">
        <f>D846</f>
        <v>WEB</v>
      </c>
    </row>
    <row r="847" spans="1:11" x14ac:dyDescent="0.35">
      <c r="A847" t="str">
        <f>Basen!A666</f>
        <v>ellemosevej104@gmail.com</v>
      </c>
      <c r="B847" s="26">
        <f>Basen!F666+23000</f>
        <v>46061</v>
      </c>
      <c r="C847" t="str">
        <f>Basen!C666</f>
        <v>Andersen</v>
      </c>
      <c r="D847" t="str">
        <f>Basen!H666</f>
        <v>web</v>
      </c>
      <c r="E847">
        <f>Basen!J666</f>
        <v>10</v>
      </c>
      <c r="I847" t="str">
        <f>D847</f>
        <v>web</v>
      </c>
    </row>
    <row r="848" spans="1:11" x14ac:dyDescent="0.35">
      <c r="A848" t="str">
        <f>Basen!A793</f>
        <v>erpe67@gmail.com</v>
      </c>
      <c r="B848" s="26">
        <f>Basen!F793+24000</f>
        <v>48004</v>
      </c>
      <c r="C848" t="str">
        <f>Basen!C793</f>
        <v>xx</v>
      </c>
      <c r="D848" t="str">
        <f>Basen!H793</f>
        <v>web</v>
      </c>
      <c r="E848">
        <f>Basen!J793</f>
        <v>10</v>
      </c>
      <c r="J848" t="str">
        <f>D848</f>
        <v>web</v>
      </c>
    </row>
    <row r="849" spans="1:11" x14ac:dyDescent="0.35">
      <c r="A849">
        <f>Basen!A916</f>
        <v>0</v>
      </c>
      <c r="B849" s="26">
        <f>Basen!F916+24000</f>
        <v>24000</v>
      </c>
      <c r="C849">
        <f>Basen!C916</f>
        <v>0</v>
      </c>
      <c r="D849">
        <f>Basen!H916</f>
        <v>0</v>
      </c>
      <c r="E849">
        <f>Basen!J916</f>
        <v>0</v>
      </c>
    </row>
    <row r="850" spans="1:11" x14ac:dyDescent="0.35">
      <c r="A850" t="str">
        <f>Basen!A250</f>
        <v>gabrieledau@holmdau.de</v>
      </c>
      <c r="B850" s="26">
        <f>Basen!F250+21000</f>
        <v>42013</v>
      </c>
      <c r="C850" t="str">
        <f>Basen!C250</f>
        <v>Dau</v>
      </c>
      <c r="D850" t="str">
        <f>Basen!H250</f>
        <v>web</v>
      </c>
      <c r="E850">
        <f>Basen!J250</f>
        <v>10</v>
      </c>
      <c r="G850" t="str">
        <f>D850</f>
        <v>web</v>
      </c>
      <c r="K850">
        <f>Basen!E256</f>
        <v>0</v>
      </c>
    </row>
    <row r="851" spans="1:11" x14ac:dyDescent="0.35">
      <c r="A851" t="str">
        <f>Basen!A609</f>
        <v>gittebernhard24@gmail.com</v>
      </c>
      <c r="B851" s="26">
        <f>Basen!F609+23000</f>
        <v>46004</v>
      </c>
      <c r="C851" t="str">
        <f>Basen!C609</f>
        <v>Bernhard</v>
      </c>
      <c r="D851" t="str">
        <f>Basen!H609</f>
        <v>WEB</v>
      </c>
      <c r="E851">
        <f>Basen!J609</f>
        <v>0</v>
      </c>
      <c r="I851" t="str">
        <f>D851</f>
        <v>WEB</v>
      </c>
    </row>
    <row r="852" spans="1:11" x14ac:dyDescent="0.35">
      <c r="A852" t="str">
        <f>Basen!A899</f>
        <v>gls@lindbergconsulting.dk</v>
      </c>
      <c r="B852" s="26">
        <f>Basen!F899+24000</f>
        <v>48110</v>
      </c>
      <c r="C852" t="str">
        <f>Basen!C899</f>
        <v>Skov</v>
      </c>
      <c r="D852" t="str">
        <f>Basen!H899</f>
        <v>Web</v>
      </c>
      <c r="E852">
        <f>Basen!J899</f>
        <v>0</v>
      </c>
    </row>
    <row r="853" spans="1:11" x14ac:dyDescent="0.35">
      <c r="A853" t="str">
        <f>Basen!A824</f>
        <v>grhansen@youmail.dk</v>
      </c>
      <c r="B853" s="26">
        <f>Basen!F824+24000</f>
        <v>48035</v>
      </c>
      <c r="C853" t="str">
        <f>Basen!C824</f>
        <v>xx</v>
      </c>
      <c r="D853" t="str">
        <f>Basen!H824</f>
        <v>web</v>
      </c>
      <c r="E853">
        <f>Basen!J824</f>
        <v>0</v>
      </c>
      <c r="J853" t="str">
        <f>D853</f>
        <v>web</v>
      </c>
    </row>
    <row r="854" spans="1:11" x14ac:dyDescent="0.35">
      <c r="A854" t="str">
        <f>Basen!A253</f>
        <v>gubbertsen@gmail.com</v>
      </c>
      <c r="B854" s="26">
        <f>Basen!F253+21000</f>
        <v>42016</v>
      </c>
      <c r="C854" t="str">
        <f>Basen!C253</f>
        <v>Gubbertsen</v>
      </c>
      <c r="D854" t="str">
        <f>Basen!H253</f>
        <v>web</v>
      </c>
      <c r="E854">
        <f>Basen!J253</f>
        <v>0</v>
      </c>
      <c r="G854" t="str">
        <f>D854</f>
        <v>web</v>
      </c>
      <c r="K854" t="str">
        <f>Basen!E259</f>
        <v>Tom</v>
      </c>
    </row>
    <row r="855" spans="1:11" x14ac:dyDescent="0.35">
      <c r="A855" t="str">
        <f>Basen!A493</f>
        <v>gubbertsen@gmail.com</v>
      </c>
      <c r="B855" s="26">
        <f>Basen!F493+22000</f>
        <v>44045</v>
      </c>
      <c r="C855" t="str">
        <f>Basen!C493</f>
        <v>Gubbertsen</v>
      </c>
      <c r="D855" t="str">
        <f>Basen!H493</f>
        <v>WEB</v>
      </c>
      <c r="E855">
        <f>Basen!J493</f>
        <v>10</v>
      </c>
      <c r="H855" t="str">
        <f>D855</f>
        <v>WEB</v>
      </c>
    </row>
    <row r="856" spans="1:11" x14ac:dyDescent="0.35">
      <c r="A856" t="str">
        <f>Basen!A660</f>
        <v>gubbertsen@gmail.com</v>
      </c>
      <c r="B856" s="26">
        <f>Basen!F660+23000</f>
        <v>46055</v>
      </c>
      <c r="C856" t="str">
        <f>Basen!C660</f>
        <v>Gubbertsen</v>
      </c>
      <c r="D856" t="str">
        <f>Basen!H660</f>
        <v>web</v>
      </c>
      <c r="E856">
        <f>Basen!J660</f>
        <v>10</v>
      </c>
      <c r="I856" t="str">
        <f>D856</f>
        <v>web</v>
      </c>
    </row>
    <row r="857" spans="1:11" x14ac:dyDescent="0.35">
      <c r="A857" t="str">
        <f>Basen!A239</f>
        <v>hansnielsen163@gmail.com</v>
      </c>
      <c r="B857" s="26">
        <f>Basen!F239+21000</f>
        <v>42002</v>
      </c>
      <c r="C857" t="str">
        <f>Basen!C239</f>
        <v>pigerne</v>
      </c>
      <c r="D857" t="str">
        <f>Basen!H239</f>
        <v>web</v>
      </c>
      <c r="E857">
        <f>Basen!J239</f>
        <v>0</v>
      </c>
      <c r="G857" t="str">
        <f>D857</f>
        <v>web</v>
      </c>
      <c r="K857" t="s">
        <v>715</v>
      </c>
    </row>
    <row r="858" spans="1:11" x14ac:dyDescent="0.35">
      <c r="A858" t="str">
        <f>Basen!A872</f>
        <v>hatolamail@gmail.com</v>
      </c>
      <c r="B858" s="26">
        <f>Basen!F872+24000</f>
        <v>48083</v>
      </c>
      <c r="C858" t="str">
        <f>Basen!C872</f>
        <v>Larsen</v>
      </c>
      <c r="D858" t="str">
        <f>Basen!H872</f>
        <v>web</v>
      </c>
      <c r="E858">
        <f>Basen!J872</f>
        <v>5</v>
      </c>
    </row>
    <row r="859" spans="1:11" x14ac:dyDescent="0.35">
      <c r="A859" t="str">
        <f>Basen!A4</f>
        <v>hencom@webspeed.dk</v>
      </c>
      <c r="B859" s="26">
        <f>Basen!F4+20000</f>
        <v>40001</v>
      </c>
      <c r="C859" t="str">
        <f>Basen!C4</f>
        <v>Sørensen</v>
      </c>
      <c r="D859" t="str">
        <f>Basen!H4</f>
        <v>web</v>
      </c>
      <c r="E859">
        <f>Basen!J4</f>
        <v>0</v>
      </c>
      <c r="F859" t="str">
        <f>D859</f>
        <v>web</v>
      </c>
    </row>
    <row r="860" spans="1:11" x14ac:dyDescent="0.35">
      <c r="A860" t="str">
        <f>Basen!A5</f>
        <v>hencom@webspeed.dk</v>
      </c>
      <c r="B860" s="26">
        <f>Basen!F5+20000</f>
        <v>40002</v>
      </c>
      <c r="C860" t="str">
        <f>Basen!C5</f>
        <v>Sørensen</v>
      </c>
      <c r="D860" t="str">
        <f>Basen!H5</f>
        <v>web</v>
      </c>
      <c r="E860">
        <f>Basen!J5</f>
        <v>0</v>
      </c>
      <c r="F860" t="str">
        <f>D860</f>
        <v>web</v>
      </c>
    </row>
    <row r="861" spans="1:11" x14ac:dyDescent="0.35">
      <c r="A861" t="str">
        <f>Basen!A238</f>
        <v>hencom@webspeed.dk</v>
      </c>
      <c r="B861" s="26">
        <f>Basen!F238+21000</f>
        <v>42001</v>
      </c>
      <c r="C861" t="str">
        <f>Basen!C238</f>
        <v>Henrik</v>
      </c>
      <c r="D861" t="str">
        <f>Basen!H238</f>
        <v>web</v>
      </c>
      <c r="E861">
        <f>Basen!J238</f>
        <v>0</v>
      </c>
      <c r="G861" t="str">
        <f>D861</f>
        <v>web</v>
      </c>
      <c r="K861">
        <f>Basen!E242</f>
        <v>0</v>
      </c>
    </row>
    <row r="862" spans="1:11" x14ac:dyDescent="0.35">
      <c r="A862" t="str">
        <f>Basen!A240</f>
        <v>hencom@webspeed.dk</v>
      </c>
      <c r="B862" s="26">
        <f>Basen!F240+21000</f>
        <v>42003</v>
      </c>
      <c r="C862" t="str">
        <f>Basen!C240</f>
        <v>Henrik</v>
      </c>
      <c r="D862" t="str">
        <f>Basen!H240</f>
        <v>web</v>
      </c>
      <c r="E862">
        <f>Basen!J240</f>
        <v>0</v>
      </c>
      <c r="G862" t="str">
        <f>D862</f>
        <v>web</v>
      </c>
    </row>
    <row r="863" spans="1:11" x14ac:dyDescent="0.35">
      <c r="A863" t="str">
        <f>Basen!A299</f>
        <v>hencom@webspeed.dk</v>
      </c>
      <c r="B863" s="26">
        <f>Basen!F299+21000</f>
        <v>42062</v>
      </c>
      <c r="C863" t="str">
        <f>Basen!C299</f>
        <v>Sørensen</v>
      </c>
      <c r="D863" t="str">
        <f>Basen!H299</f>
        <v>web</v>
      </c>
      <c r="E863">
        <f>Basen!J299</f>
        <v>0</v>
      </c>
      <c r="G863" t="str">
        <f>D863</f>
        <v>web</v>
      </c>
      <c r="K863" t="s">
        <v>855</v>
      </c>
    </row>
    <row r="864" spans="1:11" x14ac:dyDescent="0.35">
      <c r="A864" t="str">
        <f>Basen!A300</f>
        <v>hencom@webspeed.dk</v>
      </c>
      <c r="B864" s="26">
        <f>Basen!F300+21000</f>
        <v>42063</v>
      </c>
      <c r="C864" t="str">
        <f>Basen!C300</f>
        <v>Sørensen</v>
      </c>
      <c r="D864" t="str">
        <f>Basen!H300</f>
        <v>web</v>
      </c>
      <c r="E864">
        <f>Basen!J300</f>
        <v>0</v>
      </c>
      <c r="G864" t="str">
        <f>D864</f>
        <v>web</v>
      </c>
      <c r="K864">
        <f>Basen!E306</f>
        <v>0</v>
      </c>
    </row>
    <row r="865" spans="1:11" x14ac:dyDescent="0.35">
      <c r="A865" t="str">
        <f>Basen!A611</f>
        <v>hencom@webspeed.dk</v>
      </c>
      <c r="B865" s="26">
        <f>Basen!F611+23000</f>
        <v>46006</v>
      </c>
      <c r="C865" t="str">
        <f>Basen!C611</f>
        <v>Sørensen</v>
      </c>
      <c r="D865" t="str">
        <f>Basen!H611</f>
        <v>WEB</v>
      </c>
      <c r="E865">
        <f>Basen!J611</f>
        <v>0</v>
      </c>
      <c r="I865" t="str">
        <f>D865</f>
        <v>WEB</v>
      </c>
    </row>
    <row r="866" spans="1:11" x14ac:dyDescent="0.35">
      <c r="A866" t="str">
        <f>Basen!A612</f>
        <v>hencom@webspeed.dk</v>
      </c>
      <c r="B866" s="26">
        <f>Basen!F612+23000</f>
        <v>46007</v>
      </c>
      <c r="C866" t="str">
        <f>Basen!C612</f>
        <v>sørensen</v>
      </c>
      <c r="D866" t="str">
        <f>Basen!H612</f>
        <v>WEB</v>
      </c>
      <c r="E866">
        <f>Basen!J612</f>
        <v>0</v>
      </c>
      <c r="I866" t="s">
        <v>58</v>
      </c>
    </row>
    <row r="867" spans="1:11" x14ac:dyDescent="0.35">
      <c r="A867" t="str">
        <f>Basen!A621</f>
        <v>hencom@webspeed.dk</v>
      </c>
      <c r="B867" s="26">
        <f>Basen!F621+23000</f>
        <v>46016</v>
      </c>
      <c r="C867" t="str">
        <f>Basen!C621</f>
        <v>Sørensen</v>
      </c>
      <c r="D867" t="str">
        <f>Basen!H621</f>
        <v>WEB</v>
      </c>
      <c r="E867">
        <f>Basen!J621</f>
        <v>0</v>
      </c>
      <c r="I867" t="str">
        <f>D867</f>
        <v>WEB</v>
      </c>
    </row>
    <row r="868" spans="1:11" x14ac:dyDescent="0.35">
      <c r="A868" t="str">
        <f>Basen!A622</f>
        <v>hencom@webspeed.dk</v>
      </c>
      <c r="B868" s="26">
        <f>Basen!F622+23000</f>
        <v>46017</v>
      </c>
      <c r="C868" t="str">
        <f>Basen!C622</f>
        <v>piger</v>
      </c>
      <c r="D868" t="str">
        <f>Basen!H622</f>
        <v>cansl</v>
      </c>
      <c r="E868">
        <f>Basen!J622</f>
        <v>0</v>
      </c>
      <c r="I868" t="str">
        <f>D868</f>
        <v>cansl</v>
      </c>
    </row>
    <row r="869" spans="1:11" x14ac:dyDescent="0.35">
      <c r="A869" t="str">
        <f>Basen!A781</f>
        <v>hencom@webspeed.dk</v>
      </c>
      <c r="B869" s="26">
        <f>Basen!F781+23000</f>
        <v>46177</v>
      </c>
      <c r="C869" t="str">
        <f>Basen!C781</f>
        <v>Sørensen</v>
      </c>
      <c r="D869" t="str">
        <f>Basen!H781</f>
        <v>web</v>
      </c>
      <c r="E869">
        <f>Basen!J781</f>
        <v>0</v>
      </c>
      <c r="J869" t="str">
        <f>D869</f>
        <v>web</v>
      </c>
    </row>
    <row r="870" spans="1:11" x14ac:dyDescent="0.35">
      <c r="A870" t="str">
        <f>Basen!A791</f>
        <v>hencom@webspeed.dk</v>
      </c>
      <c r="B870" s="26">
        <f>Basen!F791+24000</f>
        <v>48002</v>
      </c>
      <c r="C870" t="str">
        <f>Basen!C791</f>
        <v>Henrik</v>
      </c>
      <c r="D870" t="str">
        <f>Basen!H791</f>
        <v>web</v>
      </c>
      <c r="E870">
        <f>Basen!J791</f>
        <v>0</v>
      </c>
      <c r="J870" t="str">
        <f>D870</f>
        <v>web</v>
      </c>
    </row>
    <row r="871" spans="1:11" x14ac:dyDescent="0.35">
      <c r="A871" t="str">
        <f>Basen!A792</f>
        <v>hencom@webspeed.dk</v>
      </c>
      <c r="B871" s="26">
        <f>Basen!F792+24000</f>
        <v>48003</v>
      </c>
      <c r="C871" t="str">
        <f>Basen!C792</f>
        <v>Henrik</v>
      </c>
      <c r="D871" t="str">
        <f>Basen!H792</f>
        <v>WEB</v>
      </c>
      <c r="E871">
        <f>Basen!J792</f>
        <v>0</v>
      </c>
      <c r="J871" t="str">
        <f>D871</f>
        <v>WEB</v>
      </c>
    </row>
    <row r="872" spans="1:11" x14ac:dyDescent="0.35">
      <c r="A872" t="str">
        <f>Basen!A266</f>
        <v>hfabricius@live.dk</v>
      </c>
      <c r="B872" s="26">
        <f>Basen!F266+21000</f>
        <v>42029</v>
      </c>
      <c r="C872" t="str">
        <f>Basen!C266</f>
        <v>Fabricius</v>
      </c>
      <c r="D872" t="str">
        <f>Basen!H266</f>
        <v>web</v>
      </c>
      <c r="E872">
        <f>Basen!J266</f>
        <v>0</v>
      </c>
      <c r="G872" t="s">
        <v>1580</v>
      </c>
      <c r="K872">
        <f>Basen!E272</f>
        <v>0</v>
      </c>
    </row>
    <row r="873" spans="1:11" x14ac:dyDescent="0.35">
      <c r="A873" t="str">
        <f>Basen!A282</f>
        <v>jens@altecdata.dk</v>
      </c>
      <c r="B873" s="26">
        <f>Basen!F282+21000</f>
        <v>42045</v>
      </c>
      <c r="C873" t="str">
        <f>Basen!C282</f>
        <v>Clausen</v>
      </c>
      <c r="D873" t="str">
        <f>Basen!H282</f>
        <v>web</v>
      </c>
      <c r="E873">
        <f>Basen!J282</f>
        <v>0</v>
      </c>
      <c r="G873" t="str">
        <f>D873</f>
        <v>web</v>
      </c>
      <c r="K873">
        <f>Basen!E288</f>
        <v>0</v>
      </c>
    </row>
    <row r="874" spans="1:11" x14ac:dyDescent="0.35">
      <c r="A874" t="str">
        <f>Basen!A274</f>
        <v>john@sckaletz.dk</v>
      </c>
      <c r="B874" s="26">
        <f>Basen!F274+21000</f>
        <v>42037</v>
      </c>
      <c r="C874" t="str">
        <f>Basen!C274</f>
        <v>Sckaletz</v>
      </c>
      <c r="D874" t="str">
        <f>Basen!H274</f>
        <v>web</v>
      </c>
      <c r="E874">
        <f>Basen!J274</f>
        <v>0</v>
      </c>
      <c r="G874" t="str">
        <f>D874</f>
        <v>web</v>
      </c>
      <c r="K874">
        <f>Basen!E279</f>
        <v>0</v>
      </c>
    </row>
    <row r="875" spans="1:11" x14ac:dyDescent="0.35">
      <c r="A875">
        <f>Basen!A443</f>
        <v>0</v>
      </c>
      <c r="B875" s="26">
        <f>Basen!F443+21000</f>
        <v>42207</v>
      </c>
      <c r="C875" t="str">
        <f>Basen!C443</f>
        <v>Sckaletz</v>
      </c>
      <c r="D875" t="str">
        <f>Basen!H443</f>
        <v>web</v>
      </c>
      <c r="E875">
        <f>Basen!J443</f>
        <v>0</v>
      </c>
      <c r="G875" t="str">
        <f>D875</f>
        <v>web</v>
      </c>
    </row>
    <row r="876" spans="1:11" x14ac:dyDescent="0.35">
      <c r="A876" t="str">
        <f>Basen!A613</f>
        <v>julie.olsson@hotmail.com</v>
      </c>
      <c r="B876" s="26">
        <f>Basen!F613+23000</f>
        <v>46008</v>
      </c>
      <c r="C876" t="str">
        <f>Basen!C613</f>
        <v>Olsson</v>
      </c>
      <c r="D876" t="str">
        <f>Basen!H613</f>
        <v>WEB</v>
      </c>
      <c r="E876">
        <f>Basen!J613</f>
        <v>0</v>
      </c>
      <c r="I876" t="str">
        <f>D876</f>
        <v>WEB</v>
      </c>
    </row>
    <row r="877" spans="1:11" x14ac:dyDescent="0.35">
      <c r="A877" t="str">
        <f>Basen!A733</f>
        <v>kabipo@gmail.com</v>
      </c>
      <c r="B877" s="26">
        <f>Basen!F733+23000</f>
        <v>46128</v>
      </c>
      <c r="C877" t="str">
        <f>Basen!C733</f>
        <v>Poulsen</v>
      </c>
      <c r="D877" t="str">
        <f>Basen!H733</f>
        <v>web</v>
      </c>
      <c r="E877">
        <f>Basen!J733</f>
        <v>0</v>
      </c>
      <c r="I877" t="s">
        <v>1579</v>
      </c>
      <c r="J877" t="s">
        <v>1577</v>
      </c>
    </row>
    <row r="878" spans="1:11" x14ac:dyDescent="0.35">
      <c r="A878" t="str">
        <f>Basen!A244</f>
        <v>kapipo@gmail.com</v>
      </c>
      <c r="B878" s="26">
        <f>Basen!F244+21000</f>
        <v>42007</v>
      </c>
      <c r="C878" t="str">
        <f>Basen!C244</f>
        <v>Poulsen</v>
      </c>
      <c r="D878" t="str">
        <f>Basen!H244</f>
        <v>web</v>
      </c>
      <c r="E878">
        <f>Basen!J244</f>
        <v>0</v>
      </c>
      <c r="G878" t="str">
        <f>D878</f>
        <v>web</v>
      </c>
    </row>
    <row r="879" spans="1:11" x14ac:dyDescent="0.35">
      <c r="A879" t="str">
        <f>Basen!A747</f>
        <v>kim.teglberg1@gmail.com</v>
      </c>
      <c r="B879" s="26">
        <f>Basen!F747+23000</f>
        <v>46142</v>
      </c>
      <c r="C879" t="str">
        <f>Basen!C747</f>
        <v>Gitte</v>
      </c>
      <c r="D879" t="str">
        <f>Basen!H747</f>
        <v>web</v>
      </c>
      <c r="E879">
        <f>Basen!J747</f>
        <v>10</v>
      </c>
      <c r="I879" t="str">
        <f>D879</f>
        <v>web</v>
      </c>
    </row>
    <row r="880" spans="1:11" x14ac:dyDescent="0.35">
      <c r="A880" t="str">
        <f>Basen!A906</f>
        <v>kim.teglberg1@gmail.com</v>
      </c>
      <c r="B880" s="26">
        <f>Basen!F906+24000</f>
        <v>48117</v>
      </c>
      <c r="C880">
        <f>Basen!C906</f>
        <v>0</v>
      </c>
      <c r="D880" t="str">
        <f>Basen!H906</f>
        <v>web</v>
      </c>
      <c r="E880">
        <f>Basen!J906</f>
        <v>10</v>
      </c>
    </row>
    <row r="881" spans="1:11" x14ac:dyDescent="0.35">
      <c r="A881" t="str">
        <f>Basen!A326</f>
        <v>kim.united@gmail.com</v>
      </c>
      <c r="B881" s="26">
        <f>Basen!F326+21000</f>
        <v>42090</v>
      </c>
      <c r="C881" t="str">
        <f>Basen!C326</f>
        <v>Kjærgaard</v>
      </c>
      <c r="D881" t="str">
        <f>Basen!H326</f>
        <v>web</v>
      </c>
      <c r="E881">
        <f>Basen!J326</f>
        <v>0</v>
      </c>
      <c r="G881" t="str">
        <f>D881</f>
        <v>web</v>
      </c>
      <c r="K881">
        <f>Basen!E331</f>
        <v>0</v>
      </c>
    </row>
    <row r="882" spans="1:11" x14ac:dyDescent="0.35">
      <c r="A882" t="str">
        <f>Basen!A303</f>
        <v>kkg@vartov.dk</v>
      </c>
      <c r="B882" s="26">
        <f>Basen!F303+21000</f>
        <v>42066</v>
      </c>
      <c r="C882" t="str">
        <f>Basen!C303</f>
        <v>Grishauge</v>
      </c>
      <c r="D882" t="str">
        <f>Basen!H303</f>
        <v>web</v>
      </c>
      <c r="E882">
        <f>Basen!J303</f>
        <v>0</v>
      </c>
      <c r="G882" t="str">
        <f>D882</f>
        <v>web</v>
      </c>
      <c r="K882" t="str">
        <f>Basen!E309</f>
        <v>Jesper B Nielsen + 2</v>
      </c>
    </row>
    <row r="883" spans="1:11" x14ac:dyDescent="0.35">
      <c r="A883" t="str">
        <f>Basen!A246</f>
        <v>klipin@post.tele.dk</v>
      </c>
      <c r="B883" s="26">
        <f>Basen!F246+21000</f>
        <v>42009</v>
      </c>
      <c r="C883" t="str">
        <f>Basen!C246</f>
        <v>Knudsen</v>
      </c>
      <c r="D883" t="str">
        <f>Basen!H246</f>
        <v>web</v>
      </c>
      <c r="E883">
        <f>Basen!J246</f>
        <v>0</v>
      </c>
      <c r="G883" t="str">
        <f>D883</f>
        <v>web</v>
      </c>
      <c r="I883" t="s">
        <v>58</v>
      </c>
      <c r="K883" t="s">
        <v>938</v>
      </c>
    </row>
    <row r="884" spans="1:11" x14ac:dyDescent="0.35">
      <c r="A884" t="str">
        <f>Basen!A662</f>
        <v>kaae.carlsen@gmail.com</v>
      </c>
      <c r="B884" s="26">
        <f>Basen!F662+23000</f>
        <v>46057</v>
      </c>
      <c r="C884" t="str">
        <f>Basen!C662</f>
        <v>Larsen</v>
      </c>
      <c r="D884" t="str">
        <f>Basen!H662</f>
        <v>web</v>
      </c>
      <c r="E884">
        <f>Basen!J662</f>
        <v>0</v>
      </c>
      <c r="I884" t="str">
        <f>D884</f>
        <v>web</v>
      </c>
    </row>
    <row r="885" spans="1:11" x14ac:dyDescent="0.35">
      <c r="A885" t="str">
        <f>Basen!A758</f>
        <v>leacaklander@yahoo.dk</v>
      </c>
      <c r="B885" s="26">
        <f>Basen!F758+23000</f>
        <v>46154</v>
      </c>
      <c r="C885" t="str">
        <f>Basen!C758</f>
        <v>Carlander</v>
      </c>
      <c r="D885" t="str">
        <f>Basen!H758</f>
        <v>web</v>
      </c>
      <c r="E885">
        <f>Basen!J758</f>
        <v>10</v>
      </c>
      <c r="I885" t="str">
        <f>D885</f>
        <v>web</v>
      </c>
    </row>
    <row r="886" spans="1:11" x14ac:dyDescent="0.35">
      <c r="A886" t="str">
        <f>Basen!A279</f>
        <v>lene.thunbo@gmail.com</v>
      </c>
      <c r="B886" s="26">
        <f>Basen!F279+21000</f>
        <v>42042</v>
      </c>
      <c r="C886" t="str">
        <f>Basen!C279</f>
        <v>Thunbo</v>
      </c>
      <c r="D886" t="str">
        <f>Basen!H279</f>
        <v>web</v>
      </c>
      <c r="E886">
        <f>Basen!J279</f>
        <v>10</v>
      </c>
      <c r="G886" t="str">
        <f>D886</f>
        <v>web</v>
      </c>
      <c r="K886" t="s">
        <v>918</v>
      </c>
    </row>
    <row r="887" spans="1:11" x14ac:dyDescent="0.35">
      <c r="A887" t="str">
        <f>Basen!A396</f>
        <v>lilibhansen1@hotmail.com</v>
      </c>
      <c r="B887" s="26">
        <f>Basen!F396+21000</f>
        <v>42160</v>
      </c>
      <c r="C887" t="str">
        <f>Basen!C396</f>
        <v>Hansen</v>
      </c>
      <c r="D887" t="str">
        <f>Basen!H396</f>
        <v>web</v>
      </c>
      <c r="E887">
        <f>Basen!J396</f>
        <v>0</v>
      </c>
      <c r="G887" t="str">
        <f>D887</f>
        <v>web</v>
      </c>
    </row>
    <row r="888" spans="1:11" x14ac:dyDescent="0.35">
      <c r="A888" t="str">
        <f>Basen!A904</f>
        <v>limajeto@gmail.com</v>
      </c>
      <c r="B888" s="26">
        <f>Basen!F904+24000</f>
        <v>48115</v>
      </c>
      <c r="C888" t="str">
        <f>Basen!C904</f>
        <v>Jørgensen</v>
      </c>
      <c r="D888" t="str">
        <f>Basen!H904</f>
        <v>web</v>
      </c>
      <c r="E888">
        <f>Basen!J904</f>
        <v>5</v>
      </c>
    </row>
    <row r="889" spans="1:11" x14ac:dyDescent="0.35">
      <c r="A889" t="str">
        <f>Basen!A909</f>
        <v>limpan199@gmail.com</v>
      </c>
      <c r="B889" s="26">
        <f>Basen!F909+24000</f>
        <v>48120</v>
      </c>
      <c r="C889">
        <f>Basen!C909</f>
        <v>0</v>
      </c>
      <c r="D889" t="str">
        <f>Basen!H909</f>
        <v>web</v>
      </c>
      <c r="E889">
        <f>Basen!J909</f>
        <v>10</v>
      </c>
    </row>
    <row r="890" spans="1:11" x14ac:dyDescent="0.35">
      <c r="A890" t="str">
        <f>Basen!A401</f>
        <v>lis.aage@outlook.dk</v>
      </c>
      <c r="B890" s="26">
        <f>Basen!F401+21000</f>
        <v>42165</v>
      </c>
      <c r="C890" t="str">
        <f>Basen!C401</f>
        <v>Kemner</v>
      </c>
      <c r="D890" t="str">
        <f>Basen!H401</f>
        <v>web</v>
      </c>
      <c r="E890">
        <f>Basen!J401</f>
        <v>0</v>
      </c>
      <c r="G890" t="str">
        <f>D890</f>
        <v>web</v>
      </c>
    </row>
    <row r="891" spans="1:11" x14ac:dyDescent="0.35">
      <c r="A891" t="str">
        <f>Basen!A650</f>
        <v>lisbent2@webspeed.dk</v>
      </c>
      <c r="B891" s="26">
        <f>Basen!F650+23000</f>
        <v>46045</v>
      </c>
      <c r="C891" t="str">
        <f>Basen!C650</f>
        <v>Pedersen</v>
      </c>
      <c r="D891" t="str">
        <f>Basen!H650</f>
        <v>web</v>
      </c>
      <c r="E891">
        <f>Basen!J650</f>
        <v>10</v>
      </c>
      <c r="I891" t="str">
        <f>D891</f>
        <v>web</v>
      </c>
    </row>
    <row r="892" spans="1:11" x14ac:dyDescent="0.35">
      <c r="A892" t="str">
        <f>Basen!A325</f>
        <v>lisbethroed@gmail.com</v>
      </c>
      <c r="B892" s="26">
        <f>Basen!F325+21000</f>
        <v>42089</v>
      </c>
      <c r="C892" t="str">
        <f>Basen!C325</f>
        <v>Roed</v>
      </c>
      <c r="D892" t="str">
        <f>Basen!H325</f>
        <v>web</v>
      </c>
      <c r="E892">
        <f>Basen!J325</f>
        <v>0</v>
      </c>
      <c r="F892">
        <v>0</v>
      </c>
      <c r="G892" t="str">
        <f>D892</f>
        <v>web</v>
      </c>
      <c r="K892">
        <f>Basen!E330</f>
        <v>0</v>
      </c>
    </row>
    <row r="893" spans="1:11" x14ac:dyDescent="0.35">
      <c r="A893" t="str">
        <f>Basen!A749</f>
        <v>lmped08@gmail.com</v>
      </c>
      <c r="B893" s="26">
        <f>Basen!F749+23000</f>
        <v>46144</v>
      </c>
      <c r="C893" t="str">
        <f>Basen!C749</f>
        <v>Pedersen</v>
      </c>
      <c r="D893" t="str">
        <f>Basen!H749</f>
        <v>web</v>
      </c>
      <c r="E893">
        <f>Basen!J749</f>
        <v>0</v>
      </c>
      <c r="I893" t="str">
        <f>D893</f>
        <v>web</v>
      </c>
    </row>
    <row r="894" spans="1:11" x14ac:dyDescent="0.35">
      <c r="A894" t="str">
        <f>Basen!A423</f>
        <v>madsennr1@gmail.com</v>
      </c>
      <c r="B894" s="26">
        <f>Basen!F423+21000</f>
        <v>42187</v>
      </c>
      <c r="C894" t="str">
        <f>Basen!C423</f>
        <v>Madsen</v>
      </c>
      <c r="D894" t="str">
        <f>Basen!H423</f>
        <v>web</v>
      </c>
      <c r="E894">
        <f>Basen!J423</f>
        <v>0</v>
      </c>
      <c r="G894" t="str">
        <f>D894</f>
        <v>web</v>
      </c>
    </row>
    <row r="895" spans="1:11" x14ac:dyDescent="0.35">
      <c r="A895">
        <f>Basen!A444</f>
        <v>0</v>
      </c>
      <c r="B895" s="26">
        <f>Basen!F444+21000</f>
        <v>42208</v>
      </c>
      <c r="C895" t="str">
        <f>Basen!C444</f>
        <v>just</v>
      </c>
      <c r="D895" t="str">
        <f>Basen!H444</f>
        <v>web</v>
      </c>
      <c r="E895">
        <f>Basen!J444</f>
        <v>0</v>
      </c>
      <c r="G895" t="str">
        <f>D895</f>
        <v>web</v>
      </c>
    </row>
    <row r="896" spans="1:11" x14ac:dyDescent="0.35">
      <c r="A896" t="str">
        <f>Basen!A427</f>
        <v>Martin.wieste@sunclass.dk</v>
      </c>
      <c r="B896" s="26">
        <f>Basen!F427+21000</f>
        <v>42191</v>
      </c>
      <c r="C896" t="str">
        <f>Basen!C427</f>
        <v>Weiste</v>
      </c>
      <c r="D896">
        <f>Basen!H427</f>
        <v>0</v>
      </c>
      <c r="E896">
        <f>Basen!J427</f>
        <v>0</v>
      </c>
      <c r="G896">
        <f>D896</f>
        <v>0</v>
      </c>
    </row>
    <row r="897" spans="1:11" x14ac:dyDescent="0.35">
      <c r="A897" t="str">
        <f>Basen!A761</f>
        <v>moellerostsee@gmx.de</v>
      </c>
      <c r="B897" s="26">
        <f>Basen!F761+23000</f>
        <v>46157</v>
      </c>
      <c r="C897" t="str">
        <f>Basen!C761</f>
        <v>Møller</v>
      </c>
      <c r="D897" t="str">
        <f>Basen!H761</f>
        <v>web</v>
      </c>
      <c r="E897">
        <f>Basen!J761</f>
        <v>10</v>
      </c>
      <c r="J897" t="str">
        <f>D897</f>
        <v>web</v>
      </c>
    </row>
    <row r="898" spans="1:11" x14ac:dyDescent="0.35">
      <c r="A898" t="str">
        <f>Basen!A399</f>
        <v>natashacarstens@gmailcom</v>
      </c>
      <c r="B898" s="26">
        <f>Basen!F399+21000</f>
        <v>42163</v>
      </c>
      <c r="C898" t="str">
        <f>Basen!C399</f>
        <v>Carstens</v>
      </c>
      <c r="D898" t="str">
        <f>Basen!H399</f>
        <v>web</v>
      </c>
      <c r="E898">
        <f>Basen!J399</f>
        <v>5</v>
      </c>
      <c r="G898" t="str">
        <f>D898</f>
        <v>web</v>
      </c>
    </row>
    <row r="899" spans="1:11" x14ac:dyDescent="0.35">
      <c r="A899" t="str">
        <f>Basen!A908</f>
        <v>ps@odensemaritim.com</v>
      </c>
      <c r="B899" s="26">
        <f>Basen!F908+24000</f>
        <v>48119</v>
      </c>
      <c r="C899">
        <f>Basen!C908</f>
        <v>0</v>
      </c>
      <c r="D899" t="str">
        <f>Basen!H908</f>
        <v>web</v>
      </c>
      <c r="E899">
        <f>Basen!J908</f>
        <v>0</v>
      </c>
    </row>
    <row r="900" spans="1:11" x14ac:dyDescent="0.35">
      <c r="A900" t="str">
        <f>Basen!A269</f>
        <v>psykolog@damholt.eu</v>
      </c>
      <c r="B900" s="26">
        <f>Basen!F269+21000</f>
        <v>42032</v>
      </c>
      <c r="C900" t="str">
        <f>Basen!C269</f>
        <v>Damholt</v>
      </c>
      <c r="D900" t="str">
        <f>Basen!H269</f>
        <v>web</v>
      </c>
      <c r="E900">
        <f>Basen!J269</f>
        <v>10</v>
      </c>
      <c r="G900" t="str">
        <f>D900</f>
        <v>web</v>
      </c>
      <c r="K900">
        <f>Basen!E275</f>
        <v>0</v>
      </c>
    </row>
    <row r="901" spans="1:11" x14ac:dyDescent="0.35">
      <c r="A901" t="str">
        <f>Basen!A808</f>
        <v>rene1085@gmail.com</v>
      </c>
      <c r="B901" s="26">
        <f>Basen!F808+24000</f>
        <v>48019</v>
      </c>
      <c r="C901" t="str">
        <f>Basen!C808</f>
        <v>Rene</v>
      </c>
      <c r="D901" t="str">
        <f>Basen!H808</f>
        <v>WEB</v>
      </c>
      <c r="E901">
        <f>Basen!J808</f>
        <v>0</v>
      </c>
      <c r="J901" t="str">
        <f>D901</f>
        <v>WEB</v>
      </c>
    </row>
    <row r="902" spans="1:11" x14ac:dyDescent="0.35">
      <c r="A902" t="str">
        <f>Basen!A655</f>
        <v>rostgaardandersen@gmail.com</v>
      </c>
      <c r="B902" s="26">
        <f>Basen!F655+23000</f>
        <v>46050</v>
      </c>
      <c r="C902" t="str">
        <f>Basen!C655</f>
        <v>Andersen</v>
      </c>
      <c r="D902" t="str">
        <f>Basen!H655</f>
        <v>web</v>
      </c>
      <c r="E902">
        <f>Basen!J655</f>
        <v>0</v>
      </c>
      <c r="I902" t="str">
        <f>D902</f>
        <v>web</v>
      </c>
    </row>
    <row r="903" spans="1:11" x14ac:dyDescent="0.35">
      <c r="A903" t="str">
        <f>Basen!A876</f>
        <v>ruthib039@gmail.com</v>
      </c>
      <c r="B903" s="26">
        <f>Basen!F876+24000</f>
        <v>48087</v>
      </c>
      <c r="C903" t="str">
        <f>Basen!C876</f>
        <v>Edelmann</v>
      </c>
      <c r="D903" t="str">
        <f>Basen!H876</f>
        <v>web</v>
      </c>
      <c r="E903">
        <f>Basen!J876</f>
        <v>0</v>
      </c>
    </row>
    <row r="904" spans="1:11" x14ac:dyDescent="0.35">
      <c r="A904" t="str">
        <f>Basen!A297</f>
        <v>sarah@wahlgreen.dk</v>
      </c>
      <c r="B904" s="26">
        <f>Basen!F297+21000</f>
        <v>42060</v>
      </c>
      <c r="C904" t="str">
        <f>Basen!C297</f>
        <v>Wahlgreen</v>
      </c>
      <c r="D904" t="str">
        <f>Basen!H297</f>
        <v>bc</v>
      </c>
      <c r="E904">
        <f>Basen!J297</f>
        <v>0</v>
      </c>
      <c r="G904" t="str">
        <f>D904</f>
        <v>bc</v>
      </c>
    </row>
    <row r="905" spans="1:11" x14ac:dyDescent="0.35">
      <c r="A905" t="str">
        <f>Basen!A411</f>
        <v>soerendpetersen@gmail.com</v>
      </c>
      <c r="B905" s="26">
        <f>Basen!F411+21000</f>
        <v>42175</v>
      </c>
      <c r="C905" t="str">
        <f>Basen!C411</f>
        <v>Petersen</v>
      </c>
      <c r="D905">
        <f>Basen!H411</f>
        <v>0</v>
      </c>
      <c r="E905">
        <f>Basen!J411</f>
        <v>0</v>
      </c>
      <c r="G905">
        <f>D905</f>
        <v>0</v>
      </c>
    </row>
    <row r="906" spans="1:11" x14ac:dyDescent="0.35">
      <c r="A906" t="str">
        <f>Basen!A874</f>
        <v>styffer.roland@hotmail.com</v>
      </c>
      <c r="B906" s="26">
        <f>Basen!F874+24000</f>
        <v>48085</v>
      </c>
      <c r="C906" t="str">
        <f>Basen!C874</f>
        <v>roland</v>
      </c>
      <c r="D906" t="str">
        <f>Basen!H874</f>
        <v>web</v>
      </c>
      <c r="E906">
        <f>Basen!J874</f>
        <v>0</v>
      </c>
    </row>
    <row r="907" spans="1:11" x14ac:dyDescent="0.35">
      <c r="A907" t="str">
        <f>Basen!A896</f>
        <v>susankierch@stofanet.dk</v>
      </c>
      <c r="B907" s="26">
        <f>Basen!F896+24000</f>
        <v>48107</v>
      </c>
      <c r="C907" t="str">
        <f>Basen!C896</f>
        <v>Kierch</v>
      </c>
      <c r="D907" t="str">
        <f>Basen!H896</f>
        <v>bc</v>
      </c>
      <c r="E907">
        <f>Basen!J896</f>
        <v>0</v>
      </c>
    </row>
    <row r="908" spans="1:11" x14ac:dyDescent="0.35">
      <c r="A908" t="str">
        <f>Basen!A390</f>
        <v>teresa.soley@addia.cat</v>
      </c>
      <c r="B908" s="26">
        <f>Basen!F390+21000</f>
        <v>42154</v>
      </c>
      <c r="C908" t="str">
        <f>Basen!C390</f>
        <v>Soley</v>
      </c>
      <c r="D908" t="str">
        <f>Basen!H390</f>
        <v>web</v>
      </c>
      <c r="E908">
        <f>Basen!J390</f>
        <v>0</v>
      </c>
      <c r="G908" t="str">
        <f>D908</f>
        <v>web</v>
      </c>
    </row>
    <row r="909" spans="1:11" x14ac:dyDescent="0.35">
      <c r="A909" t="str">
        <f>Basen!A671</f>
        <v>tinakisbye@gmailcom</v>
      </c>
      <c r="B909" s="26">
        <f>Basen!F671+23000</f>
        <v>46066</v>
      </c>
      <c r="C909" t="str">
        <f>Basen!C671</f>
        <v>Kisbye</v>
      </c>
      <c r="D909" t="str">
        <f>Basen!H671</f>
        <v>web</v>
      </c>
      <c r="E909">
        <f>Basen!J671</f>
        <v>10</v>
      </c>
      <c r="I909" t="str">
        <f>D909</f>
        <v>web</v>
      </c>
    </row>
    <row r="910" spans="1:11" x14ac:dyDescent="0.35">
      <c r="A910" t="str">
        <f>Basen!A651</f>
        <v>trine.baun@gmail.com</v>
      </c>
      <c r="B910" s="26">
        <f>Basen!F651+23000</f>
        <v>46046</v>
      </c>
      <c r="C910" t="str">
        <f>Basen!C651</f>
        <v>Baun</v>
      </c>
      <c r="D910" t="str">
        <f>Basen!H651</f>
        <v>web</v>
      </c>
      <c r="E910">
        <f>Basen!J651</f>
        <v>10</v>
      </c>
      <c r="I910" t="str">
        <f>D910</f>
        <v>web</v>
      </c>
    </row>
    <row r="911" spans="1:11" x14ac:dyDescent="0.35">
      <c r="A911" t="str">
        <f>Basen!A780</f>
        <v>ullirm@gmx.de</v>
      </c>
      <c r="B911" s="26">
        <f>Basen!F780+23000</f>
        <v>46176</v>
      </c>
      <c r="C911" t="str">
        <f>Basen!C780</f>
        <v>Rettenmaier</v>
      </c>
      <c r="D911" t="str">
        <f>Basen!H780</f>
        <v>web</v>
      </c>
      <c r="E911">
        <f>Basen!J780</f>
        <v>0</v>
      </c>
      <c r="J911" t="str">
        <f>D911</f>
        <v>web</v>
      </c>
    </row>
    <row r="912" spans="1:11" x14ac:dyDescent="0.35">
      <c r="A912" t="str">
        <f>Basen!A900</f>
        <v>ullirm@gmx.de</v>
      </c>
      <c r="B912" s="26">
        <f>Basen!F900+24000</f>
        <v>48111</v>
      </c>
      <c r="C912" t="str">
        <f>Basen!C900</f>
        <v>Rettenmaier</v>
      </c>
      <c r="D912" t="str">
        <f>Basen!H900</f>
        <v>web</v>
      </c>
      <c r="E912">
        <f>Basen!J900</f>
        <v>10</v>
      </c>
    </row>
    <row r="913" spans="1:11" x14ac:dyDescent="0.35">
      <c r="A913" t="str">
        <f>Basen!A277</f>
        <v>unknown</v>
      </c>
      <c r="B913" s="26">
        <f>Basen!F277+21000</f>
        <v>42040</v>
      </c>
      <c r="C913" t="str">
        <f>Basen!C277</f>
        <v>Erichsen</v>
      </c>
      <c r="D913" t="str">
        <f>Basen!H277</f>
        <v>web</v>
      </c>
      <c r="E913">
        <f>Basen!J277</f>
        <v>0</v>
      </c>
      <c r="G913" t="str">
        <f>D913</f>
        <v>web</v>
      </c>
      <c r="K913" t="str">
        <f>Basen!E283</f>
        <v>Birgitte Hansen</v>
      </c>
    </row>
    <row r="914" spans="1:11" x14ac:dyDescent="0.35">
      <c r="A914" t="str">
        <f>Basen!A367</f>
        <v>unknown</v>
      </c>
      <c r="B914" s="26">
        <f>Basen!F367+21000</f>
        <v>42131</v>
      </c>
      <c r="C914" t="str">
        <f>Basen!C367</f>
        <v>Strøm</v>
      </c>
      <c r="D914" t="str">
        <f>Basen!H367</f>
        <v>web</v>
      </c>
      <c r="E914">
        <f>Basen!J367</f>
        <v>0</v>
      </c>
      <c r="G914" t="str">
        <f>D914</f>
        <v>web</v>
      </c>
      <c r="K914">
        <f>Basen!E372</f>
        <v>0</v>
      </c>
    </row>
    <row r="915" spans="1:11" x14ac:dyDescent="0.35">
      <c r="A915" t="str">
        <f>Basen!A424</f>
        <v>unknown</v>
      </c>
      <c r="B915" s="26">
        <f>Basen!F424+21000</f>
        <v>42188</v>
      </c>
      <c r="C915" t="str">
        <f>Basen!C424</f>
        <v>Rasmussen</v>
      </c>
      <c r="D915" t="str">
        <f>Basen!H424</f>
        <v>web</v>
      </c>
      <c r="E915">
        <f>Basen!J424</f>
        <v>0.1</v>
      </c>
      <c r="G915" t="str">
        <f>D915</f>
        <v>web</v>
      </c>
    </row>
    <row r="916" spans="1:11" x14ac:dyDescent="0.35">
      <c r="A916" t="str">
        <f>Basen!A659</f>
        <v>uvs1111@gmail.com</v>
      </c>
      <c r="B916" s="26">
        <f>Basen!F659+23000</f>
        <v>46054</v>
      </c>
      <c r="C916" t="str">
        <f>Basen!C659</f>
        <v>Søgaard</v>
      </c>
      <c r="D916" t="str">
        <f>Basen!H659</f>
        <v>web</v>
      </c>
      <c r="E916">
        <f>Basen!J659</f>
        <v>10</v>
      </c>
      <c r="I916" t="str">
        <f>D916</f>
        <v>web</v>
      </c>
    </row>
    <row r="917" spans="1:11" x14ac:dyDescent="0.35">
      <c r="B917" s="26"/>
      <c r="C917"/>
    </row>
    <row r="918" spans="1:11" x14ac:dyDescent="0.35">
      <c r="B918" s="26"/>
      <c r="C918"/>
    </row>
    <row r="919" spans="1:11" x14ac:dyDescent="0.35">
      <c r="B919" s="26"/>
      <c r="C919"/>
    </row>
    <row r="920" spans="1:11" x14ac:dyDescent="0.35">
      <c r="B920" s="26"/>
      <c r="C920"/>
    </row>
    <row r="921" spans="1:11" x14ac:dyDescent="0.35">
      <c r="B921" s="26"/>
      <c r="C921"/>
    </row>
    <row r="922" spans="1:11" x14ac:dyDescent="0.35">
      <c r="B922" s="26"/>
      <c r="C922"/>
    </row>
    <row r="923" spans="1:11" x14ac:dyDescent="0.35">
      <c r="B923" s="26"/>
      <c r="C923"/>
    </row>
    <row r="924" spans="1:11" x14ac:dyDescent="0.35">
      <c r="B924" s="26"/>
      <c r="C924"/>
    </row>
    <row r="925" spans="1:11" x14ac:dyDescent="0.35">
      <c r="B925" s="26"/>
      <c r="C925"/>
    </row>
    <row r="926" spans="1:11" x14ac:dyDescent="0.35">
      <c r="B926" s="26"/>
      <c r="C926"/>
    </row>
    <row r="927" spans="1:11" x14ac:dyDescent="0.35">
      <c r="B927" s="26"/>
      <c r="C927"/>
    </row>
    <row r="928" spans="1:11" x14ac:dyDescent="0.35">
      <c r="B928" s="26"/>
      <c r="C928"/>
    </row>
    <row r="929" spans="2:3" x14ac:dyDescent="0.35">
      <c r="B929" s="26"/>
      <c r="C929"/>
    </row>
    <row r="930" spans="2:3" x14ac:dyDescent="0.35">
      <c r="B930" s="26"/>
      <c r="C930"/>
    </row>
  </sheetData>
  <sortState xmlns:xlrd2="http://schemas.microsoft.com/office/spreadsheetml/2017/richdata2" ref="A2:K916">
    <sortCondition ref="A2:A9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0F15-971C-46A6-BE1F-3FF53ED2B85E}">
  <dimension ref="A1:K896"/>
  <sheetViews>
    <sheetView workbookViewId="0">
      <pane ySplit="1" topLeftCell="A2" activePane="bottomLeft" state="frozen"/>
      <selection pane="bottomLeft" activeCell="F20" sqref="F20"/>
    </sheetView>
  </sheetViews>
  <sheetFormatPr defaultRowHeight="14.5" x14ac:dyDescent="0.35"/>
  <cols>
    <col min="1" max="1" width="11.81640625" style="29" bestFit="1" customWidth="1"/>
    <col min="3" max="3" width="13.7265625" bestFit="1" customWidth="1"/>
    <col min="4" max="10" width="8.7265625" style="1"/>
  </cols>
  <sheetData>
    <row r="1" spans="1:11" x14ac:dyDescent="0.35">
      <c r="A1" s="29" t="s">
        <v>1597</v>
      </c>
      <c r="B1" t="s">
        <v>1575</v>
      </c>
      <c r="C1" t="s">
        <v>1025</v>
      </c>
      <c r="D1" s="1" t="s">
        <v>1576</v>
      </c>
      <c r="E1" s="1" t="s">
        <v>1027</v>
      </c>
      <c r="F1" s="1">
        <v>20</v>
      </c>
      <c r="G1" s="1">
        <v>21</v>
      </c>
      <c r="H1" s="1">
        <v>22</v>
      </c>
      <c r="I1" s="1">
        <v>23</v>
      </c>
      <c r="J1" s="1">
        <v>24</v>
      </c>
      <c r="K1" t="s">
        <v>801</v>
      </c>
    </row>
    <row r="2" spans="1:11" x14ac:dyDescent="0.35">
      <c r="A2" s="29">
        <f>Basen!B2</f>
        <v>0</v>
      </c>
      <c r="B2">
        <f>Basen!F2+20000</f>
        <v>41078</v>
      </c>
      <c r="C2" t="str">
        <f>Basen!C2</f>
        <v>russian</v>
      </c>
      <c r="D2" s="1" t="str">
        <f>Basen!H2</f>
        <v>cansl</v>
      </c>
      <c r="E2" s="1">
        <f>Basen!J2</f>
        <v>0</v>
      </c>
      <c r="F2" s="1" t="str">
        <f t="shared" ref="F2:F33" si="0">D2</f>
        <v>cansl</v>
      </c>
    </row>
    <row r="3" spans="1:11" x14ac:dyDescent="0.35">
      <c r="A3" s="29">
        <f>Basen!B3</f>
        <v>0</v>
      </c>
      <c r="B3">
        <f>Basen!F3+20000</f>
        <v>43153</v>
      </c>
      <c r="C3" t="str">
        <f>Basen!C3</f>
        <v>mgl</v>
      </c>
      <c r="D3" s="1">
        <f>Basen!H3</f>
        <v>0</v>
      </c>
      <c r="E3" s="1">
        <f>Basen!J3</f>
        <v>0</v>
      </c>
      <c r="F3" s="1">
        <f t="shared" si="0"/>
        <v>0</v>
      </c>
    </row>
    <row r="4" spans="1:11" x14ac:dyDescent="0.35">
      <c r="A4" s="29">
        <f>Basen!B5</f>
        <v>0</v>
      </c>
      <c r="B4">
        <f>Basen!F5+20000</f>
        <v>40002</v>
      </c>
      <c r="C4" t="str">
        <f>Basen!C5</f>
        <v>Sørensen</v>
      </c>
      <c r="D4" s="1" t="str">
        <f>Basen!H5</f>
        <v>web</v>
      </c>
      <c r="E4" s="1">
        <f>Basen!J5</f>
        <v>0</v>
      </c>
      <c r="F4" s="1" t="str">
        <f t="shared" si="0"/>
        <v>web</v>
      </c>
    </row>
    <row r="5" spans="1:11" x14ac:dyDescent="0.35">
      <c r="A5" s="29">
        <f>Basen!B6</f>
        <v>0</v>
      </c>
      <c r="B5">
        <f>Basen!F6+20000</f>
        <v>40003</v>
      </c>
      <c r="C5" t="str">
        <f>Basen!C6</f>
        <v>Schwarttzbach</v>
      </c>
      <c r="D5" s="1" t="str">
        <f>Basen!H6</f>
        <v>cansl</v>
      </c>
      <c r="E5" s="1">
        <f>Basen!J6</f>
        <v>0</v>
      </c>
      <c r="F5" s="1" t="str">
        <f t="shared" si="0"/>
        <v>cansl</v>
      </c>
    </row>
    <row r="6" spans="1:11" x14ac:dyDescent="0.35">
      <c r="A6" s="29">
        <f>Basen!B9</f>
        <v>0</v>
      </c>
      <c r="B6">
        <f>Basen!F9+20000</f>
        <v>40006</v>
      </c>
      <c r="C6" t="str">
        <f>Basen!C9</f>
        <v>Jakobsen</v>
      </c>
      <c r="D6" s="1" t="str">
        <f>Basen!H9</f>
        <v>cansl</v>
      </c>
      <c r="E6" s="1">
        <f>Basen!J9</f>
        <v>0</v>
      </c>
      <c r="F6" s="1" t="str">
        <f t="shared" si="0"/>
        <v>cansl</v>
      </c>
    </row>
    <row r="7" spans="1:11" x14ac:dyDescent="0.35">
      <c r="A7" s="29">
        <f>Basen!B10</f>
        <v>0</v>
      </c>
      <c r="B7">
        <f>Basen!F10+20000</f>
        <v>40007</v>
      </c>
      <c r="C7" t="str">
        <f>Basen!C10</f>
        <v>Ristola</v>
      </c>
      <c r="D7" s="1" t="str">
        <f>Basen!H10</f>
        <v>cansl</v>
      </c>
      <c r="E7" s="1">
        <f>Basen!J10</f>
        <v>0</v>
      </c>
      <c r="F7" s="1" t="str">
        <f t="shared" si="0"/>
        <v>cansl</v>
      </c>
    </row>
    <row r="8" spans="1:11" x14ac:dyDescent="0.35">
      <c r="A8" s="29">
        <f>Basen!B11</f>
        <v>0</v>
      </c>
      <c r="B8">
        <f>Basen!F11+20000</f>
        <v>40008</v>
      </c>
      <c r="C8" t="str">
        <f>Basen!C11</f>
        <v>Dahl</v>
      </c>
      <c r="D8" s="1" t="str">
        <f>Basen!H11</f>
        <v>web</v>
      </c>
      <c r="E8" s="1">
        <f>Basen!J11</f>
        <v>0</v>
      </c>
      <c r="F8" s="1" t="str">
        <f t="shared" si="0"/>
        <v>web</v>
      </c>
    </row>
    <row r="9" spans="1:11" x14ac:dyDescent="0.35">
      <c r="A9" s="29">
        <f>Basen!B12</f>
        <v>0</v>
      </c>
      <c r="B9">
        <f>Basen!F12+20000</f>
        <v>40009</v>
      </c>
      <c r="C9" t="str">
        <f>Basen!C12</f>
        <v>Wienmann</v>
      </c>
      <c r="D9" s="1" t="str">
        <f>Basen!H12</f>
        <v>cansl</v>
      </c>
      <c r="E9" s="1">
        <f>Basen!J12</f>
        <v>0</v>
      </c>
      <c r="F9" s="1" t="str">
        <f t="shared" si="0"/>
        <v>cansl</v>
      </c>
    </row>
    <row r="10" spans="1:11" x14ac:dyDescent="0.35">
      <c r="A10" s="29">
        <f>Basen!B13</f>
        <v>0</v>
      </c>
      <c r="B10">
        <f>Basen!F13+20000</f>
        <v>40010</v>
      </c>
      <c r="C10" t="str">
        <f>Basen!C13</f>
        <v>Poulsen</v>
      </c>
      <c r="D10" s="1" t="str">
        <f>Basen!H13</f>
        <v>cansl</v>
      </c>
      <c r="E10" s="1">
        <f>Basen!J13</f>
        <v>0</v>
      </c>
      <c r="F10" s="1" t="str">
        <f t="shared" si="0"/>
        <v>cansl</v>
      </c>
    </row>
    <row r="11" spans="1:11" x14ac:dyDescent="0.35">
      <c r="A11" s="29">
        <f>Basen!B15</f>
        <v>0</v>
      </c>
      <c r="B11">
        <f>Basen!F15+20000</f>
        <v>40012</v>
      </c>
      <c r="C11" t="str">
        <f>Basen!C15</f>
        <v>NE</v>
      </c>
      <c r="D11" s="1" t="str">
        <f>Basen!H15</f>
        <v>cansl</v>
      </c>
      <c r="E11" s="1">
        <f>Basen!J15</f>
        <v>0</v>
      </c>
      <c r="F11" s="1" t="str">
        <f t="shared" si="0"/>
        <v>cansl</v>
      </c>
    </row>
    <row r="12" spans="1:11" x14ac:dyDescent="0.35">
      <c r="A12" s="29">
        <f>Basen!B18</f>
        <v>0</v>
      </c>
      <c r="B12">
        <f>Basen!F18+20000</f>
        <v>40015</v>
      </c>
      <c r="C12" t="str">
        <f>Basen!C18</f>
        <v>Laursen</v>
      </c>
      <c r="D12" s="1" t="str">
        <f>Basen!H18</f>
        <v>cansl</v>
      </c>
      <c r="E12" s="1">
        <f>Basen!J18</f>
        <v>0</v>
      </c>
      <c r="F12" s="1" t="str">
        <f t="shared" si="0"/>
        <v>cansl</v>
      </c>
    </row>
    <row r="13" spans="1:11" x14ac:dyDescent="0.35">
      <c r="A13" s="29">
        <f>Basen!B23</f>
        <v>0</v>
      </c>
      <c r="B13">
        <f>Basen!F23+20000</f>
        <v>40020</v>
      </c>
      <c r="C13" t="str">
        <f>Basen!C23</f>
        <v>Hansen</v>
      </c>
      <c r="D13" s="1" t="str">
        <f>Basen!H23</f>
        <v>bc</v>
      </c>
      <c r="E13" s="1">
        <f>Basen!J23</f>
        <v>0</v>
      </c>
      <c r="F13" s="1" t="str">
        <f t="shared" si="0"/>
        <v>bc</v>
      </c>
    </row>
    <row r="14" spans="1:11" x14ac:dyDescent="0.35">
      <c r="A14" s="29">
        <f>Basen!B24</f>
        <v>0</v>
      </c>
      <c r="B14">
        <f>Basen!F24+20000</f>
        <v>40021</v>
      </c>
      <c r="C14" t="str">
        <f>Basen!C24</f>
        <v>britt</v>
      </c>
      <c r="D14" s="1" t="str">
        <f>Basen!H24</f>
        <v>cansl</v>
      </c>
      <c r="E14" s="1">
        <f>Basen!J24</f>
        <v>0</v>
      </c>
      <c r="F14" s="1" t="str">
        <f t="shared" si="0"/>
        <v>cansl</v>
      </c>
    </row>
    <row r="15" spans="1:11" x14ac:dyDescent="0.35">
      <c r="A15" s="29">
        <f>Basen!B25</f>
        <v>0</v>
      </c>
      <c r="B15">
        <f>Basen!F25+20000</f>
        <v>40022</v>
      </c>
      <c r="C15" t="str">
        <f>Basen!C25</f>
        <v>Hälke</v>
      </c>
      <c r="D15" s="1" t="str">
        <f>Basen!H25</f>
        <v>cansl</v>
      </c>
      <c r="E15" s="1">
        <f>Basen!J25</f>
        <v>0</v>
      </c>
      <c r="F15" s="1" t="str">
        <f t="shared" si="0"/>
        <v>cansl</v>
      </c>
    </row>
    <row r="16" spans="1:11" x14ac:dyDescent="0.35">
      <c r="A16" s="29">
        <f>Basen!B28</f>
        <v>0</v>
      </c>
      <c r="B16">
        <f>Basen!F28+20000</f>
        <v>40025</v>
      </c>
      <c r="C16" t="str">
        <f>Basen!C28</f>
        <v>Gloy</v>
      </c>
      <c r="D16" s="1" t="str">
        <f>Basen!H28</f>
        <v>cansl</v>
      </c>
      <c r="E16" s="1">
        <f>Basen!J28</f>
        <v>0</v>
      </c>
      <c r="F16" s="1" t="str">
        <f t="shared" si="0"/>
        <v>cansl</v>
      </c>
    </row>
    <row r="17" spans="1:6" x14ac:dyDescent="0.35">
      <c r="A17" s="29">
        <f>Basen!B29</f>
        <v>0</v>
      </c>
      <c r="B17">
        <f>Basen!F29+20000</f>
        <v>40026</v>
      </c>
      <c r="C17" t="str">
        <f>Basen!C29</f>
        <v>Brückmann</v>
      </c>
      <c r="D17" s="1" t="str">
        <f>Basen!H29</f>
        <v>cansl</v>
      </c>
      <c r="E17" s="1">
        <f>Basen!J29</f>
        <v>0</v>
      </c>
      <c r="F17" s="1" t="str">
        <f t="shared" si="0"/>
        <v>cansl</v>
      </c>
    </row>
    <row r="18" spans="1:6" x14ac:dyDescent="0.35">
      <c r="A18" s="29">
        <f>Basen!B30</f>
        <v>0</v>
      </c>
      <c r="B18">
        <f>Basen!F30+20000</f>
        <v>40027</v>
      </c>
      <c r="C18" t="str">
        <f>Basen!C30</f>
        <v>Strømgart</v>
      </c>
      <c r="D18" s="1" t="str">
        <f>Basen!H30</f>
        <v>cansl</v>
      </c>
      <c r="E18" s="1">
        <f>Basen!J30</f>
        <v>0</v>
      </c>
      <c r="F18" s="1" t="str">
        <f t="shared" si="0"/>
        <v>cansl</v>
      </c>
    </row>
    <row r="19" spans="1:6" x14ac:dyDescent="0.35">
      <c r="A19" s="29">
        <f>Basen!B31</f>
        <v>0</v>
      </c>
      <c r="B19">
        <f>Basen!F31+20000</f>
        <v>40028</v>
      </c>
      <c r="C19" t="str">
        <f>Basen!C31</f>
        <v>Steinnes</v>
      </c>
      <c r="D19" s="1" t="str">
        <f>Basen!H31</f>
        <v>cansl</v>
      </c>
      <c r="E19" s="1">
        <f>Basen!J31</f>
        <v>0</v>
      </c>
      <c r="F19" s="1" t="str">
        <f t="shared" si="0"/>
        <v>cansl</v>
      </c>
    </row>
    <row r="20" spans="1:6" x14ac:dyDescent="0.35">
      <c r="A20" s="29">
        <f>Basen!B32</f>
        <v>0</v>
      </c>
      <c r="B20">
        <f>Basen!F32+20000</f>
        <v>40029</v>
      </c>
      <c r="C20" t="str">
        <f>Basen!C32</f>
        <v>Mortensen</v>
      </c>
      <c r="D20" s="1" t="str">
        <f>Basen!H32</f>
        <v>bc</v>
      </c>
      <c r="E20" s="1">
        <f>Basen!J32</f>
        <v>0</v>
      </c>
      <c r="F20" s="1" t="str">
        <f t="shared" si="0"/>
        <v>bc</v>
      </c>
    </row>
    <row r="21" spans="1:6" x14ac:dyDescent="0.35">
      <c r="A21" s="29">
        <f>Basen!B33</f>
        <v>0</v>
      </c>
      <c r="B21">
        <f>Basen!F33+20000</f>
        <v>40030</v>
      </c>
      <c r="C21" t="str">
        <f>Basen!C33</f>
        <v>Raaschou</v>
      </c>
      <c r="D21" s="1" t="str">
        <f>Basen!H33</f>
        <v>cansl</v>
      </c>
      <c r="E21" s="1">
        <f>Basen!J33</f>
        <v>0</v>
      </c>
      <c r="F21" s="1" t="str">
        <f t="shared" si="0"/>
        <v>cansl</v>
      </c>
    </row>
    <row r="22" spans="1:6" x14ac:dyDescent="0.35">
      <c r="A22" s="29">
        <f>Basen!B34</f>
        <v>0</v>
      </c>
      <c r="B22">
        <f>Basen!F34+20000</f>
        <v>40031</v>
      </c>
      <c r="C22" t="str">
        <f>Basen!C34</f>
        <v>Brüning</v>
      </c>
      <c r="D22" s="1" t="str">
        <f>Basen!H34</f>
        <v>cansl</v>
      </c>
      <c r="E22" s="1">
        <f>Basen!J34</f>
        <v>0</v>
      </c>
      <c r="F22" s="1" t="str">
        <f t="shared" si="0"/>
        <v>cansl</v>
      </c>
    </row>
    <row r="23" spans="1:6" x14ac:dyDescent="0.35">
      <c r="A23" s="29">
        <f>Basen!B35</f>
        <v>0</v>
      </c>
      <c r="B23">
        <f>Basen!F35+20000</f>
        <v>40032</v>
      </c>
      <c r="C23" t="str">
        <f>Basen!C35</f>
        <v>Littlewood</v>
      </c>
      <c r="D23" s="1" t="str">
        <f>Basen!H35</f>
        <v>cansl</v>
      </c>
      <c r="E23" s="1">
        <f>Basen!J35</f>
        <v>0</v>
      </c>
      <c r="F23" s="1" t="str">
        <f t="shared" si="0"/>
        <v>cansl</v>
      </c>
    </row>
    <row r="24" spans="1:6" x14ac:dyDescent="0.35">
      <c r="A24" s="29">
        <f>Basen!B36</f>
        <v>0</v>
      </c>
      <c r="B24">
        <f>Basen!F36+20000</f>
        <v>40033</v>
      </c>
      <c r="C24" t="str">
        <f>Basen!C36</f>
        <v>Glöde</v>
      </c>
      <c r="D24" s="1" t="str">
        <f>Basen!H36</f>
        <v>bc</v>
      </c>
      <c r="E24" s="1">
        <f>Basen!J36</f>
        <v>0</v>
      </c>
      <c r="F24" s="1" t="str">
        <f t="shared" si="0"/>
        <v>bc</v>
      </c>
    </row>
    <row r="25" spans="1:6" x14ac:dyDescent="0.35">
      <c r="A25" s="29">
        <f>Basen!B37</f>
        <v>0</v>
      </c>
      <c r="B25">
        <f>Basen!F37+20000</f>
        <v>40034</v>
      </c>
      <c r="C25" t="str">
        <f>Basen!C37</f>
        <v>Kolodziej</v>
      </c>
      <c r="D25" s="1" t="str">
        <f>Basen!H37</f>
        <v>cansl</v>
      </c>
      <c r="E25" s="1">
        <f>Basen!J37</f>
        <v>0</v>
      </c>
      <c r="F25" s="1" t="str">
        <f t="shared" si="0"/>
        <v>cansl</v>
      </c>
    </row>
    <row r="26" spans="1:6" x14ac:dyDescent="0.35">
      <c r="A26" s="29">
        <f>Basen!B38</f>
        <v>0</v>
      </c>
      <c r="B26">
        <f>Basen!F38+20000</f>
        <v>40035</v>
      </c>
      <c r="C26" t="str">
        <f>Basen!C38</f>
        <v>Kranig</v>
      </c>
      <c r="D26" s="1" t="str">
        <f>Basen!H38</f>
        <v>bc</v>
      </c>
      <c r="E26" s="1">
        <f>Basen!J38</f>
        <v>0</v>
      </c>
      <c r="F26" s="1" t="str">
        <f t="shared" si="0"/>
        <v>bc</v>
      </c>
    </row>
    <row r="27" spans="1:6" x14ac:dyDescent="0.35">
      <c r="A27" s="29">
        <f>Basen!B39</f>
        <v>0</v>
      </c>
      <c r="B27">
        <f>Basen!F39+20000</f>
        <v>40036</v>
      </c>
      <c r="C27" t="str">
        <f>Basen!C39</f>
        <v>Baberowski</v>
      </c>
      <c r="D27" s="1" t="str">
        <f>Basen!H39</f>
        <v>bc</v>
      </c>
      <c r="E27" s="1">
        <f>Basen!J39</f>
        <v>0</v>
      </c>
      <c r="F27" s="1" t="str">
        <f t="shared" si="0"/>
        <v>bc</v>
      </c>
    </row>
    <row r="28" spans="1:6" x14ac:dyDescent="0.35">
      <c r="A28" s="29">
        <f>Basen!B40</f>
        <v>0</v>
      </c>
      <c r="B28">
        <f>Basen!F40+20000</f>
        <v>40037</v>
      </c>
      <c r="C28" t="str">
        <f>Basen!C40</f>
        <v>Tveranger</v>
      </c>
      <c r="D28" s="1" t="str">
        <f>Basen!H40</f>
        <v>cansl</v>
      </c>
      <c r="E28" s="1">
        <f>Basen!J40</f>
        <v>0</v>
      </c>
      <c r="F28" s="1" t="str">
        <f t="shared" si="0"/>
        <v>cansl</v>
      </c>
    </row>
    <row r="29" spans="1:6" x14ac:dyDescent="0.35">
      <c r="A29" s="29">
        <f>Basen!B41</f>
        <v>0</v>
      </c>
      <c r="B29">
        <f>Basen!F41+20000</f>
        <v>40038</v>
      </c>
      <c r="C29" t="str">
        <f>Basen!C41</f>
        <v>Eilertsen</v>
      </c>
      <c r="D29" s="1" t="str">
        <f>Basen!H41</f>
        <v>bc</v>
      </c>
      <c r="E29" s="1">
        <f>Basen!J41</f>
        <v>0</v>
      </c>
      <c r="F29" s="1" t="str">
        <f t="shared" si="0"/>
        <v>bc</v>
      </c>
    </row>
    <row r="30" spans="1:6" x14ac:dyDescent="0.35">
      <c r="A30" s="29">
        <f>Basen!B42</f>
        <v>0</v>
      </c>
      <c r="B30">
        <f>Basen!F42+20000</f>
        <v>40039</v>
      </c>
      <c r="C30" t="str">
        <f>Basen!C42</f>
        <v>Muzak</v>
      </c>
      <c r="D30" s="1" t="str">
        <f>Basen!H42</f>
        <v>cansl</v>
      </c>
      <c r="E30" s="1">
        <f>Basen!J42</f>
        <v>0</v>
      </c>
      <c r="F30" s="1" t="str">
        <f t="shared" si="0"/>
        <v>cansl</v>
      </c>
    </row>
    <row r="31" spans="1:6" x14ac:dyDescent="0.35">
      <c r="A31" s="29">
        <f>Basen!B43</f>
        <v>0</v>
      </c>
      <c r="B31">
        <f>Basen!F43+20000</f>
        <v>40040</v>
      </c>
      <c r="C31" t="str">
        <f>Basen!C43</f>
        <v>Viiktorsson</v>
      </c>
      <c r="D31" s="1" t="str">
        <f>Basen!H43</f>
        <v>cansl</v>
      </c>
      <c r="E31" s="1">
        <f>Basen!J43</f>
        <v>0</v>
      </c>
      <c r="F31" s="1" t="str">
        <f t="shared" si="0"/>
        <v>cansl</v>
      </c>
    </row>
    <row r="32" spans="1:6" x14ac:dyDescent="0.35">
      <c r="A32" s="29">
        <f>Basen!B46</f>
        <v>0</v>
      </c>
      <c r="B32">
        <f>Basen!F46+20000</f>
        <v>40043</v>
      </c>
      <c r="C32" t="str">
        <f>Basen!C46</f>
        <v>Ryom</v>
      </c>
      <c r="D32" s="1" t="str">
        <f>Basen!H46</f>
        <v>web</v>
      </c>
      <c r="E32" s="1">
        <f>Basen!J46</f>
        <v>10</v>
      </c>
      <c r="F32" s="1" t="str">
        <f t="shared" si="0"/>
        <v>web</v>
      </c>
    </row>
    <row r="33" spans="1:6" x14ac:dyDescent="0.35">
      <c r="A33" s="29">
        <f>Basen!B49</f>
        <v>0</v>
      </c>
      <c r="B33">
        <f>Basen!F49+20000</f>
        <v>40046</v>
      </c>
      <c r="C33" t="str">
        <f>Basen!C49</f>
        <v>Mortensen</v>
      </c>
      <c r="D33" s="1" t="str">
        <f>Basen!H49</f>
        <v>cansl</v>
      </c>
      <c r="E33" s="1">
        <f>Basen!J49</f>
        <v>0</v>
      </c>
      <c r="F33" s="1" t="str">
        <f t="shared" si="0"/>
        <v>cansl</v>
      </c>
    </row>
    <row r="34" spans="1:6" x14ac:dyDescent="0.35">
      <c r="A34" s="29">
        <f>Basen!B51</f>
        <v>0</v>
      </c>
      <c r="B34">
        <f>Basen!F51+20000</f>
        <v>40048</v>
      </c>
      <c r="C34" t="str">
        <f>Basen!C51</f>
        <v>Mads</v>
      </c>
      <c r="D34" s="1" t="str">
        <f>Basen!H51</f>
        <v>cansl</v>
      </c>
      <c r="E34" s="1">
        <f>Basen!J51</f>
        <v>0</v>
      </c>
      <c r="F34" s="1" t="str">
        <f t="shared" ref="F34:F65" si="1">D34</f>
        <v>cansl</v>
      </c>
    </row>
    <row r="35" spans="1:6" x14ac:dyDescent="0.35">
      <c r="A35" s="29">
        <f>Basen!B54</f>
        <v>0</v>
      </c>
      <c r="B35">
        <f>Basen!F54+20000</f>
        <v>40051</v>
      </c>
      <c r="C35" t="str">
        <f>Basen!C54</f>
        <v>Selinski</v>
      </c>
      <c r="D35" s="1" t="str">
        <f>Basen!H54</f>
        <v>bc</v>
      </c>
      <c r="E35" s="1">
        <f>Basen!J54</f>
        <v>0</v>
      </c>
      <c r="F35" s="1" t="str">
        <f t="shared" si="1"/>
        <v>bc</v>
      </c>
    </row>
    <row r="36" spans="1:6" x14ac:dyDescent="0.35">
      <c r="A36" s="29">
        <f>Basen!B55</f>
        <v>0</v>
      </c>
      <c r="B36">
        <f>Basen!F55+20000</f>
        <v>40052</v>
      </c>
      <c r="C36" t="str">
        <f>Basen!C55</f>
        <v>Himmelreich</v>
      </c>
      <c r="D36" s="1" t="str">
        <f>Basen!H55</f>
        <v>cansl</v>
      </c>
      <c r="E36" s="1">
        <f>Basen!J55</f>
        <v>0</v>
      </c>
      <c r="F36" s="1" t="str">
        <f t="shared" si="1"/>
        <v>cansl</v>
      </c>
    </row>
    <row r="37" spans="1:6" x14ac:dyDescent="0.35">
      <c r="A37" s="29">
        <f>Basen!B56</f>
        <v>0</v>
      </c>
      <c r="B37">
        <f>Basen!F56+20000</f>
        <v>40053</v>
      </c>
      <c r="C37" t="str">
        <f>Basen!C56</f>
        <v>Ryom</v>
      </c>
      <c r="D37" s="1" t="str">
        <f>Basen!H56</f>
        <v>bc</v>
      </c>
      <c r="E37" s="1">
        <f>Basen!J56</f>
        <v>0</v>
      </c>
      <c r="F37" s="1" t="str">
        <f t="shared" si="1"/>
        <v>bc</v>
      </c>
    </row>
    <row r="38" spans="1:6" x14ac:dyDescent="0.35">
      <c r="A38" s="29">
        <f>Basen!B58</f>
        <v>0</v>
      </c>
      <c r="B38">
        <f>Basen!F58+20000</f>
        <v>40055</v>
      </c>
      <c r="C38" t="str">
        <f>Basen!C58</f>
        <v>Löfgren</v>
      </c>
      <c r="D38" s="1" t="str">
        <f>Basen!H58</f>
        <v>cansl</v>
      </c>
      <c r="E38" s="1">
        <f>Basen!J58</f>
        <v>0</v>
      </c>
      <c r="F38" s="1" t="str">
        <f t="shared" si="1"/>
        <v>cansl</v>
      </c>
    </row>
    <row r="39" spans="1:6" x14ac:dyDescent="0.35">
      <c r="A39" s="29">
        <f>Basen!B60</f>
        <v>0</v>
      </c>
      <c r="B39">
        <f>Basen!F60+20000</f>
        <v>40057</v>
      </c>
      <c r="C39" t="str">
        <f>Basen!C60</f>
        <v>Hummert</v>
      </c>
      <c r="D39" s="1" t="str">
        <f>Basen!H60</f>
        <v>cansl</v>
      </c>
      <c r="E39" s="1">
        <f>Basen!J60</f>
        <v>0</v>
      </c>
      <c r="F39" s="1" t="str">
        <f t="shared" si="1"/>
        <v>cansl</v>
      </c>
    </row>
    <row r="40" spans="1:6" x14ac:dyDescent="0.35">
      <c r="A40" s="29">
        <f>Basen!B64</f>
        <v>0</v>
      </c>
      <c r="B40">
        <f>Basen!F64+20000</f>
        <v>40061</v>
      </c>
      <c r="C40" t="str">
        <f>Basen!C64</f>
        <v>Roesch</v>
      </c>
      <c r="D40" s="1" t="str">
        <f>Basen!H64</f>
        <v>cansl</v>
      </c>
      <c r="E40" s="1">
        <f>Basen!J64</f>
        <v>0</v>
      </c>
      <c r="F40" s="1" t="str">
        <f t="shared" si="1"/>
        <v>cansl</v>
      </c>
    </row>
    <row r="41" spans="1:6" x14ac:dyDescent="0.35">
      <c r="A41" s="29">
        <f>Basen!B65</f>
        <v>0</v>
      </c>
      <c r="B41">
        <f>Basen!F65+20000</f>
        <v>40062</v>
      </c>
      <c r="C41" t="str">
        <f>Basen!C65</f>
        <v>Hansen</v>
      </c>
      <c r="D41" s="1" t="str">
        <f>Basen!H65</f>
        <v>bc</v>
      </c>
      <c r="E41" s="1">
        <f>Basen!J65</f>
        <v>0</v>
      </c>
      <c r="F41" s="1" t="str">
        <f t="shared" si="1"/>
        <v>bc</v>
      </c>
    </row>
    <row r="42" spans="1:6" x14ac:dyDescent="0.35">
      <c r="A42" s="29">
        <f>Basen!B67</f>
        <v>0</v>
      </c>
      <c r="B42">
        <f>Basen!F67+20000</f>
        <v>40064</v>
      </c>
      <c r="C42" t="str">
        <f>Basen!C67</f>
        <v>Schattenberg</v>
      </c>
      <c r="D42" s="1" t="str">
        <f>Basen!H67</f>
        <v>cansl</v>
      </c>
      <c r="E42" s="1">
        <f>Basen!J67</f>
        <v>0</v>
      </c>
      <c r="F42" s="1" t="str">
        <f t="shared" si="1"/>
        <v>cansl</v>
      </c>
    </row>
    <row r="43" spans="1:6" x14ac:dyDescent="0.35">
      <c r="A43" s="29">
        <f>Basen!B69</f>
        <v>0</v>
      </c>
      <c r="B43">
        <f>Basen!F69+20000</f>
        <v>40066</v>
      </c>
      <c r="C43" t="str">
        <f>Basen!C69</f>
        <v>Carlander</v>
      </c>
      <c r="D43" s="1" t="str">
        <f>Basen!H69</f>
        <v>cansl</v>
      </c>
      <c r="E43" s="1">
        <f>Basen!J69</f>
        <v>0</v>
      </c>
      <c r="F43" s="1" t="str">
        <f t="shared" si="1"/>
        <v>cansl</v>
      </c>
    </row>
    <row r="44" spans="1:6" x14ac:dyDescent="0.35">
      <c r="A44" s="29">
        <f>Basen!B70</f>
        <v>0</v>
      </c>
      <c r="B44">
        <f>Basen!F70+20000</f>
        <v>40067</v>
      </c>
      <c r="C44" t="str">
        <f>Basen!C70</f>
        <v>Neff</v>
      </c>
      <c r="D44" s="1" t="str">
        <f>Basen!H70</f>
        <v>cansl</v>
      </c>
      <c r="E44" s="1">
        <f>Basen!J70</f>
        <v>0</v>
      </c>
      <c r="F44" s="1" t="str">
        <f t="shared" si="1"/>
        <v>cansl</v>
      </c>
    </row>
    <row r="45" spans="1:6" x14ac:dyDescent="0.35">
      <c r="A45" s="29">
        <f>Basen!B71</f>
        <v>0</v>
      </c>
      <c r="B45">
        <f>Basen!F71+20000</f>
        <v>40068</v>
      </c>
      <c r="C45" t="str">
        <f>Basen!C71</f>
        <v>Grishauge</v>
      </c>
      <c r="D45" s="1" t="str">
        <f>Basen!H71</f>
        <v>web</v>
      </c>
      <c r="E45" s="1">
        <f>Basen!J71</f>
        <v>10</v>
      </c>
      <c r="F45" s="1" t="str">
        <f t="shared" si="1"/>
        <v>web</v>
      </c>
    </row>
    <row r="46" spans="1:6" x14ac:dyDescent="0.35">
      <c r="A46" s="29">
        <f>Basen!B73</f>
        <v>0</v>
      </c>
      <c r="B46">
        <f>Basen!F73+20000</f>
        <v>40070</v>
      </c>
      <c r="C46" t="str">
        <f>Basen!C73</f>
        <v>Johansen</v>
      </c>
      <c r="D46" s="1" t="str">
        <f>Basen!H73</f>
        <v>bc</v>
      </c>
      <c r="E46" s="1">
        <f>Basen!J73</f>
        <v>0</v>
      </c>
      <c r="F46" s="1" t="str">
        <f t="shared" si="1"/>
        <v>bc</v>
      </c>
    </row>
    <row r="47" spans="1:6" x14ac:dyDescent="0.35">
      <c r="A47" s="29">
        <f>Basen!B74</f>
        <v>0</v>
      </c>
      <c r="B47">
        <f>Basen!F74+20000</f>
        <v>40071</v>
      </c>
      <c r="C47" t="str">
        <f>Basen!C74</f>
        <v>Madsen</v>
      </c>
      <c r="D47" s="1" t="str">
        <f>Basen!H74</f>
        <v>cansl</v>
      </c>
      <c r="E47" s="1">
        <f>Basen!J74</f>
        <v>0</v>
      </c>
      <c r="F47" s="1" t="str">
        <f t="shared" si="1"/>
        <v>cansl</v>
      </c>
    </row>
    <row r="48" spans="1:6" x14ac:dyDescent="0.35">
      <c r="A48" s="29">
        <f>Basen!B75</f>
        <v>0</v>
      </c>
      <c r="B48">
        <f>Basen!F75+20000</f>
        <v>40072</v>
      </c>
      <c r="C48" t="str">
        <f>Basen!C75</f>
        <v>Peters</v>
      </c>
      <c r="D48" s="1" t="str">
        <f>Basen!H75</f>
        <v>bc</v>
      </c>
      <c r="E48" s="1">
        <f>Basen!J75</f>
        <v>0</v>
      </c>
      <c r="F48" s="1" t="str">
        <f t="shared" si="1"/>
        <v>bc</v>
      </c>
    </row>
    <row r="49" spans="1:6" x14ac:dyDescent="0.35">
      <c r="A49" s="29">
        <f>Basen!B76</f>
        <v>0</v>
      </c>
      <c r="B49">
        <f>Basen!F76+20000</f>
        <v>40073</v>
      </c>
      <c r="C49" t="str">
        <f>Basen!C76</f>
        <v>Kaljusaar</v>
      </c>
      <c r="D49" s="1" t="str">
        <f>Basen!H76</f>
        <v>cansl</v>
      </c>
      <c r="E49" s="1">
        <f>Basen!J76</f>
        <v>0</v>
      </c>
      <c r="F49" s="1" t="str">
        <f t="shared" si="1"/>
        <v>cansl</v>
      </c>
    </row>
    <row r="50" spans="1:6" x14ac:dyDescent="0.35">
      <c r="A50" s="29">
        <f>Basen!B77</f>
        <v>0</v>
      </c>
      <c r="B50">
        <f>Basen!F77+20000</f>
        <v>40074</v>
      </c>
      <c r="C50" t="str">
        <f>Basen!C77</f>
        <v>Barbara</v>
      </c>
      <c r="D50" s="1" t="str">
        <f>Basen!H77</f>
        <v>cansl</v>
      </c>
      <c r="E50" s="1">
        <f>Basen!J77</f>
        <v>0</v>
      </c>
      <c r="F50" s="1" t="str">
        <f t="shared" si="1"/>
        <v>cansl</v>
      </c>
    </row>
    <row r="51" spans="1:6" x14ac:dyDescent="0.35">
      <c r="A51" s="29">
        <f>Basen!B78</f>
        <v>0</v>
      </c>
      <c r="B51">
        <f>Basen!F78+20000</f>
        <v>40075</v>
      </c>
      <c r="C51" t="str">
        <f>Basen!C78</f>
        <v>Börner</v>
      </c>
      <c r="D51" s="1" t="str">
        <f>Basen!H78</f>
        <v>cansl</v>
      </c>
      <c r="E51" s="1">
        <f>Basen!J78</f>
        <v>0</v>
      </c>
      <c r="F51" s="1" t="str">
        <f t="shared" si="1"/>
        <v>cansl</v>
      </c>
    </row>
    <row r="52" spans="1:6" x14ac:dyDescent="0.35">
      <c r="A52" s="29">
        <f>Basen!B81</f>
        <v>0</v>
      </c>
      <c r="B52">
        <f>Basen!F81+20000</f>
        <v>40078</v>
      </c>
      <c r="C52" t="str">
        <f>Basen!C81</f>
        <v>Steffensen</v>
      </c>
      <c r="D52" s="1" t="str">
        <f>Basen!H81</f>
        <v>cansl</v>
      </c>
      <c r="E52" s="1">
        <f>Basen!J81</f>
        <v>0</v>
      </c>
      <c r="F52" s="1" t="str">
        <f t="shared" si="1"/>
        <v>cansl</v>
      </c>
    </row>
    <row r="53" spans="1:6" x14ac:dyDescent="0.35">
      <c r="A53" s="29">
        <f>Basen!B83</f>
        <v>0</v>
      </c>
      <c r="B53">
        <f>Basen!F83+20000</f>
        <v>40080</v>
      </c>
      <c r="C53" t="str">
        <f>Basen!C83</f>
        <v>Scheutz</v>
      </c>
      <c r="D53" s="1" t="str">
        <f>Basen!H83</f>
        <v>cansl</v>
      </c>
      <c r="E53" s="1">
        <f>Basen!J83</f>
        <v>0</v>
      </c>
      <c r="F53" s="1" t="str">
        <f t="shared" si="1"/>
        <v>cansl</v>
      </c>
    </row>
    <row r="54" spans="1:6" x14ac:dyDescent="0.35">
      <c r="A54" s="29">
        <f>Basen!B84</f>
        <v>0</v>
      </c>
      <c r="B54">
        <f>Basen!F84+20000</f>
        <v>40081</v>
      </c>
      <c r="C54" t="str">
        <f>Basen!C84</f>
        <v>Goldelius</v>
      </c>
      <c r="D54" s="1" t="str">
        <f>Basen!H84</f>
        <v>cansl</v>
      </c>
      <c r="E54" s="1">
        <f>Basen!J84</f>
        <v>0</v>
      </c>
      <c r="F54" s="1" t="str">
        <f t="shared" si="1"/>
        <v>cansl</v>
      </c>
    </row>
    <row r="55" spans="1:6" x14ac:dyDescent="0.35">
      <c r="A55" s="29">
        <f>Basen!B85</f>
        <v>0</v>
      </c>
      <c r="B55">
        <f>Basen!F85+20000</f>
        <v>40082</v>
      </c>
      <c r="C55" t="str">
        <f>Basen!C85</f>
        <v>Grovermann</v>
      </c>
      <c r="D55" s="1" t="str">
        <f>Basen!H85</f>
        <v>cansl</v>
      </c>
      <c r="E55" s="1">
        <f>Basen!J85</f>
        <v>0</v>
      </c>
      <c r="F55" s="1" t="str">
        <f t="shared" si="1"/>
        <v>cansl</v>
      </c>
    </row>
    <row r="56" spans="1:6" x14ac:dyDescent="0.35">
      <c r="A56" s="29">
        <f>Basen!B87</f>
        <v>0</v>
      </c>
      <c r="B56">
        <f>Basen!F87+20000</f>
        <v>40084</v>
      </c>
      <c r="C56" t="str">
        <f>Basen!C87</f>
        <v>Westi</v>
      </c>
      <c r="D56" s="1" t="str">
        <f>Basen!H87</f>
        <v>bc</v>
      </c>
      <c r="E56" s="1">
        <f>Basen!J87</f>
        <v>0</v>
      </c>
      <c r="F56" s="1" t="str">
        <f t="shared" si="1"/>
        <v>bc</v>
      </c>
    </row>
    <row r="57" spans="1:6" x14ac:dyDescent="0.35">
      <c r="A57" s="29">
        <f>Basen!B88</f>
        <v>0</v>
      </c>
      <c r="B57">
        <f>Basen!F88+20000</f>
        <v>40085</v>
      </c>
      <c r="C57" t="str">
        <f>Basen!C88</f>
        <v>Heuer</v>
      </c>
      <c r="D57" s="1" t="str">
        <f>Basen!H88</f>
        <v>cansl</v>
      </c>
      <c r="E57" s="1">
        <f>Basen!J88</f>
        <v>0</v>
      </c>
      <c r="F57" s="1" t="str">
        <f t="shared" si="1"/>
        <v>cansl</v>
      </c>
    </row>
    <row r="58" spans="1:6" x14ac:dyDescent="0.35">
      <c r="A58" s="29">
        <f>Basen!B89</f>
        <v>0</v>
      </c>
      <c r="B58">
        <f>Basen!F89+20000</f>
        <v>40086</v>
      </c>
      <c r="C58" t="str">
        <f>Basen!C89</f>
        <v>Grønning</v>
      </c>
      <c r="D58" s="1" t="str">
        <f>Basen!H89</f>
        <v>bc</v>
      </c>
      <c r="E58" s="1">
        <f>Basen!J89</f>
        <v>0</v>
      </c>
      <c r="F58" s="1" t="str">
        <f t="shared" si="1"/>
        <v>bc</v>
      </c>
    </row>
    <row r="59" spans="1:6" x14ac:dyDescent="0.35">
      <c r="A59" s="29">
        <f>Basen!B90</f>
        <v>0</v>
      </c>
      <c r="B59">
        <f>Basen!F90+20000</f>
        <v>40087</v>
      </c>
      <c r="C59" t="str">
        <f>Basen!C90</f>
        <v>Boysen</v>
      </c>
      <c r="D59" s="1" t="str">
        <f>Basen!H90</f>
        <v>bc</v>
      </c>
      <c r="E59" s="1">
        <f>Basen!J90</f>
        <v>0</v>
      </c>
      <c r="F59" s="1" t="str">
        <f t="shared" si="1"/>
        <v>bc</v>
      </c>
    </row>
    <row r="60" spans="1:6" x14ac:dyDescent="0.35">
      <c r="A60" s="29">
        <f>Basen!B91</f>
        <v>0</v>
      </c>
      <c r="B60">
        <f>Basen!F91+20000</f>
        <v>40088</v>
      </c>
      <c r="C60" t="str">
        <f>Basen!C91</f>
        <v>Teglberg</v>
      </c>
      <c r="D60" s="1" t="str">
        <f>Basen!H91</f>
        <v>bc</v>
      </c>
      <c r="E60" s="1">
        <f>Basen!J91</f>
        <v>0</v>
      </c>
      <c r="F60" s="1" t="str">
        <f t="shared" si="1"/>
        <v>bc</v>
      </c>
    </row>
    <row r="61" spans="1:6" x14ac:dyDescent="0.35">
      <c r="A61" s="29">
        <f>Basen!B92</f>
        <v>0</v>
      </c>
      <c r="B61">
        <f>Basen!F92+20000</f>
        <v>40089</v>
      </c>
      <c r="C61" t="str">
        <f>Basen!C92</f>
        <v>Reimers</v>
      </c>
      <c r="D61" s="1" t="str">
        <f>Basen!H92</f>
        <v>cansl</v>
      </c>
      <c r="E61" s="1">
        <f>Basen!J92</f>
        <v>0</v>
      </c>
      <c r="F61" s="1" t="str">
        <f t="shared" si="1"/>
        <v>cansl</v>
      </c>
    </row>
    <row r="62" spans="1:6" x14ac:dyDescent="0.35">
      <c r="A62" s="29">
        <f>Basen!B94</f>
        <v>0</v>
      </c>
      <c r="B62">
        <f>Basen!F94+20000</f>
        <v>40091</v>
      </c>
      <c r="C62" t="str">
        <f>Basen!C94</f>
        <v>Sckaletz</v>
      </c>
      <c r="D62" s="1" t="str">
        <f>Basen!H94</f>
        <v>web</v>
      </c>
      <c r="E62" s="1">
        <f>Basen!J94</f>
        <v>15</v>
      </c>
      <c r="F62" s="1" t="str">
        <f t="shared" si="1"/>
        <v>web</v>
      </c>
    </row>
    <row r="63" spans="1:6" x14ac:dyDescent="0.35">
      <c r="A63" s="29">
        <f>Basen!B95</f>
        <v>0</v>
      </c>
      <c r="B63">
        <f>Basen!F95+20000</f>
        <v>40092</v>
      </c>
      <c r="C63" t="str">
        <f>Basen!C95</f>
        <v>Larsen</v>
      </c>
      <c r="D63" s="1" t="str">
        <f>Basen!H95</f>
        <v>bc</v>
      </c>
      <c r="E63" s="1">
        <f>Basen!J95</f>
        <v>0</v>
      </c>
      <c r="F63" s="1" t="str">
        <f t="shared" si="1"/>
        <v>bc</v>
      </c>
    </row>
    <row r="64" spans="1:6" x14ac:dyDescent="0.35">
      <c r="A64" s="29">
        <f>Basen!B96</f>
        <v>0</v>
      </c>
      <c r="B64">
        <f>Basen!F96+20000</f>
        <v>40093</v>
      </c>
      <c r="C64" t="str">
        <f>Basen!C96</f>
        <v>Frantzen</v>
      </c>
      <c r="D64" s="1" t="str">
        <f>Basen!H96</f>
        <v>bc</v>
      </c>
      <c r="E64" s="1">
        <f>Basen!J96</f>
        <v>0</v>
      </c>
      <c r="F64" s="1" t="str">
        <f t="shared" si="1"/>
        <v>bc</v>
      </c>
    </row>
    <row r="65" spans="1:6" x14ac:dyDescent="0.35">
      <c r="A65" s="29">
        <f>Basen!B97</f>
        <v>0</v>
      </c>
      <c r="B65">
        <f>Basen!F97+20000</f>
        <v>40094</v>
      </c>
      <c r="C65" t="str">
        <f>Basen!C97</f>
        <v>Unger</v>
      </c>
      <c r="D65" s="1" t="str">
        <f>Basen!H97</f>
        <v>cansl</v>
      </c>
      <c r="E65" s="1">
        <f>Basen!J97</f>
        <v>0</v>
      </c>
      <c r="F65" s="1" t="str">
        <f t="shared" si="1"/>
        <v>cansl</v>
      </c>
    </row>
    <row r="66" spans="1:6" x14ac:dyDescent="0.35">
      <c r="A66" s="29">
        <f>Basen!B98</f>
        <v>0</v>
      </c>
      <c r="B66">
        <f>Basen!F98+20000</f>
        <v>40095</v>
      </c>
      <c r="C66" t="str">
        <f>Basen!C98</f>
        <v>Møller</v>
      </c>
      <c r="D66" s="1" t="str">
        <f>Basen!H98</f>
        <v>cansl</v>
      </c>
      <c r="E66" s="1">
        <f>Basen!J98</f>
        <v>0</v>
      </c>
      <c r="F66" s="1" t="str">
        <f t="shared" ref="F66:F97" si="2">D66</f>
        <v>cansl</v>
      </c>
    </row>
    <row r="67" spans="1:6" x14ac:dyDescent="0.35">
      <c r="A67" s="29">
        <f>Basen!B99</f>
        <v>0</v>
      </c>
      <c r="B67">
        <f>Basen!F99+20000</f>
        <v>40096</v>
      </c>
      <c r="C67" t="str">
        <f>Basen!C99</f>
        <v>Jakobsen</v>
      </c>
      <c r="D67" s="1" t="str">
        <f>Basen!H99</f>
        <v>cansl</v>
      </c>
      <c r="E67" s="1">
        <f>Basen!J99</f>
        <v>0</v>
      </c>
      <c r="F67" s="1" t="str">
        <f t="shared" si="2"/>
        <v>cansl</v>
      </c>
    </row>
    <row r="68" spans="1:6" x14ac:dyDescent="0.35">
      <c r="A68" s="29">
        <f>Basen!B100</f>
        <v>0</v>
      </c>
      <c r="B68">
        <f>Basen!F100+20000</f>
        <v>40097</v>
      </c>
      <c r="C68" t="str">
        <f>Basen!C100</f>
        <v>Walker</v>
      </c>
      <c r="D68" s="1" t="str">
        <f>Basen!H100</f>
        <v>cansl</v>
      </c>
      <c r="E68" s="1">
        <f>Basen!J100</f>
        <v>0</v>
      </c>
      <c r="F68" s="1" t="str">
        <f t="shared" si="2"/>
        <v>cansl</v>
      </c>
    </row>
    <row r="69" spans="1:6" x14ac:dyDescent="0.35">
      <c r="A69" s="29">
        <f>Basen!B101</f>
        <v>0</v>
      </c>
      <c r="B69">
        <f>Basen!F101+20000</f>
        <v>40098</v>
      </c>
      <c r="C69" t="str">
        <f>Basen!C101</f>
        <v>Simonsen</v>
      </c>
      <c r="D69" s="1" t="str">
        <f>Basen!H101</f>
        <v>bc</v>
      </c>
      <c r="E69" s="1">
        <f>Basen!J101</f>
        <v>0</v>
      </c>
      <c r="F69" s="1" t="str">
        <f t="shared" si="2"/>
        <v>bc</v>
      </c>
    </row>
    <row r="70" spans="1:6" x14ac:dyDescent="0.35">
      <c r="A70" s="29">
        <f>Basen!B102</f>
        <v>0</v>
      </c>
      <c r="B70">
        <f>Basen!F102+20000</f>
        <v>40099</v>
      </c>
      <c r="C70" t="str">
        <f>Basen!C102</f>
        <v>Hörig</v>
      </c>
      <c r="D70" s="1" t="str">
        <f>Basen!H102</f>
        <v>cansl</v>
      </c>
      <c r="E70" s="1">
        <f>Basen!J102</f>
        <v>0</v>
      </c>
      <c r="F70" s="1" t="str">
        <f t="shared" si="2"/>
        <v>cansl</v>
      </c>
    </row>
    <row r="71" spans="1:6" x14ac:dyDescent="0.35">
      <c r="A71" s="29">
        <f>Basen!B103</f>
        <v>0</v>
      </c>
      <c r="B71">
        <f>Basen!F103+20000</f>
        <v>40100</v>
      </c>
      <c r="C71" t="str">
        <f>Basen!C103</f>
        <v>Scheutz</v>
      </c>
      <c r="D71" s="1" t="str">
        <f>Basen!H103</f>
        <v>web</v>
      </c>
      <c r="E71" s="1">
        <f>Basen!J103</f>
        <v>10</v>
      </c>
      <c r="F71" s="1" t="str">
        <f t="shared" si="2"/>
        <v>web</v>
      </c>
    </row>
    <row r="72" spans="1:6" x14ac:dyDescent="0.35">
      <c r="A72" s="29">
        <f>Basen!B104</f>
        <v>0</v>
      </c>
      <c r="B72">
        <f>Basen!F104+20000</f>
        <v>40101</v>
      </c>
      <c r="C72" t="str">
        <f>Basen!C104</f>
        <v>Nordmark</v>
      </c>
      <c r="D72" s="1" t="str">
        <f>Basen!H104</f>
        <v>web</v>
      </c>
      <c r="E72" s="1">
        <f>Basen!J104</f>
        <v>10</v>
      </c>
      <c r="F72" s="1" t="str">
        <f t="shared" si="2"/>
        <v>web</v>
      </c>
    </row>
    <row r="73" spans="1:6" x14ac:dyDescent="0.35">
      <c r="A73" s="29">
        <f>Basen!B105</f>
        <v>0</v>
      </c>
      <c r="B73">
        <f>Basen!F105+20000</f>
        <v>40102</v>
      </c>
      <c r="C73" t="str">
        <f>Basen!C105</f>
        <v>Borresen</v>
      </c>
      <c r="D73" s="1" t="str">
        <f>Basen!H105</f>
        <v>bc</v>
      </c>
      <c r="E73" s="1">
        <f>Basen!J105</f>
        <v>0</v>
      </c>
      <c r="F73" s="1" t="str">
        <f t="shared" si="2"/>
        <v>bc</v>
      </c>
    </row>
    <row r="74" spans="1:6" x14ac:dyDescent="0.35">
      <c r="A74" s="29">
        <f>Basen!B106</f>
        <v>0</v>
      </c>
      <c r="B74">
        <f>Basen!F106+20000</f>
        <v>40103</v>
      </c>
      <c r="C74" t="str">
        <f>Basen!C106</f>
        <v>Wauder</v>
      </c>
      <c r="D74" s="1" t="str">
        <f>Basen!H106</f>
        <v>bc</v>
      </c>
      <c r="E74" s="1">
        <f>Basen!J106</f>
        <v>0</v>
      </c>
      <c r="F74" s="1" t="str">
        <f t="shared" si="2"/>
        <v>bc</v>
      </c>
    </row>
    <row r="75" spans="1:6" x14ac:dyDescent="0.35">
      <c r="A75" s="29">
        <f>Basen!B107</f>
        <v>0</v>
      </c>
      <c r="B75">
        <f>Basen!F107+20000</f>
        <v>40104</v>
      </c>
      <c r="C75" t="str">
        <f>Basen!C107</f>
        <v>Hadberg</v>
      </c>
      <c r="D75" s="1" t="str">
        <f>Basen!H107</f>
        <v>bc</v>
      </c>
      <c r="E75" s="1">
        <f>Basen!J107</f>
        <v>0</v>
      </c>
      <c r="F75" s="1" t="str">
        <f t="shared" si="2"/>
        <v>bc</v>
      </c>
    </row>
    <row r="76" spans="1:6" x14ac:dyDescent="0.35">
      <c r="A76" s="29">
        <f>Basen!B108</f>
        <v>0</v>
      </c>
      <c r="B76">
        <f>Basen!F108+20000</f>
        <v>40105</v>
      </c>
      <c r="C76" t="str">
        <f>Basen!C108</f>
        <v>Steffensen</v>
      </c>
      <c r="D76" s="1" t="str">
        <f>Basen!H108</f>
        <v>bc</v>
      </c>
      <c r="E76" s="1">
        <f>Basen!J108</f>
        <v>0</v>
      </c>
      <c r="F76" s="1" t="str">
        <f t="shared" si="2"/>
        <v>bc</v>
      </c>
    </row>
    <row r="77" spans="1:6" x14ac:dyDescent="0.35">
      <c r="A77" s="29">
        <f>Basen!B109</f>
        <v>0</v>
      </c>
      <c r="B77">
        <f>Basen!F109+20000</f>
        <v>40106</v>
      </c>
      <c r="C77" t="str">
        <f>Basen!C109</f>
        <v>Reimers</v>
      </c>
      <c r="D77" s="1" t="str">
        <f>Basen!H109</f>
        <v>bc</v>
      </c>
      <c r="E77" s="1">
        <f>Basen!J109</f>
        <v>0</v>
      </c>
      <c r="F77" s="1" t="str">
        <f t="shared" si="2"/>
        <v>bc</v>
      </c>
    </row>
    <row r="78" spans="1:6" x14ac:dyDescent="0.35">
      <c r="A78" s="29">
        <f>Basen!B111</f>
        <v>0</v>
      </c>
      <c r="B78">
        <f>Basen!F111+20000</f>
        <v>40108</v>
      </c>
      <c r="C78" t="str">
        <f>Basen!C111</f>
        <v>Hansen</v>
      </c>
      <c r="D78" s="1" t="str">
        <f>Basen!H111</f>
        <v>cansl</v>
      </c>
      <c r="E78" s="1">
        <f>Basen!J111</f>
        <v>0</v>
      </c>
      <c r="F78" s="1" t="str">
        <f t="shared" si="2"/>
        <v>cansl</v>
      </c>
    </row>
    <row r="79" spans="1:6" x14ac:dyDescent="0.35">
      <c r="A79" s="29">
        <f>Basen!B112</f>
        <v>0</v>
      </c>
      <c r="B79">
        <f>Basen!F112+20000</f>
        <v>40109</v>
      </c>
      <c r="C79" t="str">
        <f>Basen!C112</f>
        <v>Sibon</v>
      </c>
      <c r="D79" s="1" t="str">
        <f>Basen!H112</f>
        <v>cansl</v>
      </c>
      <c r="E79" s="1">
        <f>Basen!J112</f>
        <v>0</v>
      </c>
      <c r="F79" s="1" t="str">
        <f t="shared" si="2"/>
        <v>cansl</v>
      </c>
    </row>
    <row r="80" spans="1:6" x14ac:dyDescent="0.35">
      <c r="A80" s="29">
        <f>Basen!B113</f>
        <v>0</v>
      </c>
      <c r="B80">
        <f>Basen!F113+20000</f>
        <v>40110</v>
      </c>
      <c r="C80" t="str">
        <f>Basen!C113</f>
        <v>Christensen</v>
      </c>
      <c r="D80" s="1" t="str">
        <f>Basen!H113</f>
        <v>bc</v>
      </c>
      <c r="E80" s="1">
        <f>Basen!J113</f>
        <v>0</v>
      </c>
      <c r="F80" s="1" t="str">
        <f t="shared" si="2"/>
        <v>bc</v>
      </c>
    </row>
    <row r="81" spans="1:6" x14ac:dyDescent="0.35">
      <c r="A81" s="29">
        <f>Basen!B114</f>
        <v>0</v>
      </c>
      <c r="B81">
        <f>Basen!F114+20000</f>
        <v>40111</v>
      </c>
      <c r="C81" t="str">
        <f>Basen!C114</f>
        <v>Glesner</v>
      </c>
      <c r="D81" s="1" t="str">
        <f>Basen!H114</f>
        <v>cansl</v>
      </c>
      <c r="E81" s="1">
        <f>Basen!J114</f>
        <v>0</v>
      </c>
      <c r="F81" s="1" t="str">
        <f t="shared" si="2"/>
        <v>cansl</v>
      </c>
    </row>
    <row r="82" spans="1:6" x14ac:dyDescent="0.35">
      <c r="A82" s="29">
        <f>Basen!B116</f>
        <v>0</v>
      </c>
      <c r="B82">
        <f>Basen!F116+20000</f>
        <v>40113</v>
      </c>
      <c r="C82" t="str">
        <f>Basen!C116</f>
        <v>Madsen</v>
      </c>
      <c r="D82" s="1" t="str">
        <f>Basen!H116</f>
        <v>cansl</v>
      </c>
      <c r="E82" s="1">
        <f>Basen!J116</f>
        <v>0</v>
      </c>
      <c r="F82" s="1" t="str">
        <f t="shared" si="2"/>
        <v>cansl</v>
      </c>
    </row>
    <row r="83" spans="1:6" x14ac:dyDescent="0.35">
      <c r="A83" s="29">
        <f>Basen!B117</f>
        <v>0</v>
      </c>
      <c r="B83">
        <f>Basen!F117+20000</f>
        <v>40114</v>
      </c>
      <c r="C83" t="str">
        <f>Basen!C117</f>
        <v>Faurschou</v>
      </c>
      <c r="D83" s="1" t="str">
        <f>Basen!H117</f>
        <v>bc</v>
      </c>
      <c r="E83" s="1">
        <f>Basen!J117</f>
        <v>0</v>
      </c>
      <c r="F83" s="1" t="str">
        <f t="shared" si="2"/>
        <v>bc</v>
      </c>
    </row>
    <row r="84" spans="1:6" x14ac:dyDescent="0.35">
      <c r="A84" s="29">
        <f>Basen!B118</f>
        <v>0</v>
      </c>
      <c r="B84">
        <f>Basen!F118+20000</f>
        <v>40115</v>
      </c>
      <c r="C84" t="str">
        <f>Basen!C118</f>
        <v>Schlegel</v>
      </c>
      <c r="D84" s="1" t="str">
        <f>Basen!H118</f>
        <v>cansl</v>
      </c>
      <c r="E84" s="1">
        <f>Basen!J118</f>
        <v>0</v>
      </c>
      <c r="F84" s="1" t="str">
        <f t="shared" si="2"/>
        <v>cansl</v>
      </c>
    </row>
    <row r="85" spans="1:6" x14ac:dyDescent="0.35">
      <c r="A85" s="29">
        <f>Basen!B119</f>
        <v>0</v>
      </c>
      <c r="B85">
        <f>Basen!F119+20000</f>
        <v>40116</v>
      </c>
      <c r="C85" t="str">
        <f>Basen!C119</f>
        <v>Richter</v>
      </c>
      <c r="D85" s="1" t="str">
        <f>Basen!H119</f>
        <v>cansl</v>
      </c>
      <c r="E85" s="1">
        <f>Basen!J119</f>
        <v>0</v>
      </c>
      <c r="F85" s="1" t="str">
        <f t="shared" si="2"/>
        <v>cansl</v>
      </c>
    </row>
    <row r="86" spans="1:6" x14ac:dyDescent="0.35">
      <c r="A86" s="29">
        <f>Basen!B120</f>
        <v>0</v>
      </c>
      <c r="B86">
        <f>Basen!F120+20000</f>
        <v>40117</v>
      </c>
      <c r="C86" t="str">
        <f>Basen!C120</f>
        <v>Ermel</v>
      </c>
      <c r="D86" s="1" t="str">
        <f>Basen!H120</f>
        <v>cansl</v>
      </c>
      <c r="E86" s="1">
        <f>Basen!J120</f>
        <v>0</v>
      </c>
      <c r="F86" s="1" t="str">
        <f t="shared" si="2"/>
        <v>cansl</v>
      </c>
    </row>
    <row r="87" spans="1:6" x14ac:dyDescent="0.35">
      <c r="A87" s="29">
        <f>Basen!B122</f>
        <v>0</v>
      </c>
      <c r="B87">
        <f>Basen!F122+20000</f>
        <v>40119</v>
      </c>
      <c r="C87" t="str">
        <f>Basen!C122</f>
        <v>Ravnkilde</v>
      </c>
      <c r="D87" s="1" t="str">
        <f>Basen!H122</f>
        <v>web</v>
      </c>
      <c r="E87" s="1">
        <f>Basen!J122</f>
        <v>10</v>
      </c>
      <c r="F87" s="1" t="str">
        <f t="shared" si="2"/>
        <v>web</v>
      </c>
    </row>
    <row r="88" spans="1:6" x14ac:dyDescent="0.35">
      <c r="A88" s="29">
        <f>Basen!B123</f>
        <v>0</v>
      </c>
      <c r="B88">
        <f>Basen!F123+20000</f>
        <v>40120</v>
      </c>
      <c r="C88" t="str">
        <f>Basen!C123</f>
        <v>Jensen</v>
      </c>
      <c r="D88" s="1" t="str">
        <f>Basen!H123</f>
        <v>bc</v>
      </c>
      <c r="E88" s="1">
        <f>Basen!J123</f>
        <v>0</v>
      </c>
      <c r="F88" s="1" t="str">
        <f t="shared" si="2"/>
        <v>bc</v>
      </c>
    </row>
    <row r="89" spans="1:6" x14ac:dyDescent="0.35">
      <c r="A89" s="29">
        <f>Basen!B124</f>
        <v>0</v>
      </c>
      <c r="B89">
        <f>Basen!F124+20000</f>
        <v>40121</v>
      </c>
      <c r="C89" t="str">
        <f>Basen!C124</f>
        <v>Kjer</v>
      </c>
      <c r="D89" s="1" t="str">
        <f>Basen!H124</f>
        <v>bc</v>
      </c>
      <c r="E89" s="1">
        <f>Basen!J124</f>
        <v>0</v>
      </c>
      <c r="F89" s="1" t="str">
        <f t="shared" si="2"/>
        <v>bc</v>
      </c>
    </row>
    <row r="90" spans="1:6" x14ac:dyDescent="0.35">
      <c r="A90" s="29">
        <f>Basen!B125</f>
        <v>0</v>
      </c>
      <c r="B90">
        <f>Basen!F125+20000</f>
        <v>40122</v>
      </c>
      <c r="C90" t="str">
        <f>Basen!C125</f>
        <v>Hillebrecht</v>
      </c>
      <c r="D90" s="1" t="str">
        <f>Basen!H125</f>
        <v>cansl</v>
      </c>
      <c r="E90" s="1">
        <f>Basen!J125</f>
        <v>0</v>
      </c>
      <c r="F90" s="1" t="str">
        <f t="shared" si="2"/>
        <v>cansl</v>
      </c>
    </row>
    <row r="91" spans="1:6" x14ac:dyDescent="0.35">
      <c r="A91" s="29">
        <f>Basen!B126</f>
        <v>0</v>
      </c>
      <c r="B91">
        <f>Basen!F126+20000</f>
        <v>40123</v>
      </c>
      <c r="C91" t="str">
        <f>Basen!C126</f>
        <v>Zilges</v>
      </c>
      <c r="D91" s="1" t="str">
        <f>Basen!H126</f>
        <v>bc</v>
      </c>
      <c r="E91" s="1">
        <f>Basen!J126</f>
        <v>0</v>
      </c>
      <c r="F91" s="1" t="str">
        <f t="shared" si="2"/>
        <v>bc</v>
      </c>
    </row>
    <row r="92" spans="1:6" x14ac:dyDescent="0.35">
      <c r="A92" s="29">
        <f>Basen!B128</f>
        <v>0</v>
      </c>
      <c r="B92">
        <f>Basen!F128+20000</f>
        <v>40125</v>
      </c>
      <c r="C92" t="str">
        <f>Basen!C128</f>
        <v>Jensen</v>
      </c>
      <c r="D92" s="1" t="str">
        <f>Basen!H128</f>
        <v>bc</v>
      </c>
      <c r="E92" s="1">
        <f>Basen!J128</f>
        <v>0</v>
      </c>
      <c r="F92" s="1" t="str">
        <f t="shared" si="2"/>
        <v>bc</v>
      </c>
    </row>
    <row r="93" spans="1:6" x14ac:dyDescent="0.35">
      <c r="A93" s="29">
        <f>Basen!B129</f>
        <v>0</v>
      </c>
      <c r="B93">
        <f>Basen!F129+20000</f>
        <v>40126</v>
      </c>
      <c r="C93" t="str">
        <f>Basen!C129</f>
        <v>Kjær</v>
      </c>
      <c r="D93" s="1" t="str">
        <f>Basen!H129</f>
        <v>bc</v>
      </c>
      <c r="E93" s="1">
        <f>Basen!J129</f>
        <v>0</v>
      </c>
      <c r="F93" s="1" t="str">
        <f t="shared" si="2"/>
        <v>bc</v>
      </c>
    </row>
    <row r="94" spans="1:6" x14ac:dyDescent="0.35">
      <c r="A94" s="29">
        <f>Basen!B131</f>
        <v>0</v>
      </c>
      <c r="B94">
        <f>Basen!F131+20000</f>
        <v>40128</v>
      </c>
      <c r="C94" t="str">
        <f>Basen!C131</f>
        <v>Berlau</v>
      </c>
      <c r="D94" s="1" t="str">
        <f>Basen!H131</f>
        <v>bc</v>
      </c>
      <c r="E94" s="1">
        <f>Basen!J131</f>
        <v>0</v>
      </c>
      <c r="F94" s="1" t="str">
        <f t="shared" si="2"/>
        <v>bc</v>
      </c>
    </row>
    <row r="95" spans="1:6" x14ac:dyDescent="0.35">
      <c r="A95" s="29">
        <f>Basen!B132</f>
        <v>0</v>
      </c>
      <c r="B95">
        <f>Basen!F132+20000</f>
        <v>40129</v>
      </c>
      <c r="C95" t="str">
        <f>Basen!C132</f>
        <v>Hoff</v>
      </c>
      <c r="D95" s="1" t="str">
        <f>Basen!H132</f>
        <v>bc</v>
      </c>
      <c r="E95" s="1">
        <f>Basen!J132</f>
        <v>0</v>
      </c>
      <c r="F95" s="1" t="str">
        <f t="shared" si="2"/>
        <v>bc</v>
      </c>
    </row>
    <row r="96" spans="1:6" x14ac:dyDescent="0.35">
      <c r="A96" s="29">
        <f>Basen!B133</f>
        <v>0</v>
      </c>
      <c r="B96">
        <f>Basen!F133+20000</f>
        <v>40130</v>
      </c>
      <c r="C96" t="str">
        <f>Basen!C133</f>
        <v>nn</v>
      </c>
      <c r="D96" s="1" t="str">
        <f>Basen!H133</f>
        <v>bc</v>
      </c>
      <c r="E96" s="1">
        <f>Basen!J133</f>
        <v>0</v>
      </c>
      <c r="F96" s="1" t="str">
        <f t="shared" si="2"/>
        <v>bc</v>
      </c>
    </row>
    <row r="97" spans="1:6" x14ac:dyDescent="0.35">
      <c r="A97" s="29">
        <f>Basen!B135</f>
        <v>0</v>
      </c>
      <c r="B97">
        <f>Basen!F135+20000</f>
        <v>40132</v>
      </c>
      <c r="C97" t="str">
        <f>Basen!C135</f>
        <v>Simpson</v>
      </c>
      <c r="D97" s="1" t="str">
        <f>Basen!H135</f>
        <v>bc</v>
      </c>
      <c r="E97" s="1">
        <f>Basen!J135</f>
        <v>0</v>
      </c>
      <c r="F97" s="1" t="str">
        <f t="shared" si="2"/>
        <v>bc</v>
      </c>
    </row>
    <row r="98" spans="1:6" x14ac:dyDescent="0.35">
      <c r="A98" s="29">
        <f>Basen!B136</f>
        <v>0</v>
      </c>
      <c r="B98">
        <f>Basen!F136+20000</f>
        <v>40133</v>
      </c>
      <c r="C98" t="str">
        <f>Basen!C136</f>
        <v>Held</v>
      </c>
      <c r="D98" s="1" t="str">
        <f>Basen!H136</f>
        <v>cansl</v>
      </c>
      <c r="E98" s="1">
        <f>Basen!J136</f>
        <v>0</v>
      </c>
      <c r="F98" s="1" t="str">
        <f t="shared" ref="F98:F129" si="3">D98</f>
        <v>cansl</v>
      </c>
    </row>
    <row r="99" spans="1:6" x14ac:dyDescent="0.35">
      <c r="A99" s="29">
        <f>Basen!B137</f>
        <v>0</v>
      </c>
      <c r="B99">
        <f>Basen!F137+20000</f>
        <v>40134</v>
      </c>
      <c r="C99" t="str">
        <f>Basen!C137</f>
        <v>Telling</v>
      </c>
      <c r="D99" s="1" t="str">
        <f>Basen!H137</f>
        <v>bc</v>
      </c>
      <c r="E99" s="1">
        <f>Basen!J137</f>
        <v>0</v>
      </c>
      <c r="F99" s="1" t="str">
        <f t="shared" si="3"/>
        <v>bc</v>
      </c>
    </row>
    <row r="100" spans="1:6" x14ac:dyDescent="0.35">
      <c r="A100" s="29">
        <f>Basen!B138</f>
        <v>0</v>
      </c>
      <c r="B100">
        <f>Basen!F138+20000</f>
        <v>40135</v>
      </c>
      <c r="C100" t="str">
        <f>Basen!C138</f>
        <v>nn</v>
      </c>
      <c r="D100" s="1" t="str">
        <f>Basen!H138</f>
        <v>bc</v>
      </c>
      <c r="E100" s="1">
        <f>Basen!J138</f>
        <v>0</v>
      </c>
      <c r="F100" s="1" t="str">
        <f t="shared" si="3"/>
        <v>bc</v>
      </c>
    </row>
    <row r="101" spans="1:6" x14ac:dyDescent="0.35">
      <c r="A101" s="29">
        <f>Basen!B139</f>
        <v>0</v>
      </c>
      <c r="B101">
        <f>Basen!F139+20000</f>
        <v>40136</v>
      </c>
      <c r="C101" t="str">
        <f>Basen!C139</f>
        <v>Petersen</v>
      </c>
      <c r="D101" s="1" t="str">
        <f>Basen!H139</f>
        <v>bc</v>
      </c>
      <c r="E101" s="1">
        <f>Basen!J139</f>
        <v>0</v>
      </c>
      <c r="F101" s="1" t="str">
        <f t="shared" si="3"/>
        <v>bc</v>
      </c>
    </row>
    <row r="102" spans="1:6" x14ac:dyDescent="0.35">
      <c r="A102" s="29">
        <f>Basen!B140</f>
        <v>0</v>
      </c>
      <c r="B102">
        <f>Basen!F140+20000</f>
        <v>40137</v>
      </c>
      <c r="C102" t="str">
        <f>Basen!C140</f>
        <v>nn</v>
      </c>
      <c r="D102" s="1" t="str">
        <f>Basen!H140</f>
        <v>bc</v>
      </c>
      <c r="E102" s="1">
        <f>Basen!J140</f>
        <v>0</v>
      </c>
      <c r="F102" s="1" t="str">
        <f t="shared" si="3"/>
        <v>bc</v>
      </c>
    </row>
    <row r="103" spans="1:6" x14ac:dyDescent="0.35">
      <c r="A103" s="29">
        <f>Basen!B141</f>
        <v>0</v>
      </c>
      <c r="B103">
        <f>Basen!F141+20000</f>
        <v>40138</v>
      </c>
      <c r="C103" t="str">
        <f>Basen!C141</f>
        <v>Messmann</v>
      </c>
      <c r="D103" s="1" t="str">
        <f>Basen!H141</f>
        <v>cansl</v>
      </c>
      <c r="E103" s="1">
        <f>Basen!J141</f>
        <v>0</v>
      </c>
      <c r="F103" s="1" t="str">
        <f t="shared" si="3"/>
        <v>cansl</v>
      </c>
    </row>
    <row r="104" spans="1:6" x14ac:dyDescent="0.35">
      <c r="A104" s="29">
        <f>Basen!B142</f>
        <v>0</v>
      </c>
      <c r="B104">
        <f>Basen!F142+20000</f>
        <v>40139</v>
      </c>
      <c r="C104" t="str">
        <f>Basen!C142</f>
        <v>Mersing</v>
      </c>
      <c r="D104" s="1" t="str">
        <f>Basen!H142</f>
        <v>bc</v>
      </c>
      <c r="E104" s="1">
        <f>Basen!J142</f>
        <v>0</v>
      </c>
      <c r="F104" s="1" t="str">
        <f t="shared" si="3"/>
        <v>bc</v>
      </c>
    </row>
    <row r="105" spans="1:6" x14ac:dyDescent="0.35">
      <c r="A105" s="29">
        <f>Basen!B144</f>
        <v>0</v>
      </c>
      <c r="B105">
        <f>Basen!F144+20000</f>
        <v>40141</v>
      </c>
      <c r="C105" t="str">
        <f>Basen!C144</f>
        <v>Jensen</v>
      </c>
      <c r="D105" s="1" t="str">
        <f>Basen!H144</f>
        <v>bc</v>
      </c>
      <c r="E105" s="1">
        <f>Basen!J144</f>
        <v>0</v>
      </c>
      <c r="F105" s="1" t="str">
        <f t="shared" si="3"/>
        <v>bc</v>
      </c>
    </row>
    <row r="106" spans="1:6" x14ac:dyDescent="0.35">
      <c r="A106" s="29">
        <f>Basen!B146</f>
        <v>0</v>
      </c>
      <c r="B106">
        <f>Basen!F146+20000</f>
        <v>40143</v>
      </c>
      <c r="C106" t="str">
        <f>Basen!C146</f>
        <v>Carstens</v>
      </c>
      <c r="D106" s="1" t="str">
        <f>Basen!H146</f>
        <v>bc</v>
      </c>
      <c r="E106" s="1">
        <f>Basen!J146</f>
        <v>0</v>
      </c>
      <c r="F106" s="1" t="str">
        <f t="shared" si="3"/>
        <v>bc</v>
      </c>
    </row>
    <row r="107" spans="1:6" x14ac:dyDescent="0.35">
      <c r="A107" s="29">
        <f>Basen!B147</f>
        <v>0</v>
      </c>
      <c r="B107">
        <f>Basen!F147+20000</f>
        <v>40144</v>
      </c>
      <c r="C107" t="str">
        <f>Basen!C147</f>
        <v>Jensen</v>
      </c>
      <c r="D107" s="1" t="str">
        <f>Basen!H147</f>
        <v>cansl</v>
      </c>
      <c r="E107" s="1">
        <f>Basen!J147</f>
        <v>0</v>
      </c>
      <c r="F107" s="1" t="str">
        <f t="shared" si="3"/>
        <v>cansl</v>
      </c>
    </row>
    <row r="108" spans="1:6" x14ac:dyDescent="0.35">
      <c r="A108" s="29">
        <f>Basen!B150</f>
        <v>0</v>
      </c>
      <c r="B108">
        <f>Basen!F150+20000</f>
        <v>40147</v>
      </c>
      <c r="C108" t="str">
        <f>Basen!C150</f>
        <v>Minder</v>
      </c>
      <c r="D108" s="1" t="str">
        <f>Basen!H150</f>
        <v>cansl</v>
      </c>
      <c r="E108" s="1">
        <f>Basen!J150</f>
        <v>0</v>
      </c>
      <c r="F108" s="1" t="str">
        <f t="shared" si="3"/>
        <v>cansl</v>
      </c>
    </row>
    <row r="109" spans="1:6" x14ac:dyDescent="0.35">
      <c r="A109" s="29">
        <f>Basen!B152</f>
        <v>0</v>
      </c>
      <c r="B109">
        <f>Basen!F152+20000</f>
        <v>40149</v>
      </c>
      <c r="C109" t="str">
        <f>Basen!C152</f>
        <v>Sigsgaard</v>
      </c>
      <c r="D109" s="1" t="str">
        <f>Basen!H152</f>
        <v>bc</v>
      </c>
      <c r="E109" s="1">
        <f>Basen!J152</f>
        <v>0</v>
      </c>
      <c r="F109" s="1" t="str">
        <f t="shared" si="3"/>
        <v>bc</v>
      </c>
    </row>
    <row r="110" spans="1:6" x14ac:dyDescent="0.35">
      <c r="A110" s="29">
        <f>Basen!B153</f>
        <v>0</v>
      </c>
      <c r="B110">
        <f>Basen!F153+20000</f>
        <v>40150</v>
      </c>
      <c r="C110" t="str">
        <f>Basen!C153</f>
        <v>Larsen</v>
      </c>
      <c r="D110" s="1" t="str">
        <f>Basen!H153</f>
        <v>cansl</v>
      </c>
      <c r="E110" s="1">
        <f>Basen!J153</f>
        <v>0</v>
      </c>
      <c r="F110" s="1" t="str">
        <f t="shared" si="3"/>
        <v>cansl</v>
      </c>
    </row>
    <row r="111" spans="1:6" x14ac:dyDescent="0.35">
      <c r="A111" s="29">
        <f>Basen!B156</f>
        <v>0</v>
      </c>
      <c r="B111">
        <f>Basen!F156+20000</f>
        <v>40153</v>
      </c>
      <c r="C111" t="str">
        <f>Basen!C156</f>
        <v>Psarra</v>
      </c>
      <c r="D111" s="1" t="str">
        <f>Basen!H156</f>
        <v>cansl</v>
      </c>
      <c r="E111" s="1">
        <f>Basen!J156</f>
        <v>0</v>
      </c>
      <c r="F111" s="1" t="str">
        <f t="shared" si="3"/>
        <v>cansl</v>
      </c>
    </row>
    <row r="112" spans="1:6" x14ac:dyDescent="0.35">
      <c r="A112" s="29">
        <f>Basen!B158</f>
        <v>0</v>
      </c>
      <c r="B112">
        <f>Basen!F158+20000</f>
        <v>40155</v>
      </c>
      <c r="C112" t="str">
        <f>Basen!C158</f>
        <v>Blauert</v>
      </c>
      <c r="D112" s="1" t="str">
        <f>Basen!H158</f>
        <v>bc</v>
      </c>
      <c r="E112" s="1">
        <f>Basen!J158</f>
        <v>0</v>
      </c>
      <c r="F112" s="1" t="str">
        <f t="shared" si="3"/>
        <v>bc</v>
      </c>
    </row>
    <row r="113" spans="1:6" x14ac:dyDescent="0.35">
      <c r="A113" s="29">
        <f>Basen!B159</f>
        <v>0</v>
      </c>
      <c r="B113">
        <f>Basen!F159+20000</f>
        <v>40156</v>
      </c>
      <c r="C113" t="str">
        <f>Basen!C159</f>
        <v>Hess</v>
      </c>
      <c r="D113" s="1" t="str">
        <f>Basen!H159</f>
        <v>bc</v>
      </c>
      <c r="E113" s="1">
        <f>Basen!J159</f>
        <v>0</v>
      </c>
      <c r="F113" s="1" t="str">
        <f t="shared" si="3"/>
        <v>bc</v>
      </c>
    </row>
    <row r="114" spans="1:6" x14ac:dyDescent="0.35">
      <c r="A114" s="29">
        <f>Basen!B162</f>
        <v>0</v>
      </c>
      <c r="B114">
        <f>Basen!F162+20000</f>
        <v>40159</v>
      </c>
      <c r="C114" t="str">
        <f>Basen!C162</f>
        <v>Hagbarth</v>
      </c>
      <c r="D114" s="1" t="str">
        <f>Basen!H162</f>
        <v>bc</v>
      </c>
      <c r="E114" s="1">
        <f>Basen!J162</f>
        <v>0</v>
      </c>
      <c r="F114" s="1" t="str">
        <f t="shared" si="3"/>
        <v>bc</v>
      </c>
    </row>
    <row r="115" spans="1:6" x14ac:dyDescent="0.35">
      <c r="A115" s="29">
        <f>Basen!B163</f>
        <v>0</v>
      </c>
      <c r="B115">
        <f>Basen!F163+20000</f>
        <v>40160</v>
      </c>
      <c r="C115" t="str">
        <f>Basen!C163</f>
        <v>Nielsen</v>
      </c>
      <c r="D115" s="1" t="str">
        <f>Basen!H163</f>
        <v>bc</v>
      </c>
      <c r="E115" s="1">
        <f>Basen!J163</f>
        <v>0</v>
      </c>
      <c r="F115" s="1" t="str">
        <f t="shared" si="3"/>
        <v>bc</v>
      </c>
    </row>
    <row r="116" spans="1:6" x14ac:dyDescent="0.35">
      <c r="A116" s="29">
        <f>Basen!B164</f>
        <v>0</v>
      </c>
      <c r="B116">
        <f>Basen!F164+20000</f>
        <v>40161</v>
      </c>
      <c r="C116" t="str">
        <f>Basen!C164</f>
        <v>Pedersen</v>
      </c>
      <c r="D116" s="1" t="str">
        <f>Basen!H164</f>
        <v>bc</v>
      </c>
      <c r="E116" s="1">
        <f>Basen!J164</f>
        <v>0</v>
      </c>
      <c r="F116" s="1" t="str">
        <f t="shared" si="3"/>
        <v>bc</v>
      </c>
    </row>
    <row r="117" spans="1:6" x14ac:dyDescent="0.35">
      <c r="A117" s="29">
        <f>Basen!B165</f>
        <v>0</v>
      </c>
      <c r="B117">
        <f>Basen!F165+20000</f>
        <v>40162</v>
      </c>
      <c r="C117" t="str">
        <f>Basen!C165</f>
        <v>Malstrøm</v>
      </c>
      <c r="D117" s="1" t="str">
        <f>Basen!H165</f>
        <v>bc</v>
      </c>
      <c r="E117" s="1">
        <f>Basen!J165</f>
        <v>0</v>
      </c>
      <c r="F117" s="1" t="str">
        <f t="shared" si="3"/>
        <v>bc</v>
      </c>
    </row>
    <row r="118" spans="1:6" x14ac:dyDescent="0.35">
      <c r="A118" s="29">
        <f>Basen!B166</f>
        <v>0</v>
      </c>
      <c r="B118">
        <f>Basen!F166+20000</f>
        <v>40163</v>
      </c>
      <c r="C118" t="str">
        <f>Basen!C166</f>
        <v>Hansen</v>
      </c>
      <c r="D118" s="1" t="str">
        <f>Basen!H166</f>
        <v>bc</v>
      </c>
      <c r="E118" s="1">
        <f>Basen!J166</f>
        <v>0</v>
      </c>
      <c r="F118" s="1" t="str">
        <f t="shared" si="3"/>
        <v>bc</v>
      </c>
    </row>
    <row r="119" spans="1:6" x14ac:dyDescent="0.35">
      <c r="A119" s="29">
        <f>Basen!B167</f>
        <v>0</v>
      </c>
      <c r="B119">
        <f>Basen!F167+20000</f>
        <v>40164</v>
      </c>
      <c r="C119" t="str">
        <f>Basen!C167</f>
        <v>Klint</v>
      </c>
      <c r="D119" s="1" t="str">
        <f>Basen!H167</f>
        <v>bc</v>
      </c>
      <c r="E119" s="1">
        <f>Basen!J167</f>
        <v>0</v>
      </c>
      <c r="F119" s="1" t="str">
        <f t="shared" si="3"/>
        <v>bc</v>
      </c>
    </row>
    <row r="120" spans="1:6" x14ac:dyDescent="0.35">
      <c r="A120" s="29">
        <f>Basen!B168</f>
        <v>0</v>
      </c>
      <c r="B120">
        <f>Basen!F168+20000</f>
        <v>40165</v>
      </c>
      <c r="C120" t="str">
        <f>Basen!C168</f>
        <v>Jespersen</v>
      </c>
      <c r="D120" s="1" t="str">
        <f>Basen!H168</f>
        <v>bc</v>
      </c>
      <c r="E120" s="1">
        <f>Basen!J168</f>
        <v>0</v>
      </c>
      <c r="F120" s="1" t="str">
        <f t="shared" si="3"/>
        <v>bc</v>
      </c>
    </row>
    <row r="121" spans="1:6" x14ac:dyDescent="0.35">
      <c r="A121" s="29">
        <f>Basen!B170</f>
        <v>0</v>
      </c>
      <c r="B121">
        <f>Basen!F170+20000</f>
        <v>40167</v>
      </c>
      <c r="C121" t="str">
        <f>Basen!C170</f>
        <v>Holm</v>
      </c>
      <c r="D121" s="1" t="str">
        <f>Basen!H170</f>
        <v>bc</v>
      </c>
      <c r="E121" s="1">
        <f>Basen!J170</f>
        <v>0</v>
      </c>
      <c r="F121" s="1" t="str">
        <f t="shared" si="3"/>
        <v>bc</v>
      </c>
    </row>
    <row r="122" spans="1:6" x14ac:dyDescent="0.35">
      <c r="A122" s="29">
        <f>Basen!B171</f>
        <v>0</v>
      </c>
      <c r="B122">
        <f>Basen!F171+20000</f>
        <v>40168</v>
      </c>
      <c r="C122" t="str">
        <f>Basen!C171</f>
        <v>Nielsen</v>
      </c>
      <c r="D122" s="1" t="str">
        <f>Basen!H171</f>
        <v>cansl</v>
      </c>
      <c r="E122" s="1">
        <f>Basen!J171</f>
        <v>0</v>
      </c>
      <c r="F122" s="1" t="str">
        <f t="shared" si="3"/>
        <v>cansl</v>
      </c>
    </row>
    <row r="123" spans="1:6" x14ac:dyDescent="0.35">
      <c r="A123" s="29">
        <f>Basen!B172</f>
        <v>0</v>
      </c>
      <c r="B123">
        <f>Basen!F172+20000</f>
        <v>40169</v>
      </c>
      <c r="C123" t="str">
        <f>Basen!C172</f>
        <v>Kierkgaard</v>
      </c>
      <c r="D123" s="1" t="str">
        <f>Basen!H172</f>
        <v>bc</v>
      </c>
      <c r="E123" s="1">
        <f>Basen!J172</f>
        <v>0</v>
      </c>
      <c r="F123" s="1" t="str">
        <f t="shared" si="3"/>
        <v>bc</v>
      </c>
    </row>
    <row r="124" spans="1:6" x14ac:dyDescent="0.35">
      <c r="A124" s="29">
        <f>Basen!B174</f>
        <v>0</v>
      </c>
      <c r="B124">
        <f>Basen!F174+20000</f>
        <v>40171</v>
      </c>
      <c r="C124" t="str">
        <f>Basen!C174</f>
        <v>Suenson</v>
      </c>
      <c r="D124" s="1" t="str">
        <f>Basen!H174</f>
        <v>bc</v>
      </c>
      <c r="E124" s="1">
        <f>Basen!J174</f>
        <v>0</v>
      </c>
      <c r="F124" s="1" t="str">
        <f t="shared" si="3"/>
        <v>bc</v>
      </c>
    </row>
    <row r="125" spans="1:6" x14ac:dyDescent="0.35">
      <c r="A125" s="29">
        <f>Basen!B175</f>
        <v>0</v>
      </c>
      <c r="B125">
        <f>Basen!F175+20000</f>
        <v>40172</v>
      </c>
      <c r="C125" t="str">
        <f>Basen!C175</f>
        <v>Jørgensen</v>
      </c>
      <c r="D125" s="1" t="str">
        <f>Basen!H175</f>
        <v>web</v>
      </c>
      <c r="E125" s="1">
        <f>Basen!J175</f>
        <v>10</v>
      </c>
      <c r="F125" s="1" t="str">
        <f t="shared" si="3"/>
        <v>web</v>
      </c>
    </row>
    <row r="126" spans="1:6" x14ac:dyDescent="0.35">
      <c r="A126" s="29">
        <f>Basen!B177</f>
        <v>0</v>
      </c>
      <c r="B126">
        <f>Basen!F177+20000</f>
        <v>40174</v>
      </c>
      <c r="C126" t="str">
        <f>Basen!C177</f>
        <v>Alsted</v>
      </c>
      <c r="D126" s="1" t="str">
        <f>Basen!H177</f>
        <v>bc</v>
      </c>
      <c r="E126" s="1">
        <f>Basen!J177</f>
        <v>0</v>
      </c>
      <c r="F126" s="1" t="str">
        <f t="shared" si="3"/>
        <v>bc</v>
      </c>
    </row>
    <row r="127" spans="1:6" x14ac:dyDescent="0.35">
      <c r="A127" s="29">
        <f>Basen!B179</f>
        <v>0</v>
      </c>
      <c r="B127">
        <f>Basen!F179+20000</f>
        <v>40176</v>
      </c>
      <c r="C127" t="str">
        <f>Basen!C179</f>
        <v>Drescher</v>
      </c>
      <c r="D127" s="1" t="str">
        <f>Basen!H179</f>
        <v>bc</v>
      </c>
      <c r="E127" s="1">
        <f>Basen!J179</f>
        <v>0</v>
      </c>
      <c r="F127" s="1" t="str">
        <f t="shared" si="3"/>
        <v>bc</v>
      </c>
    </row>
    <row r="128" spans="1:6" x14ac:dyDescent="0.35">
      <c r="A128" s="29">
        <f>Basen!B180</f>
        <v>0</v>
      </c>
      <c r="B128">
        <f>Basen!F180+20000</f>
        <v>40177</v>
      </c>
      <c r="C128" t="str">
        <f>Basen!C180</f>
        <v>Jensen</v>
      </c>
      <c r="D128" s="1" t="str">
        <f>Basen!H180</f>
        <v>bc</v>
      </c>
      <c r="E128" s="1">
        <f>Basen!J180</f>
        <v>0</v>
      </c>
      <c r="F128" s="1" t="str">
        <f t="shared" si="3"/>
        <v>bc</v>
      </c>
    </row>
    <row r="129" spans="1:6" x14ac:dyDescent="0.35">
      <c r="A129" s="29">
        <f>Basen!B181</f>
        <v>0</v>
      </c>
      <c r="B129">
        <f>Basen!F181+20000</f>
        <v>40178</v>
      </c>
      <c r="C129" t="str">
        <f>Basen!C181</f>
        <v>Funder</v>
      </c>
      <c r="D129" s="1" t="str">
        <f>Basen!H181</f>
        <v>cansl</v>
      </c>
      <c r="E129" s="1">
        <f>Basen!J181</f>
        <v>0</v>
      </c>
      <c r="F129" s="1" t="str">
        <f t="shared" si="3"/>
        <v>cansl</v>
      </c>
    </row>
    <row r="130" spans="1:6" x14ac:dyDescent="0.35">
      <c r="A130" s="29">
        <f>Basen!B182</f>
        <v>0</v>
      </c>
      <c r="B130">
        <f>Basen!F182+20000</f>
        <v>40179</v>
      </c>
      <c r="C130" t="str">
        <f>Basen!C182</f>
        <v>Thomsen</v>
      </c>
      <c r="D130" s="1" t="str">
        <f>Basen!H182</f>
        <v>bc</v>
      </c>
      <c r="E130" s="1">
        <f>Basen!J182</f>
        <v>0</v>
      </c>
      <c r="F130" s="1" t="str">
        <f t="shared" ref="F130:F166" si="4">D130</f>
        <v>bc</v>
      </c>
    </row>
    <row r="131" spans="1:6" x14ac:dyDescent="0.35">
      <c r="A131" s="29">
        <f>Basen!B184</f>
        <v>0</v>
      </c>
      <c r="B131">
        <f>Basen!F184+20000</f>
        <v>40181</v>
      </c>
      <c r="C131" t="str">
        <f>Basen!C184</f>
        <v>Misser</v>
      </c>
      <c r="D131" s="1" t="str">
        <f>Basen!H184</f>
        <v>cansl</v>
      </c>
      <c r="E131" s="1">
        <f>Basen!J184</f>
        <v>0</v>
      </c>
      <c r="F131" s="1" t="str">
        <f t="shared" si="4"/>
        <v>cansl</v>
      </c>
    </row>
    <row r="132" spans="1:6" x14ac:dyDescent="0.35">
      <c r="A132" s="29">
        <f>Basen!B186</f>
        <v>0</v>
      </c>
      <c r="B132">
        <f>Basen!F186+20000</f>
        <v>40183</v>
      </c>
      <c r="C132" t="str">
        <f>Basen!C186</f>
        <v>Birkedal</v>
      </c>
      <c r="D132" s="1" t="str">
        <f>Basen!H186</f>
        <v>cansl</v>
      </c>
      <c r="E132" s="1">
        <f>Basen!J186</f>
        <v>0</v>
      </c>
      <c r="F132" s="1" t="str">
        <f t="shared" si="4"/>
        <v>cansl</v>
      </c>
    </row>
    <row r="133" spans="1:6" x14ac:dyDescent="0.35">
      <c r="A133" s="29">
        <f>Basen!B188</f>
        <v>0</v>
      </c>
      <c r="B133">
        <f>Basen!F188+20000</f>
        <v>40185</v>
      </c>
      <c r="C133" t="str">
        <f>Basen!C188</f>
        <v>Olsen</v>
      </c>
      <c r="D133" s="1" t="str">
        <f>Basen!H188</f>
        <v>bc</v>
      </c>
      <c r="E133" s="1">
        <f>Basen!J188</f>
        <v>0</v>
      </c>
      <c r="F133" s="1" t="str">
        <f t="shared" si="4"/>
        <v>bc</v>
      </c>
    </row>
    <row r="134" spans="1:6" x14ac:dyDescent="0.35">
      <c r="A134" s="29">
        <f>Basen!B189</f>
        <v>0</v>
      </c>
      <c r="B134">
        <f>Basen!F189+20000</f>
        <v>40186</v>
      </c>
      <c r="C134" t="str">
        <f>Basen!C189</f>
        <v>Strøm</v>
      </c>
      <c r="D134" s="1" t="str">
        <f>Basen!H189</f>
        <v>hc</v>
      </c>
      <c r="E134" s="1">
        <f>Basen!J189</f>
        <v>0</v>
      </c>
      <c r="F134" s="1" t="str">
        <f t="shared" si="4"/>
        <v>hc</v>
      </c>
    </row>
    <row r="135" spans="1:6" x14ac:dyDescent="0.35">
      <c r="A135" s="29">
        <f>Basen!B190</f>
        <v>0</v>
      </c>
      <c r="B135">
        <f>Basen!F190+20000</f>
        <v>40187</v>
      </c>
      <c r="C135" t="str">
        <f>Basen!C190</f>
        <v>Barfort</v>
      </c>
      <c r="D135" s="1" t="str">
        <f>Basen!H190</f>
        <v>bc</v>
      </c>
      <c r="E135" s="1">
        <f>Basen!J190</f>
        <v>0</v>
      </c>
      <c r="F135" s="1" t="str">
        <f t="shared" si="4"/>
        <v>bc</v>
      </c>
    </row>
    <row r="136" spans="1:6" x14ac:dyDescent="0.35">
      <c r="A136" s="29">
        <f>Basen!B191</f>
        <v>0</v>
      </c>
      <c r="B136">
        <f>Basen!F191+20000</f>
        <v>40188</v>
      </c>
      <c r="C136" t="str">
        <f>Basen!C191</f>
        <v>Nilsson</v>
      </c>
      <c r="D136" s="1" t="str">
        <f>Basen!H191</f>
        <v>cansl</v>
      </c>
      <c r="E136" s="1">
        <f>Basen!J191</f>
        <v>0</v>
      </c>
      <c r="F136" s="1" t="str">
        <f t="shared" si="4"/>
        <v>cansl</v>
      </c>
    </row>
    <row r="137" spans="1:6" x14ac:dyDescent="0.35">
      <c r="A137" s="29">
        <f>Basen!B192</f>
        <v>0</v>
      </c>
      <c r="B137">
        <f>Basen!F192+20000</f>
        <v>40189</v>
      </c>
      <c r="C137" t="str">
        <f>Basen!C192</f>
        <v>Oxenberg</v>
      </c>
      <c r="D137" s="1" t="str">
        <f>Basen!H192</f>
        <v>bc</v>
      </c>
      <c r="E137" s="1">
        <f>Basen!J192</f>
        <v>0</v>
      </c>
      <c r="F137" s="1" t="str">
        <f t="shared" si="4"/>
        <v>bc</v>
      </c>
    </row>
    <row r="138" spans="1:6" x14ac:dyDescent="0.35">
      <c r="A138" s="29">
        <f>Basen!B193</f>
        <v>0</v>
      </c>
      <c r="B138">
        <f>Basen!F193+20000</f>
        <v>40190</v>
      </c>
      <c r="C138" t="str">
        <f>Basen!C193</f>
        <v>Sørensen</v>
      </c>
      <c r="D138" s="1" t="str">
        <f>Basen!H193</f>
        <v>bc</v>
      </c>
      <c r="E138" s="1">
        <f>Basen!J193</f>
        <v>0</v>
      </c>
      <c r="F138" s="1" t="str">
        <f t="shared" si="4"/>
        <v>bc</v>
      </c>
    </row>
    <row r="139" spans="1:6" x14ac:dyDescent="0.35">
      <c r="A139" s="29">
        <f>Basen!B196</f>
        <v>0</v>
      </c>
      <c r="B139">
        <f>Basen!F196+20000</f>
        <v>40193</v>
      </c>
      <c r="C139" t="str">
        <f>Basen!C196</f>
        <v>Thunbo</v>
      </c>
      <c r="D139" s="1" t="str">
        <f>Basen!H196</f>
        <v>bc</v>
      </c>
      <c r="E139" s="1">
        <f>Basen!J196</f>
        <v>0</v>
      </c>
      <c r="F139" s="1" t="str">
        <f t="shared" si="4"/>
        <v>bc</v>
      </c>
    </row>
    <row r="140" spans="1:6" x14ac:dyDescent="0.35">
      <c r="A140" s="29">
        <f>Basen!B197</f>
        <v>0</v>
      </c>
      <c r="B140">
        <f>Basen!F197+20000</f>
        <v>40194</v>
      </c>
      <c r="C140" t="str">
        <f>Basen!C197</f>
        <v>Molnit</v>
      </c>
      <c r="D140" s="1" t="str">
        <f>Basen!H197</f>
        <v>bc</v>
      </c>
      <c r="E140" s="1">
        <f>Basen!J197</f>
        <v>0</v>
      </c>
      <c r="F140" s="1" t="str">
        <f t="shared" si="4"/>
        <v>bc</v>
      </c>
    </row>
    <row r="141" spans="1:6" x14ac:dyDescent="0.35">
      <c r="A141" s="29">
        <f>Basen!B199</f>
        <v>0</v>
      </c>
      <c r="B141">
        <f>Basen!F199+20000</f>
        <v>40196</v>
      </c>
      <c r="C141" t="str">
        <f>Basen!C199</f>
        <v>Lauritzen</v>
      </c>
      <c r="D141" s="1" t="str">
        <f>Basen!H199</f>
        <v>bc</v>
      </c>
      <c r="E141" s="1">
        <f>Basen!J199</f>
        <v>0</v>
      </c>
      <c r="F141" s="1" t="str">
        <f t="shared" si="4"/>
        <v>bc</v>
      </c>
    </row>
    <row r="142" spans="1:6" x14ac:dyDescent="0.35">
      <c r="A142" s="29">
        <f>Basen!B203</f>
        <v>0</v>
      </c>
      <c r="B142">
        <f>Basen!F203+20000</f>
        <v>40200</v>
      </c>
      <c r="C142" t="str">
        <f>Basen!C203</f>
        <v>Klleist</v>
      </c>
      <c r="D142" s="1" t="str">
        <f>Basen!H203</f>
        <v>cansl</v>
      </c>
      <c r="E142" s="1">
        <f>Basen!J203</f>
        <v>0</v>
      </c>
      <c r="F142" s="1" t="str">
        <f t="shared" si="4"/>
        <v>cansl</v>
      </c>
    </row>
    <row r="143" spans="1:6" x14ac:dyDescent="0.35">
      <c r="A143" s="29">
        <f>Basen!B205</f>
        <v>0</v>
      </c>
      <c r="B143">
        <f>Basen!F205+20000</f>
        <v>40202</v>
      </c>
      <c r="C143" t="str">
        <f>Basen!C205</f>
        <v>Gabelmann</v>
      </c>
      <c r="D143" s="1" t="str">
        <f>Basen!H205</f>
        <v>bc</v>
      </c>
      <c r="E143" s="1">
        <f>Basen!J205</f>
        <v>0</v>
      </c>
      <c r="F143" s="1" t="str">
        <f t="shared" si="4"/>
        <v>bc</v>
      </c>
    </row>
    <row r="144" spans="1:6" x14ac:dyDescent="0.35">
      <c r="A144" s="29">
        <f>Basen!B206</f>
        <v>0</v>
      </c>
      <c r="B144">
        <f>Basen!F206+20000</f>
        <v>40203</v>
      </c>
      <c r="C144" t="str">
        <f>Basen!C206</f>
        <v>Wiborg</v>
      </c>
      <c r="D144" s="1" t="str">
        <f>Basen!H206</f>
        <v>bc</v>
      </c>
      <c r="E144" s="1">
        <f>Basen!J206</f>
        <v>0</v>
      </c>
      <c r="F144" s="1" t="str">
        <f t="shared" si="4"/>
        <v>bc</v>
      </c>
    </row>
    <row r="145" spans="1:6" x14ac:dyDescent="0.35">
      <c r="A145" s="29">
        <f>Basen!B207</f>
        <v>0</v>
      </c>
      <c r="B145">
        <f>Basen!F207+20000</f>
        <v>40204</v>
      </c>
      <c r="C145" t="str">
        <f>Basen!C207</f>
        <v>co</v>
      </c>
      <c r="D145" s="1" t="str">
        <f>Basen!H207</f>
        <v>web</v>
      </c>
      <c r="E145" s="1">
        <f>Basen!J207</f>
        <v>10</v>
      </c>
      <c r="F145" s="1" t="str">
        <f t="shared" si="4"/>
        <v>web</v>
      </c>
    </row>
    <row r="146" spans="1:6" x14ac:dyDescent="0.35">
      <c r="A146" s="29">
        <f>Basen!B208</f>
        <v>0</v>
      </c>
      <c r="B146">
        <f>Basen!F208+20000</f>
        <v>40205</v>
      </c>
      <c r="C146" t="str">
        <f>Basen!C208</f>
        <v>Kasinski</v>
      </c>
      <c r="D146" s="1" t="str">
        <f>Basen!H208</f>
        <v>cansl</v>
      </c>
      <c r="E146" s="1">
        <f>Basen!J208</f>
        <v>0</v>
      </c>
      <c r="F146" s="1" t="str">
        <f t="shared" si="4"/>
        <v>cansl</v>
      </c>
    </row>
    <row r="147" spans="1:6" x14ac:dyDescent="0.35">
      <c r="A147" s="29">
        <f>Basen!B209</f>
        <v>0</v>
      </c>
      <c r="B147">
        <f>Basen!F209+20000</f>
        <v>40206</v>
      </c>
      <c r="C147" t="str">
        <f>Basen!C209</f>
        <v>Jørgensen</v>
      </c>
      <c r="D147" s="1" t="str">
        <f>Basen!H209</f>
        <v>bc</v>
      </c>
      <c r="E147" s="1">
        <f>Basen!J209</f>
        <v>0</v>
      </c>
      <c r="F147" s="1" t="str">
        <f t="shared" si="4"/>
        <v>bc</v>
      </c>
    </row>
    <row r="148" spans="1:6" x14ac:dyDescent="0.35">
      <c r="A148" s="29">
        <f>Basen!B211</f>
        <v>0</v>
      </c>
      <c r="B148">
        <f>Basen!F211+20000</f>
        <v>40208</v>
      </c>
      <c r="C148" t="str">
        <f>Basen!C211</f>
        <v>Fredriksen</v>
      </c>
      <c r="D148" s="1" t="str">
        <f>Basen!H211</f>
        <v>cansl</v>
      </c>
      <c r="E148" s="1">
        <f>Basen!J211</f>
        <v>0</v>
      </c>
      <c r="F148" s="1" t="str">
        <f t="shared" si="4"/>
        <v>cansl</v>
      </c>
    </row>
    <row r="149" spans="1:6" x14ac:dyDescent="0.35">
      <c r="A149" s="29">
        <f>Basen!B214</f>
        <v>0</v>
      </c>
      <c r="B149">
        <f>Basen!F214+20000</f>
        <v>40211</v>
      </c>
      <c r="C149" t="str">
        <f>Basen!C214</f>
        <v>Nilsson</v>
      </c>
      <c r="D149" s="1" t="str">
        <f>Basen!H214</f>
        <v>cansl</v>
      </c>
      <c r="E149" s="1">
        <f>Basen!J214</f>
        <v>0</v>
      </c>
      <c r="F149" s="1" t="str">
        <f t="shared" si="4"/>
        <v>cansl</v>
      </c>
    </row>
    <row r="150" spans="1:6" x14ac:dyDescent="0.35">
      <c r="A150" s="29">
        <f>Basen!B215</f>
        <v>0</v>
      </c>
      <c r="B150">
        <f>Basen!F215+20000</f>
        <v>40212</v>
      </c>
      <c r="C150" t="str">
        <f>Basen!C215</f>
        <v>Möller</v>
      </c>
      <c r="D150" s="1" t="str">
        <f>Basen!H215</f>
        <v>bc</v>
      </c>
      <c r="E150" s="1">
        <f>Basen!J215</f>
        <v>0</v>
      </c>
      <c r="F150" s="1" t="str">
        <f t="shared" si="4"/>
        <v>bc</v>
      </c>
    </row>
    <row r="151" spans="1:6" x14ac:dyDescent="0.35">
      <c r="A151" s="29">
        <f>Basen!B217</f>
        <v>0</v>
      </c>
      <c r="B151">
        <f>Basen!F217+20000</f>
        <v>40214</v>
      </c>
      <c r="C151" t="str">
        <f>Basen!C217</f>
        <v>Redlich</v>
      </c>
      <c r="D151" s="1" t="str">
        <f>Basen!H217</f>
        <v>bc</v>
      </c>
      <c r="E151" s="1">
        <f>Basen!J217</f>
        <v>0</v>
      </c>
      <c r="F151" s="1" t="str">
        <f t="shared" si="4"/>
        <v>bc</v>
      </c>
    </row>
    <row r="152" spans="1:6" x14ac:dyDescent="0.35">
      <c r="A152" s="29">
        <f>Basen!B218</f>
        <v>0</v>
      </c>
      <c r="B152">
        <f>Basen!F218+20000</f>
        <v>40215</v>
      </c>
      <c r="C152" t="str">
        <f>Basen!C218</f>
        <v>Maria</v>
      </c>
      <c r="D152" s="1" t="str">
        <f>Basen!H218</f>
        <v>web</v>
      </c>
      <c r="E152" s="1">
        <f>Basen!J218</f>
        <v>10</v>
      </c>
      <c r="F152" s="1" t="str">
        <f t="shared" si="4"/>
        <v>web</v>
      </c>
    </row>
    <row r="153" spans="1:6" x14ac:dyDescent="0.35">
      <c r="A153" s="29">
        <f>Basen!B219</f>
        <v>0</v>
      </c>
      <c r="B153">
        <f>Basen!F219+20000</f>
        <v>40216</v>
      </c>
      <c r="C153" t="str">
        <f>Basen!C219</f>
        <v>Johansen</v>
      </c>
      <c r="D153" s="1" t="str">
        <f>Basen!H219</f>
        <v>bc</v>
      </c>
      <c r="E153" s="1">
        <f>Basen!J219</f>
        <v>0</v>
      </c>
      <c r="F153" s="1" t="str">
        <f t="shared" si="4"/>
        <v>bc</v>
      </c>
    </row>
    <row r="154" spans="1:6" x14ac:dyDescent="0.35">
      <c r="A154" s="29">
        <f>Basen!B220</f>
        <v>0</v>
      </c>
      <c r="B154">
        <f>Basen!F220+20000</f>
        <v>40217</v>
      </c>
      <c r="C154" t="str">
        <f>Basen!C220</f>
        <v>Marko</v>
      </c>
      <c r="D154" s="1" t="str">
        <f>Basen!H220</f>
        <v>bc</v>
      </c>
      <c r="E154" s="1">
        <f>Basen!J220</f>
        <v>0</v>
      </c>
      <c r="F154" s="1" t="str">
        <f t="shared" si="4"/>
        <v>bc</v>
      </c>
    </row>
    <row r="155" spans="1:6" x14ac:dyDescent="0.35">
      <c r="A155" s="29">
        <f>Basen!B222</f>
        <v>0</v>
      </c>
      <c r="B155">
        <f>Basen!F222+20000</f>
        <v>40219</v>
      </c>
      <c r="C155" t="str">
        <f>Basen!C222</f>
        <v>Inger</v>
      </c>
      <c r="D155" s="1" t="str">
        <f>Basen!H222</f>
        <v>web</v>
      </c>
      <c r="E155" s="1">
        <f>Basen!J222</f>
        <v>15</v>
      </c>
      <c r="F155" s="1" t="str">
        <f t="shared" si="4"/>
        <v>web</v>
      </c>
    </row>
    <row r="156" spans="1:6" x14ac:dyDescent="0.35">
      <c r="A156" s="29">
        <f>Basen!B223</f>
        <v>0</v>
      </c>
      <c r="B156">
        <f>Basen!F223+20000</f>
        <v>40220</v>
      </c>
      <c r="C156" t="str">
        <f>Basen!C223</f>
        <v>Hoffmann</v>
      </c>
      <c r="D156" s="1" t="str">
        <f>Basen!H223</f>
        <v>bc</v>
      </c>
      <c r="E156" s="1">
        <f>Basen!J223</f>
        <v>0</v>
      </c>
      <c r="F156" s="1" t="str">
        <f t="shared" si="4"/>
        <v>bc</v>
      </c>
    </row>
    <row r="157" spans="1:6" x14ac:dyDescent="0.35">
      <c r="A157" s="29">
        <f>Basen!B224</f>
        <v>0</v>
      </c>
      <c r="B157">
        <f>Basen!F224+20000</f>
        <v>40221</v>
      </c>
      <c r="C157" t="str">
        <f>Basen!C224</f>
        <v>Henrik</v>
      </c>
      <c r="D157" s="1" t="str">
        <f>Basen!H224</f>
        <v>bc</v>
      </c>
      <c r="E157" s="1">
        <f>Basen!J224</f>
        <v>0</v>
      </c>
      <c r="F157" s="1" t="str">
        <f t="shared" si="4"/>
        <v>bc</v>
      </c>
    </row>
    <row r="158" spans="1:6" x14ac:dyDescent="0.35">
      <c r="A158" s="29">
        <f>Basen!B226</f>
        <v>0</v>
      </c>
      <c r="B158">
        <f>Basen!F226+20000</f>
        <v>40223</v>
      </c>
      <c r="C158" t="str">
        <f>Basen!C226</f>
        <v>Jørgensen</v>
      </c>
      <c r="D158" s="1" t="str">
        <f>Basen!H226</f>
        <v>bc</v>
      </c>
      <c r="E158" s="1">
        <f>Basen!J226</f>
        <v>0</v>
      </c>
      <c r="F158" s="1" t="str">
        <f t="shared" si="4"/>
        <v>bc</v>
      </c>
    </row>
    <row r="159" spans="1:6" x14ac:dyDescent="0.35">
      <c r="A159" s="29">
        <f>Basen!B227</f>
        <v>0</v>
      </c>
      <c r="B159">
        <f>Basen!F227+20000</f>
        <v>40224</v>
      </c>
      <c r="C159" t="str">
        <f>Basen!C227</f>
        <v>Vestergård</v>
      </c>
      <c r="D159" s="1" t="str">
        <f>Basen!H227</f>
        <v>cansl</v>
      </c>
      <c r="E159" s="1">
        <f>Basen!J227</f>
        <v>0</v>
      </c>
      <c r="F159" s="1" t="str">
        <f t="shared" si="4"/>
        <v>cansl</v>
      </c>
    </row>
    <row r="160" spans="1:6" x14ac:dyDescent="0.35">
      <c r="A160" s="29">
        <f>Basen!B229</f>
        <v>0</v>
      </c>
      <c r="B160">
        <f>Basen!F229+20000</f>
        <v>40226</v>
      </c>
      <c r="C160" t="str">
        <f>Basen!C229</f>
        <v>Spångrud</v>
      </c>
      <c r="D160" s="1" t="str">
        <f>Basen!H229</f>
        <v>bc</v>
      </c>
      <c r="E160" s="1">
        <f>Basen!J229</f>
        <v>0</v>
      </c>
      <c r="F160" s="1" t="str">
        <f t="shared" si="4"/>
        <v>bc</v>
      </c>
    </row>
    <row r="161" spans="1:7" x14ac:dyDescent="0.35">
      <c r="A161" s="29">
        <f>Basen!B230</f>
        <v>0</v>
      </c>
      <c r="B161">
        <f>Basen!F230+20000</f>
        <v>40227</v>
      </c>
      <c r="C161" t="str">
        <f>Basen!C230</f>
        <v>Nielsen</v>
      </c>
      <c r="D161" s="1" t="str">
        <f>Basen!H230</f>
        <v>bc</v>
      </c>
      <c r="E161" s="1">
        <f>Basen!J230</f>
        <v>0</v>
      </c>
      <c r="F161" s="1" t="str">
        <f t="shared" si="4"/>
        <v>bc</v>
      </c>
    </row>
    <row r="162" spans="1:7" x14ac:dyDescent="0.35">
      <c r="A162" s="29">
        <f>Basen!B231</f>
        <v>0</v>
      </c>
      <c r="B162">
        <f>Basen!F231+20000</f>
        <v>40228</v>
      </c>
      <c r="C162" t="str">
        <f>Basen!C231</f>
        <v>Vesterholt</v>
      </c>
      <c r="D162" s="1" t="str">
        <f>Basen!H231</f>
        <v>bc</v>
      </c>
      <c r="E162" s="1">
        <f>Basen!J231</f>
        <v>0</v>
      </c>
      <c r="F162" s="1" t="str">
        <f t="shared" si="4"/>
        <v>bc</v>
      </c>
    </row>
    <row r="163" spans="1:7" x14ac:dyDescent="0.35">
      <c r="A163" s="29">
        <f>Basen!B232</f>
        <v>0</v>
      </c>
      <c r="B163">
        <f>Basen!F232+20000</f>
        <v>40229</v>
      </c>
      <c r="C163" t="str">
        <f>Basen!C232</f>
        <v>Iwasiow</v>
      </c>
      <c r="D163" s="1" t="str">
        <f>Basen!H232</f>
        <v>bc</v>
      </c>
      <c r="E163" s="1">
        <f>Basen!J232</f>
        <v>0</v>
      </c>
      <c r="F163" s="1" t="str">
        <f t="shared" si="4"/>
        <v>bc</v>
      </c>
    </row>
    <row r="164" spans="1:7" x14ac:dyDescent="0.35">
      <c r="A164" s="29">
        <f>Basen!B233</f>
        <v>0</v>
      </c>
      <c r="B164">
        <f>Basen!F233+20000</f>
        <v>40230</v>
      </c>
      <c r="C164" t="str">
        <f>Basen!C233</f>
        <v>Johannsen</v>
      </c>
      <c r="D164" s="1" t="str">
        <f>Basen!H233</f>
        <v>bc</v>
      </c>
      <c r="E164" s="1">
        <f>Basen!J233</f>
        <v>0</v>
      </c>
      <c r="F164" s="1" t="str">
        <f t="shared" si="4"/>
        <v>bc</v>
      </c>
    </row>
    <row r="165" spans="1:7" x14ac:dyDescent="0.35">
      <c r="A165" s="29">
        <f>Basen!B234</f>
        <v>0</v>
      </c>
      <c r="B165">
        <f>Basen!F234+20000</f>
        <v>40231</v>
      </c>
      <c r="C165" t="str">
        <f>Basen!C234</f>
        <v>Anderson</v>
      </c>
      <c r="D165" s="1" t="str">
        <f>Basen!H234</f>
        <v>bc</v>
      </c>
      <c r="E165" s="1">
        <f>Basen!J234</f>
        <v>0</v>
      </c>
      <c r="F165" s="1" t="str">
        <f t="shared" si="4"/>
        <v>bc</v>
      </c>
    </row>
    <row r="166" spans="1:7" x14ac:dyDescent="0.35">
      <c r="A166" s="29">
        <f>Basen!B235</f>
        <v>0</v>
      </c>
      <c r="B166">
        <f>Basen!F235+20000</f>
        <v>40232</v>
      </c>
      <c r="C166" t="str">
        <f>Basen!C235</f>
        <v>Perdersen</v>
      </c>
      <c r="D166" s="1" t="str">
        <f>Basen!H235</f>
        <v>bc</v>
      </c>
      <c r="E166" s="1">
        <f>Basen!J235</f>
        <v>0</v>
      </c>
      <c r="F166" s="1" t="str">
        <f t="shared" si="4"/>
        <v>bc</v>
      </c>
    </row>
    <row r="167" spans="1:7" x14ac:dyDescent="0.35">
      <c r="A167" s="29">
        <f>Basen!B237</f>
        <v>0</v>
      </c>
      <c r="B167">
        <f>Basen!F237+21000</f>
        <v>41234</v>
      </c>
      <c r="C167" t="str">
        <f>Basen!C237</f>
        <v>Cayoglu</v>
      </c>
      <c r="D167" s="1" t="str">
        <f>Basen!H237</f>
        <v>bc</v>
      </c>
      <c r="E167" s="1">
        <f>Basen!J237</f>
        <v>0</v>
      </c>
      <c r="G167" s="1" t="str">
        <f t="shared" ref="G167:G198" si="5">D167</f>
        <v>bc</v>
      </c>
    </row>
    <row r="168" spans="1:7" x14ac:dyDescent="0.35">
      <c r="A168" s="29">
        <f>Basen!B240</f>
        <v>0</v>
      </c>
      <c r="B168">
        <f>Basen!F240+21000</f>
        <v>42003</v>
      </c>
      <c r="C168" t="str">
        <f>Basen!C240</f>
        <v>Henrik</v>
      </c>
      <c r="D168" s="1" t="str">
        <f>Basen!H240</f>
        <v>web</v>
      </c>
      <c r="E168" s="1">
        <f>Basen!J240</f>
        <v>0</v>
      </c>
      <c r="G168" s="1" t="str">
        <f t="shared" si="5"/>
        <v>web</v>
      </c>
    </row>
    <row r="169" spans="1:7" x14ac:dyDescent="0.35">
      <c r="A169" s="29">
        <f>Basen!B243</f>
        <v>5441773</v>
      </c>
      <c r="B169">
        <f>Basen!F243+21000</f>
        <v>42006</v>
      </c>
      <c r="C169" t="str">
        <f>Basen!C243</f>
        <v>Whalstrøm</v>
      </c>
      <c r="D169" s="1" t="str">
        <f>Basen!H243</f>
        <v>web</v>
      </c>
      <c r="E169" s="1">
        <f>Basen!J243</f>
        <v>0</v>
      </c>
      <c r="G169" s="1" t="str">
        <f t="shared" si="5"/>
        <v>web</v>
      </c>
    </row>
    <row r="170" spans="1:7" x14ac:dyDescent="0.35">
      <c r="A170" s="29">
        <f>Basen!B245</f>
        <v>0</v>
      </c>
      <c r="B170">
        <f>Basen!F245+21000</f>
        <v>42008</v>
      </c>
      <c r="C170" t="str">
        <f>Basen!C245</f>
        <v>Möller</v>
      </c>
      <c r="D170" s="1">
        <f>Basen!H245</f>
        <v>0</v>
      </c>
      <c r="E170" s="1">
        <f>Basen!J245</f>
        <v>0</v>
      </c>
      <c r="G170" s="1">
        <f t="shared" si="5"/>
        <v>0</v>
      </c>
    </row>
    <row r="171" spans="1:7" x14ac:dyDescent="0.35">
      <c r="A171" s="29">
        <f>Basen!B247</f>
        <v>0</v>
      </c>
      <c r="B171">
        <f>Basen!F247+21000</f>
        <v>42010</v>
      </c>
      <c r="C171" t="str">
        <f>Basen!C247</f>
        <v>Kjær</v>
      </c>
      <c r="D171" s="1" t="str">
        <f>Basen!H247</f>
        <v>cansl</v>
      </c>
      <c r="E171" s="1">
        <f>Basen!J247</f>
        <v>0</v>
      </c>
      <c r="G171" s="1" t="str">
        <f t="shared" si="5"/>
        <v>cansl</v>
      </c>
    </row>
    <row r="172" spans="1:7" x14ac:dyDescent="0.35">
      <c r="A172" s="29">
        <f>Basen!B249</f>
        <v>0</v>
      </c>
      <c r="B172">
        <f>Basen!F249+21000</f>
        <v>42012</v>
      </c>
      <c r="C172" t="str">
        <f>Basen!C249</f>
        <v>Käler</v>
      </c>
      <c r="D172" s="1" t="str">
        <f>Basen!H249</f>
        <v>cansl</v>
      </c>
      <c r="E172" s="1">
        <f>Basen!J249</f>
        <v>0</v>
      </c>
      <c r="G172" s="1" t="str">
        <f t="shared" si="5"/>
        <v>cansl</v>
      </c>
    </row>
    <row r="173" spans="1:7" x14ac:dyDescent="0.35">
      <c r="A173" s="29">
        <f>Basen!B252</f>
        <v>1749873799</v>
      </c>
      <c r="B173">
        <f>Basen!F252+21000</f>
        <v>42015</v>
      </c>
      <c r="C173" t="str">
        <f>Basen!C252</f>
        <v>Koop</v>
      </c>
      <c r="D173" s="1" t="str">
        <f>Basen!H252</f>
        <v>bc</v>
      </c>
      <c r="E173" s="1">
        <f>Basen!J252</f>
        <v>0</v>
      </c>
      <c r="G173" s="1" t="str">
        <f t="shared" si="5"/>
        <v>bc</v>
      </c>
    </row>
    <row r="174" spans="1:7" x14ac:dyDescent="0.35">
      <c r="A174" s="29">
        <f>Basen!B253</f>
        <v>25582842</v>
      </c>
      <c r="B174">
        <f>Basen!F253+21000</f>
        <v>42016</v>
      </c>
      <c r="C174" t="str">
        <f>Basen!C253</f>
        <v>Gubbertsen</v>
      </c>
      <c r="D174" s="1" t="str">
        <f>Basen!H253</f>
        <v>web</v>
      </c>
      <c r="E174" s="1">
        <f>Basen!J253</f>
        <v>0</v>
      </c>
      <c r="G174" s="1" t="str">
        <f t="shared" si="5"/>
        <v>web</v>
      </c>
    </row>
    <row r="175" spans="1:7" x14ac:dyDescent="0.35">
      <c r="A175" s="29">
        <f>Basen!B254</f>
        <v>0</v>
      </c>
      <c r="B175">
        <f>Basen!F254+21000</f>
        <v>42017</v>
      </c>
      <c r="C175" t="str">
        <f>Basen!C254</f>
        <v>fl</v>
      </c>
      <c r="D175" s="1" t="str">
        <f>Basen!H254</f>
        <v>cansl</v>
      </c>
      <c r="E175" s="1">
        <f>Basen!J254</f>
        <v>0</v>
      </c>
      <c r="G175" s="1" t="str">
        <f t="shared" si="5"/>
        <v>cansl</v>
      </c>
    </row>
    <row r="176" spans="1:7" x14ac:dyDescent="0.35">
      <c r="A176" s="29">
        <f>Basen!B258</f>
        <v>21261488</v>
      </c>
      <c r="B176">
        <f>Basen!F258+21000</f>
        <v>42021</v>
      </c>
      <c r="C176" t="str">
        <f>Basen!C258</f>
        <v>Simonsen</v>
      </c>
      <c r="D176" s="1" t="str">
        <f>Basen!H258</f>
        <v>bc</v>
      </c>
      <c r="E176" s="1">
        <f>Basen!J258</f>
        <v>0</v>
      </c>
      <c r="G176" s="1" t="str">
        <f t="shared" si="5"/>
        <v>bc</v>
      </c>
    </row>
    <row r="177" spans="1:7" x14ac:dyDescent="0.35">
      <c r="A177" s="29">
        <f>Basen!B268</f>
        <v>0</v>
      </c>
      <c r="B177">
        <f>Basen!F268+21000</f>
        <v>42031</v>
      </c>
      <c r="C177" t="str">
        <f>Basen!C268</f>
        <v>Fleck</v>
      </c>
      <c r="D177" s="1" t="str">
        <f>Basen!H268</f>
        <v>cansl</v>
      </c>
      <c r="E177" s="1">
        <f>Basen!J268</f>
        <v>0</v>
      </c>
      <c r="G177" s="1" t="str">
        <f t="shared" si="5"/>
        <v>cansl</v>
      </c>
    </row>
    <row r="178" spans="1:7" x14ac:dyDescent="0.35">
      <c r="A178" s="29">
        <f>Basen!B269</f>
        <v>40253136</v>
      </c>
      <c r="B178">
        <f>Basen!F269+21000</f>
        <v>42032</v>
      </c>
      <c r="C178" t="str">
        <f>Basen!C269</f>
        <v>Damholt</v>
      </c>
      <c r="D178" s="1" t="str">
        <f>Basen!H269</f>
        <v>web</v>
      </c>
      <c r="E178" s="1">
        <f>Basen!J269</f>
        <v>10</v>
      </c>
      <c r="G178" s="1" t="str">
        <f t="shared" si="5"/>
        <v>web</v>
      </c>
    </row>
    <row r="179" spans="1:7" x14ac:dyDescent="0.35">
      <c r="A179" s="29">
        <f>Basen!B287</f>
        <v>26448601</v>
      </c>
      <c r="B179">
        <f>Basen!F287+21000</f>
        <v>42050</v>
      </c>
      <c r="C179" t="str">
        <f>Basen!C287</f>
        <v>Kristensen</v>
      </c>
      <c r="D179" s="1" t="str">
        <f>Basen!H287</f>
        <v>web</v>
      </c>
      <c r="E179" s="1">
        <f>Basen!J287</f>
        <v>0</v>
      </c>
      <c r="G179" s="1" t="str">
        <f t="shared" si="5"/>
        <v>web</v>
      </c>
    </row>
    <row r="180" spans="1:7" x14ac:dyDescent="0.35">
      <c r="A180" s="29">
        <f>Basen!B288</f>
        <v>0</v>
      </c>
      <c r="B180">
        <f>Basen!F288+21000</f>
        <v>42051</v>
      </c>
      <c r="C180" t="str">
        <f>Basen!C288</f>
        <v>Wittenborn</v>
      </c>
      <c r="D180" s="1" t="str">
        <f>Basen!H288</f>
        <v>cansl</v>
      </c>
      <c r="E180" s="1">
        <f>Basen!J288</f>
        <v>0</v>
      </c>
      <c r="G180" s="1" t="str">
        <f t="shared" si="5"/>
        <v>cansl</v>
      </c>
    </row>
    <row r="181" spans="1:7" x14ac:dyDescent="0.35">
      <c r="A181" s="29">
        <f>Basen!B291</f>
        <v>28490305</v>
      </c>
      <c r="B181">
        <f>Basen!F291+21000</f>
        <v>42054</v>
      </c>
      <c r="C181" t="str">
        <f>Basen!C291</f>
        <v>Nielsen</v>
      </c>
      <c r="D181" s="1" t="str">
        <f>Basen!H291</f>
        <v>bc</v>
      </c>
      <c r="E181" s="1">
        <f>Basen!J291</f>
        <v>0</v>
      </c>
      <c r="G181" s="1" t="str">
        <f t="shared" si="5"/>
        <v>bc</v>
      </c>
    </row>
    <row r="182" spans="1:7" x14ac:dyDescent="0.35">
      <c r="A182" s="29">
        <f>Basen!B294</f>
        <v>60688589</v>
      </c>
      <c r="B182">
        <f>Basen!F294+21000</f>
        <v>42057</v>
      </c>
      <c r="C182" t="str">
        <f>Basen!C294</f>
        <v>Thestrup</v>
      </c>
      <c r="D182" s="1" t="str">
        <f>Basen!H294</f>
        <v>bc</v>
      </c>
      <c r="E182" s="1">
        <f>Basen!J294</f>
        <v>0</v>
      </c>
      <c r="G182" s="1" t="str">
        <f t="shared" si="5"/>
        <v>bc</v>
      </c>
    </row>
    <row r="183" spans="1:7" x14ac:dyDescent="0.35">
      <c r="A183" s="29">
        <f>Basen!B295</f>
        <v>0</v>
      </c>
      <c r="B183">
        <f>Basen!F295+21000</f>
        <v>42058</v>
      </c>
      <c r="C183" t="str">
        <f>Basen!C295</f>
        <v>Aagaard</v>
      </c>
      <c r="D183" s="1" t="str">
        <f>Basen!H295</f>
        <v>cansl</v>
      </c>
      <c r="E183" s="1">
        <f>Basen!J295</f>
        <v>0</v>
      </c>
      <c r="G183" s="1" t="str">
        <f t="shared" si="5"/>
        <v>cansl</v>
      </c>
    </row>
    <row r="184" spans="1:7" x14ac:dyDescent="0.35">
      <c r="A184" s="29">
        <f>Basen!B298</f>
        <v>1757043209</v>
      </c>
      <c r="B184">
        <f>Basen!F298+21000</f>
        <v>42061</v>
      </c>
      <c r="C184" t="str">
        <f>Basen!C298</f>
        <v>Redlich</v>
      </c>
      <c r="D184" s="1" t="str">
        <f>Basen!H298</f>
        <v>bc</v>
      </c>
      <c r="E184" s="1">
        <f>Basen!J298</f>
        <v>0</v>
      </c>
      <c r="G184" s="1" t="str">
        <f t="shared" si="5"/>
        <v>bc</v>
      </c>
    </row>
    <row r="185" spans="1:7" x14ac:dyDescent="0.35">
      <c r="A185" s="29">
        <f>Basen!B299</f>
        <v>0</v>
      </c>
      <c r="B185">
        <f>Basen!F299+21000</f>
        <v>42062</v>
      </c>
      <c r="C185" t="str">
        <f>Basen!C299</f>
        <v>Sørensen</v>
      </c>
      <c r="D185" s="1" t="str">
        <f>Basen!H299</f>
        <v>web</v>
      </c>
      <c r="E185" s="1">
        <f>Basen!J299</f>
        <v>0</v>
      </c>
      <c r="G185" s="1" t="str">
        <f t="shared" si="5"/>
        <v>web</v>
      </c>
    </row>
    <row r="186" spans="1:7" x14ac:dyDescent="0.35">
      <c r="A186" s="29">
        <f>Basen!B300</f>
        <v>0</v>
      </c>
      <c r="B186">
        <f>Basen!F300+21000</f>
        <v>42063</v>
      </c>
      <c r="C186" t="str">
        <f>Basen!C300</f>
        <v>Sørensen</v>
      </c>
      <c r="D186" s="1" t="str">
        <f>Basen!H300</f>
        <v>web</v>
      </c>
      <c r="E186" s="1">
        <f>Basen!J300</f>
        <v>0</v>
      </c>
      <c r="G186" s="1" t="str">
        <f t="shared" si="5"/>
        <v>web</v>
      </c>
    </row>
    <row r="187" spans="1:7" x14ac:dyDescent="0.35">
      <c r="A187" s="29">
        <f>Basen!B304</f>
        <v>31164387</v>
      </c>
      <c r="B187">
        <f>Basen!F304+21000</f>
        <v>42067</v>
      </c>
      <c r="C187" t="str">
        <f>Basen!C304</f>
        <v>Walker</v>
      </c>
      <c r="D187" s="1" t="str">
        <f>Basen!H304</f>
        <v>bc</v>
      </c>
      <c r="E187" s="1">
        <f>Basen!J304</f>
        <v>0</v>
      </c>
      <c r="G187" s="1" t="str">
        <f t="shared" si="5"/>
        <v>bc</v>
      </c>
    </row>
    <row r="188" spans="1:7" x14ac:dyDescent="0.35">
      <c r="A188" s="29">
        <f>Basen!B307</f>
        <v>23801355</v>
      </c>
      <c r="B188">
        <f>Basen!F307+21000</f>
        <v>42070</v>
      </c>
      <c r="C188" t="str">
        <f>Basen!C307</f>
        <v>Røjtburg</v>
      </c>
      <c r="D188" s="1" t="str">
        <f>Basen!H307</f>
        <v>bc</v>
      </c>
      <c r="E188" s="1">
        <f>Basen!J307</f>
        <v>0</v>
      </c>
      <c r="G188" s="1" t="str">
        <f t="shared" si="5"/>
        <v>bc</v>
      </c>
    </row>
    <row r="189" spans="1:7" x14ac:dyDescent="0.35">
      <c r="A189" s="29">
        <f>Basen!B309</f>
        <v>21461262</v>
      </c>
      <c r="B189">
        <f>Basen!F309+21000</f>
        <v>42072</v>
      </c>
      <c r="C189" t="str">
        <f>Basen!C309</f>
        <v>Nielsen</v>
      </c>
      <c r="D189" s="1" t="str">
        <f>Basen!H309</f>
        <v>bc</v>
      </c>
      <c r="E189" s="1">
        <f>Basen!J309</f>
        <v>0</v>
      </c>
      <c r="G189" s="1" t="str">
        <f t="shared" si="5"/>
        <v>bc</v>
      </c>
    </row>
    <row r="190" spans="1:7" x14ac:dyDescent="0.35">
      <c r="A190" s="29">
        <f>Basen!B310</f>
        <v>0</v>
      </c>
      <c r="B190">
        <f>Basen!F310+21000</f>
        <v>42073</v>
      </c>
      <c r="C190" t="str">
        <f>Basen!C310</f>
        <v>Mette</v>
      </c>
      <c r="D190" s="1" t="str">
        <f>Basen!H310</f>
        <v>cansl</v>
      </c>
      <c r="E190" s="1">
        <f>Basen!J310</f>
        <v>0</v>
      </c>
      <c r="G190" s="1" t="str">
        <f t="shared" si="5"/>
        <v>cansl</v>
      </c>
    </row>
    <row r="191" spans="1:7" x14ac:dyDescent="0.35">
      <c r="A191" s="29">
        <f>Basen!B311</f>
        <v>0</v>
      </c>
      <c r="B191">
        <f>Basen!F311+21000</f>
        <v>42074</v>
      </c>
      <c r="C191" t="str">
        <f>Basen!C311</f>
        <v>Boeg</v>
      </c>
      <c r="D191" s="1" t="str">
        <f>Basen!H311</f>
        <v>cansl</v>
      </c>
      <c r="E191" s="1">
        <f>Basen!J311</f>
        <v>0</v>
      </c>
      <c r="G191" s="1" t="str">
        <f t="shared" si="5"/>
        <v>cansl</v>
      </c>
    </row>
    <row r="192" spans="1:7" x14ac:dyDescent="0.35">
      <c r="A192" s="29">
        <f>Basen!B325</f>
        <v>30507581</v>
      </c>
      <c r="B192">
        <f>Basen!F325+21000</f>
        <v>42089</v>
      </c>
      <c r="C192" t="str">
        <f>Basen!C325</f>
        <v>Roed</v>
      </c>
      <c r="D192" s="1" t="str">
        <f>Basen!H325</f>
        <v>web</v>
      </c>
      <c r="E192" s="1">
        <f>Basen!J325</f>
        <v>0</v>
      </c>
      <c r="G192" s="1" t="str">
        <f t="shared" si="5"/>
        <v>web</v>
      </c>
    </row>
    <row r="193" spans="1:7" x14ac:dyDescent="0.35">
      <c r="A193" s="29">
        <f>Basen!B329</f>
        <v>22852061</v>
      </c>
      <c r="B193">
        <f>Basen!F329+21000</f>
        <v>42093</v>
      </c>
      <c r="C193" t="str">
        <f>Basen!C329</f>
        <v>Hansen</v>
      </c>
      <c r="D193" s="1" t="str">
        <f>Basen!H329</f>
        <v>web</v>
      </c>
      <c r="E193" s="1">
        <f>Basen!J329</f>
        <v>0</v>
      </c>
      <c r="G193" s="1" t="str">
        <f t="shared" si="5"/>
        <v>web</v>
      </c>
    </row>
    <row r="194" spans="1:7" x14ac:dyDescent="0.35">
      <c r="A194" s="29">
        <f>Basen!B331</f>
        <v>0</v>
      </c>
      <c r="B194">
        <f>Basen!F331+21000</f>
        <v>42095</v>
      </c>
      <c r="C194" t="str">
        <f>Basen!C331</f>
        <v>Henrik</v>
      </c>
      <c r="D194" s="1">
        <f>Basen!H331</f>
        <v>0</v>
      </c>
      <c r="E194" s="1">
        <f>Basen!J331</f>
        <v>0</v>
      </c>
      <c r="G194" s="1">
        <f t="shared" si="5"/>
        <v>0</v>
      </c>
    </row>
    <row r="195" spans="1:7" x14ac:dyDescent="0.35">
      <c r="A195" s="29">
        <f>Basen!B332</f>
        <v>267002879</v>
      </c>
      <c r="B195">
        <f>Basen!F332+21000</f>
        <v>42096</v>
      </c>
      <c r="C195" t="str">
        <f>Basen!C332</f>
        <v>Hansen</v>
      </c>
      <c r="D195" s="1" t="str">
        <f>Basen!H332</f>
        <v>web</v>
      </c>
      <c r="E195" s="1">
        <f>Basen!J332</f>
        <v>0</v>
      </c>
      <c r="G195" s="1" t="str">
        <f t="shared" si="5"/>
        <v>web</v>
      </c>
    </row>
    <row r="196" spans="1:7" x14ac:dyDescent="0.35">
      <c r="A196" s="29">
        <f>Basen!B335</f>
        <v>42963710</v>
      </c>
      <c r="B196">
        <f>Basen!F335+21000</f>
        <v>42099</v>
      </c>
      <c r="C196" t="str">
        <f>Basen!C335</f>
        <v>Korsgaard</v>
      </c>
      <c r="D196" s="1" t="str">
        <f>Basen!H335</f>
        <v>bc</v>
      </c>
      <c r="E196" s="1">
        <f>Basen!J335</f>
        <v>0</v>
      </c>
      <c r="G196" s="1" t="str">
        <f t="shared" si="5"/>
        <v>bc</v>
      </c>
    </row>
    <row r="197" spans="1:7" x14ac:dyDescent="0.35">
      <c r="A197" s="29">
        <f>Basen!B343</f>
        <v>0</v>
      </c>
      <c r="B197">
        <f>Basen!F343+21000</f>
        <v>42107</v>
      </c>
      <c r="C197" t="str">
        <f>Basen!C343</f>
        <v>Find</v>
      </c>
      <c r="D197" s="1" t="str">
        <f>Basen!H343</f>
        <v>cansl</v>
      </c>
      <c r="E197" s="1">
        <f>Basen!J343</f>
        <v>0</v>
      </c>
      <c r="G197" s="1" t="str">
        <f t="shared" si="5"/>
        <v>cansl</v>
      </c>
    </row>
    <row r="198" spans="1:7" x14ac:dyDescent="0.35">
      <c r="A198" s="29">
        <f>Basen!B347</f>
        <v>21602737</v>
      </c>
      <c r="B198">
        <f>Basen!F347+21000</f>
        <v>42111</v>
      </c>
      <c r="C198" t="str">
        <f>Basen!C347</f>
        <v>Vase</v>
      </c>
      <c r="D198" s="1" t="str">
        <f>Basen!H347</f>
        <v>bc</v>
      </c>
      <c r="E198" s="1">
        <f>Basen!J347</f>
        <v>0</v>
      </c>
      <c r="G198" s="1" t="str">
        <f t="shared" si="5"/>
        <v>bc</v>
      </c>
    </row>
    <row r="199" spans="1:7" x14ac:dyDescent="0.35">
      <c r="A199" s="29">
        <f>Basen!B349</f>
        <v>40111747</v>
      </c>
      <c r="B199">
        <f>Basen!F349+21000</f>
        <v>42113</v>
      </c>
      <c r="C199" t="str">
        <f>Basen!C349</f>
        <v>Rimhoff</v>
      </c>
      <c r="D199" s="1" t="str">
        <f>Basen!H349</f>
        <v>bc</v>
      </c>
      <c r="E199" s="1">
        <f>Basen!J349</f>
        <v>0</v>
      </c>
      <c r="G199" s="1" t="str">
        <f t="shared" ref="G199:G219" si="6">D199</f>
        <v>bc</v>
      </c>
    </row>
    <row r="200" spans="1:7" x14ac:dyDescent="0.35">
      <c r="A200" s="29">
        <f>Basen!B354</f>
        <v>40800488</v>
      </c>
      <c r="B200">
        <f>Basen!F354+21000</f>
        <v>42118</v>
      </c>
      <c r="C200" t="str">
        <f>Basen!C354</f>
        <v>Jensen</v>
      </c>
      <c r="D200" s="1" t="str">
        <f>Basen!H354</f>
        <v>bc</v>
      </c>
      <c r="E200" s="1">
        <f>Basen!J354</f>
        <v>0</v>
      </c>
      <c r="G200" s="1" t="str">
        <f t="shared" si="6"/>
        <v>bc</v>
      </c>
    </row>
    <row r="201" spans="1:7" x14ac:dyDescent="0.35">
      <c r="A201" s="29">
        <f>Basen!B357</f>
        <v>21452671</v>
      </c>
      <c r="B201">
        <f>Basen!F357+21000</f>
        <v>42121</v>
      </c>
      <c r="C201" t="str">
        <f>Basen!C357</f>
        <v>Librao</v>
      </c>
      <c r="D201" s="1" t="str">
        <f>Basen!H357</f>
        <v>bc</v>
      </c>
      <c r="E201" s="1">
        <f>Basen!J357</f>
        <v>0</v>
      </c>
      <c r="G201" s="1" t="str">
        <f t="shared" si="6"/>
        <v>bc</v>
      </c>
    </row>
    <row r="202" spans="1:7" x14ac:dyDescent="0.35">
      <c r="A202" s="29">
        <f>Basen!B360</f>
        <v>61681785</v>
      </c>
      <c r="B202">
        <f>Basen!F360+21000</f>
        <v>42124</v>
      </c>
      <c r="C202" t="str">
        <f>Basen!C360</f>
        <v>Jessen</v>
      </c>
      <c r="D202" s="1" t="str">
        <f>Basen!H360</f>
        <v>bc</v>
      </c>
      <c r="E202" s="1">
        <f>Basen!J360</f>
        <v>0</v>
      </c>
      <c r="G202" s="1" t="str">
        <f t="shared" si="6"/>
        <v>bc</v>
      </c>
    </row>
    <row r="203" spans="1:7" x14ac:dyDescent="0.35">
      <c r="A203" s="29">
        <f>Basen!B362</f>
        <v>61608068</v>
      </c>
      <c r="B203">
        <f>Basen!F362+21000</f>
        <v>42126</v>
      </c>
      <c r="C203" t="str">
        <f>Basen!C362</f>
        <v>Popovic</v>
      </c>
      <c r="D203" s="1" t="str">
        <f>Basen!H362</f>
        <v>bc</v>
      </c>
      <c r="E203" s="1">
        <f>Basen!J362</f>
        <v>0</v>
      </c>
      <c r="G203" s="1" t="str">
        <f t="shared" si="6"/>
        <v>bc</v>
      </c>
    </row>
    <row r="204" spans="1:7" x14ac:dyDescent="0.35">
      <c r="A204" s="29">
        <f>Basen!B364</f>
        <v>26549654</v>
      </c>
      <c r="B204">
        <f>Basen!F364+21000</f>
        <v>42128</v>
      </c>
      <c r="C204" t="str">
        <f>Basen!C364</f>
        <v>Eildal</v>
      </c>
      <c r="D204" s="1" t="str">
        <f>Basen!H364</f>
        <v>bc</v>
      </c>
      <c r="E204" s="1">
        <f>Basen!J364</f>
        <v>0</v>
      </c>
      <c r="G204" s="1" t="str">
        <f t="shared" si="6"/>
        <v>bc</v>
      </c>
    </row>
    <row r="205" spans="1:7" x14ac:dyDescent="0.35">
      <c r="A205" s="29">
        <f>Basen!B367</f>
        <v>31909358</v>
      </c>
      <c r="B205">
        <f>Basen!F367+21000</f>
        <v>42131</v>
      </c>
      <c r="C205" t="str">
        <f>Basen!C367</f>
        <v>Strøm</v>
      </c>
      <c r="D205" s="1" t="str">
        <f>Basen!H367</f>
        <v>web</v>
      </c>
      <c r="E205" s="1">
        <f>Basen!J367</f>
        <v>0</v>
      </c>
      <c r="G205" s="1" t="str">
        <f t="shared" si="6"/>
        <v>web</v>
      </c>
    </row>
    <row r="206" spans="1:7" x14ac:dyDescent="0.35">
      <c r="A206" s="29">
        <f>Basen!B373</f>
        <v>0</v>
      </c>
      <c r="B206">
        <f>Basen!F373+21000</f>
        <v>42137</v>
      </c>
      <c r="C206" t="str">
        <f>Basen!C373</f>
        <v>Botorog</v>
      </c>
      <c r="D206" s="1" t="str">
        <f>Basen!H373</f>
        <v>cansl</v>
      </c>
      <c r="E206" s="1">
        <f>Basen!J373</f>
        <v>0</v>
      </c>
      <c r="G206" s="1" t="str">
        <f t="shared" si="6"/>
        <v>cansl</v>
      </c>
    </row>
    <row r="207" spans="1:7" x14ac:dyDescent="0.35">
      <c r="A207" s="29">
        <f>Basen!B374</f>
        <v>22959209</v>
      </c>
      <c r="B207">
        <f>Basen!F374+21000</f>
        <v>42138</v>
      </c>
      <c r="C207" t="str">
        <f>Basen!C374</f>
        <v>Larsen</v>
      </c>
      <c r="D207" s="1" t="str">
        <f>Basen!H374</f>
        <v>bc</v>
      </c>
      <c r="E207" s="1">
        <f>Basen!J374</f>
        <v>0</v>
      </c>
      <c r="G207" s="1" t="str">
        <f t="shared" si="6"/>
        <v>bc</v>
      </c>
    </row>
    <row r="208" spans="1:7" x14ac:dyDescent="0.35">
      <c r="A208" s="29">
        <f>Basen!B376</f>
        <v>53508470</v>
      </c>
      <c r="B208">
        <f>Basen!F376+21000</f>
        <v>42140</v>
      </c>
      <c r="C208" t="str">
        <f>Basen!C376</f>
        <v>Agerup</v>
      </c>
      <c r="D208" s="1" t="str">
        <f>Basen!H376</f>
        <v>bc</v>
      </c>
      <c r="E208" s="1">
        <f>Basen!J376</f>
        <v>0</v>
      </c>
      <c r="G208" s="1" t="str">
        <f t="shared" si="6"/>
        <v>bc</v>
      </c>
    </row>
    <row r="209" spans="1:8" x14ac:dyDescent="0.35">
      <c r="A209" s="29">
        <f>Basen!B379</f>
        <v>21513656</v>
      </c>
      <c r="B209">
        <f>Basen!F379+21000</f>
        <v>42143</v>
      </c>
      <c r="C209" t="str">
        <f>Basen!C379</f>
        <v>Nauerby</v>
      </c>
      <c r="D209" s="1" t="str">
        <f>Basen!H379</f>
        <v>bc</v>
      </c>
      <c r="E209" s="1">
        <f>Basen!J379</f>
        <v>0</v>
      </c>
      <c r="G209" s="1" t="str">
        <f t="shared" si="6"/>
        <v>bc</v>
      </c>
    </row>
    <row r="210" spans="1:8" x14ac:dyDescent="0.35">
      <c r="A210" s="29">
        <f>Basen!B381</f>
        <v>0</v>
      </c>
      <c r="B210">
        <f>Basen!F381+21000</f>
        <v>42145</v>
      </c>
      <c r="C210" t="str">
        <f>Basen!C381</f>
        <v>Jensen</v>
      </c>
      <c r="D210" s="1" t="str">
        <f>Basen!H381</f>
        <v>cansl</v>
      </c>
      <c r="E210" s="1">
        <f>Basen!J381</f>
        <v>0</v>
      </c>
      <c r="G210" s="1" t="str">
        <f t="shared" si="6"/>
        <v>cansl</v>
      </c>
    </row>
    <row r="211" spans="1:8" x14ac:dyDescent="0.35">
      <c r="A211" s="29">
        <f>Basen!B386</f>
        <v>40819249</v>
      </c>
      <c r="B211">
        <f>Basen!F386+21000</f>
        <v>42150</v>
      </c>
      <c r="C211" t="str">
        <f>Basen!C386</f>
        <v>Solhøj</v>
      </c>
      <c r="D211" s="1" t="str">
        <f>Basen!H386</f>
        <v>bc</v>
      </c>
      <c r="E211" s="1">
        <f>Basen!J386</f>
        <v>0</v>
      </c>
      <c r="G211" s="1" t="str">
        <f t="shared" si="6"/>
        <v>bc</v>
      </c>
    </row>
    <row r="212" spans="1:8" x14ac:dyDescent="0.35">
      <c r="A212" s="29">
        <f>Basen!B395</f>
        <v>0</v>
      </c>
      <c r="B212">
        <f>Basen!F395+21000</f>
        <v>42159</v>
      </c>
      <c r="C212" t="str">
        <f>Basen!C395</f>
        <v>Hallenberg</v>
      </c>
      <c r="D212" s="1" t="str">
        <f>Basen!H395</f>
        <v>bc</v>
      </c>
      <c r="E212" s="1">
        <f>Basen!J395</f>
        <v>0</v>
      </c>
      <c r="G212" s="1" t="str">
        <f t="shared" si="6"/>
        <v>bc</v>
      </c>
    </row>
    <row r="213" spans="1:8" x14ac:dyDescent="0.35">
      <c r="A213" s="29">
        <f>Basen!B399</f>
        <v>28392889</v>
      </c>
      <c r="B213">
        <f>Basen!F399+21000</f>
        <v>42163</v>
      </c>
      <c r="C213" t="str">
        <f>Basen!C399</f>
        <v>Carstens</v>
      </c>
      <c r="D213" s="1" t="str">
        <f>Basen!H399</f>
        <v>web</v>
      </c>
      <c r="E213" s="1">
        <f>Basen!J399</f>
        <v>5</v>
      </c>
      <c r="G213" s="1" t="str">
        <f t="shared" si="6"/>
        <v>web</v>
      </c>
    </row>
    <row r="214" spans="1:8" x14ac:dyDescent="0.35">
      <c r="A214" s="29">
        <f>Basen!B406</f>
        <v>21124109</v>
      </c>
      <c r="B214">
        <f>Basen!F406+21000</f>
        <v>42170</v>
      </c>
      <c r="C214" t="str">
        <f>Basen!C406</f>
        <v>Brask</v>
      </c>
      <c r="D214" s="1" t="str">
        <f>Basen!H406</f>
        <v>bc</v>
      </c>
      <c r="E214" s="1">
        <f>Basen!J406</f>
        <v>0</v>
      </c>
      <c r="G214" s="1" t="str">
        <f t="shared" si="6"/>
        <v>bc</v>
      </c>
    </row>
    <row r="215" spans="1:8" x14ac:dyDescent="0.35">
      <c r="A215" s="29">
        <f>Basen!B410</f>
        <v>20313342</v>
      </c>
      <c r="B215">
        <f>Basen!F410+21000</f>
        <v>42174</v>
      </c>
      <c r="C215" t="str">
        <f>Basen!C410</f>
        <v>Fredriksen</v>
      </c>
      <c r="D215" s="1" t="str">
        <f>Basen!H410</f>
        <v>bc</v>
      </c>
      <c r="E215" s="1">
        <f>Basen!J410</f>
        <v>0</v>
      </c>
      <c r="G215" s="1" t="str">
        <f t="shared" si="6"/>
        <v>bc</v>
      </c>
    </row>
    <row r="216" spans="1:8" x14ac:dyDescent="0.35">
      <c r="A216" s="29">
        <f>Basen!B415</f>
        <v>0</v>
      </c>
      <c r="B216">
        <f>Basen!F415+21000</f>
        <v>42179</v>
      </c>
      <c r="C216" t="str">
        <f>Basen!C415</f>
        <v>Brustad</v>
      </c>
      <c r="D216" s="1" t="str">
        <f>Basen!H415</f>
        <v>cansl</v>
      </c>
      <c r="E216" s="1">
        <f>Basen!J415</f>
        <v>0</v>
      </c>
      <c r="G216" s="1" t="str">
        <f t="shared" si="6"/>
        <v>cansl</v>
      </c>
    </row>
    <row r="217" spans="1:8" x14ac:dyDescent="0.35">
      <c r="A217" s="29">
        <f>Basen!B416</f>
        <v>0</v>
      </c>
      <c r="B217">
        <f>Basen!F416+21000</f>
        <v>42180</v>
      </c>
      <c r="C217" t="str">
        <f>Basen!C416</f>
        <v>Nielsen</v>
      </c>
      <c r="D217" s="1">
        <f>Basen!H416</f>
        <v>0</v>
      </c>
      <c r="E217" s="1">
        <f>Basen!J416</f>
        <v>0</v>
      </c>
      <c r="G217" s="1">
        <f t="shared" si="6"/>
        <v>0</v>
      </c>
    </row>
    <row r="218" spans="1:8" x14ac:dyDescent="0.35">
      <c r="A218" s="29">
        <f>Basen!B417</f>
        <v>1755981852</v>
      </c>
      <c r="B218">
        <f>Basen!F417+21000</f>
        <v>42181</v>
      </c>
      <c r="C218" t="str">
        <f>Basen!C417</f>
        <v>Hebbeln</v>
      </c>
      <c r="D218" s="1" t="str">
        <f>Basen!H417</f>
        <v>bc</v>
      </c>
      <c r="E218" s="1">
        <f>Basen!J417</f>
        <v>0</v>
      </c>
      <c r="G218" s="1" t="str">
        <f t="shared" si="6"/>
        <v>bc</v>
      </c>
    </row>
    <row r="219" spans="1:8" x14ac:dyDescent="0.35">
      <c r="A219" s="29">
        <f>Basen!B424</f>
        <v>20322398</v>
      </c>
      <c r="B219">
        <f>Basen!F424+21000</f>
        <v>42188</v>
      </c>
      <c r="C219" t="str">
        <f>Basen!C424</f>
        <v>Rasmussen</v>
      </c>
      <c r="D219" s="1" t="str">
        <f>Basen!H424</f>
        <v>web</v>
      </c>
      <c r="E219" s="1">
        <f>Basen!J424</f>
        <v>0.1</v>
      </c>
      <c r="G219" s="1" t="str">
        <f t="shared" si="6"/>
        <v>web</v>
      </c>
    </row>
    <row r="220" spans="1:8" x14ac:dyDescent="0.35">
      <c r="A220" s="29">
        <f>Basen!B448</f>
        <v>1707245783</v>
      </c>
      <c r="B220">
        <f>Basen!F448+22000</f>
        <v>32191</v>
      </c>
      <c r="C220" t="str">
        <f>Basen!C448</f>
        <v>Gädke</v>
      </c>
      <c r="D220" s="1" t="str">
        <f>Basen!H448</f>
        <v>bc</v>
      </c>
      <c r="E220" s="1">
        <f>Basen!J448</f>
        <v>0</v>
      </c>
      <c r="H220" s="1" t="str">
        <f t="shared" ref="H220:H251" si="7">D220</f>
        <v>bc</v>
      </c>
    </row>
    <row r="221" spans="1:8" x14ac:dyDescent="0.35">
      <c r="A221" s="29">
        <f>Basen!B449</f>
        <v>0</v>
      </c>
      <c r="B221">
        <f>Basen!F449+22000</f>
        <v>44001</v>
      </c>
      <c r="C221" t="str">
        <f>Basen!C449</f>
        <v>Sørensen</v>
      </c>
      <c r="D221" s="1" t="str">
        <f>Basen!H449</f>
        <v>WEB</v>
      </c>
      <c r="E221" s="1">
        <f>Basen!J449</f>
        <v>0</v>
      </c>
      <c r="H221" s="1" t="str">
        <f t="shared" si="7"/>
        <v>WEB</v>
      </c>
    </row>
    <row r="222" spans="1:8" x14ac:dyDescent="0.35">
      <c r="A222" s="29">
        <f>Basen!B451</f>
        <v>0</v>
      </c>
      <c r="B222">
        <f>Basen!F451+22000</f>
        <v>44003</v>
      </c>
      <c r="C222" t="str">
        <f>Basen!C451</f>
        <v>Hansen</v>
      </c>
      <c r="D222" s="1" t="str">
        <f>Basen!H451</f>
        <v>WEB</v>
      </c>
      <c r="E222" s="1">
        <f>Basen!J451</f>
        <v>8</v>
      </c>
      <c r="H222" s="1" t="str">
        <f t="shared" si="7"/>
        <v>WEB</v>
      </c>
    </row>
    <row r="223" spans="1:8" x14ac:dyDescent="0.35">
      <c r="A223" s="29">
        <f>Basen!B454</f>
        <v>0</v>
      </c>
      <c r="B223">
        <f>Basen!F454+22000</f>
        <v>44006</v>
      </c>
      <c r="C223" t="str">
        <f>Basen!C454</f>
        <v>Grube</v>
      </c>
      <c r="D223" s="1" t="str">
        <f>Basen!H454</f>
        <v>cansl</v>
      </c>
      <c r="E223" s="1">
        <f>Basen!J454</f>
        <v>0</v>
      </c>
      <c r="H223" s="1" t="str">
        <f t="shared" si="7"/>
        <v>cansl</v>
      </c>
    </row>
    <row r="224" spans="1:8" x14ac:dyDescent="0.35">
      <c r="A224" s="29">
        <f>Basen!B455</f>
        <v>0</v>
      </c>
      <c r="B224">
        <f>Basen!F455+22000</f>
        <v>44007</v>
      </c>
      <c r="C224" t="str">
        <f>Basen!C455</f>
        <v>Tamara</v>
      </c>
      <c r="D224" s="1" t="str">
        <f>Basen!H455</f>
        <v>cansl</v>
      </c>
      <c r="E224" s="1">
        <f>Basen!J455</f>
        <v>0</v>
      </c>
      <c r="H224" s="1" t="str">
        <f t="shared" si="7"/>
        <v>cansl</v>
      </c>
    </row>
    <row r="225" spans="1:8" x14ac:dyDescent="0.35">
      <c r="A225" s="29">
        <f>Basen!B456</f>
        <v>0</v>
      </c>
      <c r="B225">
        <f>Basen!F456+22000</f>
        <v>44008</v>
      </c>
      <c r="C225" t="str">
        <f>Basen!C456</f>
        <v>Wahlgren</v>
      </c>
      <c r="D225" s="1" t="str">
        <f>Basen!H456</f>
        <v>cansl</v>
      </c>
      <c r="E225" s="1">
        <f>Basen!J456</f>
        <v>0</v>
      </c>
      <c r="H225" s="1" t="str">
        <f t="shared" si="7"/>
        <v>cansl</v>
      </c>
    </row>
    <row r="226" spans="1:8" x14ac:dyDescent="0.35">
      <c r="A226" s="29">
        <f>Basen!B457</f>
        <v>0</v>
      </c>
      <c r="B226">
        <f>Basen!F457+22000</f>
        <v>44009</v>
      </c>
      <c r="C226" t="str">
        <f>Basen!C457</f>
        <v>Riis</v>
      </c>
      <c r="D226" s="1" t="str">
        <f>Basen!H457</f>
        <v>WEB</v>
      </c>
      <c r="E226" s="1">
        <f>Basen!J457</f>
        <v>10</v>
      </c>
      <c r="H226" s="1" t="str">
        <f t="shared" si="7"/>
        <v>WEB</v>
      </c>
    </row>
    <row r="227" spans="1:8" x14ac:dyDescent="0.35">
      <c r="A227" s="29">
        <f>Basen!B458</f>
        <v>0</v>
      </c>
      <c r="B227">
        <f>Basen!F458+22000</f>
        <v>44010</v>
      </c>
      <c r="C227" t="str">
        <f>Basen!C458</f>
        <v>Nielsen</v>
      </c>
      <c r="D227" s="1" t="str">
        <f>Basen!H458</f>
        <v>bc</v>
      </c>
      <c r="E227" s="1">
        <f>Basen!J458</f>
        <v>0</v>
      </c>
      <c r="H227" s="1" t="str">
        <f t="shared" si="7"/>
        <v>bc</v>
      </c>
    </row>
    <row r="228" spans="1:8" x14ac:dyDescent="0.35">
      <c r="A228" s="29">
        <f>Basen!B460</f>
        <v>0</v>
      </c>
      <c r="B228">
        <f>Basen!F460+22000</f>
        <v>44012</v>
      </c>
      <c r="C228" t="str">
        <f>Basen!C460</f>
        <v>Larsen</v>
      </c>
      <c r="D228" s="1" t="str">
        <f>Basen!H460</f>
        <v>cansl</v>
      </c>
      <c r="E228" s="1">
        <f>Basen!J460</f>
        <v>0</v>
      </c>
      <c r="H228" s="1" t="str">
        <f t="shared" si="7"/>
        <v>cansl</v>
      </c>
    </row>
    <row r="229" spans="1:8" x14ac:dyDescent="0.35">
      <c r="A229" s="29">
        <f>Basen!B461</f>
        <v>0</v>
      </c>
      <c r="B229">
        <f>Basen!F461+22000</f>
        <v>44013</v>
      </c>
      <c r="C229" t="str">
        <f>Basen!C461</f>
        <v>Tennigkeit</v>
      </c>
      <c r="D229" s="1" t="str">
        <f>Basen!H461</f>
        <v>bc</v>
      </c>
      <c r="E229" s="1">
        <f>Basen!J461</f>
        <v>0</v>
      </c>
      <c r="H229" s="1" t="str">
        <f t="shared" si="7"/>
        <v>bc</v>
      </c>
    </row>
    <row r="230" spans="1:8" x14ac:dyDescent="0.35">
      <c r="A230" s="29">
        <f>Basen!B462</f>
        <v>0</v>
      </c>
      <c r="B230">
        <f>Basen!F462+22000</f>
        <v>44014</v>
      </c>
      <c r="C230" t="str">
        <f>Basen!C462</f>
        <v>Simonsen</v>
      </c>
      <c r="D230" s="1" t="str">
        <f>Basen!H462</f>
        <v>cansl</v>
      </c>
      <c r="E230" s="1">
        <f>Basen!J462</f>
        <v>0</v>
      </c>
      <c r="H230" s="1" t="str">
        <f t="shared" si="7"/>
        <v>cansl</v>
      </c>
    </row>
    <row r="231" spans="1:8" x14ac:dyDescent="0.35">
      <c r="A231" s="29">
        <f>Basen!B463</f>
        <v>0</v>
      </c>
      <c r="B231">
        <f>Basen!F463+22000</f>
        <v>44015</v>
      </c>
      <c r="C231" t="str">
        <f>Basen!C463</f>
        <v>Lars</v>
      </c>
      <c r="D231" s="1" t="str">
        <f>Basen!H463</f>
        <v>WEB</v>
      </c>
      <c r="E231" s="1">
        <f>Basen!J463</f>
        <v>0</v>
      </c>
      <c r="H231" s="1" t="str">
        <f t="shared" si="7"/>
        <v>WEB</v>
      </c>
    </row>
    <row r="232" spans="1:8" x14ac:dyDescent="0.35">
      <c r="A232" s="29">
        <f>Basen!B464</f>
        <v>0</v>
      </c>
      <c r="B232">
        <f>Basen!F464+22000</f>
        <v>44016</v>
      </c>
      <c r="C232" t="str">
        <f>Basen!C464</f>
        <v>Antonini</v>
      </c>
      <c r="D232" s="1" t="str">
        <f>Basen!H464</f>
        <v>bc</v>
      </c>
      <c r="E232" s="1">
        <f>Basen!J464</f>
        <v>0</v>
      </c>
      <c r="H232" s="1" t="str">
        <f t="shared" si="7"/>
        <v>bc</v>
      </c>
    </row>
    <row r="233" spans="1:8" x14ac:dyDescent="0.35">
      <c r="A233" s="29">
        <f>Basen!B466</f>
        <v>0</v>
      </c>
      <c r="B233">
        <f>Basen!F466+22000</f>
        <v>44018</v>
      </c>
      <c r="C233" t="str">
        <f>Basen!C466</f>
        <v>Lange</v>
      </c>
      <c r="D233" s="1" t="str">
        <f>Basen!H466</f>
        <v>WEB</v>
      </c>
      <c r="E233" s="1">
        <f>Basen!J466</f>
        <v>5</v>
      </c>
      <c r="H233" s="1" t="str">
        <f t="shared" si="7"/>
        <v>WEB</v>
      </c>
    </row>
    <row r="234" spans="1:8" x14ac:dyDescent="0.35">
      <c r="A234" s="29">
        <f>Basen!B467</f>
        <v>0</v>
      </c>
      <c r="B234">
        <f>Basen!F467+22000</f>
        <v>44019</v>
      </c>
      <c r="C234" t="str">
        <f>Basen!C467</f>
        <v>Christiansen</v>
      </c>
      <c r="D234" s="1" t="str">
        <f>Basen!H467</f>
        <v>WEB</v>
      </c>
      <c r="E234" s="1">
        <f>Basen!J467</f>
        <v>5</v>
      </c>
      <c r="H234" s="1" t="str">
        <f t="shared" si="7"/>
        <v>WEB</v>
      </c>
    </row>
    <row r="235" spans="1:8" x14ac:dyDescent="0.35">
      <c r="A235" s="29">
        <f>Basen!B470</f>
        <v>0</v>
      </c>
      <c r="B235">
        <f>Basen!F470+22000</f>
        <v>44022</v>
      </c>
      <c r="C235" t="str">
        <f>Basen!C470</f>
        <v>Krabbe</v>
      </c>
      <c r="D235" s="1" t="str">
        <f>Basen!H470</f>
        <v>bc</v>
      </c>
      <c r="E235" s="1">
        <f>Basen!J470</f>
        <v>0</v>
      </c>
      <c r="H235" s="1" t="str">
        <f t="shared" si="7"/>
        <v>bc</v>
      </c>
    </row>
    <row r="236" spans="1:8" x14ac:dyDescent="0.35">
      <c r="A236" s="29">
        <f>Basen!B471</f>
        <v>0</v>
      </c>
      <c r="B236">
        <f>Basen!F471+22000</f>
        <v>44023</v>
      </c>
      <c r="C236" t="str">
        <f>Basen!C471</f>
        <v>Rasmussen</v>
      </c>
      <c r="D236" s="1" t="str">
        <f>Basen!H471</f>
        <v>cansl</v>
      </c>
      <c r="E236" s="1">
        <f>Basen!J471</f>
        <v>0</v>
      </c>
      <c r="H236" s="1" t="str">
        <f t="shared" si="7"/>
        <v>cansl</v>
      </c>
    </row>
    <row r="237" spans="1:8" x14ac:dyDescent="0.35">
      <c r="A237" s="29">
        <f>Basen!B473</f>
        <v>0</v>
      </c>
      <c r="B237">
        <f>Basen!F473+22000</f>
        <v>44025</v>
      </c>
      <c r="C237" t="str">
        <f>Basen!C473</f>
        <v>Strøm</v>
      </c>
      <c r="D237" s="1" t="str">
        <f>Basen!H473</f>
        <v>WEB</v>
      </c>
      <c r="E237" s="1">
        <f>Basen!J473</f>
        <v>10</v>
      </c>
      <c r="H237" s="1" t="str">
        <f t="shared" si="7"/>
        <v>WEB</v>
      </c>
    </row>
    <row r="238" spans="1:8" x14ac:dyDescent="0.35">
      <c r="A238" s="29">
        <f>Basen!B474</f>
        <v>0</v>
      </c>
      <c r="B238">
        <f>Basen!F474+22000</f>
        <v>44026</v>
      </c>
      <c r="C238" t="str">
        <f>Basen!C474</f>
        <v>Winkler</v>
      </c>
      <c r="D238" s="1" t="str">
        <f>Basen!H474</f>
        <v>bc</v>
      </c>
      <c r="E238" s="1">
        <f>Basen!J474</f>
        <v>0</v>
      </c>
      <c r="H238" s="1" t="str">
        <f t="shared" si="7"/>
        <v>bc</v>
      </c>
    </row>
    <row r="239" spans="1:8" x14ac:dyDescent="0.35">
      <c r="A239" s="29">
        <f>Basen!B475</f>
        <v>0</v>
      </c>
      <c r="B239">
        <f>Basen!F475+22000</f>
        <v>44027</v>
      </c>
      <c r="C239" t="str">
        <f>Basen!C475</f>
        <v>Jensen</v>
      </c>
      <c r="D239" s="1" t="str">
        <f>Basen!H475</f>
        <v>cansl</v>
      </c>
      <c r="E239" s="1">
        <f>Basen!J475</f>
        <v>0</v>
      </c>
      <c r="H239" s="1" t="str">
        <f t="shared" si="7"/>
        <v>cansl</v>
      </c>
    </row>
    <row r="240" spans="1:8" x14ac:dyDescent="0.35">
      <c r="A240" s="29">
        <f>Basen!B477</f>
        <v>0</v>
      </c>
      <c r="B240">
        <f>Basen!F477+22000</f>
        <v>44029</v>
      </c>
      <c r="C240" t="str">
        <f>Basen!C477</f>
        <v>Steffensen</v>
      </c>
      <c r="D240" s="1" t="str">
        <f>Basen!H477</f>
        <v>cansl</v>
      </c>
      <c r="E240" s="1">
        <f>Basen!J477</f>
        <v>0</v>
      </c>
      <c r="H240" s="1" t="str">
        <f t="shared" si="7"/>
        <v>cansl</v>
      </c>
    </row>
    <row r="241" spans="1:8" x14ac:dyDescent="0.35">
      <c r="A241" s="29">
        <f>Basen!B478</f>
        <v>0</v>
      </c>
      <c r="B241">
        <f>Basen!F478+22000</f>
        <v>44030</v>
      </c>
      <c r="C241" t="str">
        <f>Basen!C478</f>
        <v>Djernæs</v>
      </c>
      <c r="D241" s="1" t="str">
        <f>Basen!H478</f>
        <v>WEB</v>
      </c>
      <c r="E241" s="1">
        <f>Basen!J478</f>
        <v>0</v>
      </c>
      <c r="H241" s="1" t="str">
        <f t="shared" si="7"/>
        <v>WEB</v>
      </c>
    </row>
    <row r="242" spans="1:8" x14ac:dyDescent="0.35">
      <c r="A242" s="29">
        <f>Basen!B481</f>
        <v>0</v>
      </c>
      <c r="B242">
        <f>Basen!F481+22000</f>
        <v>44033</v>
      </c>
      <c r="C242" t="str">
        <f>Basen!C481</f>
        <v>Henrik</v>
      </c>
      <c r="D242" s="1" t="str">
        <f>Basen!H481</f>
        <v>WEB</v>
      </c>
      <c r="E242" s="1">
        <f>Basen!J481</f>
        <v>0</v>
      </c>
      <c r="H242" s="1" t="str">
        <f t="shared" si="7"/>
        <v>WEB</v>
      </c>
    </row>
    <row r="243" spans="1:8" x14ac:dyDescent="0.35">
      <c r="A243" s="29">
        <f>Basen!B482</f>
        <v>0</v>
      </c>
      <c r="B243">
        <f>Basen!F482+22000</f>
        <v>44034</v>
      </c>
      <c r="C243" t="str">
        <f>Basen!C482</f>
        <v>Bækdahl</v>
      </c>
      <c r="D243" s="1" t="str">
        <f>Basen!H482</f>
        <v>cansl</v>
      </c>
      <c r="E243" s="1">
        <f>Basen!J482</f>
        <v>0</v>
      </c>
      <c r="H243" s="1" t="str">
        <f t="shared" si="7"/>
        <v>cansl</v>
      </c>
    </row>
    <row r="244" spans="1:8" x14ac:dyDescent="0.35">
      <c r="A244" s="29">
        <f>Basen!B483</f>
        <v>0</v>
      </c>
      <c r="B244">
        <f>Basen!F483+22000</f>
        <v>44035</v>
      </c>
      <c r="C244" t="str">
        <f>Basen!C483</f>
        <v>Kirketerp</v>
      </c>
      <c r="D244" s="1" t="str">
        <f>Basen!H483</f>
        <v>bc</v>
      </c>
      <c r="E244" s="1">
        <f>Basen!J483</f>
        <v>0</v>
      </c>
      <c r="H244" s="1" t="str">
        <f t="shared" si="7"/>
        <v>bc</v>
      </c>
    </row>
    <row r="245" spans="1:8" x14ac:dyDescent="0.35">
      <c r="A245" s="29">
        <f>Basen!B484</f>
        <v>0</v>
      </c>
      <c r="B245">
        <f>Basen!F484+22000</f>
        <v>44036</v>
      </c>
      <c r="C245" t="str">
        <f>Basen!C484</f>
        <v>Witzell</v>
      </c>
      <c r="D245" s="1" t="str">
        <f>Basen!H484</f>
        <v>cansl</v>
      </c>
      <c r="E245" s="1">
        <f>Basen!J484</f>
        <v>0</v>
      </c>
      <c r="H245" s="1" t="str">
        <f t="shared" si="7"/>
        <v>cansl</v>
      </c>
    </row>
    <row r="246" spans="1:8" x14ac:dyDescent="0.35">
      <c r="A246" s="29">
        <f>Basen!B485</f>
        <v>0</v>
      </c>
      <c r="B246">
        <f>Basen!F485+22000</f>
        <v>44037</v>
      </c>
      <c r="C246" t="str">
        <f>Basen!C485</f>
        <v>Nielsen</v>
      </c>
      <c r="D246" s="1" t="str">
        <f>Basen!H485</f>
        <v>WEB</v>
      </c>
      <c r="E246" s="1">
        <f>Basen!J485</f>
        <v>10</v>
      </c>
      <c r="H246" s="1" t="str">
        <f t="shared" si="7"/>
        <v>WEB</v>
      </c>
    </row>
    <row r="247" spans="1:8" x14ac:dyDescent="0.35">
      <c r="A247" s="29">
        <f>Basen!B486</f>
        <v>0</v>
      </c>
      <c r="B247">
        <f>Basen!F486+22000</f>
        <v>44038</v>
      </c>
      <c r="C247" t="str">
        <f>Basen!C486</f>
        <v>Nielsen</v>
      </c>
      <c r="D247" s="1" t="str">
        <f>Basen!H486</f>
        <v>bc</v>
      </c>
      <c r="E247" s="1">
        <f>Basen!J486</f>
        <v>0</v>
      </c>
      <c r="H247" s="1" t="str">
        <f t="shared" si="7"/>
        <v>bc</v>
      </c>
    </row>
    <row r="248" spans="1:8" x14ac:dyDescent="0.35">
      <c r="A248" s="29">
        <f>Basen!B487</f>
        <v>0</v>
      </c>
      <c r="B248">
        <f>Basen!F487+22000</f>
        <v>44039</v>
      </c>
      <c r="C248" t="str">
        <f>Basen!C487</f>
        <v>Rasmussen</v>
      </c>
      <c r="D248" s="1" t="str">
        <f>Basen!H487</f>
        <v>cansl</v>
      </c>
      <c r="E248" s="1">
        <f>Basen!J487</f>
        <v>0</v>
      </c>
      <c r="H248" s="1" t="str">
        <f t="shared" si="7"/>
        <v>cansl</v>
      </c>
    </row>
    <row r="249" spans="1:8" x14ac:dyDescent="0.35">
      <c r="A249" s="29">
        <f>Basen!B490</f>
        <v>0</v>
      </c>
      <c r="B249">
        <f>Basen!F490+22000</f>
        <v>44042</v>
      </c>
      <c r="C249" t="str">
        <f>Basen!C490</f>
        <v>Bie</v>
      </c>
      <c r="D249" s="1" t="str">
        <f>Basen!H490</f>
        <v>WEB</v>
      </c>
      <c r="E249" s="1">
        <f>Basen!J490</f>
        <v>10</v>
      </c>
      <c r="H249" s="1" t="str">
        <f t="shared" si="7"/>
        <v>WEB</v>
      </c>
    </row>
    <row r="250" spans="1:8" x14ac:dyDescent="0.35">
      <c r="A250" s="29">
        <f>Basen!B491</f>
        <v>0</v>
      </c>
      <c r="B250">
        <f>Basen!F491+22000</f>
        <v>44043</v>
      </c>
      <c r="C250" t="str">
        <f>Basen!C491</f>
        <v>Brandl</v>
      </c>
      <c r="D250" s="1" t="str">
        <f>Basen!H491</f>
        <v>bc</v>
      </c>
      <c r="E250" s="1">
        <f>Basen!J491</f>
        <v>0</v>
      </c>
      <c r="H250" s="1" t="str">
        <f t="shared" si="7"/>
        <v>bc</v>
      </c>
    </row>
    <row r="251" spans="1:8" x14ac:dyDescent="0.35">
      <c r="A251" s="29">
        <f>Basen!B495</f>
        <v>0</v>
      </c>
      <c r="B251">
        <f>Basen!F495+22000</f>
        <v>44047</v>
      </c>
      <c r="C251" t="str">
        <f>Basen!C495</f>
        <v>Bistrup</v>
      </c>
      <c r="D251" s="1" t="str">
        <f>Basen!H495</f>
        <v>bc</v>
      </c>
      <c r="E251" s="1">
        <f>Basen!J495</f>
        <v>0</v>
      </c>
      <c r="H251" s="1" t="str">
        <f t="shared" si="7"/>
        <v>bc</v>
      </c>
    </row>
    <row r="252" spans="1:8" x14ac:dyDescent="0.35">
      <c r="A252" s="29">
        <f>Basen!B496</f>
        <v>0</v>
      </c>
      <c r="B252">
        <f>Basen!F496+22000</f>
        <v>44048</v>
      </c>
      <c r="C252" t="str">
        <f>Basen!C496</f>
        <v>Petersen</v>
      </c>
      <c r="D252" s="1" t="str">
        <f>Basen!H496</f>
        <v>cansl</v>
      </c>
      <c r="E252" s="1">
        <f>Basen!J496</f>
        <v>0</v>
      </c>
      <c r="H252" s="1" t="str">
        <f t="shared" ref="H252:H283" si="8">D252</f>
        <v>cansl</v>
      </c>
    </row>
    <row r="253" spans="1:8" x14ac:dyDescent="0.35">
      <c r="A253" s="29">
        <f>Basen!B497</f>
        <v>0</v>
      </c>
      <c r="B253">
        <f>Basen!F497+22000</f>
        <v>44049</v>
      </c>
      <c r="C253" t="str">
        <f>Basen!C497</f>
        <v>Bischoff</v>
      </c>
      <c r="D253" s="1" t="str">
        <f>Basen!H497</f>
        <v>bc</v>
      </c>
      <c r="E253" s="1">
        <f>Basen!J497</f>
        <v>0</v>
      </c>
      <c r="H253" s="1" t="str">
        <f t="shared" si="8"/>
        <v>bc</v>
      </c>
    </row>
    <row r="254" spans="1:8" x14ac:dyDescent="0.35">
      <c r="A254" s="29">
        <f>Basen!B498</f>
        <v>0</v>
      </c>
      <c r="B254">
        <f>Basen!F498+22000</f>
        <v>44050</v>
      </c>
      <c r="C254" t="str">
        <f>Basen!C498</f>
        <v>Bernhard</v>
      </c>
      <c r="D254" s="1" t="str">
        <f>Basen!H498</f>
        <v>WEB</v>
      </c>
      <c r="E254" s="1">
        <f>Basen!J498</f>
        <v>0</v>
      </c>
      <c r="H254" s="1" t="str">
        <f t="shared" si="8"/>
        <v>WEB</v>
      </c>
    </row>
    <row r="255" spans="1:8" x14ac:dyDescent="0.35">
      <c r="A255" s="29">
        <f>Basen!B499</f>
        <v>0</v>
      </c>
      <c r="B255">
        <f>Basen!F499+22000</f>
        <v>44051</v>
      </c>
      <c r="C255" t="str">
        <f>Basen!C499</f>
        <v>Dubois</v>
      </c>
      <c r="D255" s="1" t="str">
        <f>Basen!H499</f>
        <v>bc</v>
      </c>
      <c r="E255" s="1">
        <f>Basen!J499</f>
        <v>0</v>
      </c>
      <c r="H255" s="1" t="str">
        <f t="shared" si="8"/>
        <v>bc</v>
      </c>
    </row>
    <row r="256" spans="1:8" x14ac:dyDescent="0.35">
      <c r="A256" s="29">
        <f>Basen!B500</f>
        <v>0</v>
      </c>
      <c r="B256">
        <f>Basen!F500+22000</f>
        <v>44052</v>
      </c>
      <c r="C256" t="str">
        <f>Basen!C500</f>
        <v>Balkan</v>
      </c>
      <c r="D256" s="1" t="str">
        <f>Basen!H500</f>
        <v>bc</v>
      </c>
      <c r="E256" s="1">
        <f>Basen!J500</f>
        <v>0</v>
      </c>
      <c r="H256" s="1" t="str">
        <f t="shared" si="8"/>
        <v>bc</v>
      </c>
    </row>
    <row r="257" spans="1:8" x14ac:dyDescent="0.35">
      <c r="A257" s="29">
        <f>Basen!B503</f>
        <v>0</v>
      </c>
      <c r="B257">
        <f>Basen!F503+22000</f>
        <v>44055</v>
      </c>
      <c r="C257" t="str">
        <f>Basen!C503</f>
        <v>Kalsson</v>
      </c>
      <c r="D257" s="1" t="str">
        <f>Basen!H503</f>
        <v>cansl</v>
      </c>
      <c r="E257" s="1">
        <f>Basen!J503</f>
        <v>0</v>
      </c>
      <c r="H257" s="1" t="str">
        <f t="shared" si="8"/>
        <v>cansl</v>
      </c>
    </row>
    <row r="258" spans="1:8" x14ac:dyDescent="0.35">
      <c r="A258" s="29">
        <f>Basen!B505</f>
        <v>0</v>
      </c>
      <c r="B258">
        <f>Basen!F505+22000</f>
        <v>44057</v>
      </c>
      <c r="C258" t="str">
        <f>Basen!C505</f>
        <v>Bjerrum</v>
      </c>
      <c r="D258" s="1" t="str">
        <f>Basen!H505</f>
        <v>WEB</v>
      </c>
      <c r="E258" s="1">
        <f>Basen!J505</f>
        <v>10</v>
      </c>
      <c r="H258" s="1" t="str">
        <f t="shared" si="8"/>
        <v>WEB</v>
      </c>
    </row>
    <row r="259" spans="1:8" x14ac:dyDescent="0.35">
      <c r="A259" s="29">
        <f>Basen!B507</f>
        <v>0</v>
      </c>
      <c r="B259">
        <f>Basen!F507+22000</f>
        <v>44059</v>
      </c>
      <c r="C259" t="str">
        <f>Basen!C507</f>
        <v>Malberg</v>
      </c>
      <c r="D259" s="1" t="str">
        <f>Basen!H507</f>
        <v>bc</v>
      </c>
      <c r="E259" s="1">
        <f>Basen!J507</f>
        <v>0</v>
      </c>
      <c r="H259" s="1" t="str">
        <f t="shared" si="8"/>
        <v>bc</v>
      </c>
    </row>
    <row r="260" spans="1:8" x14ac:dyDescent="0.35">
      <c r="A260" s="29">
        <f>Basen!B508</f>
        <v>0</v>
      </c>
      <c r="B260">
        <f>Basen!F508+22000</f>
        <v>44060</v>
      </c>
      <c r="C260" t="str">
        <f>Basen!C508</f>
        <v>Tobergte</v>
      </c>
      <c r="D260" s="1" t="str">
        <f>Basen!H508</f>
        <v>bc</v>
      </c>
      <c r="E260" s="1">
        <f>Basen!J508</f>
        <v>0</v>
      </c>
      <c r="H260" s="1" t="str">
        <f t="shared" si="8"/>
        <v>bc</v>
      </c>
    </row>
    <row r="261" spans="1:8" x14ac:dyDescent="0.35">
      <c r="A261" s="29">
        <f>Basen!B509</f>
        <v>0</v>
      </c>
      <c r="B261">
        <f>Basen!F509+22000</f>
        <v>44061</v>
      </c>
      <c r="C261" t="str">
        <f>Basen!C509</f>
        <v>Rasmussen</v>
      </c>
      <c r="D261" s="1" t="str">
        <f>Basen!H509</f>
        <v>cansl</v>
      </c>
      <c r="E261" s="1">
        <f>Basen!J509</f>
        <v>0</v>
      </c>
      <c r="H261" s="1" t="str">
        <f t="shared" si="8"/>
        <v>cansl</v>
      </c>
    </row>
    <row r="262" spans="1:8" x14ac:dyDescent="0.35">
      <c r="A262" s="29">
        <f>Basen!B511</f>
        <v>0</v>
      </c>
      <c r="B262">
        <f>Basen!F511+22000</f>
        <v>44063</v>
      </c>
      <c r="C262" t="str">
        <f>Basen!C511</f>
        <v>Nielsen</v>
      </c>
      <c r="D262" s="1" t="str">
        <f>Basen!H511</f>
        <v>bc</v>
      </c>
      <c r="E262" s="1">
        <f>Basen!J511</f>
        <v>0</v>
      </c>
      <c r="H262" s="1" t="str">
        <f t="shared" si="8"/>
        <v>bc</v>
      </c>
    </row>
    <row r="263" spans="1:8" x14ac:dyDescent="0.35">
      <c r="A263" s="29">
        <f>Basen!B512</f>
        <v>0</v>
      </c>
      <c r="B263">
        <f>Basen!F512+22000</f>
        <v>44064</v>
      </c>
      <c r="C263" t="str">
        <f>Basen!C512</f>
        <v>Knoop</v>
      </c>
      <c r="D263" s="1" t="str">
        <f>Basen!H512</f>
        <v>cansl</v>
      </c>
      <c r="E263" s="1">
        <f>Basen!J512</f>
        <v>0</v>
      </c>
      <c r="H263" s="1" t="str">
        <f t="shared" si="8"/>
        <v>cansl</v>
      </c>
    </row>
    <row r="264" spans="1:8" x14ac:dyDescent="0.35">
      <c r="A264" s="29">
        <f>Basen!B513</f>
        <v>0</v>
      </c>
      <c r="B264">
        <f>Basen!F513+22000</f>
        <v>44065</v>
      </c>
      <c r="C264" t="str">
        <f>Basen!C513</f>
        <v>Knck</v>
      </c>
      <c r="D264" s="1" t="str">
        <f>Basen!H513</f>
        <v>bc</v>
      </c>
      <c r="E264" s="1">
        <f>Basen!J513</f>
        <v>0</v>
      </c>
      <c r="H264" s="1" t="str">
        <f t="shared" si="8"/>
        <v>bc</v>
      </c>
    </row>
    <row r="265" spans="1:8" x14ac:dyDescent="0.35">
      <c r="A265" s="29">
        <f>Basen!B514</f>
        <v>0</v>
      </c>
      <c r="B265">
        <f>Basen!F514+22000</f>
        <v>44066</v>
      </c>
      <c r="C265" t="str">
        <f>Basen!C514</f>
        <v>Baberowski</v>
      </c>
      <c r="D265" s="1" t="str">
        <f>Basen!H514</f>
        <v>WEB</v>
      </c>
      <c r="E265" s="1">
        <f>Basen!J514</f>
        <v>10</v>
      </c>
      <c r="H265" s="1" t="str">
        <f t="shared" si="8"/>
        <v>WEB</v>
      </c>
    </row>
    <row r="266" spans="1:8" x14ac:dyDescent="0.35">
      <c r="A266" s="29">
        <f>Basen!B515</f>
        <v>0</v>
      </c>
      <c r="B266">
        <f>Basen!F515+22000</f>
        <v>44067</v>
      </c>
      <c r="C266" t="str">
        <f>Basen!C515</f>
        <v>Aschrich</v>
      </c>
      <c r="D266" s="1" t="str">
        <f>Basen!H515</f>
        <v>cansl</v>
      </c>
      <c r="E266" s="1">
        <f>Basen!J515</f>
        <v>0</v>
      </c>
      <c r="H266" s="1" t="str">
        <f t="shared" si="8"/>
        <v>cansl</v>
      </c>
    </row>
    <row r="267" spans="1:8" x14ac:dyDescent="0.35">
      <c r="A267" s="29">
        <f>Basen!B516</f>
        <v>0</v>
      </c>
      <c r="B267">
        <f>Basen!F516+22000</f>
        <v>44068</v>
      </c>
      <c r="C267" t="str">
        <f>Basen!C516</f>
        <v>Rasmussen</v>
      </c>
      <c r="D267" s="1" t="str">
        <f>Basen!H516</f>
        <v>WEB</v>
      </c>
      <c r="E267" s="1">
        <f>Basen!J516</f>
        <v>12</v>
      </c>
      <c r="H267" s="1" t="str">
        <f t="shared" si="8"/>
        <v>WEB</v>
      </c>
    </row>
    <row r="268" spans="1:8" x14ac:dyDescent="0.35">
      <c r="A268" s="29">
        <f>Basen!B517</f>
        <v>0</v>
      </c>
      <c r="B268">
        <f>Basen!F517+22000</f>
        <v>44069</v>
      </c>
      <c r="C268" t="str">
        <f>Basen!C517</f>
        <v>Poulsen</v>
      </c>
      <c r="D268" s="1" t="str">
        <f>Basen!H517</f>
        <v>WEB</v>
      </c>
      <c r="E268" s="1">
        <f>Basen!J517</f>
        <v>10</v>
      </c>
      <c r="H268" s="1" t="str">
        <f t="shared" si="8"/>
        <v>WEB</v>
      </c>
    </row>
    <row r="269" spans="1:8" x14ac:dyDescent="0.35">
      <c r="A269" s="29">
        <f>Basen!B518</f>
        <v>0</v>
      </c>
      <c r="B269">
        <f>Basen!F518+22000</f>
        <v>44070</v>
      </c>
      <c r="C269" t="str">
        <f>Basen!C518</f>
        <v>Hviid</v>
      </c>
      <c r="D269" s="1" t="str">
        <f>Basen!H518</f>
        <v>bc</v>
      </c>
      <c r="E269" s="1">
        <f>Basen!J518</f>
        <v>0</v>
      </c>
      <c r="H269" s="1" t="str">
        <f t="shared" si="8"/>
        <v>bc</v>
      </c>
    </row>
    <row r="270" spans="1:8" x14ac:dyDescent="0.35">
      <c r="A270" s="29">
        <f>Basen!B519</f>
        <v>0</v>
      </c>
      <c r="B270">
        <f>Basen!F519+22000</f>
        <v>44071</v>
      </c>
      <c r="C270" t="str">
        <f>Basen!C519</f>
        <v>Kohlrusch</v>
      </c>
      <c r="D270" s="1" t="str">
        <f>Basen!H519</f>
        <v>bc</v>
      </c>
      <c r="E270" s="1">
        <f>Basen!J519</f>
        <v>0</v>
      </c>
      <c r="H270" s="1" t="str">
        <f t="shared" si="8"/>
        <v>bc</v>
      </c>
    </row>
    <row r="271" spans="1:8" x14ac:dyDescent="0.35">
      <c r="A271" s="29">
        <f>Basen!B520</f>
        <v>0</v>
      </c>
      <c r="B271">
        <f>Basen!F520+22000</f>
        <v>44072</v>
      </c>
      <c r="C271" t="str">
        <f>Basen!C520</f>
        <v>Hjelm</v>
      </c>
      <c r="D271" s="1" t="str">
        <f>Basen!H520</f>
        <v>bc</v>
      </c>
      <c r="E271" s="1">
        <f>Basen!J520</f>
        <v>0</v>
      </c>
      <c r="H271" s="1" t="str">
        <f t="shared" si="8"/>
        <v>bc</v>
      </c>
    </row>
    <row r="272" spans="1:8" x14ac:dyDescent="0.35">
      <c r="A272" s="29">
        <f>Basen!B523</f>
        <v>0</v>
      </c>
      <c r="B272">
        <f>Basen!F523+22000</f>
        <v>44075</v>
      </c>
      <c r="C272" t="str">
        <f>Basen!C523</f>
        <v>Selinski</v>
      </c>
      <c r="D272" s="1" t="str">
        <f>Basen!H523</f>
        <v>bc</v>
      </c>
      <c r="E272" s="1">
        <f>Basen!J523</f>
        <v>0</v>
      </c>
      <c r="H272" s="1" t="str">
        <f t="shared" si="8"/>
        <v>bc</v>
      </c>
    </row>
    <row r="273" spans="1:8" x14ac:dyDescent="0.35">
      <c r="A273" s="29">
        <f>Basen!B524</f>
        <v>0</v>
      </c>
      <c r="B273">
        <f>Basen!F524+22000</f>
        <v>44076</v>
      </c>
      <c r="C273" t="str">
        <f>Basen!C524</f>
        <v>Jensen</v>
      </c>
      <c r="D273" s="1" t="str">
        <f>Basen!H524</f>
        <v>bc</v>
      </c>
      <c r="E273" s="1">
        <f>Basen!J524</f>
        <v>0</v>
      </c>
      <c r="H273" s="1" t="str">
        <f t="shared" si="8"/>
        <v>bc</v>
      </c>
    </row>
    <row r="274" spans="1:8" x14ac:dyDescent="0.35">
      <c r="A274" s="29">
        <f>Basen!B525</f>
        <v>0</v>
      </c>
      <c r="B274">
        <f>Basen!F525+22000</f>
        <v>44077</v>
      </c>
      <c r="C274" t="str">
        <f>Basen!C525</f>
        <v>Heurlen</v>
      </c>
      <c r="D274" s="1" t="str">
        <f>Basen!H525</f>
        <v>bc</v>
      </c>
      <c r="E274" s="1">
        <f>Basen!J525</f>
        <v>0</v>
      </c>
      <c r="H274" s="1" t="str">
        <f t="shared" si="8"/>
        <v>bc</v>
      </c>
    </row>
    <row r="275" spans="1:8" x14ac:dyDescent="0.35">
      <c r="A275" s="29">
        <f>Basen!B528</f>
        <v>0</v>
      </c>
      <c r="B275">
        <f>Basen!F528+22000</f>
        <v>44080</v>
      </c>
      <c r="C275" t="str">
        <f>Basen!C528</f>
        <v>Stark</v>
      </c>
      <c r="D275" s="1" t="str">
        <f>Basen!H528</f>
        <v>bc</v>
      </c>
      <c r="E275" s="1">
        <f>Basen!J528</f>
        <v>0</v>
      </c>
      <c r="H275" s="1" t="str">
        <f t="shared" si="8"/>
        <v>bc</v>
      </c>
    </row>
    <row r="276" spans="1:8" x14ac:dyDescent="0.35">
      <c r="A276" s="29">
        <f>Basen!B531</f>
        <v>0</v>
      </c>
      <c r="B276">
        <f>Basen!F531+22000</f>
        <v>44083</v>
      </c>
      <c r="C276" t="str">
        <f>Basen!C531</f>
        <v>Nielsen</v>
      </c>
      <c r="D276" s="1" t="str">
        <f>Basen!H531</f>
        <v>WEB</v>
      </c>
      <c r="E276" s="1">
        <f>Basen!J531</f>
        <v>0</v>
      </c>
      <c r="H276" s="1" t="str">
        <f t="shared" si="8"/>
        <v>WEB</v>
      </c>
    </row>
    <row r="277" spans="1:8" x14ac:dyDescent="0.35">
      <c r="A277" s="29">
        <f>Basen!B533</f>
        <v>0</v>
      </c>
      <c r="B277">
        <f>Basen!F533+22000</f>
        <v>44085</v>
      </c>
      <c r="C277" t="str">
        <f>Basen!C533</f>
        <v>Knudsen</v>
      </c>
      <c r="D277" s="1" t="str">
        <f>Basen!H533</f>
        <v>bc</v>
      </c>
      <c r="E277" s="1">
        <f>Basen!J533</f>
        <v>0</v>
      </c>
      <c r="H277" s="1" t="str">
        <f t="shared" si="8"/>
        <v>bc</v>
      </c>
    </row>
    <row r="278" spans="1:8" x14ac:dyDescent="0.35">
      <c r="A278" s="29">
        <f>Basen!B534</f>
        <v>0</v>
      </c>
      <c r="B278">
        <f>Basen!F534+22000</f>
        <v>44086</v>
      </c>
      <c r="C278" t="str">
        <f>Basen!C534</f>
        <v>Hansen</v>
      </c>
      <c r="D278" s="1" t="str">
        <f>Basen!H534</f>
        <v>WEB</v>
      </c>
      <c r="E278" s="1">
        <f>Basen!J534</f>
        <v>5</v>
      </c>
      <c r="H278" s="1" t="str">
        <f t="shared" si="8"/>
        <v>WEB</v>
      </c>
    </row>
    <row r="279" spans="1:8" x14ac:dyDescent="0.35">
      <c r="A279" s="29">
        <f>Basen!B535</f>
        <v>0</v>
      </c>
      <c r="B279">
        <f>Basen!F535+22000</f>
        <v>44087</v>
      </c>
      <c r="C279" t="str">
        <f>Basen!C535</f>
        <v>Ingemansson</v>
      </c>
      <c r="D279" s="1" t="str">
        <f>Basen!H535</f>
        <v>bc</v>
      </c>
      <c r="E279" s="1">
        <f>Basen!J535</f>
        <v>0</v>
      </c>
      <c r="H279" s="1" t="str">
        <f t="shared" si="8"/>
        <v>bc</v>
      </c>
    </row>
    <row r="280" spans="1:8" x14ac:dyDescent="0.35">
      <c r="A280" s="29">
        <f>Basen!B536</f>
        <v>0</v>
      </c>
      <c r="B280">
        <f>Basen!F536+22000</f>
        <v>44088</v>
      </c>
      <c r="C280" t="str">
        <f>Basen!C536</f>
        <v>Nancke</v>
      </c>
      <c r="D280" s="1" t="str">
        <f>Basen!H536</f>
        <v>bc</v>
      </c>
      <c r="E280" s="1">
        <f>Basen!J536</f>
        <v>0</v>
      </c>
      <c r="H280" s="1" t="str">
        <f t="shared" si="8"/>
        <v>bc</v>
      </c>
    </row>
    <row r="281" spans="1:8" x14ac:dyDescent="0.35">
      <c r="A281" s="29">
        <f>Basen!B538</f>
        <v>0</v>
      </c>
      <c r="B281">
        <f>Basen!F538+22000</f>
        <v>44090</v>
      </c>
      <c r="C281" t="str">
        <f>Basen!C538</f>
        <v>Svendsen</v>
      </c>
      <c r="D281" s="1" t="str">
        <f>Basen!H538</f>
        <v>cansl</v>
      </c>
      <c r="E281" s="1">
        <f>Basen!J538</f>
        <v>0</v>
      </c>
      <c r="H281" s="1" t="str">
        <f t="shared" si="8"/>
        <v>cansl</v>
      </c>
    </row>
    <row r="282" spans="1:8" x14ac:dyDescent="0.35">
      <c r="A282" s="29">
        <f>Basen!B539</f>
        <v>0</v>
      </c>
      <c r="B282">
        <f>Basen!F539+22000</f>
        <v>44091</v>
      </c>
      <c r="C282" t="str">
        <f>Basen!C539</f>
        <v>Schorrer</v>
      </c>
      <c r="D282" s="1" t="str">
        <f>Basen!H539</f>
        <v>bc</v>
      </c>
      <c r="E282" s="1">
        <f>Basen!J539</f>
        <v>0</v>
      </c>
      <c r="H282" s="1" t="str">
        <f t="shared" si="8"/>
        <v>bc</v>
      </c>
    </row>
    <row r="283" spans="1:8" x14ac:dyDescent="0.35">
      <c r="A283" s="29">
        <f>Basen!B540</f>
        <v>0</v>
      </c>
      <c r="B283">
        <f>Basen!F540+22000</f>
        <v>44092</v>
      </c>
      <c r="C283" t="str">
        <f>Basen!C540</f>
        <v>Rasmussen</v>
      </c>
      <c r="D283" s="1" t="str">
        <f>Basen!H540</f>
        <v>WEB</v>
      </c>
      <c r="E283" s="1">
        <f>Basen!J540</f>
        <v>15</v>
      </c>
      <c r="H283" s="1" t="str">
        <f t="shared" si="8"/>
        <v>WEB</v>
      </c>
    </row>
    <row r="284" spans="1:8" x14ac:dyDescent="0.35">
      <c r="A284" s="29">
        <f>Basen!B541</f>
        <v>0</v>
      </c>
      <c r="B284">
        <f>Basen!F541+22000</f>
        <v>44093</v>
      </c>
      <c r="C284" t="str">
        <f>Basen!C541</f>
        <v>Schmidt</v>
      </c>
      <c r="D284" s="1" t="str">
        <f>Basen!H541</f>
        <v>bc</v>
      </c>
      <c r="E284" s="1">
        <f>Basen!J541</f>
        <v>0</v>
      </c>
      <c r="H284" s="1" t="str">
        <f t="shared" ref="H284:H315" si="9">D284</f>
        <v>bc</v>
      </c>
    </row>
    <row r="285" spans="1:8" x14ac:dyDescent="0.35">
      <c r="A285" s="29">
        <f>Basen!B544</f>
        <v>0</v>
      </c>
      <c r="B285">
        <f>Basen!F544+22000</f>
        <v>44096</v>
      </c>
      <c r="C285" t="str">
        <f>Basen!C544</f>
        <v>Rambæk</v>
      </c>
      <c r="D285" s="1" t="str">
        <f>Basen!H544</f>
        <v>bc</v>
      </c>
      <c r="E285" s="1">
        <f>Basen!J544</f>
        <v>0</v>
      </c>
      <c r="H285" s="1" t="str">
        <f t="shared" si="9"/>
        <v>bc</v>
      </c>
    </row>
    <row r="286" spans="1:8" x14ac:dyDescent="0.35">
      <c r="A286" s="29">
        <f>Basen!B546</f>
        <v>0</v>
      </c>
      <c r="B286">
        <f>Basen!F546+22000</f>
        <v>44098</v>
      </c>
      <c r="C286" t="str">
        <f>Basen!C546</f>
        <v>Antunez</v>
      </c>
      <c r="D286" s="1" t="str">
        <f>Basen!H546</f>
        <v>bc</v>
      </c>
      <c r="E286" s="1">
        <f>Basen!J546</f>
        <v>0</v>
      </c>
      <c r="H286" s="1" t="str">
        <f t="shared" si="9"/>
        <v>bc</v>
      </c>
    </row>
    <row r="287" spans="1:8" x14ac:dyDescent="0.35">
      <c r="A287" s="29">
        <f>Basen!B547</f>
        <v>0</v>
      </c>
      <c r="B287">
        <f>Basen!F547+22000</f>
        <v>44099</v>
      </c>
      <c r="C287" t="str">
        <f>Basen!C547</f>
        <v>Sørensen</v>
      </c>
      <c r="D287" s="1" t="str">
        <f>Basen!H547</f>
        <v>bc</v>
      </c>
      <c r="E287" s="1">
        <f>Basen!J547</f>
        <v>0</v>
      </c>
      <c r="H287" s="1" t="str">
        <f t="shared" si="9"/>
        <v>bc</v>
      </c>
    </row>
    <row r="288" spans="1:8" x14ac:dyDescent="0.35">
      <c r="A288" s="29">
        <f>Basen!B549</f>
        <v>0</v>
      </c>
      <c r="B288">
        <f>Basen!F549+22000</f>
        <v>44101</v>
      </c>
      <c r="C288" t="str">
        <f>Basen!C549</f>
        <v>Boney</v>
      </c>
      <c r="D288" s="1" t="str">
        <f>Basen!H549</f>
        <v>bc</v>
      </c>
      <c r="E288" s="1">
        <f>Basen!J549</f>
        <v>0</v>
      </c>
      <c r="H288" s="1" t="str">
        <f t="shared" si="9"/>
        <v>bc</v>
      </c>
    </row>
    <row r="289" spans="1:8" x14ac:dyDescent="0.35">
      <c r="A289" s="29">
        <f>Basen!B551</f>
        <v>0</v>
      </c>
      <c r="B289">
        <f>Basen!F551+22000</f>
        <v>44103</v>
      </c>
      <c r="C289" t="str">
        <f>Basen!C551</f>
        <v>Olsen</v>
      </c>
      <c r="D289" s="1" t="str">
        <f>Basen!H551</f>
        <v>bc</v>
      </c>
      <c r="E289" s="1">
        <f>Basen!J551</f>
        <v>0</v>
      </c>
      <c r="H289" s="1" t="str">
        <f t="shared" si="9"/>
        <v>bc</v>
      </c>
    </row>
    <row r="290" spans="1:8" x14ac:dyDescent="0.35">
      <c r="A290" s="29">
        <f>Basen!B553</f>
        <v>0</v>
      </c>
      <c r="B290">
        <f>Basen!F553+22000</f>
        <v>44105</v>
      </c>
      <c r="C290" t="str">
        <f>Basen!C553</f>
        <v>Julin</v>
      </c>
      <c r="D290" s="1" t="str">
        <f>Basen!H553</f>
        <v>bc</v>
      </c>
      <c r="E290" s="1">
        <f>Basen!J553</f>
        <v>0</v>
      </c>
      <c r="H290" s="1" t="str">
        <f t="shared" si="9"/>
        <v>bc</v>
      </c>
    </row>
    <row r="291" spans="1:8" x14ac:dyDescent="0.35">
      <c r="A291" s="29">
        <f>Basen!B554</f>
        <v>0</v>
      </c>
      <c r="B291">
        <f>Basen!F554+22000</f>
        <v>44106</v>
      </c>
      <c r="C291" t="str">
        <f>Basen!C554</f>
        <v>Nyqvist</v>
      </c>
      <c r="D291" s="1" t="str">
        <f>Basen!H554</f>
        <v>bc</v>
      </c>
      <c r="E291" s="1">
        <f>Basen!J554</f>
        <v>0</v>
      </c>
      <c r="H291" s="1" t="str">
        <f t="shared" si="9"/>
        <v>bc</v>
      </c>
    </row>
    <row r="292" spans="1:8" x14ac:dyDescent="0.35">
      <c r="A292" s="29">
        <f>Basen!B555</f>
        <v>0</v>
      </c>
      <c r="B292">
        <f>Basen!F555+22000</f>
        <v>44107</v>
      </c>
      <c r="C292" t="str">
        <f>Basen!C555</f>
        <v>Bossenmeyer</v>
      </c>
      <c r="D292" s="1" t="str">
        <f>Basen!H555</f>
        <v>web</v>
      </c>
      <c r="E292" s="1">
        <f>Basen!J555</f>
        <v>10</v>
      </c>
      <c r="H292" s="1" t="str">
        <f t="shared" si="9"/>
        <v>web</v>
      </c>
    </row>
    <row r="293" spans="1:8" x14ac:dyDescent="0.35">
      <c r="A293" s="29">
        <f>Basen!B557</f>
        <v>0</v>
      </c>
      <c r="B293">
        <f>Basen!F557+22000</f>
        <v>44109</v>
      </c>
      <c r="C293" t="str">
        <f>Basen!C557</f>
        <v>Radarmecker</v>
      </c>
      <c r="D293" s="1" t="str">
        <f>Basen!H557</f>
        <v>bc</v>
      </c>
      <c r="E293" s="1">
        <f>Basen!J557</f>
        <v>0</v>
      </c>
      <c r="H293" s="1" t="str">
        <f t="shared" si="9"/>
        <v>bc</v>
      </c>
    </row>
    <row r="294" spans="1:8" x14ac:dyDescent="0.35">
      <c r="A294" s="29">
        <f>Basen!B558</f>
        <v>0</v>
      </c>
      <c r="B294">
        <f>Basen!F558+22000</f>
        <v>44110</v>
      </c>
      <c r="C294" t="str">
        <f>Basen!C558</f>
        <v>Børup</v>
      </c>
      <c r="D294" s="1" t="str">
        <f>Basen!H558</f>
        <v>bc</v>
      </c>
      <c r="E294" s="1">
        <f>Basen!J558</f>
        <v>0</v>
      </c>
      <c r="H294" s="1" t="str">
        <f t="shared" si="9"/>
        <v>bc</v>
      </c>
    </row>
    <row r="295" spans="1:8" x14ac:dyDescent="0.35">
      <c r="A295" s="29">
        <f>Basen!B559</f>
        <v>0</v>
      </c>
      <c r="B295">
        <f>Basen!F559+22000</f>
        <v>44111</v>
      </c>
      <c r="C295" t="str">
        <f>Basen!C559</f>
        <v>Regnersgaard</v>
      </c>
      <c r="D295" s="1" t="str">
        <f>Basen!H559</f>
        <v>bc</v>
      </c>
      <c r="E295" s="1">
        <f>Basen!J559</f>
        <v>0</v>
      </c>
      <c r="H295" s="1" t="str">
        <f t="shared" si="9"/>
        <v>bc</v>
      </c>
    </row>
    <row r="296" spans="1:8" x14ac:dyDescent="0.35">
      <c r="A296" s="29">
        <f>Basen!B560</f>
        <v>0</v>
      </c>
      <c r="B296">
        <f>Basen!F560+22000</f>
        <v>44112</v>
      </c>
      <c r="C296" t="str">
        <f>Basen!C560</f>
        <v>Sahlstedt</v>
      </c>
      <c r="D296" s="1" t="str">
        <f>Basen!H560</f>
        <v>web</v>
      </c>
      <c r="E296" s="1">
        <f>Basen!J560</f>
        <v>10</v>
      </c>
      <c r="H296" s="1" t="str">
        <f t="shared" si="9"/>
        <v>web</v>
      </c>
    </row>
    <row r="297" spans="1:8" x14ac:dyDescent="0.35">
      <c r="A297" s="29">
        <f>Basen!B561</f>
        <v>0</v>
      </c>
      <c r="B297">
        <f>Basen!F561+22000</f>
        <v>44113</v>
      </c>
      <c r="C297" t="str">
        <f>Basen!C561</f>
        <v>Kleist</v>
      </c>
      <c r="D297" s="1" t="str">
        <f>Basen!H561</f>
        <v>cansl</v>
      </c>
      <c r="E297" s="1">
        <f>Basen!J561</f>
        <v>0</v>
      </c>
      <c r="H297" s="1" t="str">
        <f t="shared" si="9"/>
        <v>cansl</v>
      </c>
    </row>
    <row r="298" spans="1:8" x14ac:dyDescent="0.35">
      <c r="A298" s="29">
        <f>Basen!B562</f>
        <v>0</v>
      </c>
      <c r="B298">
        <f>Basen!F562+22000</f>
        <v>44114</v>
      </c>
      <c r="C298" t="str">
        <f>Basen!C562</f>
        <v>Redlich</v>
      </c>
      <c r="D298" s="1" t="str">
        <f>Basen!H562</f>
        <v>bc</v>
      </c>
      <c r="E298" s="1">
        <f>Basen!J562</f>
        <v>0</v>
      </c>
      <c r="H298" s="1" t="str">
        <f t="shared" si="9"/>
        <v>bc</v>
      </c>
    </row>
    <row r="299" spans="1:8" x14ac:dyDescent="0.35">
      <c r="A299" s="29">
        <f>Basen!B564</f>
        <v>0</v>
      </c>
      <c r="B299">
        <f>Basen!F564+22000</f>
        <v>44116</v>
      </c>
      <c r="C299" t="str">
        <f>Basen!C564</f>
        <v>Henrik</v>
      </c>
      <c r="D299" s="1" t="str">
        <f>Basen!H564</f>
        <v>web</v>
      </c>
      <c r="E299" s="1">
        <f>Basen!J564</f>
        <v>0</v>
      </c>
      <c r="H299" s="1" t="str">
        <f t="shared" si="9"/>
        <v>web</v>
      </c>
    </row>
    <row r="300" spans="1:8" x14ac:dyDescent="0.35">
      <c r="A300" s="29">
        <f>Basen!B565</f>
        <v>0</v>
      </c>
      <c r="B300">
        <f>Basen!F565+22000</f>
        <v>44117</v>
      </c>
      <c r="C300" t="str">
        <f>Basen!C565</f>
        <v>Svendsen</v>
      </c>
      <c r="D300" s="1" t="str">
        <f>Basen!H565</f>
        <v>web</v>
      </c>
      <c r="E300" s="1">
        <f>Basen!J565</f>
        <v>0</v>
      </c>
      <c r="H300" s="1" t="str">
        <f t="shared" si="9"/>
        <v>web</v>
      </c>
    </row>
    <row r="301" spans="1:8" x14ac:dyDescent="0.35">
      <c r="A301" s="29">
        <f>Basen!B566</f>
        <v>0</v>
      </c>
      <c r="B301">
        <f>Basen!F566+22000</f>
        <v>44118</v>
      </c>
      <c r="C301" t="str">
        <f>Basen!C566</f>
        <v>Jørgensen</v>
      </c>
      <c r="D301" s="1" t="str">
        <f>Basen!H566</f>
        <v>bc</v>
      </c>
      <c r="E301" s="1">
        <f>Basen!J566</f>
        <v>0</v>
      </c>
      <c r="H301" s="1" t="str">
        <f t="shared" si="9"/>
        <v>bc</v>
      </c>
    </row>
    <row r="302" spans="1:8" x14ac:dyDescent="0.35">
      <c r="A302" s="29">
        <f>Basen!B567</f>
        <v>0</v>
      </c>
      <c r="B302">
        <f>Basen!F567+22000</f>
        <v>44119</v>
      </c>
      <c r="C302" t="str">
        <f>Basen!C567</f>
        <v>Hansen</v>
      </c>
      <c r="D302" s="1" t="str">
        <f>Basen!H567</f>
        <v>web</v>
      </c>
      <c r="E302" s="1">
        <f>Basen!J567</f>
        <v>10</v>
      </c>
      <c r="H302" s="1" t="str">
        <f t="shared" si="9"/>
        <v>web</v>
      </c>
    </row>
    <row r="303" spans="1:8" x14ac:dyDescent="0.35">
      <c r="A303" s="29">
        <f>Basen!B568</f>
        <v>0</v>
      </c>
      <c r="B303">
        <f>Basen!F568+22000</f>
        <v>44120</v>
      </c>
      <c r="C303" t="str">
        <f>Basen!C568</f>
        <v>Düsing</v>
      </c>
      <c r="D303" s="1" t="str">
        <f>Basen!H568</f>
        <v>bc</v>
      </c>
      <c r="E303" s="1">
        <f>Basen!J568</f>
        <v>0</v>
      </c>
      <c r="H303" s="1" t="str">
        <f t="shared" si="9"/>
        <v>bc</v>
      </c>
    </row>
    <row r="304" spans="1:8" x14ac:dyDescent="0.35">
      <c r="A304" s="29">
        <f>Basen!B569</f>
        <v>0</v>
      </c>
      <c r="B304">
        <f>Basen!F569+22000</f>
        <v>44121</v>
      </c>
      <c r="C304" t="str">
        <f>Basen!C569</f>
        <v>Nano</v>
      </c>
      <c r="D304" s="1" t="str">
        <f>Basen!H569</f>
        <v>web</v>
      </c>
      <c r="E304" s="1">
        <f>Basen!J569</f>
        <v>0</v>
      </c>
      <c r="H304" s="1" t="str">
        <f t="shared" si="9"/>
        <v>web</v>
      </c>
    </row>
    <row r="305" spans="1:8" x14ac:dyDescent="0.35">
      <c r="A305" s="29">
        <f>Basen!B570</f>
        <v>0</v>
      </c>
      <c r="B305">
        <f>Basen!F570+22000</f>
        <v>44122</v>
      </c>
      <c r="C305" t="str">
        <f>Basen!C570</f>
        <v>lau</v>
      </c>
      <c r="D305" s="1" t="str">
        <f>Basen!H570</f>
        <v>bc</v>
      </c>
      <c r="E305" s="1">
        <f>Basen!J570</f>
        <v>0</v>
      </c>
      <c r="H305" s="1" t="str">
        <f t="shared" si="9"/>
        <v>bc</v>
      </c>
    </row>
    <row r="306" spans="1:8" x14ac:dyDescent="0.35">
      <c r="A306" s="29">
        <f>Basen!B571</f>
        <v>0</v>
      </c>
      <c r="B306">
        <f>Basen!F571+22000</f>
        <v>44123</v>
      </c>
      <c r="C306" t="str">
        <f>Basen!C571</f>
        <v>Olsen</v>
      </c>
      <c r="D306" s="1" t="str">
        <f>Basen!H571</f>
        <v>bc</v>
      </c>
      <c r="E306" s="1">
        <f>Basen!J571</f>
        <v>0</v>
      </c>
      <c r="H306" s="1" t="str">
        <f t="shared" si="9"/>
        <v>bc</v>
      </c>
    </row>
    <row r="307" spans="1:8" x14ac:dyDescent="0.35">
      <c r="A307" s="29">
        <f>Basen!B572</f>
        <v>0</v>
      </c>
      <c r="B307">
        <f>Basen!F572+22000</f>
        <v>44124</v>
      </c>
      <c r="C307" t="str">
        <f>Basen!C572</f>
        <v>Ksieniewicz</v>
      </c>
      <c r="D307" s="1" t="str">
        <f>Basen!H572</f>
        <v>cansl</v>
      </c>
      <c r="E307" s="1">
        <f>Basen!J572</f>
        <v>0</v>
      </c>
      <c r="H307" s="1" t="str">
        <f t="shared" si="9"/>
        <v>cansl</v>
      </c>
    </row>
    <row r="308" spans="1:8" x14ac:dyDescent="0.35">
      <c r="A308" s="29">
        <f>Basen!B573</f>
        <v>0</v>
      </c>
      <c r="B308">
        <f>Basen!F573+22000</f>
        <v>44125</v>
      </c>
      <c r="C308" t="str">
        <f>Basen!C573</f>
        <v>Holmen</v>
      </c>
      <c r="D308" s="1" t="str">
        <f>Basen!H573</f>
        <v>bc</v>
      </c>
      <c r="E308" s="1">
        <f>Basen!J573</f>
        <v>0</v>
      </c>
      <c r="H308" s="1" t="str">
        <f t="shared" si="9"/>
        <v>bc</v>
      </c>
    </row>
    <row r="309" spans="1:8" x14ac:dyDescent="0.35">
      <c r="A309" s="29">
        <f>Basen!B580</f>
        <v>0</v>
      </c>
      <c r="B309">
        <f>Basen!F580+22000</f>
        <v>44132</v>
      </c>
      <c r="C309" t="str">
        <f>Basen!C580</f>
        <v>Miller</v>
      </c>
      <c r="D309" s="1" t="str">
        <f>Basen!H580</f>
        <v>bc</v>
      </c>
      <c r="E309" s="1">
        <f>Basen!J580</f>
        <v>0</v>
      </c>
      <c r="H309" s="1" t="str">
        <f t="shared" si="9"/>
        <v>bc</v>
      </c>
    </row>
    <row r="310" spans="1:8" x14ac:dyDescent="0.35">
      <c r="A310" s="29">
        <f>Basen!B581</f>
        <v>0</v>
      </c>
      <c r="B310">
        <f>Basen!F581+22000</f>
        <v>44133</v>
      </c>
      <c r="C310" t="str">
        <f>Basen!C581</f>
        <v>Kaufmann</v>
      </c>
      <c r="D310" s="1" t="str">
        <f>Basen!H581</f>
        <v>cansl</v>
      </c>
      <c r="E310" s="1">
        <f>Basen!J581</f>
        <v>0</v>
      </c>
      <c r="H310" s="1" t="str">
        <f t="shared" si="9"/>
        <v>cansl</v>
      </c>
    </row>
    <row r="311" spans="1:8" x14ac:dyDescent="0.35">
      <c r="A311" s="29">
        <f>Basen!B582</f>
        <v>0</v>
      </c>
      <c r="B311">
        <f>Basen!F582+22000</f>
        <v>44134</v>
      </c>
      <c r="C311" t="str">
        <f>Basen!C582</f>
        <v>Tjalve</v>
      </c>
      <c r="D311" s="1" t="str">
        <f>Basen!H582</f>
        <v>bc</v>
      </c>
      <c r="E311" s="1">
        <f>Basen!J582</f>
        <v>0</v>
      </c>
      <c r="H311" s="1" t="str">
        <f t="shared" si="9"/>
        <v>bc</v>
      </c>
    </row>
    <row r="312" spans="1:8" x14ac:dyDescent="0.35">
      <c r="A312" s="29">
        <f>Basen!B583</f>
        <v>0</v>
      </c>
      <c r="B312">
        <f>Basen!F583+22000</f>
        <v>44135</v>
      </c>
      <c r="C312" t="str">
        <f>Basen!C583</f>
        <v>Stuart</v>
      </c>
      <c r="D312" s="1" t="str">
        <f>Basen!H583</f>
        <v>cansl</v>
      </c>
      <c r="E312" s="1">
        <f>Basen!J583</f>
        <v>0</v>
      </c>
      <c r="H312" s="1" t="str">
        <f t="shared" si="9"/>
        <v>cansl</v>
      </c>
    </row>
    <row r="313" spans="1:8" x14ac:dyDescent="0.35">
      <c r="A313" s="29">
        <f>Basen!B584</f>
        <v>0</v>
      </c>
      <c r="B313">
        <f>Basen!F584+22000</f>
        <v>44136</v>
      </c>
      <c r="C313" t="str">
        <f>Basen!C584</f>
        <v>Uhd</v>
      </c>
      <c r="D313" s="1" t="str">
        <f>Basen!H584</f>
        <v>bc</v>
      </c>
      <c r="E313" s="1">
        <f>Basen!J584</f>
        <v>0</v>
      </c>
      <c r="H313" s="1" t="str">
        <f t="shared" si="9"/>
        <v>bc</v>
      </c>
    </row>
    <row r="314" spans="1:8" x14ac:dyDescent="0.35">
      <c r="A314" s="29">
        <f>Basen!B585</f>
        <v>0</v>
      </c>
      <c r="B314">
        <f>Basen!F585+22000</f>
        <v>44137</v>
      </c>
      <c r="C314" t="str">
        <f>Basen!C585</f>
        <v>Thiesen</v>
      </c>
      <c r="D314" s="1" t="str">
        <f>Basen!H585</f>
        <v>bc</v>
      </c>
      <c r="E314" s="1">
        <f>Basen!J585</f>
        <v>0</v>
      </c>
      <c r="H314" s="1" t="str">
        <f t="shared" si="9"/>
        <v>bc</v>
      </c>
    </row>
    <row r="315" spans="1:8" x14ac:dyDescent="0.35">
      <c r="A315" s="29">
        <f>Basen!B586</f>
        <v>0</v>
      </c>
      <c r="B315">
        <f>Basen!F586+22000</f>
        <v>44138</v>
      </c>
      <c r="C315" t="str">
        <f>Basen!C586</f>
        <v>Møller</v>
      </c>
      <c r="D315" s="1" t="str">
        <f>Basen!H586</f>
        <v>bc</v>
      </c>
      <c r="E315" s="1">
        <f>Basen!J586</f>
        <v>0</v>
      </c>
      <c r="H315" s="1" t="str">
        <f t="shared" si="9"/>
        <v>bc</v>
      </c>
    </row>
    <row r="316" spans="1:8" x14ac:dyDescent="0.35">
      <c r="A316" s="29">
        <f>Basen!B587</f>
        <v>0</v>
      </c>
      <c r="B316">
        <f>Basen!F587+22000</f>
        <v>44139</v>
      </c>
      <c r="C316" t="str">
        <f>Basen!C587</f>
        <v>Mary ….</v>
      </c>
      <c r="D316" s="1" t="str">
        <f>Basen!H587</f>
        <v>web</v>
      </c>
      <c r="E316" s="1">
        <f>Basen!J587</f>
        <v>10</v>
      </c>
      <c r="H316" s="1" t="str">
        <f t="shared" ref="H316:H330" si="10">D316</f>
        <v>web</v>
      </c>
    </row>
    <row r="317" spans="1:8" x14ac:dyDescent="0.35">
      <c r="A317" s="29">
        <f>Basen!B589</f>
        <v>0</v>
      </c>
      <c r="B317">
        <f>Basen!F589+22000</f>
        <v>44141</v>
      </c>
      <c r="C317" t="str">
        <f>Basen!C589</f>
        <v>Sigtenborg</v>
      </c>
      <c r="D317" s="1" t="str">
        <f>Basen!H589</f>
        <v>cansl</v>
      </c>
      <c r="E317" s="1">
        <f>Basen!J589</f>
        <v>0</v>
      </c>
      <c r="H317" s="1" t="str">
        <f t="shared" si="10"/>
        <v>cansl</v>
      </c>
    </row>
    <row r="318" spans="1:8" x14ac:dyDescent="0.35">
      <c r="A318" s="29">
        <f>Basen!B590</f>
        <v>0</v>
      </c>
      <c r="B318">
        <f>Basen!F590+22000</f>
        <v>44142</v>
      </c>
      <c r="C318" t="str">
        <f>Basen!C590</f>
        <v>Lisbet</v>
      </c>
      <c r="D318" s="1" t="str">
        <f>Basen!H590</f>
        <v>bc</v>
      </c>
      <c r="E318" s="1">
        <f>Basen!J590</f>
        <v>0</v>
      </c>
      <c r="H318" s="1" t="str">
        <f t="shared" si="10"/>
        <v>bc</v>
      </c>
    </row>
    <row r="319" spans="1:8" x14ac:dyDescent="0.35">
      <c r="A319" s="29">
        <f>Basen!B591</f>
        <v>0</v>
      </c>
      <c r="B319">
        <f>Basen!F591+22000</f>
        <v>44143</v>
      </c>
      <c r="C319" t="str">
        <f>Basen!C591</f>
        <v>Splittotff</v>
      </c>
      <c r="D319" s="1" t="str">
        <f>Basen!H591</f>
        <v>bc</v>
      </c>
      <c r="E319" s="1">
        <f>Basen!J591</f>
        <v>0</v>
      </c>
      <c r="H319" s="1" t="str">
        <f t="shared" si="10"/>
        <v>bc</v>
      </c>
    </row>
    <row r="320" spans="1:8" x14ac:dyDescent="0.35">
      <c r="A320" s="29">
        <f>Basen!B592</f>
        <v>0</v>
      </c>
      <c r="B320">
        <f>Basen!F592+22000</f>
        <v>44144</v>
      </c>
      <c r="C320" t="str">
        <f>Basen!C592</f>
        <v>Oredsson</v>
      </c>
      <c r="D320" s="1" t="str">
        <f>Basen!H592</f>
        <v>bc</v>
      </c>
      <c r="E320" s="1">
        <f>Basen!J592</f>
        <v>0</v>
      </c>
      <c r="H320" s="1" t="str">
        <f t="shared" si="10"/>
        <v>bc</v>
      </c>
    </row>
    <row r="321" spans="1:9" x14ac:dyDescent="0.35">
      <c r="A321" s="29">
        <f>Basen!B593</f>
        <v>0</v>
      </c>
      <c r="B321">
        <f>Basen!F593+22000</f>
        <v>44145</v>
      </c>
      <c r="C321" t="str">
        <f>Basen!C593</f>
        <v>Book</v>
      </c>
      <c r="D321" s="1" t="str">
        <f>Basen!H593</f>
        <v>cansl</v>
      </c>
      <c r="E321" s="1">
        <f>Basen!J593</f>
        <v>0</v>
      </c>
      <c r="H321" s="1" t="str">
        <f t="shared" si="10"/>
        <v>cansl</v>
      </c>
    </row>
    <row r="322" spans="1:9" x14ac:dyDescent="0.35">
      <c r="A322" s="29">
        <f>Basen!B594</f>
        <v>0</v>
      </c>
      <c r="B322">
        <f>Basen!F594+22000</f>
        <v>44146</v>
      </c>
      <c r="C322" t="str">
        <f>Basen!C594</f>
        <v>Klopsch</v>
      </c>
      <c r="D322" s="1" t="str">
        <f>Basen!H594</f>
        <v>bc</v>
      </c>
      <c r="E322" s="1">
        <f>Basen!J594</f>
        <v>0</v>
      </c>
      <c r="H322" s="1" t="str">
        <f t="shared" si="10"/>
        <v>bc</v>
      </c>
    </row>
    <row r="323" spans="1:9" x14ac:dyDescent="0.35">
      <c r="A323" s="29">
        <f>Basen!B595</f>
        <v>0</v>
      </c>
      <c r="B323">
        <f>Basen!F595+22000</f>
        <v>44148</v>
      </c>
      <c r="C323" t="str">
        <f>Basen!C595</f>
        <v>Burhkal</v>
      </c>
      <c r="D323" s="1" t="str">
        <f>Basen!H595</f>
        <v>bc</v>
      </c>
      <c r="E323" s="1">
        <f>Basen!J595</f>
        <v>0</v>
      </c>
      <c r="H323" s="1" t="str">
        <f t="shared" si="10"/>
        <v>bc</v>
      </c>
    </row>
    <row r="324" spans="1:9" x14ac:dyDescent="0.35">
      <c r="A324" s="29">
        <f>Basen!B597</f>
        <v>0</v>
      </c>
      <c r="B324">
        <f>Basen!F597+22000</f>
        <v>44150</v>
      </c>
      <c r="C324" t="str">
        <f>Basen!C597</f>
        <v>Andreas</v>
      </c>
      <c r="D324" s="1" t="str">
        <f>Basen!H597</f>
        <v>bc</v>
      </c>
      <c r="E324" s="1">
        <f>Basen!J597</f>
        <v>0</v>
      </c>
      <c r="H324" s="1" t="str">
        <f t="shared" si="10"/>
        <v>bc</v>
      </c>
    </row>
    <row r="325" spans="1:9" x14ac:dyDescent="0.35">
      <c r="A325" s="29">
        <f>Basen!B598</f>
        <v>0</v>
      </c>
      <c r="B325">
        <f>Basen!F598+22000</f>
        <v>44151</v>
      </c>
      <c r="C325" t="str">
        <f>Basen!C598</f>
        <v>Hansen</v>
      </c>
      <c r="D325" s="1">
        <f>Basen!H598</f>
        <v>0</v>
      </c>
      <c r="E325" s="1">
        <f>Basen!J598</f>
        <v>0</v>
      </c>
      <c r="H325" s="1">
        <f t="shared" si="10"/>
        <v>0</v>
      </c>
    </row>
    <row r="326" spans="1:9" x14ac:dyDescent="0.35">
      <c r="A326" s="29">
        <f>Basen!B599</f>
        <v>0</v>
      </c>
      <c r="B326">
        <f>Basen!F599+22000</f>
        <v>44152</v>
      </c>
      <c r="C326" t="str">
        <f>Basen!C599</f>
        <v>Kisbye</v>
      </c>
      <c r="D326" s="1">
        <f>Basen!H599</f>
        <v>0</v>
      </c>
      <c r="E326" s="1">
        <f>Basen!J599</f>
        <v>0</v>
      </c>
      <c r="H326" s="1">
        <f t="shared" si="10"/>
        <v>0</v>
      </c>
    </row>
    <row r="327" spans="1:9" x14ac:dyDescent="0.35">
      <c r="A327" s="29">
        <f>Basen!B600</f>
        <v>0</v>
      </c>
      <c r="B327">
        <f>Basen!F600+22000</f>
        <v>44153</v>
      </c>
      <c r="C327" t="str">
        <f>Basen!C600</f>
        <v>Gramstrup</v>
      </c>
      <c r="D327" s="1">
        <f>Basen!H600</f>
        <v>0</v>
      </c>
      <c r="E327" s="1">
        <f>Basen!J600</f>
        <v>0</v>
      </c>
      <c r="H327" s="1">
        <f t="shared" si="10"/>
        <v>0</v>
      </c>
    </row>
    <row r="328" spans="1:9" x14ac:dyDescent="0.35">
      <c r="A328" s="29">
        <f>Basen!B602</f>
        <v>0</v>
      </c>
      <c r="B328">
        <f>Basen!F602+22000</f>
        <v>44155</v>
      </c>
      <c r="C328" t="str">
        <f>Basen!C602</f>
        <v>Chung</v>
      </c>
      <c r="D328" s="1">
        <f>Basen!H602</f>
        <v>0</v>
      </c>
      <c r="E328" s="1">
        <f>Basen!J602</f>
        <v>0</v>
      </c>
      <c r="H328" s="1">
        <f t="shared" si="10"/>
        <v>0</v>
      </c>
    </row>
    <row r="329" spans="1:9" x14ac:dyDescent="0.35">
      <c r="A329" s="29">
        <f>Basen!B604</f>
        <v>0</v>
      </c>
      <c r="B329">
        <f>Basen!F604+22000</f>
        <v>44157</v>
      </c>
      <c r="C329" t="str">
        <f>Basen!C604</f>
        <v>Vandenbril</v>
      </c>
      <c r="D329" s="1">
        <f>Basen!H604</f>
        <v>0</v>
      </c>
      <c r="E329" s="1">
        <f>Basen!J604</f>
        <v>0</v>
      </c>
      <c r="H329" s="1">
        <f t="shared" si="10"/>
        <v>0</v>
      </c>
    </row>
    <row r="330" spans="1:9" x14ac:dyDescent="0.35">
      <c r="A330" s="29">
        <f>Basen!B605</f>
        <v>0</v>
      </c>
      <c r="B330">
        <f>Basen!F605+22000</f>
        <v>44158</v>
      </c>
      <c r="C330" t="str">
        <f>Basen!C605</f>
        <v>Arleth</v>
      </c>
      <c r="D330" s="1">
        <f>Basen!H605</f>
        <v>0</v>
      </c>
      <c r="E330" s="1">
        <f>Basen!J605</f>
        <v>0</v>
      </c>
      <c r="H330" s="1">
        <f t="shared" si="10"/>
        <v>0</v>
      </c>
    </row>
    <row r="331" spans="1:9" x14ac:dyDescent="0.35">
      <c r="A331" s="29">
        <f>Basen!B611</f>
        <v>0</v>
      </c>
      <c r="B331">
        <f>Basen!F611+23000</f>
        <v>46006</v>
      </c>
      <c r="C331" t="str">
        <f>Basen!C611</f>
        <v>Sørensen</v>
      </c>
      <c r="D331" s="1" t="str">
        <f>Basen!H611</f>
        <v>WEB</v>
      </c>
      <c r="E331" s="1">
        <f>Basen!J611</f>
        <v>0</v>
      </c>
      <c r="I331" s="1" t="str">
        <f t="shared" ref="I331:I367" si="11">D331</f>
        <v>WEB</v>
      </c>
    </row>
    <row r="332" spans="1:9" x14ac:dyDescent="0.35">
      <c r="A332" s="29">
        <f>Basen!B616</f>
        <v>0</v>
      </c>
      <c r="B332">
        <f>Basen!F616+23000</f>
        <v>46011</v>
      </c>
      <c r="C332" t="str">
        <f>Basen!C616</f>
        <v>Kristensen</v>
      </c>
      <c r="D332" s="1" t="str">
        <f>Basen!H616</f>
        <v>cansl</v>
      </c>
      <c r="E332" s="1">
        <f>Basen!J616</f>
        <v>0</v>
      </c>
      <c r="I332" s="1" t="str">
        <f t="shared" si="11"/>
        <v>cansl</v>
      </c>
    </row>
    <row r="333" spans="1:9" x14ac:dyDescent="0.35">
      <c r="A333" s="29">
        <f>Basen!B621</f>
        <v>0</v>
      </c>
      <c r="B333">
        <f>Basen!F621+23000</f>
        <v>46016</v>
      </c>
      <c r="C333" t="str">
        <f>Basen!C621</f>
        <v>Sørensen</v>
      </c>
      <c r="D333" s="1" t="str">
        <f>Basen!H621</f>
        <v>WEB</v>
      </c>
      <c r="E333" s="1">
        <f>Basen!J621</f>
        <v>0</v>
      </c>
      <c r="I333" s="1" t="str">
        <f t="shared" si="11"/>
        <v>WEB</v>
      </c>
    </row>
    <row r="334" spans="1:9" x14ac:dyDescent="0.35">
      <c r="A334" s="29">
        <f>Basen!B622</f>
        <v>0</v>
      </c>
      <c r="B334">
        <f>Basen!F622+23000</f>
        <v>46017</v>
      </c>
      <c r="C334" t="str">
        <f>Basen!C622</f>
        <v>piger</v>
      </c>
      <c r="D334" s="1" t="str">
        <f>Basen!H622</f>
        <v>cansl</v>
      </c>
      <c r="E334" s="1">
        <f>Basen!J622</f>
        <v>0</v>
      </c>
      <c r="I334" s="1" t="str">
        <f t="shared" si="11"/>
        <v>cansl</v>
      </c>
    </row>
    <row r="335" spans="1:9" x14ac:dyDescent="0.35">
      <c r="A335" s="29">
        <f>Basen!B626</f>
        <v>0</v>
      </c>
      <c r="B335">
        <f>Basen!F626+23000</f>
        <v>46021</v>
      </c>
      <c r="C335" t="str">
        <f>Basen!C626</f>
        <v>Wagenblast</v>
      </c>
      <c r="D335" s="1" t="str">
        <f>Basen!H626</f>
        <v>cansl</v>
      </c>
      <c r="E335" s="1">
        <f>Basen!J626</f>
        <v>0</v>
      </c>
      <c r="I335" s="1" t="str">
        <f t="shared" si="11"/>
        <v>cansl</v>
      </c>
    </row>
    <row r="336" spans="1:9" x14ac:dyDescent="0.35">
      <c r="A336" s="29">
        <f>Basen!B630</f>
        <v>0</v>
      </c>
      <c r="B336">
        <f>Basen!F630+23000</f>
        <v>46025</v>
      </c>
      <c r="C336" t="str">
        <f>Basen!C630</f>
        <v>Albers</v>
      </c>
      <c r="D336" s="1" t="str">
        <f>Basen!H630</f>
        <v>cansl</v>
      </c>
      <c r="E336" s="1">
        <f>Basen!J630</f>
        <v>0</v>
      </c>
      <c r="I336" s="1" t="str">
        <f t="shared" si="11"/>
        <v>cansl</v>
      </c>
    </row>
    <row r="337" spans="1:9" x14ac:dyDescent="0.35">
      <c r="A337" s="29">
        <f>Basen!B640</f>
        <v>0</v>
      </c>
      <c r="B337">
        <f>Basen!F640+23000</f>
        <v>46035</v>
      </c>
      <c r="C337" t="str">
        <f>Basen!C640</f>
        <v>Kraemer</v>
      </c>
      <c r="D337" s="1" t="str">
        <f>Basen!H640</f>
        <v>cansl</v>
      </c>
      <c r="E337" s="1">
        <f>Basen!J640</f>
        <v>0</v>
      </c>
      <c r="I337" s="1" t="str">
        <f t="shared" si="11"/>
        <v>cansl</v>
      </c>
    </row>
    <row r="338" spans="1:9" x14ac:dyDescent="0.35">
      <c r="A338" s="29">
        <f>Basen!B643</f>
        <v>0</v>
      </c>
      <c r="B338">
        <f>Basen!F643+23000</f>
        <v>46038</v>
      </c>
      <c r="C338" t="str">
        <f>Basen!C643</f>
        <v>Palbo</v>
      </c>
      <c r="D338" s="1" t="str">
        <f>Basen!H643</f>
        <v>cansl</v>
      </c>
      <c r="E338" s="1">
        <f>Basen!J643</f>
        <v>0</v>
      </c>
      <c r="I338" s="1" t="str">
        <f t="shared" si="11"/>
        <v>cansl</v>
      </c>
    </row>
    <row r="339" spans="1:9" x14ac:dyDescent="0.35">
      <c r="A339" s="29">
        <f>Basen!B653</f>
        <v>0</v>
      </c>
      <c r="B339">
        <f>Basen!F653+23000</f>
        <v>46048</v>
      </c>
      <c r="C339" t="str">
        <f>Basen!C653</f>
        <v>Lydiksen</v>
      </c>
      <c r="D339" s="1" t="str">
        <f>Basen!H653</f>
        <v>bc</v>
      </c>
      <c r="E339" s="1">
        <f>Basen!J653</f>
        <v>0</v>
      </c>
      <c r="I339" s="1" t="str">
        <f t="shared" si="11"/>
        <v>bc</v>
      </c>
    </row>
    <row r="340" spans="1:9" x14ac:dyDescent="0.35">
      <c r="A340" s="29">
        <f>Basen!B654</f>
        <v>0</v>
      </c>
      <c r="B340">
        <f>Basen!F654+23000</f>
        <v>46049</v>
      </c>
      <c r="C340" t="str">
        <f>Basen!C654</f>
        <v>Landt</v>
      </c>
      <c r="D340" s="1" t="str">
        <f>Basen!H654</f>
        <v>cansl</v>
      </c>
      <c r="E340" s="1">
        <f>Basen!J654</f>
        <v>0</v>
      </c>
      <c r="I340" s="1" t="str">
        <f t="shared" si="11"/>
        <v>cansl</v>
      </c>
    </row>
    <row r="341" spans="1:9" x14ac:dyDescent="0.35">
      <c r="A341" s="29">
        <f>Basen!B658</f>
        <v>0</v>
      </c>
      <c r="B341">
        <f>Basen!F658+23000</f>
        <v>46053</v>
      </c>
      <c r="C341" t="str">
        <f>Basen!C658</f>
        <v>Sølvsten</v>
      </c>
      <c r="D341" s="1" t="str">
        <f>Basen!H658</f>
        <v>cansl</v>
      </c>
      <c r="E341" s="1">
        <f>Basen!J658</f>
        <v>0</v>
      </c>
      <c r="I341" s="1" t="str">
        <f t="shared" si="11"/>
        <v>cansl</v>
      </c>
    </row>
    <row r="342" spans="1:9" x14ac:dyDescent="0.35">
      <c r="A342" s="29">
        <f>Basen!B663</f>
        <v>0</v>
      </c>
      <c r="B342">
        <f>Basen!F663+23000</f>
        <v>46058</v>
      </c>
      <c r="C342" t="str">
        <f>Basen!C663</f>
        <v>Sundell</v>
      </c>
      <c r="D342" s="1" t="str">
        <f>Basen!H663</f>
        <v>cansl</v>
      </c>
      <c r="E342" s="1">
        <f>Basen!J663</f>
        <v>10</v>
      </c>
      <c r="I342" s="1" t="str">
        <f t="shared" si="11"/>
        <v>cansl</v>
      </c>
    </row>
    <row r="343" spans="1:9" x14ac:dyDescent="0.35">
      <c r="A343" s="29">
        <f>Basen!B664</f>
        <v>0</v>
      </c>
      <c r="B343">
        <f>Basen!F664+23000</f>
        <v>46059</v>
      </c>
      <c r="C343" t="str">
        <f>Basen!C664</f>
        <v>Kosert</v>
      </c>
      <c r="D343" s="1" t="str">
        <f>Basen!H664</f>
        <v>cansl</v>
      </c>
      <c r="E343" s="1">
        <f>Basen!J664</f>
        <v>0</v>
      </c>
      <c r="I343" s="1" t="str">
        <f t="shared" si="11"/>
        <v>cansl</v>
      </c>
    </row>
    <row r="344" spans="1:9" x14ac:dyDescent="0.35">
      <c r="A344" s="29">
        <f>Basen!B665</f>
        <v>0</v>
      </c>
      <c r="B344">
        <f>Basen!F665+23000</f>
        <v>46060</v>
      </c>
      <c r="C344" t="str">
        <f>Basen!C665</f>
        <v>Merkouris</v>
      </c>
      <c r="D344" s="1" t="str">
        <f>Basen!H665</f>
        <v>cansl</v>
      </c>
      <c r="E344" s="1">
        <f>Basen!J665</f>
        <v>0</v>
      </c>
      <c r="I344" s="1" t="str">
        <f t="shared" si="11"/>
        <v>cansl</v>
      </c>
    </row>
    <row r="345" spans="1:9" x14ac:dyDescent="0.35">
      <c r="A345" s="29">
        <f>Basen!B667</f>
        <v>0</v>
      </c>
      <c r="B345">
        <f>Basen!F667+23000</f>
        <v>46062</v>
      </c>
      <c r="C345" t="str">
        <f>Basen!C667</f>
        <v>Abbadie</v>
      </c>
      <c r="D345" s="1" t="str">
        <f>Basen!H667</f>
        <v>cansl</v>
      </c>
      <c r="E345" s="1">
        <f>Basen!J667</f>
        <v>0</v>
      </c>
      <c r="I345" s="1" t="str">
        <f t="shared" si="11"/>
        <v>cansl</v>
      </c>
    </row>
    <row r="346" spans="1:9" x14ac:dyDescent="0.35">
      <c r="A346" s="29">
        <f>Basen!B668</f>
        <v>0</v>
      </c>
      <c r="B346">
        <f>Basen!F668+23000</f>
        <v>46063</v>
      </c>
      <c r="C346" t="str">
        <f>Basen!C668</f>
        <v>joergensen</v>
      </c>
      <c r="D346" s="1" t="str">
        <f>Basen!H668</f>
        <v>cansl</v>
      </c>
      <c r="E346" s="1">
        <f>Basen!J668</f>
        <v>0</v>
      </c>
      <c r="I346" s="1" t="str">
        <f t="shared" si="11"/>
        <v>cansl</v>
      </c>
    </row>
    <row r="347" spans="1:9" x14ac:dyDescent="0.35">
      <c r="A347" s="29">
        <f>Basen!B676</f>
        <v>0</v>
      </c>
      <c r="B347">
        <f>Basen!F676+23000</f>
        <v>46071</v>
      </c>
      <c r="C347" t="str">
        <f>Basen!C676</f>
        <v>Zamfira</v>
      </c>
      <c r="D347" s="1" t="str">
        <f>Basen!H676</f>
        <v>cansl</v>
      </c>
      <c r="E347" s="1">
        <f>Basen!J676</f>
        <v>0</v>
      </c>
      <c r="I347" s="1" t="str">
        <f t="shared" si="11"/>
        <v>cansl</v>
      </c>
    </row>
    <row r="348" spans="1:9" x14ac:dyDescent="0.35">
      <c r="A348" s="29">
        <f>Basen!B680</f>
        <v>0</v>
      </c>
      <c r="B348">
        <f>Basen!F680+23000</f>
        <v>46075</v>
      </c>
      <c r="C348" t="str">
        <f>Basen!C680</f>
        <v>Opreel</v>
      </c>
      <c r="D348" s="1" t="str">
        <f>Basen!H680</f>
        <v>cansl</v>
      </c>
      <c r="E348" s="1">
        <f>Basen!J680</f>
        <v>0</v>
      </c>
      <c r="I348" s="1" t="str">
        <f t="shared" si="11"/>
        <v>cansl</v>
      </c>
    </row>
    <row r="349" spans="1:9" x14ac:dyDescent="0.35">
      <c r="A349" s="29">
        <f>Basen!B695</f>
        <v>0</v>
      </c>
      <c r="B349">
        <f>Basen!F695+23000</f>
        <v>46090</v>
      </c>
      <c r="C349" t="str">
        <f>Basen!C695</f>
        <v>Weber</v>
      </c>
      <c r="D349" s="1" t="str">
        <f>Basen!H695</f>
        <v>cansl</v>
      </c>
      <c r="E349" s="1">
        <f>Basen!J695</f>
        <v>0</v>
      </c>
      <c r="I349" s="1" t="str">
        <f t="shared" si="11"/>
        <v>cansl</v>
      </c>
    </row>
    <row r="350" spans="1:9" x14ac:dyDescent="0.35">
      <c r="A350" s="29">
        <f>Basen!B700</f>
        <v>0</v>
      </c>
      <c r="B350">
        <f>Basen!F700+23000</f>
        <v>46095</v>
      </c>
      <c r="C350" t="str">
        <f>Basen!C700</f>
        <v>Borup</v>
      </c>
      <c r="D350" s="1" t="str">
        <f>Basen!H700</f>
        <v>cansl</v>
      </c>
      <c r="E350" s="1">
        <f>Basen!J700</f>
        <v>0</v>
      </c>
      <c r="I350" s="1" t="str">
        <f t="shared" si="11"/>
        <v>cansl</v>
      </c>
    </row>
    <row r="351" spans="1:9" x14ac:dyDescent="0.35">
      <c r="A351" s="29">
        <f>Basen!B707</f>
        <v>0</v>
      </c>
      <c r="B351">
        <f>Basen!F707+23000</f>
        <v>46102</v>
      </c>
      <c r="C351" t="str">
        <f>Basen!C707</f>
        <v>Holst</v>
      </c>
      <c r="D351" s="1" t="str">
        <f>Basen!H707</f>
        <v>bc</v>
      </c>
      <c r="E351" s="1">
        <f>Basen!J707</f>
        <v>0</v>
      </c>
      <c r="I351" s="1" t="str">
        <f t="shared" si="11"/>
        <v>bc</v>
      </c>
    </row>
    <row r="352" spans="1:9" x14ac:dyDescent="0.35">
      <c r="A352" s="29">
        <f>Basen!B714</f>
        <v>0</v>
      </c>
      <c r="B352">
        <f>Basen!F714+23000</f>
        <v>46109</v>
      </c>
      <c r="C352" t="str">
        <f>Basen!C714</f>
        <v>Hastrup</v>
      </c>
      <c r="D352" s="1" t="str">
        <f>Basen!H714</f>
        <v>bc</v>
      </c>
      <c r="E352" s="1">
        <f>Basen!J714</f>
        <v>0</v>
      </c>
      <c r="I352" s="1" t="str">
        <f t="shared" si="11"/>
        <v>bc</v>
      </c>
    </row>
    <row r="353" spans="1:10" x14ac:dyDescent="0.35">
      <c r="A353" s="29">
        <f>Basen!B721</f>
        <v>0</v>
      </c>
      <c r="B353">
        <f>Basen!F721+23000</f>
        <v>46116</v>
      </c>
      <c r="C353" t="str">
        <f>Basen!C721</f>
        <v>Sømberg</v>
      </c>
      <c r="D353" s="1" t="str">
        <f>Basen!H721</f>
        <v>cansl</v>
      </c>
      <c r="E353" s="1">
        <f>Basen!J721</f>
        <v>0</v>
      </c>
      <c r="I353" s="1" t="str">
        <f t="shared" si="11"/>
        <v>cansl</v>
      </c>
    </row>
    <row r="354" spans="1:10" x14ac:dyDescent="0.35">
      <c r="A354" s="29">
        <f>Basen!B724</f>
        <v>0</v>
      </c>
      <c r="B354">
        <f>Basen!F724+23000</f>
        <v>46119</v>
      </c>
      <c r="C354" t="str">
        <f>Basen!C724</f>
        <v>Graabæk</v>
      </c>
      <c r="D354" s="1" t="str">
        <f>Basen!H724</f>
        <v>web</v>
      </c>
      <c r="E354" s="1">
        <f>Basen!J724</f>
        <v>0</v>
      </c>
      <c r="I354" s="1" t="str">
        <f t="shared" si="11"/>
        <v>web</v>
      </c>
    </row>
    <row r="355" spans="1:10" x14ac:dyDescent="0.35">
      <c r="A355" s="29">
        <f>Basen!B729</f>
        <v>0</v>
      </c>
      <c r="B355">
        <f>Basen!F729+23000</f>
        <v>46124</v>
      </c>
      <c r="C355" t="str">
        <f>Basen!C729</f>
        <v>Hastrup</v>
      </c>
      <c r="D355" s="1" t="str">
        <f>Basen!H729</f>
        <v>cansl</v>
      </c>
      <c r="E355" s="1">
        <f>Basen!J729</f>
        <v>0</v>
      </c>
      <c r="I355" s="1" t="str">
        <f t="shared" si="11"/>
        <v>cansl</v>
      </c>
    </row>
    <row r="356" spans="1:10" x14ac:dyDescent="0.35">
      <c r="A356" s="29">
        <f>Basen!B731</f>
        <v>0</v>
      </c>
      <c r="B356">
        <f>Basen!F731+23000</f>
        <v>46126</v>
      </c>
      <c r="C356" t="str">
        <f>Basen!C731</f>
        <v>Wagner</v>
      </c>
      <c r="D356" s="1" t="str">
        <f>Basen!H731</f>
        <v>cansl</v>
      </c>
      <c r="E356" s="1">
        <f>Basen!J731</f>
        <v>0</v>
      </c>
      <c r="I356" s="1" t="str">
        <f t="shared" si="11"/>
        <v>cansl</v>
      </c>
    </row>
    <row r="357" spans="1:10" x14ac:dyDescent="0.35">
      <c r="A357" s="29">
        <f>Basen!B737</f>
        <v>0</v>
      </c>
      <c r="B357">
        <f>Basen!F737+23000</f>
        <v>46132</v>
      </c>
      <c r="C357" t="str">
        <f>Basen!C737</f>
        <v>Nielsen</v>
      </c>
      <c r="D357" s="1" t="str">
        <f>Basen!H737</f>
        <v>bc</v>
      </c>
      <c r="E357" s="1">
        <f>Basen!J737</f>
        <v>0</v>
      </c>
      <c r="I357" s="1" t="str">
        <f t="shared" si="11"/>
        <v>bc</v>
      </c>
    </row>
    <row r="358" spans="1:10" x14ac:dyDescent="0.35">
      <c r="A358" s="29">
        <f>Basen!B740</f>
        <v>0</v>
      </c>
      <c r="B358">
        <f>Basen!F740+23000</f>
        <v>46135</v>
      </c>
      <c r="C358" t="str">
        <f>Basen!C740</f>
        <v>Barbera</v>
      </c>
      <c r="D358" s="1" t="str">
        <f>Basen!H740</f>
        <v>cansl</v>
      </c>
      <c r="E358" s="1">
        <f>Basen!J740</f>
        <v>0</v>
      </c>
      <c r="I358" s="1" t="str">
        <f t="shared" si="11"/>
        <v>cansl</v>
      </c>
    </row>
    <row r="359" spans="1:10" x14ac:dyDescent="0.35">
      <c r="A359" s="29">
        <f>Basen!B742</f>
        <v>0</v>
      </c>
      <c r="B359">
        <f>Basen!F742+23000</f>
        <v>46137</v>
      </c>
      <c r="C359" t="str">
        <f>Basen!C742</f>
        <v>Ernden</v>
      </c>
      <c r="D359" s="1" t="str">
        <f>Basen!H742</f>
        <v>web</v>
      </c>
      <c r="E359" s="1">
        <f>Basen!J742</f>
        <v>0</v>
      </c>
      <c r="I359" s="1" t="str">
        <f t="shared" si="11"/>
        <v>web</v>
      </c>
    </row>
    <row r="360" spans="1:10" x14ac:dyDescent="0.35">
      <c r="A360" s="29">
        <f>Basen!B749</f>
        <v>0</v>
      </c>
      <c r="B360">
        <f>Basen!F749+23000</f>
        <v>46144</v>
      </c>
      <c r="C360" t="str">
        <f>Basen!C749</f>
        <v>Pedersen</v>
      </c>
      <c r="D360" s="1" t="str">
        <f>Basen!H749</f>
        <v>web</v>
      </c>
      <c r="E360" s="1">
        <f>Basen!J749</f>
        <v>0</v>
      </c>
      <c r="I360" s="1" t="str">
        <f t="shared" si="11"/>
        <v>web</v>
      </c>
    </row>
    <row r="361" spans="1:10" x14ac:dyDescent="0.35">
      <c r="A361" s="29">
        <f>Basen!B754</f>
        <v>0</v>
      </c>
      <c r="B361">
        <f>Basen!F754+23000</f>
        <v>46149</v>
      </c>
      <c r="C361" t="str">
        <f>Basen!C754</f>
        <v>Gierer</v>
      </c>
      <c r="D361" s="1" t="str">
        <f>Basen!H754</f>
        <v>cansl</v>
      </c>
      <c r="E361" s="1">
        <f>Basen!J754</f>
        <v>0</v>
      </c>
      <c r="I361" s="1" t="str">
        <f t="shared" si="11"/>
        <v>cansl</v>
      </c>
    </row>
    <row r="362" spans="1:10" x14ac:dyDescent="0.35">
      <c r="A362" s="29">
        <f>Basen!B757</f>
        <v>0</v>
      </c>
      <c r="B362">
        <f>Basen!F757+23000</f>
        <v>46152</v>
      </c>
      <c r="C362" t="str">
        <f>Basen!C757</f>
        <v>Degner</v>
      </c>
      <c r="D362" s="1" t="str">
        <f>Basen!H757</f>
        <v>cansl</v>
      </c>
      <c r="E362" s="1">
        <f>Basen!J757</f>
        <v>0</v>
      </c>
      <c r="I362" s="1" t="str">
        <f t="shared" si="11"/>
        <v>cansl</v>
      </c>
    </row>
    <row r="363" spans="1:10" x14ac:dyDescent="0.35">
      <c r="A363" s="29">
        <f>Basen!B759</f>
        <v>707426652</v>
      </c>
      <c r="B363">
        <f>Basen!F759+23000</f>
        <v>46155</v>
      </c>
      <c r="C363" t="str">
        <f>Basen!C759</f>
        <v>Ohman</v>
      </c>
      <c r="D363" s="1" t="str">
        <f>Basen!H759</f>
        <v>bc</v>
      </c>
      <c r="E363" s="1">
        <f>Basen!J759</f>
        <v>0</v>
      </c>
      <c r="I363" s="1" t="str">
        <f t="shared" si="11"/>
        <v>bc</v>
      </c>
    </row>
    <row r="364" spans="1:10" x14ac:dyDescent="0.35">
      <c r="A364" s="29">
        <f>Basen!B764</f>
        <v>60645846</v>
      </c>
      <c r="B364">
        <f>Basen!F764+23000</f>
        <v>46160</v>
      </c>
      <c r="C364" t="str">
        <f>Basen!C764</f>
        <v>Andersen</v>
      </c>
      <c r="D364" s="1" t="str">
        <f>Basen!H764</f>
        <v>bc</v>
      </c>
      <c r="E364" s="1">
        <f>Basen!J764</f>
        <v>0</v>
      </c>
      <c r="I364" s="1" t="str">
        <f t="shared" si="11"/>
        <v>bc</v>
      </c>
    </row>
    <row r="365" spans="1:10" x14ac:dyDescent="0.35">
      <c r="A365" s="29">
        <f>Basen!B767</f>
        <v>0</v>
      </c>
      <c r="B365">
        <f>Basen!F767+23000</f>
        <v>46163</v>
      </c>
      <c r="C365" t="str">
        <f>Basen!C767</f>
        <v>Benn</v>
      </c>
      <c r="D365" s="1" t="str">
        <f>Basen!H767</f>
        <v>cansl</v>
      </c>
      <c r="E365" s="1">
        <f>Basen!J767</f>
        <v>0</v>
      </c>
      <c r="I365" s="1" t="str">
        <f t="shared" si="11"/>
        <v>cansl</v>
      </c>
    </row>
    <row r="366" spans="1:10" x14ac:dyDescent="0.35">
      <c r="A366" s="29">
        <f>Basen!B768</f>
        <v>20646004</v>
      </c>
      <c r="B366">
        <f>Basen!F768+23000</f>
        <v>46164</v>
      </c>
      <c r="C366" t="str">
        <f>Basen!C768</f>
        <v>Kaae</v>
      </c>
      <c r="D366" s="1" t="str">
        <f>Basen!H768</f>
        <v>web</v>
      </c>
      <c r="E366" s="1">
        <f>Basen!J768</f>
        <v>0</v>
      </c>
      <c r="I366" s="1" t="str">
        <f t="shared" si="11"/>
        <v>web</v>
      </c>
    </row>
    <row r="367" spans="1:10" x14ac:dyDescent="0.35">
      <c r="A367" s="29">
        <f>Basen!B773</f>
        <v>42260945</v>
      </c>
      <c r="B367">
        <f>Basen!F773+23000</f>
        <v>46169</v>
      </c>
      <c r="C367" t="str">
        <f>Basen!C773</f>
        <v>Jensen</v>
      </c>
      <c r="D367" s="1" t="str">
        <f>Basen!H773</f>
        <v>bc</v>
      </c>
      <c r="E367" s="1">
        <f>Basen!J773</f>
        <v>0</v>
      </c>
      <c r="I367" s="1" t="str">
        <f t="shared" si="11"/>
        <v>bc</v>
      </c>
    </row>
    <row r="368" spans="1:10" x14ac:dyDescent="0.35">
      <c r="A368" s="29" t="str">
        <f>Basen!B792</f>
        <v>41515960</v>
      </c>
      <c r="B368">
        <f>Basen!F792+24000</f>
        <v>48003</v>
      </c>
      <c r="C368" t="str">
        <f>Basen!C792</f>
        <v>Henrik</v>
      </c>
      <c r="D368" s="1" t="str">
        <f>Basen!H792</f>
        <v>WEB</v>
      </c>
      <c r="E368" s="1">
        <f>Basen!J792</f>
        <v>0</v>
      </c>
      <c r="J368" s="1" t="str">
        <f t="shared" ref="J368:J399" si="12">D368</f>
        <v>WEB</v>
      </c>
    </row>
    <row r="369" spans="1:10" x14ac:dyDescent="0.35">
      <c r="A369" s="29" t="str">
        <f>Basen!B793</f>
        <v>22701312</v>
      </c>
      <c r="B369">
        <f>Basen!F793+24000</f>
        <v>48004</v>
      </c>
      <c r="C369" t="str">
        <f>Basen!C793</f>
        <v>xx</v>
      </c>
      <c r="D369" s="1" t="str">
        <f>Basen!H793</f>
        <v>web</v>
      </c>
      <c r="E369" s="1">
        <f>Basen!J793</f>
        <v>10</v>
      </c>
      <c r="J369" s="1" t="str">
        <f t="shared" si="12"/>
        <v>web</v>
      </c>
    </row>
    <row r="370" spans="1:10" x14ac:dyDescent="0.35">
      <c r="A370" s="29">
        <f>Basen!B794</f>
        <v>0</v>
      </c>
      <c r="B370">
        <f>Basen!F794+24000</f>
        <v>48005</v>
      </c>
      <c r="C370" t="str">
        <f>Basen!C794</f>
        <v>Schulz</v>
      </c>
      <c r="D370" s="1" t="str">
        <f>Basen!H794</f>
        <v>WEB</v>
      </c>
      <c r="E370" s="1">
        <f>Basen!J794</f>
        <v>10</v>
      </c>
      <c r="J370" s="1" t="str">
        <f t="shared" si="12"/>
        <v>WEB</v>
      </c>
    </row>
    <row r="371" spans="1:10" x14ac:dyDescent="0.35">
      <c r="A371" s="29" t="str">
        <f>Basen!B795</f>
        <v>40778815</v>
      </c>
      <c r="B371">
        <f>Basen!F795+24000</f>
        <v>48006</v>
      </c>
      <c r="C371" t="str">
        <f>Basen!C795</f>
        <v>Nør</v>
      </c>
      <c r="D371" s="1" t="str">
        <f>Basen!H795</f>
        <v>web</v>
      </c>
      <c r="E371" s="1">
        <f>Basen!J795</f>
        <v>15</v>
      </c>
      <c r="J371" s="1" t="str">
        <f t="shared" si="12"/>
        <v>web</v>
      </c>
    </row>
    <row r="372" spans="1:10" x14ac:dyDescent="0.35">
      <c r="A372" s="29">
        <f>Basen!B796</f>
        <v>0</v>
      </c>
      <c r="B372">
        <f>Basen!F796+24000</f>
        <v>48007</v>
      </c>
      <c r="C372" t="str">
        <f>Basen!C796</f>
        <v>co</v>
      </c>
      <c r="D372" s="1" t="str">
        <f>Basen!H796</f>
        <v>web</v>
      </c>
      <c r="E372" s="1">
        <f>Basen!J796</f>
        <v>10</v>
      </c>
      <c r="J372" s="1" t="str">
        <f t="shared" si="12"/>
        <v>web</v>
      </c>
    </row>
    <row r="373" spans="1:10" x14ac:dyDescent="0.35">
      <c r="A373" s="29">
        <f>Basen!B798</f>
        <v>0</v>
      </c>
      <c r="B373">
        <f>Basen!F798+24000</f>
        <v>48009</v>
      </c>
      <c r="C373" t="str">
        <f>Basen!C798</f>
        <v>Løvenstrøm</v>
      </c>
      <c r="D373" s="1" t="str">
        <f>Basen!H798</f>
        <v>WEB</v>
      </c>
      <c r="E373" s="1">
        <f>Basen!J798</f>
        <v>10</v>
      </c>
      <c r="J373" s="1" t="str">
        <f t="shared" si="12"/>
        <v>WEB</v>
      </c>
    </row>
    <row r="374" spans="1:10" x14ac:dyDescent="0.35">
      <c r="A374" s="29">
        <f>Basen!B800</f>
        <v>42272444</v>
      </c>
      <c r="B374">
        <f>Basen!F800+24000</f>
        <v>48011</v>
      </c>
      <c r="C374" t="str">
        <f>Basen!C800</f>
        <v>Skov</v>
      </c>
      <c r="D374" s="1" t="str">
        <f>Basen!H800</f>
        <v>WEB</v>
      </c>
      <c r="E374" s="1">
        <f>Basen!J800</f>
        <v>10</v>
      </c>
      <c r="J374" s="1" t="str">
        <f t="shared" si="12"/>
        <v>WEB</v>
      </c>
    </row>
    <row r="375" spans="1:10" x14ac:dyDescent="0.35">
      <c r="A375" s="29" t="str">
        <f>Basen!B803</f>
        <v>491794119596</v>
      </c>
      <c r="B375">
        <f>Basen!F803+24000</f>
        <v>48014</v>
      </c>
      <c r="C375" t="str">
        <f>Basen!C803</f>
        <v>Cathrine</v>
      </c>
      <c r="D375" s="1" t="str">
        <f>Basen!H803</f>
        <v>WEB</v>
      </c>
      <c r="E375" s="1">
        <f>Basen!J803</f>
        <v>10</v>
      </c>
      <c r="J375" s="1" t="str">
        <f t="shared" si="12"/>
        <v>WEB</v>
      </c>
    </row>
    <row r="376" spans="1:10" x14ac:dyDescent="0.35">
      <c r="A376" s="29">
        <f>Basen!B805</f>
        <v>0</v>
      </c>
      <c r="B376">
        <f>Basen!F805+24000</f>
        <v>48016</v>
      </c>
      <c r="C376" t="str">
        <f>Basen!C805</f>
        <v>Kaae</v>
      </c>
      <c r="D376" s="1" t="str">
        <f>Basen!H805</f>
        <v>WEB</v>
      </c>
      <c r="E376" s="1">
        <f>Basen!J805</f>
        <v>0</v>
      </c>
      <c r="J376" s="1" t="str">
        <f t="shared" si="12"/>
        <v>WEB</v>
      </c>
    </row>
    <row r="377" spans="1:10" x14ac:dyDescent="0.35">
      <c r="A377" s="29" t="str">
        <f>Basen!B806</f>
        <v>24669843</v>
      </c>
      <c r="B377">
        <f>Basen!F806+24000</f>
        <v>48017</v>
      </c>
      <c r="C377" t="str">
        <f>Basen!C806</f>
        <v>Thaarbøl</v>
      </c>
      <c r="D377" s="1" t="str">
        <f>Basen!H806</f>
        <v>WEB</v>
      </c>
      <c r="E377" s="1">
        <f>Basen!J806</f>
        <v>0</v>
      </c>
      <c r="J377" s="1" t="str">
        <f t="shared" si="12"/>
        <v>WEB</v>
      </c>
    </row>
    <row r="378" spans="1:10" x14ac:dyDescent="0.35">
      <c r="A378" s="29">
        <f>Basen!B807</f>
        <v>0</v>
      </c>
      <c r="B378">
        <f>Basen!F807+24000</f>
        <v>48018</v>
      </c>
      <c r="C378" t="str">
        <f>Basen!C807</f>
        <v>Baun</v>
      </c>
      <c r="D378" s="1" t="str">
        <f>Basen!H807</f>
        <v>cansl</v>
      </c>
      <c r="E378" s="1">
        <f>Basen!J807</f>
        <v>0</v>
      </c>
      <c r="J378" s="1" t="str">
        <f t="shared" si="12"/>
        <v>cansl</v>
      </c>
    </row>
    <row r="379" spans="1:10" x14ac:dyDescent="0.35">
      <c r="A379" s="29">
        <f>Basen!B808</f>
        <v>22280789</v>
      </c>
      <c r="B379">
        <f>Basen!F808+24000</f>
        <v>48019</v>
      </c>
      <c r="C379" t="str">
        <f>Basen!C808</f>
        <v>Rene</v>
      </c>
      <c r="D379" s="1" t="str">
        <f>Basen!H808</f>
        <v>WEB</v>
      </c>
      <c r="E379" s="1">
        <f>Basen!J808</f>
        <v>0</v>
      </c>
      <c r="J379" s="1" t="str">
        <f t="shared" si="12"/>
        <v>WEB</v>
      </c>
    </row>
    <row r="380" spans="1:10" x14ac:dyDescent="0.35">
      <c r="A380" s="29">
        <f>Basen!B809</f>
        <v>0</v>
      </c>
      <c r="B380">
        <f>Basen!F809+24000</f>
        <v>48020</v>
      </c>
      <c r="C380" t="str">
        <f>Basen!C809</f>
        <v>Bossenmeyer</v>
      </c>
      <c r="D380" s="1" t="str">
        <f>Basen!H809</f>
        <v>cansl</v>
      </c>
      <c r="E380" s="1">
        <f>Basen!J809</f>
        <v>0</v>
      </c>
      <c r="J380" s="1" t="str">
        <f t="shared" si="12"/>
        <v>cansl</v>
      </c>
    </row>
    <row r="381" spans="1:10" x14ac:dyDescent="0.35">
      <c r="A381" s="29">
        <f>Basen!B810</f>
        <v>0</v>
      </c>
      <c r="B381">
        <f>Basen!F810+24000</f>
        <v>48021</v>
      </c>
      <c r="C381" t="str">
        <f>Basen!C810</f>
        <v>Rosschou</v>
      </c>
      <c r="D381" s="1" t="str">
        <f>Basen!H810</f>
        <v>cansl</v>
      </c>
      <c r="E381" s="1">
        <f>Basen!J810</f>
        <v>0</v>
      </c>
      <c r="J381" s="1" t="str">
        <f t="shared" si="12"/>
        <v>cansl</v>
      </c>
    </row>
    <row r="382" spans="1:10" x14ac:dyDescent="0.35">
      <c r="A382" s="29">
        <f>Basen!B811</f>
        <v>0</v>
      </c>
      <c r="B382">
        <f>Basen!F811+24000</f>
        <v>48022</v>
      </c>
      <c r="C382" t="str">
        <f>Basen!C811</f>
        <v>Rademacher</v>
      </c>
      <c r="D382" s="1" t="str">
        <f>Basen!H811</f>
        <v>bc</v>
      </c>
      <c r="E382" s="1">
        <f>Basen!J811</f>
        <v>0</v>
      </c>
      <c r="J382" s="1" t="str">
        <f t="shared" si="12"/>
        <v>bc</v>
      </c>
    </row>
    <row r="383" spans="1:10" x14ac:dyDescent="0.35">
      <c r="A383" s="29" t="str">
        <f>Basen!B813</f>
        <v>705648220</v>
      </c>
      <c r="B383">
        <f>Basen!F813+24000</f>
        <v>48024</v>
      </c>
      <c r="C383" t="str">
        <f>Basen!C813</f>
        <v>Widstrand</v>
      </c>
      <c r="D383" s="1" t="str">
        <f>Basen!H813</f>
        <v>bc</v>
      </c>
      <c r="E383" s="1">
        <f>Basen!J813</f>
        <v>0</v>
      </c>
      <c r="J383" s="1" t="str">
        <f t="shared" si="12"/>
        <v>bc</v>
      </c>
    </row>
    <row r="384" spans="1:10" x14ac:dyDescent="0.35">
      <c r="A384" s="29">
        <f>Basen!B814</f>
        <v>0</v>
      </c>
      <c r="B384">
        <f>Basen!F814+24000</f>
        <v>48025</v>
      </c>
      <c r="C384" t="str">
        <f>Basen!C814</f>
        <v>Malberg</v>
      </c>
      <c r="D384" s="1" t="str">
        <f>Basen!H814</f>
        <v>bc</v>
      </c>
      <c r="E384" s="1">
        <f>Basen!J814</f>
        <v>0</v>
      </c>
      <c r="J384" s="1" t="str">
        <f t="shared" si="12"/>
        <v>bc</v>
      </c>
    </row>
    <row r="385" spans="1:10" x14ac:dyDescent="0.35">
      <c r="A385" s="29">
        <f>Basen!B815</f>
        <v>0</v>
      </c>
      <c r="B385">
        <f>Basen!F815+24000</f>
        <v>48026</v>
      </c>
      <c r="C385" t="str">
        <f>Basen!C815</f>
        <v>Maibrith</v>
      </c>
      <c r="D385" s="1" t="str">
        <f>Basen!H815</f>
        <v>bc</v>
      </c>
      <c r="E385" s="1">
        <f>Basen!J815</f>
        <v>0</v>
      </c>
      <c r="J385" s="1" t="str">
        <f t="shared" si="12"/>
        <v>bc</v>
      </c>
    </row>
    <row r="386" spans="1:10" x14ac:dyDescent="0.35">
      <c r="A386" s="29">
        <f>Basen!B816</f>
        <v>0</v>
      </c>
      <c r="B386">
        <f>Basen!F816+24000</f>
        <v>48027</v>
      </c>
      <c r="C386" t="str">
        <f>Basen!C816</f>
        <v>Kisbye</v>
      </c>
      <c r="D386" s="1" t="str">
        <f>Basen!H816</f>
        <v>WEB</v>
      </c>
      <c r="E386" s="1">
        <f>Basen!J816</f>
        <v>0</v>
      </c>
      <c r="J386" s="1" t="str">
        <f t="shared" si="12"/>
        <v>WEB</v>
      </c>
    </row>
    <row r="387" spans="1:10" x14ac:dyDescent="0.35">
      <c r="A387" s="29">
        <f>Basen!B817</f>
        <v>0</v>
      </c>
      <c r="B387">
        <f>Basen!F817+24000</f>
        <v>48028</v>
      </c>
      <c r="C387" t="str">
        <f>Basen!C817</f>
        <v>Helvik</v>
      </c>
      <c r="D387" s="1" t="str">
        <f>Basen!H817</f>
        <v>WEB</v>
      </c>
      <c r="E387" s="1">
        <f>Basen!J817</f>
        <v>10</v>
      </c>
      <c r="J387" s="1" t="str">
        <f t="shared" si="12"/>
        <v>WEB</v>
      </c>
    </row>
    <row r="388" spans="1:10" x14ac:dyDescent="0.35">
      <c r="A388" s="29">
        <f>Basen!B818</f>
        <v>0</v>
      </c>
      <c r="B388">
        <f>Basen!F818+24000</f>
        <v>48029</v>
      </c>
      <c r="C388" t="str">
        <f>Basen!C818</f>
        <v>Brehmer</v>
      </c>
      <c r="D388" s="1" t="str">
        <f>Basen!H818</f>
        <v>WEB</v>
      </c>
      <c r="E388" s="1">
        <f>Basen!J818</f>
        <v>10</v>
      </c>
      <c r="J388" s="1" t="str">
        <f t="shared" si="12"/>
        <v>WEB</v>
      </c>
    </row>
    <row r="389" spans="1:10" x14ac:dyDescent="0.35">
      <c r="A389" s="29">
        <f>Basen!B819</f>
        <v>29646590</v>
      </c>
      <c r="B389">
        <f>Basen!F819+24000</f>
        <v>48030</v>
      </c>
      <c r="C389" t="str">
        <f>Basen!C819</f>
        <v>Hansen</v>
      </c>
      <c r="D389" s="1" t="str">
        <f>Basen!H819</f>
        <v>bc</v>
      </c>
      <c r="E389" s="1">
        <f>Basen!J819</f>
        <v>0</v>
      </c>
      <c r="J389" s="1" t="str">
        <f t="shared" si="12"/>
        <v>bc</v>
      </c>
    </row>
    <row r="390" spans="1:10" x14ac:dyDescent="0.35">
      <c r="A390" s="29">
        <f>Basen!B820</f>
        <v>0</v>
      </c>
      <c r="B390">
        <f>Basen!F820+24000</f>
        <v>48031</v>
      </c>
      <c r="C390" t="str">
        <f>Basen!C820</f>
        <v>Lorqvist</v>
      </c>
      <c r="D390" s="1" t="str">
        <f>Basen!H820</f>
        <v>bc</v>
      </c>
      <c r="E390" s="1">
        <f>Basen!J820</f>
        <v>0</v>
      </c>
      <c r="J390" s="1" t="str">
        <f t="shared" si="12"/>
        <v>bc</v>
      </c>
    </row>
    <row r="391" spans="1:10" x14ac:dyDescent="0.35">
      <c r="A391" s="29" t="str">
        <f>Basen!B823</f>
        <v>40474386</v>
      </c>
      <c r="B391">
        <f>Basen!F823+24000</f>
        <v>48034</v>
      </c>
      <c r="C391" t="str">
        <f>Basen!C823</f>
        <v>Nørregård</v>
      </c>
      <c r="D391" s="1" t="str">
        <f>Basen!H823</f>
        <v>web</v>
      </c>
      <c r="E391" s="1">
        <f>Basen!J823</f>
        <v>10</v>
      </c>
      <c r="J391" s="1" t="str">
        <f t="shared" si="12"/>
        <v>web</v>
      </c>
    </row>
    <row r="392" spans="1:10" x14ac:dyDescent="0.35">
      <c r="A392" s="29" t="str">
        <f>Basen!B824</f>
        <v>40401575</v>
      </c>
      <c r="B392">
        <f>Basen!F824+24000</f>
        <v>48035</v>
      </c>
      <c r="C392" t="str">
        <f>Basen!C824</f>
        <v>xx</v>
      </c>
      <c r="D392" s="1" t="str">
        <f>Basen!H824</f>
        <v>web</v>
      </c>
      <c r="E392" s="1">
        <f>Basen!J824</f>
        <v>0</v>
      </c>
      <c r="J392" s="1" t="str">
        <f t="shared" si="12"/>
        <v>web</v>
      </c>
    </row>
    <row r="393" spans="1:10" x14ac:dyDescent="0.35">
      <c r="A393" s="29">
        <f>Basen!B825</f>
        <v>0</v>
      </c>
      <c r="B393">
        <f>Basen!F825+24000</f>
        <v>48036</v>
      </c>
      <c r="C393" t="str">
        <f>Basen!C825</f>
        <v>Dalsjø</v>
      </c>
      <c r="D393" s="1" t="str">
        <f>Basen!H825</f>
        <v>cansl</v>
      </c>
      <c r="E393" s="1">
        <f>Basen!J825</f>
        <v>0</v>
      </c>
      <c r="J393" s="1" t="str">
        <f t="shared" si="12"/>
        <v>cansl</v>
      </c>
    </row>
    <row r="394" spans="1:10" x14ac:dyDescent="0.35">
      <c r="A394" s="29">
        <f>Basen!B826</f>
        <v>0</v>
      </c>
      <c r="B394">
        <f>Basen!F826+24000</f>
        <v>48037</v>
      </c>
      <c r="C394" t="str">
        <f>Basen!C826</f>
        <v>XX</v>
      </c>
      <c r="D394" s="1" t="str">
        <f>Basen!H826</f>
        <v>web</v>
      </c>
      <c r="E394" s="1">
        <f>Basen!J826</f>
        <v>10</v>
      </c>
      <c r="J394" s="1" t="str">
        <f t="shared" si="12"/>
        <v>web</v>
      </c>
    </row>
    <row r="395" spans="1:10" x14ac:dyDescent="0.35">
      <c r="A395" s="29">
        <f>Basen!B827</f>
        <v>0</v>
      </c>
      <c r="B395">
        <f>Basen!F827+24000</f>
        <v>48038</v>
      </c>
      <c r="C395" t="str">
        <f>Basen!C827</f>
        <v>Sahlstedt</v>
      </c>
      <c r="D395" s="1" t="str">
        <f>Basen!H827</f>
        <v>web</v>
      </c>
      <c r="E395" s="1">
        <f>Basen!J827</f>
        <v>10</v>
      </c>
      <c r="J395" s="1" t="str">
        <f t="shared" si="12"/>
        <v>web</v>
      </c>
    </row>
    <row r="396" spans="1:10" x14ac:dyDescent="0.35">
      <c r="A396" s="29">
        <f>Basen!B828</f>
        <v>0</v>
      </c>
      <c r="B396">
        <f>Basen!F828+24000</f>
        <v>48039</v>
      </c>
      <c r="C396" t="str">
        <f>Basen!C828</f>
        <v>Knaack</v>
      </c>
      <c r="D396" s="1" t="str">
        <f>Basen!H828</f>
        <v>bc</v>
      </c>
      <c r="E396" s="1">
        <f>Basen!J828</f>
        <v>0</v>
      </c>
      <c r="J396" s="1" t="str">
        <f t="shared" si="12"/>
        <v>bc</v>
      </c>
    </row>
    <row r="397" spans="1:10" x14ac:dyDescent="0.35">
      <c r="A397" s="29">
        <f>Basen!B830</f>
        <v>0</v>
      </c>
      <c r="B397">
        <f>Basen!F830+24000</f>
        <v>48041</v>
      </c>
      <c r="C397" t="str">
        <f>Basen!C830</f>
        <v>Prehn</v>
      </c>
      <c r="D397" s="1" t="str">
        <f>Basen!H830</f>
        <v>WEB</v>
      </c>
      <c r="E397" s="1">
        <f>Basen!J830</f>
        <v>10</v>
      </c>
      <c r="J397" s="1" t="str">
        <f t="shared" si="12"/>
        <v>WEB</v>
      </c>
    </row>
    <row r="398" spans="1:10" x14ac:dyDescent="0.35">
      <c r="A398" s="29">
        <f>Basen!B832</f>
        <v>0</v>
      </c>
      <c r="B398">
        <f>Basen!F832+24000</f>
        <v>48043</v>
      </c>
      <c r="C398" t="str">
        <f>Basen!C832</f>
        <v>Degn</v>
      </c>
      <c r="D398" s="1" t="str">
        <f>Basen!H832</f>
        <v>cansl</v>
      </c>
      <c r="E398" s="1">
        <f>Basen!J832</f>
        <v>0</v>
      </c>
      <c r="J398" s="1" t="str">
        <f t="shared" si="12"/>
        <v>cansl</v>
      </c>
    </row>
    <row r="399" spans="1:10" x14ac:dyDescent="0.35">
      <c r="A399" s="29">
        <f>Basen!B833</f>
        <v>0</v>
      </c>
      <c r="B399">
        <f>Basen!F833+24000</f>
        <v>48044</v>
      </c>
      <c r="C399" t="str">
        <f>Basen!C833</f>
        <v>Krogh</v>
      </c>
      <c r="D399" s="1" t="str">
        <f>Basen!H833</f>
        <v>web</v>
      </c>
      <c r="E399" s="1">
        <f>Basen!J833</f>
        <v>10</v>
      </c>
      <c r="J399" s="1" t="str">
        <f t="shared" si="12"/>
        <v>web</v>
      </c>
    </row>
    <row r="400" spans="1:10" x14ac:dyDescent="0.35">
      <c r="A400" s="29">
        <f>Basen!B834</f>
        <v>1705647547</v>
      </c>
      <c r="B400">
        <f>Basen!F834+24000</f>
        <v>48045</v>
      </c>
      <c r="C400" t="str">
        <f>Basen!C834</f>
        <v>Meixner</v>
      </c>
      <c r="D400" s="1" t="str">
        <f>Basen!H834</f>
        <v>bc</v>
      </c>
      <c r="E400" s="1">
        <f>Basen!J834</f>
        <v>0</v>
      </c>
      <c r="J400" s="1" t="str">
        <f t="shared" ref="J400:J431" si="13">D400</f>
        <v>bc</v>
      </c>
    </row>
    <row r="401" spans="1:10" x14ac:dyDescent="0.35">
      <c r="A401" s="29">
        <f>Basen!B838</f>
        <v>0</v>
      </c>
      <c r="B401">
        <f>Basen!F838+24000</f>
        <v>48049</v>
      </c>
      <c r="C401" t="str">
        <f>Basen!C838</f>
        <v>Diderrichsen</v>
      </c>
      <c r="D401" s="1" t="str">
        <f>Basen!H838</f>
        <v>cansl</v>
      </c>
      <c r="E401" s="1">
        <f>Basen!J838</f>
        <v>0</v>
      </c>
      <c r="J401" s="1" t="str">
        <f t="shared" si="13"/>
        <v>cansl</v>
      </c>
    </row>
    <row r="402" spans="1:10" x14ac:dyDescent="0.35">
      <c r="A402" s="29">
        <f>Basen!B839</f>
        <v>0</v>
      </c>
      <c r="B402">
        <f>Basen!F839+24000</f>
        <v>48050</v>
      </c>
      <c r="C402" t="str">
        <f>Basen!C839</f>
        <v>Westendorp</v>
      </c>
      <c r="D402" s="1" t="str">
        <f>Basen!H839</f>
        <v>cansl</v>
      </c>
      <c r="E402" s="1">
        <f>Basen!J839</f>
        <v>0</v>
      </c>
      <c r="J402" s="1" t="str">
        <f t="shared" si="13"/>
        <v>cansl</v>
      </c>
    </row>
    <row r="403" spans="1:10" x14ac:dyDescent="0.35">
      <c r="A403" s="29">
        <f>Basen!B840</f>
        <v>0</v>
      </c>
      <c r="B403">
        <f>Basen!F840+24000</f>
        <v>48051</v>
      </c>
      <c r="C403" t="str">
        <f>Basen!C840</f>
        <v>Mouly</v>
      </c>
      <c r="D403" s="1" t="str">
        <f>Basen!H840</f>
        <v>web</v>
      </c>
      <c r="E403" s="1">
        <f>Basen!J840</f>
        <v>5</v>
      </c>
      <c r="J403" s="1" t="str">
        <f t="shared" si="13"/>
        <v>web</v>
      </c>
    </row>
    <row r="404" spans="1:10" x14ac:dyDescent="0.35">
      <c r="A404" s="29">
        <f>Basen!B841</f>
        <v>0</v>
      </c>
      <c r="B404">
        <f>Basen!F841+24000</f>
        <v>48052</v>
      </c>
      <c r="C404" t="str">
        <f>Basen!C841</f>
        <v>Lange</v>
      </c>
      <c r="D404" s="1" t="str">
        <f>Basen!H841</f>
        <v>web</v>
      </c>
      <c r="E404" s="1">
        <f>Basen!J841</f>
        <v>10</v>
      </c>
      <c r="J404" s="1" t="str">
        <f t="shared" si="13"/>
        <v>web</v>
      </c>
    </row>
    <row r="405" spans="1:10" x14ac:dyDescent="0.35">
      <c r="A405" s="29">
        <f>Basen!B845</f>
        <v>0</v>
      </c>
      <c r="B405">
        <f>Basen!F845+24000</f>
        <v>48056</v>
      </c>
      <c r="C405" t="str">
        <f>Basen!C845</f>
        <v>Munk</v>
      </c>
      <c r="D405" s="1" t="str">
        <f>Basen!H845</f>
        <v>bc</v>
      </c>
      <c r="E405" s="1">
        <f>Basen!J845</f>
        <v>0</v>
      </c>
      <c r="J405" s="1" t="str">
        <f t="shared" si="13"/>
        <v>bc</v>
      </c>
    </row>
    <row r="406" spans="1:10" x14ac:dyDescent="0.35">
      <c r="A406" s="29">
        <f>Basen!B847</f>
        <v>0</v>
      </c>
      <c r="B406">
        <f>Basen!F847+24000</f>
        <v>48058</v>
      </c>
      <c r="C406" t="str">
        <f>Basen!C847</f>
        <v>Tove</v>
      </c>
      <c r="D406" s="1" t="str">
        <f>Basen!H847</f>
        <v>web</v>
      </c>
      <c r="E406" s="1">
        <f>Basen!J847</f>
        <v>10</v>
      </c>
      <c r="J406" s="1" t="str">
        <f t="shared" si="13"/>
        <v>web</v>
      </c>
    </row>
    <row r="407" spans="1:10" x14ac:dyDescent="0.35">
      <c r="A407" s="29">
        <f>Basen!B849</f>
        <v>42911647</v>
      </c>
      <c r="B407">
        <f>Basen!F849+24000</f>
        <v>48060</v>
      </c>
      <c r="C407" t="str">
        <f>Basen!C849</f>
        <v>Olsen</v>
      </c>
      <c r="D407" s="1" t="str">
        <f>Basen!H849</f>
        <v>bc</v>
      </c>
      <c r="E407" s="1">
        <f>Basen!J849</f>
        <v>0</v>
      </c>
      <c r="J407" s="1" t="str">
        <f t="shared" si="13"/>
        <v>bc</v>
      </c>
    </row>
    <row r="408" spans="1:10" x14ac:dyDescent="0.35">
      <c r="A408" s="29">
        <f>Basen!B851</f>
        <v>0</v>
      </c>
      <c r="B408">
        <f>Basen!F851+24000</f>
        <v>48062</v>
      </c>
      <c r="C408" t="str">
        <f>Basen!C851</f>
        <v>Johansson</v>
      </c>
      <c r="D408" s="1" t="str">
        <f>Basen!H851</f>
        <v>bc</v>
      </c>
      <c r="E408" s="1">
        <f>Basen!J851</f>
        <v>0</v>
      </c>
      <c r="J408" s="1" t="str">
        <f t="shared" si="13"/>
        <v>bc</v>
      </c>
    </row>
    <row r="409" spans="1:10" x14ac:dyDescent="0.35">
      <c r="A409" s="29">
        <f>Basen!B852</f>
        <v>0</v>
      </c>
      <c r="B409">
        <f>Basen!F852+24000</f>
        <v>48063</v>
      </c>
      <c r="C409" t="str">
        <f>Basen!C852</f>
        <v>Sørensen</v>
      </c>
      <c r="D409" s="1" t="str">
        <f>Basen!H852</f>
        <v>web</v>
      </c>
      <c r="E409" s="1">
        <f>Basen!J852</f>
        <v>10</v>
      </c>
      <c r="J409" s="1" t="str">
        <f t="shared" si="13"/>
        <v>web</v>
      </c>
    </row>
    <row r="410" spans="1:10" x14ac:dyDescent="0.35">
      <c r="A410" s="29" t="str">
        <f>Basen!B853</f>
        <v>27570750</v>
      </c>
      <c r="B410">
        <f>Basen!F853+24000</f>
        <v>48064</v>
      </c>
      <c r="C410" t="str">
        <f>Basen!C853</f>
        <v>Bendixen</v>
      </c>
      <c r="D410" s="1" t="str">
        <f>Basen!H853</f>
        <v>web</v>
      </c>
      <c r="E410" s="1">
        <f>Basen!J853</f>
        <v>10</v>
      </c>
      <c r="J410" s="1" t="str">
        <f t="shared" si="13"/>
        <v>web</v>
      </c>
    </row>
    <row r="411" spans="1:10" x14ac:dyDescent="0.35">
      <c r="A411" s="29">
        <f>Basen!B854</f>
        <v>0</v>
      </c>
      <c r="B411">
        <f>Basen!F854+24000</f>
        <v>48065</v>
      </c>
      <c r="C411" t="str">
        <f>Basen!C854</f>
        <v>Hannemann</v>
      </c>
      <c r="D411" s="1" t="str">
        <f>Basen!H854</f>
        <v>cansl</v>
      </c>
      <c r="E411" s="1">
        <f>Basen!J854</f>
        <v>0</v>
      </c>
      <c r="J411" s="1" t="str">
        <f t="shared" si="13"/>
        <v>cansl</v>
      </c>
    </row>
    <row r="412" spans="1:10" x14ac:dyDescent="0.35">
      <c r="A412" s="29">
        <f>Basen!B855</f>
        <v>5731981212</v>
      </c>
      <c r="B412">
        <f>Basen!F855+24000</f>
        <v>48066</v>
      </c>
      <c r="C412" t="str">
        <f>Basen!C855</f>
        <v>Hostmann</v>
      </c>
      <c r="D412" s="1" t="str">
        <f>Basen!H855</f>
        <v>bc</v>
      </c>
      <c r="E412" s="1">
        <f>Basen!J855</f>
        <v>0</v>
      </c>
      <c r="J412" s="1" t="str">
        <f t="shared" si="13"/>
        <v>bc</v>
      </c>
    </row>
    <row r="413" spans="1:10" x14ac:dyDescent="0.35">
      <c r="A413" s="29">
        <f>Basen!B858</f>
        <v>0</v>
      </c>
      <c r="B413">
        <f>Basen!F858+24000</f>
        <v>48069</v>
      </c>
      <c r="C413" t="str">
        <f>Basen!C858</f>
        <v>Christophersen</v>
      </c>
      <c r="D413" s="1" t="str">
        <f>Basen!H858</f>
        <v>bc</v>
      </c>
      <c r="E413" s="1">
        <f>Basen!J858</f>
        <v>0</v>
      </c>
      <c r="J413" s="1" t="str">
        <f t="shared" si="13"/>
        <v>bc</v>
      </c>
    </row>
    <row r="414" spans="1:10" x14ac:dyDescent="0.35">
      <c r="A414" s="29" t="str">
        <f>Basen!B860</f>
        <v>310651408495</v>
      </c>
      <c r="B414">
        <f>Basen!F860+24000</f>
        <v>48071</v>
      </c>
      <c r="C414" t="str">
        <f>Basen!C860</f>
        <v>Driessen</v>
      </c>
      <c r="D414" s="1" t="str">
        <f>Basen!H860</f>
        <v>bc</v>
      </c>
      <c r="E414" s="1">
        <f>Basen!J860</f>
        <v>0</v>
      </c>
      <c r="J414" s="1" t="str">
        <f t="shared" si="13"/>
        <v>bc</v>
      </c>
    </row>
    <row r="415" spans="1:10" x14ac:dyDescent="0.35">
      <c r="A415" s="29">
        <f>Basen!B861</f>
        <v>0</v>
      </c>
      <c r="B415">
        <f>Basen!F861+24000</f>
        <v>48072</v>
      </c>
      <c r="C415" t="str">
        <f>Basen!C861</f>
        <v>Brøns</v>
      </c>
      <c r="D415" s="1" t="str">
        <f>Basen!H861</f>
        <v>bc</v>
      </c>
      <c r="E415" s="1">
        <f>Basen!J861</f>
        <v>0</v>
      </c>
      <c r="J415" s="1" t="str">
        <f t="shared" si="13"/>
        <v>bc</v>
      </c>
    </row>
    <row r="416" spans="1:10" x14ac:dyDescent="0.35">
      <c r="A416" s="29" t="str">
        <f>Basen!B862</f>
        <v>23801702</v>
      </c>
      <c r="B416">
        <f>Basen!F862+24000</f>
        <v>48073</v>
      </c>
      <c r="C416" t="str">
        <f>Basen!C862</f>
        <v>Sømberg</v>
      </c>
      <c r="D416" s="1" t="str">
        <f>Basen!H862</f>
        <v>web</v>
      </c>
      <c r="E416" s="1">
        <f>Basen!J862</f>
        <v>10</v>
      </c>
      <c r="J416" s="1" t="str">
        <f t="shared" si="13"/>
        <v>web</v>
      </c>
    </row>
    <row r="417" spans="1:10" x14ac:dyDescent="0.35">
      <c r="A417" s="29">
        <f>Basen!B864</f>
        <v>0</v>
      </c>
      <c r="B417">
        <f>Basen!F864+24000</f>
        <v>48075</v>
      </c>
      <c r="C417" t="str">
        <f>Basen!C864</f>
        <v>Jensen</v>
      </c>
      <c r="D417" s="1" t="str">
        <f>Basen!H864</f>
        <v>web</v>
      </c>
      <c r="E417" s="1">
        <f>Basen!J864</f>
        <v>6</v>
      </c>
      <c r="J417" s="1" t="str">
        <f t="shared" si="13"/>
        <v>web</v>
      </c>
    </row>
    <row r="418" spans="1:10" x14ac:dyDescent="0.35">
      <c r="A418" s="29">
        <f>Basen!B865</f>
        <v>0</v>
      </c>
      <c r="B418">
        <f>Basen!F865+24000</f>
        <v>48076</v>
      </c>
      <c r="C418" t="str">
        <f>Basen!C865</f>
        <v>Jensen</v>
      </c>
      <c r="D418" s="1" t="str">
        <f>Basen!H865</f>
        <v>cansl</v>
      </c>
      <c r="E418" s="1">
        <f>Basen!J865</f>
        <v>0</v>
      </c>
      <c r="J418" s="1" t="str">
        <f t="shared" si="13"/>
        <v>cansl</v>
      </c>
    </row>
    <row r="419" spans="1:10" x14ac:dyDescent="0.35">
      <c r="A419" s="29" t="str">
        <f>Basen!B867</f>
        <v>25675006</v>
      </c>
      <c r="B419">
        <f>Basen!F867+24000</f>
        <v>48078</v>
      </c>
      <c r="C419" t="str">
        <f>Basen!C867</f>
        <v>Petersen</v>
      </c>
      <c r="D419" s="1" t="str">
        <f>Basen!H867</f>
        <v>bc</v>
      </c>
      <c r="E419" s="1">
        <f>Basen!J867</f>
        <v>0</v>
      </c>
      <c r="J419" s="1" t="str">
        <f t="shared" si="13"/>
        <v>bc</v>
      </c>
    </row>
    <row r="420" spans="1:10" x14ac:dyDescent="0.35">
      <c r="A420" s="29" t="str">
        <f>Basen!B868</f>
        <v>26251564</v>
      </c>
      <c r="B420">
        <f>Basen!F868+24000</f>
        <v>48079</v>
      </c>
      <c r="C420" t="str">
        <f>Basen!C868</f>
        <v>Nissen</v>
      </c>
      <c r="D420" s="1" t="str">
        <f>Basen!H868</f>
        <v>web</v>
      </c>
      <c r="E420" s="1">
        <f>Basen!J868</f>
        <v>10</v>
      </c>
      <c r="J420" s="1" t="str">
        <f t="shared" si="13"/>
        <v>web</v>
      </c>
    </row>
    <row r="421" spans="1:10" x14ac:dyDescent="0.35">
      <c r="A421" s="29">
        <f>Basen!B869</f>
        <v>0</v>
      </c>
      <c r="B421">
        <f>Basen!F869+24000</f>
        <v>48080</v>
      </c>
      <c r="C421" t="str">
        <f>Basen!C869</f>
        <v>Alsted</v>
      </c>
      <c r="D421" s="1" t="str">
        <f>Basen!H869</f>
        <v>web</v>
      </c>
      <c r="E421" s="1">
        <f>Basen!J869</f>
        <v>10</v>
      </c>
      <c r="J421" s="1" t="str">
        <f t="shared" si="13"/>
        <v>web</v>
      </c>
    </row>
    <row r="422" spans="1:10" x14ac:dyDescent="0.35">
      <c r="A422" s="29">
        <f>Basen!B870</f>
        <v>0</v>
      </c>
      <c r="B422">
        <f>Basen!F870+24000</f>
        <v>48081</v>
      </c>
      <c r="C422" t="str">
        <f>Basen!C870</f>
        <v>Ruud</v>
      </c>
      <c r="D422" s="1" t="str">
        <f>Basen!H870</f>
        <v>bc</v>
      </c>
      <c r="E422" s="1">
        <f>Basen!J870</f>
        <v>0</v>
      </c>
      <c r="J422" s="1" t="str">
        <f t="shared" si="13"/>
        <v>bc</v>
      </c>
    </row>
    <row r="423" spans="1:10" x14ac:dyDescent="0.35">
      <c r="A423" s="29">
        <f>Basen!B872</f>
        <v>0</v>
      </c>
      <c r="B423">
        <f>Basen!F872+24000</f>
        <v>48083</v>
      </c>
      <c r="C423" t="str">
        <f>Basen!C872</f>
        <v>Larsen</v>
      </c>
      <c r="D423" s="1" t="str">
        <f>Basen!H872</f>
        <v>web</v>
      </c>
      <c r="E423" s="1">
        <f>Basen!J872</f>
        <v>5</v>
      </c>
      <c r="J423" s="1" t="str">
        <f t="shared" si="13"/>
        <v>web</v>
      </c>
    </row>
    <row r="424" spans="1:10" x14ac:dyDescent="0.35">
      <c r="A424" s="29">
        <f>Basen!B873</f>
        <v>0</v>
      </c>
      <c r="B424">
        <f>Basen!F873+24000</f>
        <v>48084</v>
      </c>
      <c r="C424" t="str">
        <f>Basen!C873</f>
        <v>Hansen</v>
      </c>
      <c r="D424" s="1" t="str">
        <f>Basen!H873</f>
        <v>web</v>
      </c>
      <c r="E424" s="1">
        <f>Basen!J873</f>
        <v>0</v>
      </c>
      <c r="J424" s="1" t="str">
        <f t="shared" si="13"/>
        <v>web</v>
      </c>
    </row>
    <row r="425" spans="1:10" x14ac:dyDescent="0.35">
      <c r="A425" s="29">
        <f>Basen!B874</f>
        <v>0</v>
      </c>
      <c r="B425">
        <f>Basen!F874+24000</f>
        <v>48085</v>
      </c>
      <c r="C425" t="str">
        <f>Basen!C874</f>
        <v>roland</v>
      </c>
      <c r="D425" s="1" t="str">
        <f>Basen!H874</f>
        <v>web</v>
      </c>
      <c r="E425" s="1">
        <f>Basen!J874</f>
        <v>0</v>
      </c>
      <c r="J425" s="1" t="str">
        <f t="shared" si="13"/>
        <v>web</v>
      </c>
    </row>
    <row r="426" spans="1:10" x14ac:dyDescent="0.35">
      <c r="A426" s="29" t="str">
        <f>Basen!B877</f>
        <v>15739443215</v>
      </c>
      <c r="B426">
        <f>Basen!F877+24000</f>
        <v>48088</v>
      </c>
      <c r="C426" t="str">
        <f>Basen!C877</f>
        <v>Uwe</v>
      </c>
      <c r="D426" s="1" t="str">
        <f>Basen!H877</f>
        <v>bc</v>
      </c>
      <c r="E426" s="1">
        <f>Basen!J877</f>
        <v>0</v>
      </c>
      <c r="J426" s="1" t="str">
        <f t="shared" si="13"/>
        <v>bc</v>
      </c>
    </row>
    <row r="427" spans="1:10" x14ac:dyDescent="0.35">
      <c r="A427" s="29">
        <f>Basen!B878</f>
        <v>0</v>
      </c>
      <c r="B427">
        <f>Basen!F878+24000</f>
        <v>48089</v>
      </c>
      <c r="C427" t="str">
        <f>Basen!C878</f>
        <v>Dr</v>
      </c>
      <c r="D427" s="1" t="str">
        <f>Basen!H878</f>
        <v>bc</v>
      </c>
      <c r="E427" s="1">
        <f>Basen!J878</f>
        <v>0</v>
      </c>
      <c r="J427" s="1" t="str">
        <f t="shared" si="13"/>
        <v>bc</v>
      </c>
    </row>
    <row r="428" spans="1:10" x14ac:dyDescent="0.35">
      <c r="A428" s="29">
        <f>Basen!B879</f>
        <v>22672276</v>
      </c>
      <c r="B428">
        <f>Basen!F879+24000</f>
        <v>48090</v>
      </c>
      <c r="C428" t="str">
        <f>Basen!C879</f>
        <v>Andersen</v>
      </c>
      <c r="D428" s="1" t="str">
        <f>Basen!H879</f>
        <v>web</v>
      </c>
      <c r="E428" s="1">
        <f>Basen!J879</f>
        <v>5</v>
      </c>
      <c r="J428" s="1" t="str">
        <f t="shared" si="13"/>
        <v>web</v>
      </c>
    </row>
    <row r="429" spans="1:10" x14ac:dyDescent="0.35">
      <c r="A429" s="29">
        <f>Basen!B882</f>
        <v>0</v>
      </c>
      <c r="B429">
        <f>Basen!F882+24000</f>
        <v>48093</v>
      </c>
      <c r="C429" t="str">
        <f>Basen!C882</f>
        <v>Hamel</v>
      </c>
      <c r="D429" s="1" t="str">
        <f>Basen!H882</f>
        <v>bc</v>
      </c>
      <c r="E429" s="1">
        <f>Basen!J882</f>
        <v>0</v>
      </c>
      <c r="J429" s="1" t="str">
        <f t="shared" si="13"/>
        <v>bc</v>
      </c>
    </row>
    <row r="430" spans="1:10" x14ac:dyDescent="0.35">
      <c r="A430" s="29">
        <f>Basen!B884</f>
        <v>0</v>
      </c>
      <c r="B430">
        <f>Basen!F884+24000</f>
        <v>48095</v>
      </c>
      <c r="C430" t="str">
        <f>Basen!C884</f>
        <v>Kristiansen</v>
      </c>
      <c r="D430" s="1" t="str">
        <f>Basen!H884</f>
        <v>cansl</v>
      </c>
      <c r="E430" s="1">
        <f>Basen!J884</f>
        <v>0</v>
      </c>
      <c r="J430" s="1" t="str">
        <f t="shared" si="13"/>
        <v>cansl</v>
      </c>
    </row>
    <row r="431" spans="1:10" x14ac:dyDescent="0.35">
      <c r="A431" s="29">
        <f>Basen!B885</f>
        <v>0</v>
      </c>
      <c r="B431">
        <f>Basen!F885+24000</f>
        <v>48096</v>
      </c>
      <c r="C431" t="str">
        <f>Basen!C885</f>
        <v>Craven</v>
      </c>
      <c r="D431" s="1" t="str">
        <f>Basen!H885</f>
        <v>bc</v>
      </c>
      <c r="E431" s="1">
        <f>Basen!J885</f>
        <v>0</v>
      </c>
      <c r="J431" s="1" t="str">
        <f t="shared" si="13"/>
        <v>bc</v>
      </c>
    </row>
    <row r="432" spans="1:10" x14ac:dyDescent="0.35">
      <c r="A432" s="29">
        <f>Basen!B887</f>
        <v>0</v>
      </c>
      <c r="B432">
        <f>Basen!F887+24000</f>
        <v>48098</v>
      </c>
      <c r="C432" t="str">
        <f>Basen!C887</f>
        <v>Gorova</v>
      </c>
      <c r="D432" s="1" t="str">
        <f>Basen!H887</f>
        <v>bc</v>
      </c>
      <c r="E432" s="1">
        <f>Basen!J887</f>
        <v>0</v>
      </c>
      <c r="J432" s="1" t="str">
        <f t="shared" ref="J432:J443" si="14">D432</f>
        <v>bc</v>
      </c>
    </row>
    <row r="433" spans="1:10" x14ac:dyDescent="0.35">
      <c r="A433" s="29">
        <f>Basen!B889</f>
        <v>0</v>
      </c>
      <c r="B433">
        <f>Basen!F889+24000</f>
        <v>48100</v>
      </c>
      <c r="C433" t="str">
        <f>Basen!C889</f>
        <v>Blazejewski</v>
      </c>
      <c r="D433" s="1" t="str">
        <f>Basen!H889</f>
        <v>bc</v>
      </c>
      <c r="E433" s="1">
        <f>Basen!J889</f>
        <v>0</v>
      </c>
      <c r="J433" s="1" t="str">
        <f t="shared" si="14"/>
        <v>bc</v>
      </c>
    </row>
    <row r="434" spans="1:10" x14ac:dyDescent="0.35">
      <c r="A434" s="29">
        <f>Basen!B891</f>
        <v>40502628</v>
      </c>
      <c r="B434">
        <f>Basen!F891+24000</f>
        <v>48102</v>
      </c>
      <c r="C434" t="str">
        <f>Basen!C891</f>
        <v>Vegte</v>
      </c>
      <c r="D434" s="1" t="str">
        <f>Basen!H891</f>
        <v>bc</v>
      </c>
      <c r="E434" s="1">
        <f>Basen!J891</f>
        <v>0</v>
      </c>
      <c r="J434" s="1" t="str">
        <f t="shared" si="14"/>
        <v>bc</v>
      </c>
    </row>
    <row r="435" spans="1:10" x14ac:dyDescent="0.35">
      <c r="A435" s="29">
        <f>Basen!B892</f>
        <v>0</v>
      </c>
      <c r="B435">
        <f>Basen!F892+24000</f>
        <v>48103</v>
      </c>
      <c r="C435" t="str">
        <f>Basen!C892</f>
        <v>Grimme</v>
      </c>
      <c r="D435" s="1" t="str">
        <f>Basen!H892</f>
        <v>bc</v>
      </c>
      <c r="E435" s="1">
        <f>Basen!J892</f>
        <v>0</v>
      </c>
      <c r="J435" s="1" t="str">
        <f t="shared" si="14"/>
        <v>bc</v>
      </c>
    </row>
    <row r="436" spans="1:10" x14ac:dyDescent="0.35">
      <c r="A436" s="29">
        <f>Basen!B893</f>
        <v>0</v>
      </c>
      <c r="B436">
        <f>Basen!F893+24000</f>
        <v>48104</v>
      </c>
      <c r="C436" t="str">
        <f>Basen!C893</f>
        <v>Brandtoft</v>
      </c>
      <c r="D436" s="1" t="str">
        <f>Basen!H893</f>
        <v>web</v>
      </c>
      <c r="E436" s="1">
        <f>Basen!J893</f>
        <v>0</v>
      </c>
      <c r="J436" s="1" t="str">
        <f t="shared" si="14"/>
        <v>web</v>
      </c>
    </row>
    <row r="437" spans="1:10" x14ac:dyDescent="0.35">
      <c r="A437" s="29">
        <f>Basen!B895</f>
        <v>22215414</v>
      </c>
      <c r="B437">
        <f>Basen!F895+24000</f>
        <v>48106</v>
      </c>
      <c r="C437" t="str">
        <f>Basen!C895</f>
        <v>Hansen</v>
      </c>
      <c r="D437" s="1" t="str">
        <f>Basen!H895</f>
        <v>bc</v>
      </c>
      <c r="E437" s="1">
        <f>Basen!J895</f>
        <v>0</v>
      </c>
      <c r="J437" s="1" t="str">
        <f t="shared" si="14"/>
        <v>bc</v>
      </c>
    </row>
    <row r="438" spans="1:10" x14ac:dyDescent="0.35">
      <c r="A438" s="29">
        <f>Basen!B898</f>
        <v>0</v>
      </c>
      <c r="B438">
        <f>Basen!F898+24000</f>
        <v>48109</v>
      </c>
      <c r="C438" t="str">
        <f>Basen!C898</f>
        <v>Hansen</v>
      </c>
      <c r="D438" s="1" t="str">
        <f>Basen!H898</f>
        <v>bc</v>
      </c>
      <c r="E438" s="1">
        <f>Basen!J898</f>
        <v>0</v>
      </c>
      <c r="J438" s="1" t="str">
        <f t="shared" si="14"/>
        <v>bc</v>
      </c>
    </row>
    <row r="439" spans="1:10" x14ac:dyDescent="0.35">
      <c r="A439" s="29">
        <f>Basen!B899</f>
        <v>22665017</v>
      </c>
      <c r="B439">
        <f>Basen!F899+24000</f>
        <v>48110</v>
      </c>
      <c r="C439" t="str">
        <f>Basen!C899</f>
        <v>Skov</v>
      </c>
      <c r="D439" s="1" t="str">
        <f>Basen!H899</f>
        <v>Web</v>
      </c>
      <c r="E439" s="1">
        <f>Basen!J899</f>
        <v>0</v>
      </c>
      <c r="J439" s="1" t="str">
        <f t="shared" si="14"/>
        <v>Web</v>
      </c>
    </row>
    <row r="440" spans="1:10" x14ac:dyDescent="0.35">
      <c r="A440" s="29">
        <f>Basen!B900</f>
        <v>0</v>
      </c>
      <c r="B440">
        <f>Basen!F900+24000</f>
        <v>48111</v>
      </c>
      <c r="C440" t="str">
        <f>Basen!C900</f>
        <v>Rettenmaier</v>
      </c>
      <c r="D440" s="1" t="str">
        <f>Basen!H900</f>
        <v>web</v>
      </c>
      <c r="E440" s="1">
        <f>Basen!J900</f>
        <v>10</v>
      </c>
      <c r="J440" s="1" t="str">
        <f t="shared" si="14"/>
        <v>web</v>
      </c>
    </row>
    <row r="441" spans="1:10" x14ac:dyDescent="0.35">
      <c r="A441" s="29">
        <f>Basen!B901</f>
        <v>0</v>
      </c>
      <c r="B441">
        <f>Basen!F901+24000</f>
        <v>48112</v>
      </c>
      <c r="C441" t="str">
        <f>Basen!C901</f>
        <v>Larsen</v>
      </c>
      <c r="D441" s="1" t="str">
        <f>Basen!H901</f>
        <v>bc</v>
      </c>
      <c r="E441" s="1">
        <f>Basen!J901</f>
        <v>0</v>
      </c>
      <c r="J441" s="1" t="str">
        <f t="shared" si="14"/>
        <v>bc</v>
      </c>
    </row>
    <row r="442" spans="1:10" x14ac:dyDescent="0.35">
      <c r="A442" s="29">
        <f>Basen!B905</f>
        <v>0</v>
      </c>
      <c r="B442">
        <f>Basen!F905+24000</f>
        <v>48116</v>
      </c>
      <c r="C442">
        <f>Basen!C905</f>
        <v>0</v>
      </c>
      <c r="D442" s="1" t="str">
        <f>Basen!H905</f>
        <v>web</v>
      </c>
      <c r="E442" s="1">
        <f>Basen!J905</f>
        <v>10</v>
      </c>
      <c r="J442" s="1" t="str">
        <f t="shared" si="14"/>
        <v>web</v>
      </c>
    </row>
    <row r="443" spans="1:10" x14ac:dyDescent="0.35">
      <c r="A443" s="29">
        <f>Basen!B907</f>
        <v>0</v>
      </c>
      <c r="B443">
        <f>Basen!F907+24000</f>
        <v>48118</v>
      </c>
      <c r="C443">
        <f>Basen!C907</f>
        <v>0</v>
      </c>
      <c r="D443" s="1" t="str">
        <f>Basen!H907</f>
        <v>bc</v>
      </c>
      <c r="E443" s="1">
        <f>Basen!J907</f>
        <v>0</v>
      </c>
      <c r="J443" s="1" t="str">
        <f t="shared" si="14"/>
        <v>bc</v>
      </c>
    </row>
    <row r="444" spans="1:10" x14ac:dyDescent="0.35">
      <c r="A444" s="29">
        <f>Basen!B733</f>
        <v>2425987</v>
      </c>
      <c r="B444">
        <f>Basen!F733+23000</f>
        <v>46128</v>
      </c>
      <c r="C444" t="str">
        <f>Basen!C733</f>
        <v>Poulsen</v>
      </c>
      <c r="D444" s="1" t="str">
        <f>Basen!H733</f>
        <v>web</v>
      </c>
      <c r="E444" s="1">
        <f>Basen!J733</f>
        <v>0</v>
      </c>
      <c r="I444" s="1" t="str">
        <f>D444</f>
        <v>web</v>
      </c>
    </row>
    <row r="445" spans="1:10" x14ac:dyDescent="0.35">
      <c r="A445" s="29">
        <f>Basen!B372</f>
        <v>0</v>
      </c>
      <c r="B445">
        <f>Basen!F372+21000</f>
        <v>42136</v>
      </c>
      <c r="C445" t="str">
        <f>Basen!C372</f>
        <v>Wahlgreen</v>
      </c>
      <c r="D445" s="1">
        <f>Basen!H372</f>
        <v>0</v>
      </c>
      <c r="E445" s="1">
        <f>Basen!J372</f>
        <v>0</v>
      </c>
      <c r="G445" s="1">
        <f>D445</f>
        <v>0</v>
      </c>
    </row>
    <row r="446" spans="1:10" x14ac:dyDescent="0.35">
      <c r="A446" s="29">
        <f>Basen!B322</f>
        <v>22276830</v>
      </c>
      <c r="B446">
        <f>Basen!F322+21000</f>
        <v>42086</v>
      </c>
      <c r="C446" t="str">
        <f>Basen!C322</f>
        <v>Hansen</v>
      </c>
      <c r="D446" s="1" t="str">
        <f>Basen!H322</f>
        <v>bc</v>
      </c>
      <c r="E446" s="1">
        <f>Basen!J322</f>
        <v>0</v>
      </c>
      <c r="G446" s="1" t="str">
        <f>D446</f>
        <v>bc</v>
      </c>
    </row>
    <row r="447" spans="1:10" x14ac:dyDescent="0.35">
      <c r="A447" s="29">
        <f>Basen!B739</f>
        <v>20143818</v>
      </c>
      <c r="B447">
        <f>Basen!F739+23000</f>
        <v>46134</v>
      </c>
      <c r="C447" t="str">
        <f>Basen!C739</f>
        <v>Mullertz</v>
      </c>
      <c r="D447" s="1" t="str">
        <f>Basen!H739</f>
        <v>web</v>
      </c>
      <c r="E447" s="1">
        <f>Basen!J739</f>
        <v>15</v>
      </c>
      <c r="I447" s="1" t="str">
        <f>D447</f>
        <v>web</v>
      </c>
    </row>
    <row r="448" spans="1:10" x14ac:dyDescent="0.35">
      <c r="A448" s="29">
        <f>Basen!B715</f>
        <v>20154496</v>
      </c>
      <c r="B448">
        <f>Basen!F715+23000</f>
        <v>46110</v>
      </c>
      <c r="C448" t="str">
        <f>Basen!C715</f>
        <v>Kjærsgård</v>
      </c>
      <c r="D448" s="1" t="str">
        <f>Basen!H715</f>
        <v>bc</v>
      </c>
      <c r="E448" s="1">
        <f>Basen!J715</f>
        <v>0</v>
      </c>
      <c r="I448" s="1" t="str">
        <f>D448</f>
        <v>bc</v>
      </c>
    </row>
    <row r="449" spans="1:10" x14ac:dyDescent="0.35">
      <c r="A449" s="29">
        <f>Basen!B713</f>
        <v>20203509</v>
      </c>
      <c r="B449">
        <f>Basen!F713+23000</f>
        <v>46108</v>
      </c>
      <c r="C449" t="str">
        <f>Basen!C713</f>
        <v>Ross</v>
      </c>
      <c r="D449" s="1" t="str">
        <f>Basen!H713</f>
        <v>bc</v>
      </c>
      <c r="E449" s="1">
        <f>Basen!J713</f>
        <v>0</v>
      </c>
      <c r="I449" s="1" t="str">
        <f>D449</f>
        <v>bc</v>
      </c>
    </row>
    <row r="450" spans="1:10" x14ac:dyDescent="0.35">
      <c r="A450" s="29">
        <f>Basen!B279</f>
        <v>28905712</v>
      </c>
      <c r="B450">
        <f>Basen!F279+21000</f>
        <v>42042</v>
      </c>
      <c r="C450" t="str">
        <f>Basen!C279</f>
        <v>Thunbo</v>
      </c>
      <c r="D450" s="1" t="str">
        <f>Basen!H279</f>
        <v>web</v>
      </c>
      <c r="E450" s="1">
        <f>Basen!J279</f>
        <v>10</v>
      </c>
      <c r="G450" s="1" t="str">
        <f>D450</f>
        <v>web</v>
      </c>
    </row>
    <row r="451" spans="1:10" x14ac:dyDescent="0.35">
      <c r="A451" s="29">
        <f>Basen!B411</f>
        <v>51761832</v>
      </c>
      <c r="B451">
        <f>Basen!F411+21000</f>
        <v>42175</v>
      </c>
      <c r="C451" t="str">
        <f>Basen!C411</f>
        <v>Petersen</v>
      </c>
      <c r="D451" s="1">
        <f>Basen!H411</f>
        <v>0</v>
      </c>
      <c r="E451" s="1">
        <f>Basen!J411</f>
        <v>0</v>
      </c>
      <c r="G451" s="1">
        <f>D451</f>
        <v>0</v>
      </c>
    </row>
    <row r="452" spans="1:10" x14ac:dyDescent="0.35">
      <c r="A452" s="29">
        <f>Basen!B246</f>
        <v>21667343</v>
      </c>
      <c r="B452">
        <f>Basen!F246+21000</f>
        <v>42009</v>
      </c>
      <c r="C452" t="str">
        <f>Basen!C246</f>
        <v>Knudsen</v>
      </c>
      <c r="D452" s="1" t="str">
        <f>Basen!H246</f>
        <v>web</v>
      </c>
      <c r="E452" s="1">
        <f>Basen!J246</f>
        <v>0</v>
      </c>
      <c r="G452" s="1" t="str">
        <f>D452</f>
        <v>web</v>
      </c>
    </row>
    <row r="453" spans="1:10" x14ac:dyDescent="0.35">
      <c r="A453" s="29">
        <f>Basen!B619</f>
        <v>20646004</v>
      </c>
      <c r="B453">
        <f>Basen!F619+23000</f>
        <v>46014</v>
      </c>
      <c r="C453" t="str">
        <f>Basen!C619</f>
        <v>Kaae</v>
      </c>
      <c r="D453" s="1" t="str">
        <f>Basen!H619</f>
        <v>WEB</v>
      </c>
      <c r="E453" s="1">
        <f>Basen!J619</f>
        <v>0</v>
      </c>
      <c r="I453" s="1" t="s">
        <v>1580</v>
      </c>
    </row>
    <row r="454" spans="1:10" x14ac:dyDescent="0.35">
      <c r="A454" s="29">
        <f>Basen!B327</f>
        <v>21704819</v>
      </c>
      <c r="B454">
        <f>Basen!F327+21000</f>
        <v>42091</v>
      </c>
      <c r="C454" t="str">
        <f>Basen!C327</f>
        <v>Madsen</v>
      </c>
      <c r="D454" s="1" t="str">
        <f>Basen!H327</f>
        <v>bc</v>
      </c>
      <c r="E454" s="1">
        <f>Basen!J327</f>
        <v>10</v>
      </c>
      <c r="G454" s="1" t="str">
        <f>D454</f>
        <v>bc</v>
      </c>
    </row>
    <row r="455" spans="1:10" x14ac:dyDescent="0.35">
      <c r="A455" s="29">
        <f>Basen!B425</f>
        <v>1722312508</v>
      </c>
      <c r="B455">
        <f>Basen!F425+21000</f>
        <v>42189</v>
      </c>
      <c r="C455" t="str">
        <f>Basen!C425</f>
        <v>Däullary</v>
      </c>
      <c r="D455" s="1" t="str">
        <f>Basen!H425</f>
        <v>bc</v>
      </c>
      <c r="E455" s="1">
        <f>Basen!J425</f>
        <v>0</v>
      </c>
      <c r="G455" s="1" t="str">
        <f>D455</f>
        <v>bc</v>
      </c>
    </row>
    <row r="456" spans="1:10" x14ac:dyDescent="0.35">
      <c r="A456" s="29">
        <f>Basen!B784</f>
        <v>28950207</v>
      </c>
      <c r="B456">
        <f>Basen!F784+23000</f>
        <v>46180</v>
      </c>
      <c r="C456" t="str">
        <f>Basen!C784</f>
        <v>Rasmussen</v>
      </c>
      <c r="D456" s="1" t="str">
        <f>Basen!H784</f>
        <v>bc</v>
      </c>
      <c r="E456" s="1">
        <f>Basen!J784</f>
        <v>0</v>
      </c>
      <c r="I456" s="1" t="str">
        <f>D456</f>
        <v>bc</v>
      </c>
    </row>
    <row r="457" spans="1:10" x14ac:dyDescent="0.35">
      <c r="A457" s="29">
        <f>Basen!B366</f>
        <v>0</v>
      </c>
      <c r="B457">
        <f>Basen!F366+21000</f>
        <v>42130</v>
      </c>
      <c r="C457" t="str">
        <f>Basen!C366</f>
        <v>Guldbrandt</v>
      </c>
      <c r="D457" s="1" t="str">
        <f>Basen!H366</f>
        <v>cansl</v>
      </c>
      <c r="E457" s="1">
        <f>Basen!J366</f>
        <v>0</v>
      </c>
      <c r="G457" s="1" t="str">
        <f>D457</f>
        <v>cansl</v>
      </c>
    </row>
    <row r="458" spans="1:10" x14ac:dyDescent="0.35">
      <c r="A458" s="29">
        <f>Basen!B346</f>
        <v>0</v>
      </c>
      <c r="B458">
        <f>Basen!F346+21000</f>
        <v>42110</v>
      </c>
      <c r="C458" t="str">
        <f>Basen!C346</f>
        <v>Tunuguntla</v>
      </c>
      <c r="D458" s="1" t="str">
        <f>Basen!H346</f>
        <v>cansl</v>
      </c>
      <c r="E458" s="1">
        <f>Basen!J346</f>
        <v>0</v>
      </c>
      <c r="G458" s="1" t="str">
        <f>D458</f>
        <v>cansl</v>
      </c>
    </row>
    <row r="459" spans="1:10" x14ac:dyDescent="0.35">
      <c r="A459" s="29">
        <f>Basen!B271</f>
        <v>0</v>
      </c>
      <c r="B459">
        <f>Basen!F271+21000</f>
        <v>42034</v>
      </c>
      <c r="C459" t="str">
        <f>Basen!C271</f>
        <v>Cucchi</v>
      </c>
      <c r="D459" s="1" t="str">
        <f>Basen!H271</f>
        <v>cansl</v>
      </c>
      <c r="E459" s="1">
        <f>Basen!J271</f>
        <v>0</v>
      </c>
      <c r="G459" s="1" t="str">
        <f>D459</f>
        <v>cansl</v>
      </c>
    </row>
    <row r="460" spans="1:10" x14ac:dyDescent="0.35">
      <c r="A460" s="29">
        <f>Basen!B917</f>
        <v>0</v>
      </c>
      <c r="B460">
        <v>24210</v>
      </c>
      <c r="C460">
        <f>Basen!C917</f>
        <v>0</v>
      </c>
      <c r="D460" s="1">
        <f>Basen!H917</f>
        <v>0</v>
      </c>
      <c r="E460" s="1">
        <f>Basen!J917</f>
        <v>0</v>
      </c>
      <c r="J460" s="1">
        <f>D460</f>
        <v>0</v>
      </c>
    </row>
    <row r="461" spans="1:10" x14ac:dyDescent="0.35">
      <c r="A461" s="29">
        <f>Basen!B407</f>
        <v>20998864</v>
      </c>
      <c r="B461">
        <f>Basen!F407+21000</f>
        <v>42171</v>
      </c>
      <c r="C461" t="str">
        <f>Basen!C407</f>
        <v>Lassen</v>
      </c>
      <c r="D461" s="1" t="str">
        <f>Basen!H407</f>
        <v>bc</v>
      </c>
      <c r="E461" s="1">
        <f>Basen!J407</f>
        <v>0</v>
      </c>
      <c r="G461" s="1" t="str">
        <f>D461</f>
        <v>bc</v>
      </c>
    </row>
    <row r="462" spans="1:10" x14ac:dyDescent="0.35">
      <c r="A462" s="29">
        <f>Basen!B256</f>
        <v>0</v>
      </c>
      <c r="B462">
        <f>Basen!F256+21000</f>
        <v>42019</v>
      </c>
      <c r="C462" t="str">
        <f>Basen!C256</f>
        <v>Craven</v>
      </c>
      <c r="D462" s="1" t="str">
        <f>Basen!H256</f>
        <v>cansl</v>
      </c>
      <c r="E462" s="1">
        <f>Basen!J256</f>
        <v>0</v>
      </c>
      <c r="G462" s="1" t="str">
        <f>D462</f>
        <v>cansl</v>
      </c>
    </row>
    <row r="463" spans="1:10" x14ac:dyDescent="0.35">
      <c r="A463" s="29">
        <f>Basen!B315</f>
        <v>21273634</v>
      </c>
      <c r="B463">
        <f>Basen!F315+21000</f>
        <v>42079</v>
      </c>
      <c r="C463" t="str">
        <f>Basen!C315</f>
        <v>Andersen</v>
      </c>
      <c r="D463" s="1" t="str">
        <f>Basen!H315</f>
        <v>bc</v>
      </c>
      <c r="E463" s="1">
        <f>Basen!J315</f>
        <v>0</v>
      </c>
      <c r="G463" s="1" t="str">
        <f>D463</f>
        <v>bc</v>
      </c>
    </row>
    <row r="464" spans="1:10" x14ac:dyDescent="0.35">
      <c r="A464" s="29">
        <f>Basen!B380</f>
        <v>0</v>
      </c>
      <c r="B464">
        <f>Basen!F380+21000</f>
        <v>42144</v>
      </c>
      <c r="C464" t="str">
        <f>Basen!C380</f>
        <v>Løwenstein</v>
      </c>
      <c r="D464" s="1" t="str">
        <f>Basen!H380</f>
        <v>cansl</v>
      </c>
      <c r="E464" s="1">
        <f>Basen!J380</f>
        <v>0</v>
      </c>
      <c r="G464" s="1" t="str">
        <f>D464</f>
        <v>cansl</v>
      </c>
    </row>
    <row r="465" spans="1:9" x14ac:dyDescent="0.35">
      <c r="A465" s="29">
        <f>Basen!B348</f>
        <v>0</v>
      </c>
      <c r="B465">
        <f>Basen!F348+21000</f>
        <v>42112</v>
      </c>
      <c r="C465" t="str">
        <f>Basen!C348</f>
        <v>Nonbo</v>
      </c>
      <c r="D465" s="1">
        <f>Basen!H348</f>
        <v>0</v>
      </c>
      <c r="E465" s="1">
        <f>Basen!J348</f>
        <v>0</v>
      </c>
      <c r="G465" s="1">
        <f>D465</f>
        <v>0</v>
      </c>
    </row>
    <row r="466" spans="1:9" x14ac:dyDescent="0.35">
      <c r="A466" s="29">
        <f>Basen!B670</f>
        <v>21631052</v>
      </c>
      <c r="B466">
        <f>Basen!F670+23000</f>
        <v>46065</v>
      </c>
      <c r="C466" t="str">
        <f>Basen!C670</f>
        <v>Garner</v>
      </c>
      <c r="D466" s="1" t="str">
        <f>Basen!H670</f>
        <v>bc</v>
      </c>
      <c r="E466" s="1">
        <f>Basen!J670</f>
        <v>0</v>
      </c>
      <c r="I466" s="1" t="str">
        <f>D466</f>
        <v>bc</v>
      </c>
    </row>
    <row r="467" spans="1:9" x14ac:dyDescent="0.35">
      <c r="A467" s="29">
        <f>Basen!B244</f>
        <v>24259787</v>
      </c>
      <c r="B467">
        <f>Basen!F244+21000</f>
        <v>42007</v>
      </c>
      <c r="C467" t="str">
        <f>Basen!C244</f>
        <v>Poulsen</v>
      </c>
      <c r="D467" s="1" t="str">
        <f>Basen!H244</f>
        <v>web</v>
      </c>
      <c r="E467" s="1">
        <f>Basen!J244</f>
        <v>0</v>
      </c>
      <c r="G467" s="1" t="str">
        <f>D467</f>
        <v>web</v>
      </c>
    </row>
    <row r="468" spans="1:9" x14ac:dyDescent="0.35">
      <c r="A468" s="29">
        <f>Basen!B328</f>
        <v>0</v>
      </c>
      <c r="B468">
        <f>Basen!F328+21000</f>
        <v>42092</v>
      </c>
      <c r="C468" t="str">
        <f>Basen!C328</f>
        <v>Henriksen</v>
      </c>
      <c r="D468" s="1" t="str">
        <f>Basen!H328</f>
        <v>cansl</v>
      </c>
      <c r="E468" s="1">
        <f>Basen!J328</f>
        <v>0</v>
      </c>
      <c r="G468" s="1" t="str">
        <f>D468</f>
        <v>cansl</v>
      </c>
    </row>
    <row r="469" spans="1:9" x14ac:dyDescent="0.35">
      <c r="A469" s="29">
        <f>Basen!B684</f>
        <v>21707188</v>
      </c>
      <c r="B469">
        <f>Basen!F684+23000</f>
        <v>46079</v>
      </c>
      <c r="C469" t="str">
        <f>Basen!C684</f>
        <v>Jessen</v>
      </c>
      <c r="D469" s="1" t="str">
        <f>Basen!H684</f>
        <v>web</v>
      </c>
      <c r="E469" s="1">
        <f>Basen!J684</f>
        <v>10</v>
      </c>
      <c r="I469" s="1" t="str">
        <f>D469</f>
        <v>web</v>
      </c>
    </row>
    <row r="470" spans="1:9" x14ac:dyDescent="0.35">
      <c r="A470" s="29">
        <f>Basen!B741</f>
        <v>21786679</v>
      </c>
      <c r="B470">
        <f>Basen!F741+23000</f>
        <v>46136</v>
      </c>
      <c r="C470" t="str">
        <f>Basen!C741</f>
        <v>Ernden</v>
      </c>
      <c r="D470" s="1" t="str">
        <f>Basen!H741</f>
        <v>bc</v>
      </c>
      <c r="E470" s="1">
        <f>Basen!J741</f>
        <v>0</v>
      </c>
      <c r="I470" s="1" t="str">
        <f>D470</f>
        <v>bc</v>
      </c>
    </row>
    <row r="471" spans="1:9" x14ac:dyDescent="0.35">
      <c r="A471" s="29">
        <f>Basen!B429</f>
        <v>707911110</v>
      </c>
      <c r="B471">
        <f>Basen!F429+21000</f>
        <v>42193</v>
      </c>
      <c r="C471" t="str">
        <f>Basen!C429</f>
        <v>Bengtsson</v>
      </c>
      <c r="D471" s="1" t="str">
        <f>Basen!H429</f>
        <v>bc</v>
      </c>
      <c r="E471" s="1">
        <f>Basen!J429</f>
        <v>0</v>
      </c>
      <c r="G471" s="1" t="str">
        <f>D471</f>
        <v>bc</v>
      </c>
    </row>
    <row r="472" spans="1:9" x14ac:dyDescent="0.35">
      <c r="A472" s="29">
        <f>Basen!B338</f>
        <v>22341184</v>
      </c>
      <c r="B472">
        <f>Basen!F338+21000</f>
        <v>42102</v>
      </c>
      <c r="C472" t="str">
        <f>Basen!C338</f>
        <v>Juliussen</v>
      </c>
      <c r="D472" s="1" t="str">
        <f>Basen!H338</f>
        <v>bc</v>
      </c>
      <c r="E472" s="1">
        <f>Basen!J338</f>
        <v>0</v>
      </c>
      <c r="G472" s="1" t="str">
        <f>D472</f>
        <v>bc</v>
      </c>
    </row>
    <row r="473" spans="1:9" x14ac:dyDescent="0.35">
      <c r="A473" s="29">
        <f>Basen!B323</f>
        <v>27123374</v>
      </c>
      <c r="B473">
        <f>Basen!F323+21000</f>
        <v>42087</v>
      </c>
      <c r="C473" t="str">
        <f>Basen!C323</f>
        <v>Daniels</v>
      </c>
      <c r="D473" s="1" t="str">
        <f>Basen!H323</f>
        <v>bc</v>
      </c>
      <c r="E473" s="1">
        <f>Basen!J323</f>
        <v>10</v>
      </c>
      <c r="G473" s="1" t="str">
        <f>D473</f>
        <v>bc</v>
      </c>
    </row>
    <row r="474" spans="1:9" x14ac:dyDescent="0.35">
      <c r="A474" s="29">
        <f>Basen!B302</f>
        <v>21772797</v>
      </c>
      <c r="B474">
        <f>Basen!F302+21000</f>
        <v>42065</v>
      </c>
      <c r="C474" t="str">
        <f>Basen!C302</f>
        <v>Albæk</v>
      </c>
      <c r="D474" s="1" t="str">
        <f>Basen!H302</f>
        <v>bc</v>
      </c>
      <c r="E474" s="1">
        <f>Basen!J302</f>
        <v>10</v>
      </c>
      <c r="G474" s="1" t="str">
        <f>D474</f>
        <v>bc</v>
      </c>
    </row>
    <row r="475" spans="1:9" x14ac:dyDescent="0.35">
      <c r="A475" s="29">
        <f>Basen!B747</f>
        <v>22331608</v>
      </c>
      <c r="B475">
        <f>Basen!F747+23000</f>
        <v>46142</v>
      </c>
      <c r="C475" t="str">
        <f>Basen!C747</f>
        <v>Gitte</v>
      </c>
      <c r="D475" s="1" t="str">
        <f>Basen!H747</f>
        <v>web</v>
      </c>
      <c r="E475" s="1">
        <f>Basen!J747</f>
        <v>10</v>
      </c>
      <c r="I475" s="1" t="str">
        <f>D475</f>
        <v>web</v>
      </c>
    </row>
    <row r="476" spans="1:9" x14ac:dyDescent="0.35">
      <c r="A476" s="29">
        <f>Basen!B339</f>
        <v>26221889</v>
      </c>
      <c r="B476">
        <f>Basen!F339+21000</f>
        <v>42103</v>
      </c>
      <c r="C476" t="str">
        <f>Basen!C339</f>
        <v>Staffe</v>
      </c>
      <c r="D476" s="1" t="str">
        <f>Basen!H339</f>
        <v>bc</v>
      </c>
      <c r="E476" s="1">
        <f>Basen!J339</f>
        <v>0</v>
      </c>
      <c r="G476" s="1" t="str">
        <f>D476</f>
        <v>bc</v>
      </c>
    </row>
    <row r="477" spans="1:9" x14ac:dyDescent="0.35">
      <c r="A477" s="29">
        <f>Basen!B675</f>
        <v>22401311</v>
      </c>
      <c r="B477">
        <f>Basen!F675+23000</f>
        <v>46070</v>
      </c>
      <c r="C477" t="str">
        <f>Basen!C675</f>
        <v>Hansen</v>
      </c>
      <c r="D477" s="1" t="str">
        <f>Basen!H675</f>
        <v>bc</v>
      </c>
      <c r="E477" s="1">
        <f>Basen!J675</f>
        <v>0</v>
      </c>
      <c r="I477" s="1" t="str">
        <f>D477</f>
        <v>bc</v>
      </c>
    </row>
    <row r="478" spans="1:9" x14ac:dyDescent="0.35">
      <c r="A478" s="29">
        <f>Basen!B342</f>
        <v>0</v>
      </c>
      <c r="B478">
        <f>Basen!F342+21000</f>
        <v>42106</v>
      </c>
      <c r="C478" t="str">
        <f>Basen!C342</f>
        <v>Salmansen</v>
      </c>
      <c r="D478" s="1" t="str">
        <f>Basen!H342</f>
        <v>cansl</v>
      </c>
      <c r="E478" s="1">
        <f>Basen!J342</f>
        <v>0</v>
      </c>
      <c r="G478" s="1" t="str">
        <f>D478</f>
        <v>cansl</v>
      </c>
    </row>
    <row r="479" spans="1:9" x14ac:dyDescent="0.35">
      <c r="A479" s="29">
        <f>Basen!B699</f>
        <v>22701704</v>
      </c>
      <c r="B479">
        <f>Basen!F699+23000</f>
        <v>46094</v>
      </c>
      <c r="C479" t="str">
        <f>Basen!C699</f>
        <v>Simonsen</v>
      </c>
      <c r="D479" s="1" t="str">
        <f>Basen!H699</f>
        <v>bc</v>
      </c>
      <c r="E479" s="1">
        <f>Basen!J699</f>
        <v>0</v>
      </c>
      <c r="I479" s="1" t="str">
        <f>D479</f>
        <v>bc</v>
      </c>
    </row>
    <row r="480" spans="1:9" x14ac:dyDescent="0.35">
      <c r="A480" s="29">
        <f>Basen!B330</f>
        <v>0</v>
      </c>
      <c r="B480">
        <f>Basen!F330+21000</f>
        <v>42094</v>
      </c>
      <c r="C480" t="str">
        <f>Basen!C330</f>
        <v>Stjernholm</v>
      </c>
      <c r="D480" s="1" t="str">
        <f>Basen!H330</f>
        <v>cansl</v>
      </c>
      <c r="E480" s="1">
        <f>Basen!J330</f>
        <v>15</v>
      </c>
      <c r="G480" s="1" t="str">
        <f>D480</f>
        <v>cansl</v>
      </c>
    </row>
    <row r="481" spans="1:10" x14ac:dyDescent="0.35">
      <c r="A481" s="29">
        <f>Basen!B375</f>
        <v>0</v>
      </c>
      <c r="B481">
        <f>Basen!F375+21000</f>
        <v>42139</v>
      </c>
      <c r="C481" t="str">
        <f>Basen!C375</f>
        <v>K"</v>
      </c>
      <c r="D481" s="1" t="str">
        <f>Basen!H375</f>
        <v>cansl</v>
      </c>
      <c r="E481" s="1">
        <f>Basen!J375</f>
        <v>0</v>
      </c>
      <c r="G481" s="1" t="str">
        <f>D481</f>
        <v>cansl</v>
      </c>
    </row>
    <row r="482" spans="1:10" x14ac:dyDescent="0.35">
      <c r="A482" s="29">
        <f>Basen!B352</f>
        <v>23263038</v>
      </c>
      <c r="B482">
        <f>Basen!F352+21000</f>
        <v>42116</v>
      </c>
      <c r="C482" t="str">
        <f>Basen!C352</f>
        <v>Hansen</v>
      </c>
      <c r="D482" s="1" t="str">
        <f>Basen!H352</f>
        <v>bc</v>
      </c>
      <c r="E482" s="1">
        <f>Basen!J352</f>
        <v>0</v>
      </c>
      <c r="G482" s="1" t="str">
        <f>D482</f>
        <v>bc</v>
      </c>
    </row>
    <row r="483" spans="1:10" x14ac:dyDescent="0.35">
      <c r="A483" s="29">
        <f>Basen!B725</f>
        <v>23259730</v>
      </c>
      <c r="B483">
        <f>Basen!F725+23000</f>
        <v>46120</v>
      </c>
      <c r="C483" t="str">
        <f>Basen!C725</f>
        <v>Wiese</v>
      </c>
      <c r="D483" s="1" t="str">
        <f>Basen!H725</f>
        <v>bc</v>
      </c>
      <c r="E483" s="1">
        <f>Basen!J725</f>
        <v>0</v>
      </c>
      <c r="I483" s="1" t="str">
        <f>D483</f>
        <v>bc</v>
      </c>
    </row>
    <row r="484" spans="1:10" x14ac:dyDescent="0.35">
      <c r="A484" s="29">
        <f>Basen!B353</f>
        <v>0</v>
      </c>
      <c r="B484">
        <f>Basen!F353+21000</f>
        <v>42117</v>
      </c>
      <c r="C484" t="str">
        <f>Basen!C353</f>
        <v>Delgård</v>
      </c>
      <c r="D484" s="1" t="str">
        <f>Basen!H353</f>
        <v>cansl</v>
      </c>
      <c r="E484" s="1">
        <f>Basen!J353</f>
        <v>0</v>
      </c>
      <c r="G484" s="1" t="str">
        <f>D484</f>
        <v>cansl</v>
      </c>
    </row>
    <row r="485" spans="1:10" x14ac:dyDescent="0.35">
      <c r="A485" s="29">
        <f>Basen!B786</f>
        <v>42466464</v>
      </c>
      <c r="B485">
        <f>Basen!F786+23000</f>
        <v>24175</v>
      </c>
      <c r="C485" t="str">
        <f>Basen!C786</f>
        <v>Bengton</v>
      </c>
      <c r="D485" s="1" t="str">
        <f>Basen!H786</f>
        <v>bc</v>
      </c>
      <c r="E485" s="1">
        <f>Basen!J786</f>
        <v>0</v>
      </c>
      <c r="I485" s="1" t="str">
        <f>D485</f>
        <v>bc</v>
      </c>
    </row>
    <row r="486" spans="1:10" x14ac:dyDescent="0.35">
      <c r="A486" s="29">
        <f>Basen!B320</f>
        <v>23421530</v>
      </c>
      <c r="B486">
        <f>Basen!F320+21000</f>
        <v>42084</v>
      </c>
      <c r="C486" t="str">
        <f>Basen!C320</f>
        <v>Aakerberg</v>
      </c>
      <c r="D486" s="1" t="str">
        <f>Basen!H320</f>
        <v>bc</v>
      </c>
      <c r="E486" s="1">
        <f>Basen!J320</f>
        <v>0</v>
      </c>
      <c r="G486" s="1" t="str">
        <f>D486</f>
        <v>bc</v>
      </c>
    </row>
    <row r="487" spans="1:10" x14ac:dyDescent="0.35">
      <c r="A487" s="29">
        <f>Basen!B918</f>
        <v>0</v>
      </c>
      <c r="B487">
        <v>24211</v>
      </c>
      <c r="C487">
        <f>Basen!C918</f>
        <v>0</v>
      </c>
      <c r="D487" s="1">
        <f>Basen!H918</f>
        <v>0</v>
      </c>
      <c r="E487" s="1">
        <f>Basen!J918</f>
        <v>0</v>
      </c>
      <c r="J487" s="1">
        <f>D487</f>
        <v>0</v>
      </c>
    </row>
    <row r="488" spans="1:10" x14ac:dyDescent="0.35">
      <c r="A488" s="29">
        <f>Basen!B404</f>
        <v>61711211</v>
      </c>
      <c r="B488">
        <f>Basen!F404+21000</f>
        <v>42168</v>
      </c>
      <c r="C488" t="str">
        <f>Basen!C404</f>
        <v>Nielsen</v>
      </c>
      <c r="D488" s="1" t="str">
        <f>Basen!H404</f>
        <v>bc</v>
      </c>
      <c r="E488" s="1">
        <f>Basen!J404</f>
        <v>0</v>
      </c>
      <c r="G488" s="1" t="str">
        <f>D488</f>
        <v>bc</v>
      </c>
    </row>
    <row r="489" spans="1:10" x14ac:dyDescent="0.35">
      <c r="A489" s="29">
        <f>Basen!B781</f>
        <v>41515960</v>
      </c>
      <c r="B489">
        <f>Basen!F781+23000</f>
        <v>46177</v>
      </c>
      <c r="C489" t="str">
        <f>Basen!C781</f>
        <v>Sørensen</v>
      </c>
      <c r="D489" s="1" t="str">
        <f>Basen!H781</f>
        <v>web</v>
      </c>
      <c r="E489" s="1">
        <f>Basen!J781</f>
        <v>0</v>
      </c>
      <c r="I489" s="1" t="str">
        <f>D489</f>
        <v>web</v>
      </c>
    </row>
    <row r="490" spans="1:10" x14ac:dyDescent="0.35">
      <c r="A490" s="29">
        <f>Basen!B306</f>
        <v>31325579</v>
      </c>
      <c r="B490">
        <f>Basen!F306+21000</f>
        <v>42069</v>
      </c>
      <c r="C490" t="str">
        <f>Basen!C306</f>
        <v>Nordenström</v>
      </c>
      <c r="D490" s="1" t="str">
        <f>Basen!H306</f>
        <v>bc</v>
      </c>
      <c r="E490" s="1">
        <f>Basen!J306</f>
        <v>0</v>
      </c>
      <c r="G490" s="1" t="str">
        <f>D490</f>
        <v>bc</v>
      </c>
    </row>
    <row r="491" spans="1:10" x14ac:dyDescent="0.35">
      <c r="A491" s="29">
        <f>Basen!B319</f>
        <v>23965956</v>
      </c>
      <c r="B491">
        <f>Basen!F319+21000</f>
        <v>42083</v>
      </c>
      <c r="C491" t="str">
        <f>Basen!C319</f>
        <v>Piil</v>
      </c>
      <c r="D491" s="1" t="str">
        <f>Basen!H319</f>
        <v>bc</v>
      </c>
      <c r="E491" s="1">
        <f>Basen!J319</f>
        <v>0</v>
      </c>
      <c r="G491" s="1" t="str">
        <f>D491</f>
        <v>bc</v>
      </c>
    </row>
    <row r="492" spans="1:10" x14ac:dyDescent="0.35">
      <c r="A492" s="29">
        <f>Basen!B242</f>
        <v>0</v>
      </c>
      <c r="B492">
        <f>Basen!F242+21000</f>
        <v>42005</v>
      </c>
      <c r="C492" t="str">
        <f>Basen!C242</f>
        <v>Burchall</v>
      </c>
      <c r="D492" s="1" t="str">
        <f>Basen!H242</f>
        <v>cansl</v>
      </c>
      <c r="E492" s="1">
        <f>Basen!J242</f>
        <v>0</v>
      </c>
      <c r="G492" s="1" t="str">
        <f>D492</f>
        <v>cansl</v>
      </c>
    </row>
    <row r="493" spans="1:10" x14ac:dyDescent="0.35">
      <c r="A493" s="29">
        <f>Basen!B696</f>
        <v>24620541</v>
      </c>
      <c r="B493">
        <f>Basen!F696+23000</f>
        <v>46091</v>
      </c>
      <c r="C493" t="str">
        <f>Basen!C696</f>
        <v>Nielsen</v>
      </c>
      <c r="D493" s="1" t="str">
        <f>Basen!H696</f>
        <v>bc</v>
      </c>
      <c r="E493" s="1">
        <f>Basen!J696</f>
        <v>0</v>
      </c>
      <c r="I493" s="1" t="str">
        <f>D493</f>
        <v>bc</v>
      </c>
    </row>
    <row r="494" spans="1:10" x14ac:dyDescent="0.35">
      <c r="A494" s="29">
        <f>Basen!B717</f>
        <v>24987093</v>
      </c>
      <c r="B494">
        <f>Basen!F717+23000</f>
        <v>46112</v>
      </c>
      <c r="C494" t="str">
        <f>Basen!C717</f>
        <v>Torp</v>
      </c>
      <c r="D494" s="1" t="str">
        <f>Basen!H717</f>
        <v>web</v>
      </c>
      <c r="E494" s="1">
        <f>Basen!J717</f>
        <v>0</v>
      </c>
      <c r="I494" s="1" t="str">
        <f>D494</f>
        <v>web</v>
      </c>
    </row>
    <row r="495" spans="1:10" x14ac:dyDescent="0.35">
      <c r="A495" s="29">
        <f>Basen!B401</f>
        <v>40131045</v>
      </c>
      <c r="B495">
        <f>Basen!F401+21000</f>
        <v>42165</v>
      </c>
      <c r="C495" t="str">
        <f>Basen!C401</f>
        <v>Kemner</v>
      </c>
      <c r="D495" s="1" t="str">
        <f>Basen!H401</f>
        <v>web</v>
      </c>
      <c r="E495" s="1">
        <f>Basen!J401</f>
        <v>0</v>
      </c>
      <c r="G495" s="1" t="str">
        <f>D495</f>
        <v>web</v>
      </c>
    </row>
    <row r="496" spans="1:10" x14ac:dyDescent="0.35">
      <c r="A496" s="29">
        <f>Basen!B608</f>
        <v>25145967</v>
      </c>
      <c r="B496">
        <f>Basen!F608+23000</f>
        <v>46003</v>
      </c>
      <c r="C496" t="str">
        <f>Basen!C608</f>
        <v>Wagenblast</v>
      </c>
      <c r="D496" s="1" t="str">
        <f>Basen!H608</f>
        <v>WEB</v>
      </c>
      <c r="E496" s="1">
        <f>Basen!J608</f>
        <v>8</v>
      </c>
      <c r="I496" s="1" t="str">
        <f>D496</f>
        <v>WEB</v>
      </c>
    </row>
    <row r="497" spans="1:9" x14ac:dyDescent="0.35">
      <c r="A497" s="29">
        <f>Basen!B317</f>
        <v>25361226</v>
      </c>
      <c r="B497">
        <f>Basen!F317+21000</f>
        <v>42081</v>
      </c>
      <c r="C497" t="str">
        <f>Basen!C317</f>
        <v>Hirano</v>
      </c>
      <c r="D497" s="1" t="str">
        <f>Basen!H317</f>
        <v>bc</v>
      </c>
      <c r="E497" s="1">
        <f>Basen!J317</f>
        <v>0</v>
      </c>
      <c r="G497" s="1" t="str">
        <f>D497</f>
        <v>bc</v>
      </c>
    </row>
    <row r="498" spans="1:9" x14ac:dyDescent="0.35">
      <c r="A498" s="29">
        <f>Basen!B615</f>
        <v>25456388</v>
      </c>
      <c r="B498">
        <f>Basen!F615+23000</f>
        <v>46010</v>
      </c>
      <c r="C498" t="str">
        <f>Basen!C615</f>
        <v>Nolan</v>
      </c>
      <c r="D498" s="1" t="str">
        <f>Basen!H615</f>
        <v>WEB</v>
      </c>
      <c r="E498" s="1">
        <f>Basen!J615</f>
        <v>10</v>
      </c>
      <c r="I498" s="1" t="str">
        <f>D498</f>
        <v>WEB</v>
      </c>
    </row>
    <row r="499" spans="1:9" x14ac:dyDescent="0.35">
      <c r="A499" s="29">
        <f>Basen!B251</f>
        <v>0</v>
      </c>
      <c r="B499">
        <f>Basen!F251+21000</f>
        <v>42014</v>
      </c>
      <c r="C499" t="str">
        <f>Basen!C251</f>
        <v>Eickhoff</v>
      </c>
      <c r="D499" s="1" t="str">
        <f>Basen!H251</f>
        <v>cansl</v>
      </c>
      <c r="E499" s="1">
        <f>Basen!J251</f>
        <v>0</v>
      </c>
      <c r="G499" s="1" t="str">
        <f>D499</f>
        <v>cansl</v>
      </c>
    </row>
    <row r="500" spans="1:9" x14ac:dyDescent="0.35">
      <c r="A500" s="29">
        <f>Basen!B660</f>
        <v>25582842</v>
      </c>
      <c r="B500">
        <f>Basen!F660+23000</f>
        <v>46055</v>
      </c>
      <c r="C500" t="str">
        <f>Basen!C660</f>
        <v>Gubbertsen</v>
      </c>
      <c r="D500" s="1" t="str">
        <f>Basen!H660</f>
        <v>web</v>
      </c>
      <c r="E500" s="1">
        <f>Basen!J660</f>
        <v>10</v>
      </c>
      <c r="I500" s="1" t="str">
        <f>D500</f>
        <v>web</v>
      </c>
    </row>
    <row r="501" spans="1:9" x14ac:dyDescent="0.35">
      <c r="A501" s="29">
        <f>Basen!B436</f>
        <v>25920744</v>
      </c>
      <c r="B501">
        <f>Basen!F436+21000</f>
        <v>42200</v>
      </c>
      <c r="C501" t="str">
        <f>Basen!C436</f>
        <v>Rasmussen</v>
      </c>
      <c r="D501" s="1" t="str">
        <f>Basen!H436</f>
        <v>bc</v>
      </c>
      <c r="E501" s="1">
        <f>Basen!J436</f>
        <v>0</v>
      </c>
      <c r="G501" s="1" t="str">
        <f>D501</f>
        <v>bc</v>
      </c>
    </row>
    <row r="502" spans="1:9" x14ac:dyDescent="0.35">
      <c r="A502" s="29">
        <f>Basen!B650</f>
        <v>26213304</v>
      </c>
      <c r="B502">
        <f>Basen!F650+23000</f>
        <v>46045</v>
      </c>
      <c r="C502" t="str">
        <f>Basen!C650</f>
        <v>Pedersen</v>
      </c>
      <c r="D502" s="1" t="str">
        <f>Basen!H650</f>
        <v>web</v>
      </c>
      <c r="E502" s="1">
        <f>Basen!J650</f>
        <v>10</v>
      </c>
      <c r="I502" s="1" t="str">
        <f>D502</f>
        <v>web</v>
      </c>
    </row>
    <row r="503" spans="1:9" x14ac:dyDescent="0.35">
      <c r="A503" s="29">
        <f>Basen!B340</f>
        <v>61686044</v>
      </c>
      <c r="B503">
        <f>Basen!F340+21000</f>
        <v>42104</v>
      </c>
      <c r="C503" t="str">
        <f>Basen!C340</f>
        <v>Krogh</v>
      </c>
      <c r="D503" s="1" t="str">
        <f>Basen!H340</f>
        <v>bc</v>
      </c>
      <c r="E503" s="1">
        <f>Basen!J340</f>
        <v>0</v>
      </c>
      <c r="G503" s="1" t="str">
        <f>D503</f>
        <v>bc</v>
      </c>
    </row>
    <row r="504" spans="1:9" x14ac:dyDescent="0.35">
      <c r="A504" s="29">
        <f>Basen!B751</f>
        <v>26277293</v>
      </c>
      <c r="B504">
        <f>Basen!F751+23000</f>
        <v>46146</v>
      </c>
      <c r="C504" t="str">
        <f>Basen!C751</f>
        <v>Persson</v>
      </c>
      <c r="D504" s="1" t="str">
        <f>Basen!H751</f>
        <v>bc</v>
      </c>
      <c r="E504" s="1">
        <f>Basen!J751</f>
        <v>0</v>
      </c>
      <c r="I504" s="1" t="str">
        <f>D504</f>
        <v>bc</v>
      </c>
    </row>
    <row r="505" spans="1:9" x14ac:dyDescent="0.35">
      <c r="A505" s="29">
        <f>Basen!B286</f>
        <v>29613802</v>
      </c>
      <c r="B505">
        <f>Basen!F286+21000</f>
        <v>42049</v>
      </c>
      <c r="C505" t="str">
        <f>Basen!C286</f>
        <v>Jensen</v>
      </c>
      <c r="D505" s="1" t="str">
        <f>Basen!H286</f>
        <v>bc</v>
      </c>
      <c r="E505" s="1">
        <f>Basen!J286</f>
        <v>5</v>
      </c>
      <c r="G505" s="1" t="str">
        <f>D505</f>
        <v>bc</v>
      </c>
    </row>
    <row r="506" spans="1:9" x14ac:dyDescent="0.35">
      <c r="A506" s="29">
        <f>Basen!B392</f>
        <v>60642010</v>
      </c>
      <c r="B506">
        <f>Basen!F392+21000</f>
        <v>42156</v>
      </c>
      <c r="C506" t="str">
        <f>Basen!C392</f>
        <v>Kristiansen</v>
      </c>
      <c r="D506" s="1" t="str">
        <f>Basen!H392</f>
        <v>bc</v>
      </c>
      <c r="E506" s="1">
        <f>Basen!J392</f>
        <v>0</v>
      </c>
      <c r="G506" s="1" t="str">
        <f>D506</f>
        <v>bc</v>
      </c>
    </row>
    <row r="507" spans="1:9" x14ac:dyDescent="0.35">
      <c r="A507" s="29">
        <f>Basen!B280</f>
        <v>20235677</v>
      </c>
      <c r="B507">
        <f>Basen!F280+21000</f>
        <v>42043</v>
      </c>
      <c r="C507" t="str">
        <f>Basen!C280</f>
        <v>Pedersen</v>
      </c>
      <c r="D507" s="1" t="str">
        <f>Basen!H280</f>
        <v>bc</v>
      </c>
      <c r="E507" s="1">
        <f>Basen!J280</f>
        <v>0</v>
      </c>
      <c r="G507" s="1" t="str">
        <f>D507</f>
        <v>bc</v>
      </c>
    </row>
    <row r="508" spans="1:9" x14ac:dyDescent="0.35">
      <c r="A508" s="29">
        <f>Basen!B669</f>
        <v>26837292</v>
      </c>
      <c r="B508">
        <f>Basen!F669+23000</f>
        <v>46064</v>
      </c>
      <c r="C508" t="str">
        <f>Basen!C669</f>
        <v>Hansen</v>
      </c>
      <c r="D508" s="1" t="str">
        <f>Basen!H669</f>
        <v>bc</v>
      </c>
      <c r="E508" s="1">
        <f>Basen!J669</f>
        <v>0</v>
      </c>
      <c r="I508" s="1" t="str">
        <f>D508</f>
        <v>bc</v>
      </c>
    </row>
    <row r="509" spans="1:9" x14ac:dyDescent="0.35">
      <c r="A509" s="29">
        <f>Basen!B324</f>
        <v>0</v>
      </c>
      <c r="B509">
        <f>Basen!F324+21000</f>
        <v>42088</v>
      </c>
      <c r="C509" t="str">
        <f>Basen!C324</f>
        <v>Anthonia</v>
      </c>
      <c r="D509" s="1" t="str">
        <f>Basen!H324</f>
        <v>cansl</v>
      </c>
      <c r="E509" s="1">
        <f>Basen!J324</f>
        <v>0</v>
      </c>
      <c r="G509" s="1" t="str">
        <f t="shared" ref="G509:G514" si="15">D509</f>
        <v>cansl</v>
      </c>
    </row>
    <row r="510" spans="1:9" x14ac:dyDescent="0.35">
      <c r="A510" s="29">
        <f>Basen!B263</f>
        <v>61353512</v>
      </c>
      <c r="B510">
        <f>Basen!F263+21000</f>
        <v>42026</v>
      </c>
      <c r="C510" t="str">
        <f>Basen!C263</f>
        <v>Riis</v>
      </c>
      <c r="D510" s="1" t="str">
        <f>Basen!H263</f>
        <v>bc</v>
      </c>
      <c r="E510" s="1">
        <f>Basen!J263</f>
        <v>0</v>
      </c>
      <c r="G510" s="1" t="str">
        <f t="shared" si="15"/>
        <v>bc</v>
      </c>
    </row>
    <row r="511" spans="1:9" x14ac:dyDescent="0.35">
      <c r="A511" s="29">
        <f>Basen!B290</f>
        <v>1711439296</v>
      </c>
      <c r="B511">
        <f>Basen!F290+21000</f>
        <v>42053</v>
      </c>
      <c r="C511" t="str">
        <f>Basen!C290</f>
        <v>Klemm</v>
      </c>
      <c r="D511" s="1" t="str">
        <f>Basen!H290</f>
        <v>bc</v>
      </c>
      <c r="E511" s="1">
        <f>Basen!J290</f>
        <v>0</v>
      </c>
      <c r="G511" s="1" t="str">
        <f t="shared" si="15"/>
        <v>bc</v>
      </c>
    </row>
    <row r="512" spans="1:9" x14ac:dyDescent="0.35">
      <c r="A512" s="29">
        <f>Basen!B390</f>
        <v>697841925</v>
      </c>
      <c r="B512">
        <f>Basen!F390+21000</f>
        <v>42154</v>
      </c>
      <c r="C512" t="str">
        <f>Basen!C390</f>
        <v>Soley</v>
      </c>
      <c r="D512" s="1" t="str">
        <f>Basen!H390</f>
        <v>web</v>
      </c>
      <c r="E512" s="1">
        <f>Basen!J390</f>
        <v>0</v>
      </c>
      <c r="G512" s="1" t="str">
        <f t="shared" si="15"/>
        <v>web</v>
      </c>
    </row>
    <row r="513" spans="1:9" x14ac:dyDescent="0.35">
      <c r="A513" s="29">
        <f>Basen!B413</f>
        <v>23201577</v>
      </c>
      <c r="B513">
        <f>Basen!F413+21000</f>
        <v>42177</v>
      </c>
      <c r="C513" t="str">
        <f>Basen!C413</f>
        <v>Frandsen</v>
      </c>
      <c r="D513" s="1" t="str">
        <f>Basen!H413</f>
        <v>bc</v>
      </c>
      <c r="E513" s="1">
        <f>Basen!J413</f>
        <v>0</v>
      </c>
      <c r="G513" s="1" t="str">
        <f t="shared" si="15"/>
        <v>bc</v>
      </c>
    </row>
    <row r="514" spans="1:9" x14ac:dyDescent="0.35">
      <c r="A514" s="29">
        <f>Basen!B255</f>
        <v>0</v>
      </c>
      <c r="B514">
        <f>Basen!F255+21000</f>
        <v>42018</v>
      </c>
      <c r="C514" t="str">
        <f>Basen!C255</f>
        <v>Jacobsen</v>
      </c>
      <c r="D514" s="1" t="str">
        <f>Basen!H255</f>
        <v>cansl</v>
      </c>
      <c r="E514" s="1">
        <f>Basen!J255</f>
        <v>0</v>
      </c>
      <c r="G514" s="1" t="str">
        <f t="shared" si="15"/>
        <v>cansl</v>
      </c>
    </row>
    <row r="515" spans="1:9" x14ac:dyDescent="0.35">
      <c r="A515" s="29">
        <f>Basen!B702</f>
        <v>28841246</v>
      </c>
      <c r="B515">
        <f>Basen!F702+23000</f>
        <v>46097</v>
      </c>
      <c r="C515" t="str">
        <f>Basen!C702</f>
        <v>Øhman</v>
      </c>
      <c r="D515" s="1" t="str">
        <f>Basen!H702</f>
        <v>bc</v>
      </c>
      <c r="E515" s="1">
        <f>Basen!J702</f>
        <v>0</v>
      </c>
      <c r="I515" s="1" t="str">
        <f>D515</f>
        <v>bc</v>
      </c>
    </row>
    <row r="516" spans="1:9" x14ac:dyDescent="0.35">
      <c r="A516" s="29">
        <f>Basen!B277</f>
        <v>25245007</v>
      </c>
      <c r="B516">
        <f>Basen!F277+21000</f>
        <v>42040</v>
      </c>
      <c r="C516" t="str">
        <f>Basen!C277</f>
        <v>Erichsen</v>
      </c>
      <c r="D516" s="1" t="str">
        <f>Basen!H277</f>
        <v>web</v>
      </c>
      <c r="E516" s="1">
        <f>Basen!J277</f>
        <v>0</v>
      </c>
      <c r="G516" s="1" t="str">
        <f>D516</f>
        <v>web</v>
      </c>
    </row>
    <row r="517" spans="1:9" x14ac:dyDescent="0.35">
      <c r="A517" s="29">
        <f>Basen!B384</f>
        <v>0</v>
      </c>
      <c r="B517">
        <f>Basen!F384+21000</f>
        <v>42148</v>
      </c>
      <c r="C517" t="str">
        <f>Basen!C384</f>
        <v>Funder</v>
      </c>
      <c r="D517" s="1" t="str">
        <f>Basen!H384</f>
        <v>cansl</v>
      </c>
      <c r="E517" s="1">
        <f>Basen!J384</f>
        <v>0</v>
      </c>
      <c r="G517" s="1" t="str">
        <f>D517</f>
        <v>cansl</v>
      </c>
    </row>
    <row r="518" spans="1:9" x14ac:dyDescent="0.35">
      <c r="A518" s="29">
        <f>Basen!B789</f>
        <v>20866251</v>
      </c>
      <c r="B518">
        <f>Basen!F789+23000</f>
        <v>25176</v>
      </c>
      <c r="C518" t="str">
        <f>Basen!C789</f>
        <v>SChmidt</v>
      </c>
      <c r="D518" s="1" t="str">
        <f>Basen!H789</f>
        <v>bc</v>
      </c>
      <c r="E518" s="1">
        <f>Basen!J789</f>
        <v>0</v>
      </c>
      <c r="I518" s="1" t="str">
        <f>D518</f>
        <v>bc</v>
      </c>
    </row>
    <row r="519" spans="1:9" x14ac:dyDescent="0.35">
      <c r="A519" s="29">
        <f>Basen!B723</f>
        <v>29269643</v>
      </c>
      <c r="B519">
        <f>Basen!F723+23000</f>
        <v>46118</v>
      </c>
      <c r="C519" t="str">
        <f>Basen!C723</f>
        <v>Koustrup</v>
      </c>
      <c r="D519" s="1" t="str">
        <f>Basen!H723</f>
        <v>bc</v>
      </c>
      <c r="E519" s="1">
        <f>Basen!J723</f>
        <v>0</v>
      </c>
      <c r="I519" s="1" t="str">
        <f>D519</f>
        <v>bc</v>
      </c>
    </row>
    <row r="520" spans="1:9" x14ac:dyDescent="0.35">
      <c r="A520" s="29">
        <f>Basen!B632</f>
        <v>29938241</v>
      </c>
      <c r="B520">
        <f>Basen!F632+23000</f>
        <v>46027</v>
      </c>
      <c r="C520" t="str">
        <f>Basen!C632</f>
        <v>Petersen</v>
      </c>
      <c r="D520" s="1" t="str">
        <f>Basen!H632</f>
        <v>bc</v>
      </c>
      <c r="E520" s="1">
        <f>Basen!J632</f>
        <v>0</v>
      </c>
      <c r="I520" s="1" t="str">
        <f>D520</f>
        <v>bc</v>
      </c>
    </row>
    <row r="521" spans="1:9" x14ac:dyDescent="0.35">
      <c r="A521" s="29">
        <f>Basen!B296</f>
        <v>0</v>
      </c>
      <c r="B521">
        <f>Basen!F296+21000</f>
        <v>42059</v>
      </c>
      <c r="C521" t="str">
        <f>Basen!C296</f>
        <v>Eriksen</v>
      </c>
      <c r="D521" s="1" t="str">
        <f>Basen!H296</f>
        <v>cansl</v>
      </c>
      <c r="E521" s="1">
        <f>Basen!J296</f>
        <v>5</v>
      </c>
      <c r="G521" s="1" t="str">
        <f>D521</f>
        <v>cansl</v>
      </c>
    </row>
    <row r="522" spans="1:9" x14ac:dyDescent="0.35">
      <c r="A522" s="29">
        <f>Basen!B326</f>
        <v>20785791</v>
      </c>
      <c r="B522">
        <f>Basen!F326+21000</f>
        <v>42090</v>
      </c>
      <c r="C522" t="str">
        <f>Basen!C326</f>
        <v>Kjærgaard</v>
      </c>
      <c r="D522" s="1" t="str">
        <f>Basen!H326</f>
        <v>web</v>
      </c>
      <c r="E522" s="1">
        <f>Basen!J326</f>
        <v>0</v>
      </c>
      <c r="G522" s="1" t="str">
        <f>D522</f>
        <v>web</v>
      </c>
    </row>
    <row r="523" spans="1:9" x14ac:dyDescent="0.35">
      <c r="A523" s="29">
        <f>Basen!B270</f>
        <v>0</v>
      </c>
      <c r="B523">
        <f>Basen!F270+21000</f>
        <v>42033</v>
      </c>
      <c r="C523" t="str">
        <f>Basen!C270</f>
        <v>Eckhardt</v>
      </c>
      <c r="D523" s="1" t="str">
        <f>Basen!H270</f>
        <v>cansl</v>
      </c>
      <c r="E523" s="1">
        <f>Basen!J270</f>
        <v>0</v>
      </c>
      <c r="G523" s="1" t="str">
        <f>D523</f>
        <v>cansl</v>
      </c>
    </row>
    <row r="524" spans="1:9" x14ac:dyDescent="0.35">
      <c r="A524" s="29">
        <f>Basen!B651</f>
        <v>30936857</v>
      </c>
      <c r="B524">
        <f>Basen!F651+23000</f>
        <v>46046</v>
      </c>
      <c r="C524" t="str">
        <f>Basen!C651</f>
        <v>Baun</v>
      </c>
      <c r="D524" s="1" t="str">
        <f>Basen!H651</f>
        <v>web</v>
      </c>
      <c r="E524" s="1">
        <f>Basen!J651</f>
        <v>10</v>
      </c>
      <c r="G524" s="1" t="s">
        <v>732</v>
      </c>
      <c r="I524" s="1" t="str">
        <f>D524</f>
        <v>web</v>
      </c>
    </row>
    <row r="525" spans="1:9" x14ac:dyDescent="0.35">
      <c r="A525" s="29">
        <f>Basen!B419</f>
        <v>31315993</v>
      </c>
      <c r="B525">
        <f>Basen!F419+21000</f>
        <v>42183</v>
      </c>
      <c r="C525" t="str">
        <f>Basen!C419</f>
        <v>Mahler</v>
      </c>
      <c r="D525" s="1" t="str">
        <f>Basen!H419</f>
        <v>bc</v>
      </c>
      <c r="E525" s="1">
        <f>Basen!J419</f>
        <v>0</v>
      </c>
      <c r="G525" s="1" t="str">
        <f>D525</f>
        <v>bc</v>
      </c>
    </row>
    <row r="526" spans="1:9" x14ac:dyDescent="0.35">
      <c r="A526" s="29">
        <f>Basen!B303</f>
        <v>22310309</v>
      </c>
      <c r="B526">
        <f>Basen!F303+21000</f>
        <v>42066</v>
      </c>
      <c r="C526" t="str">
        <f>Basen!C303</f>
        <v>Grishauge</v>
      </c>
      <c r="D526" s="1" t="str">
        <f>Basen!H303</f>
        <v>web</v>
      </c>
      <c r="E526" s="1">
        <f>Basen!J303</f>
        <v>0</v>
      </c>
      <c r="G526" s="1" t="str">
        <f>D526</f>
        <v>web</v>
      </c>
    </row>
    <row r="527" spans="1:9" x14ac:dyDescent="0.35">
      <c r="A527" s="29">
        <f>Basen!B281</f>
        <v>26791444</v>
      </c>
      <c r="B527">
        <f>Basen!F281+21000</f>
        <v>42044</v>
      </c>
      <c r="C527" t="str">
        <f>Basen!C281</f>
        <v>Pals</v>
      </c>
      <c r="D527" s="1" t="str">
        <f>Basen!H281</f>
        <v>bc</v>
      </c>
      <c r="E527" s="1">
        <f>Basen!J281</f>
        <v>7</v>
      </c>
      <c r="G527" s="1" t="str">
        <f>D527</f>
        <v>bc</v>
      </c>
    </row>
    <row r="528" spans="1:9" x14ac:dyDescent="0.35">
      <c r="A528" s="29">
        <f>Basen!B638</f>
        <v>31224513</v>
      </c>
      <c r="B528">
        <f>Basen!F638+23000</f>
        <v>46033</v>
      </c>
      <c r="C528" t="str">
        <f>Basen!C638</f>
        <v>Mosegaard</v>
      </c>
      <c r="D528" s="1" t="str">
        <f>Basen!H638</f>
        <v>bc</v>
      </c>
      <c r="E528" s="1">
        <f>Basen!J638</f>
        <v>0</v>
      </c>
      <c r="I528" s="1" t="str">
        <f>D528</f>
        <v>bc</v>
      </c>
    </row>
    <row r="529" spans="1:9" x14ac:dyDescent="0.35">
      <c r="A529" s="29">
        <f>Basen!B305</f>
        <v>0</v>
      </c>
      <c r="B529">
        <f>Basen!F305+21000</f>
        <v>42068</v>
      </c>
      <c r="C529" t="str">
        <f>Basen!C305</f>
        <v>Rosengren</v>
      </c>
      <c r="D529" s="1" t="str">
        <f>Basen!H305</f>
        <v>cansl</v>
      </c>
      <c r="E529" s="1">
        <f>Basen!J305</f>
        <v>0</v>
      </c>
      <c r="G529" s="1" t="str">
        <f>D529</f>
        <v>cansl</v>
      </c>
    </row>
    <row r="530" spans="1:9" x14ac:dyDescent="0.35">
      <c r="A530" s="29">
        <f>Basen!B239</f>
        <v>0</v>
      </c>
      <c r="B530">
        <f>Basen!F239+21000</f>
        <v>42002</v>
      </c>
      <c r="C530" t="str">
        <f>Basen!C239</f>
        <v>pigerne</v>
      </c>
      <c r="D530" s="1" t="str">
        <f>Basen!H239</f>
        <v>web</v>
      </c>
      <c r="E530" s="1">
        <f>Basen!J239</f>
        <v>0</v>
      </c>
      <c r="G530" s="1" t="s">
        <v>1580</v>
      </c>
      <c r="I530" s="1" t="s">
        <v>1580</v>
      </c>
    </row>
    <row r="531" spans="1:9" x14ac:dyDescent="0.35">
      <c r="A531" s="29">
        <f>Basen!B693</f>
        <v>39547437</v>
      </c>
      <c r="B531">
        <f>Basen!F693+23000</f>
        <v>46088</v>
      </c>
      <c r="C531" t="str">
        <f>Basen!C693</f>
        <v>Hansen</v>
      </c>
      <c r="D531" s="1" t="str">
        <f>Basen!H693</f>
        <v>bc</v>
      </c>
      <c r="E531" s="1">
        <f>Basen!J693</f>
        <v>0</v>
      </c>
      <c r="I531" s="1" t="str">
        <f>D531</f>
        <v>bc</v>
      </c>
    </row>
    <row r="532" spans="1:9" x14ac:dyDescent="0.35">
      <c r="A532" s="29">
        <f>Basen!B350</f>
        <v>24610802</v>
      </c>
      <c r="B532">
        <f>Basen!F350+21000</f>
        <v>42114</v>
      </c>
      <c r="C532" t="str">
        <f>Basen!C350</f>
        <v>Pech</v>
      </c>
      <c r="D532" s="1" t="str">
        <f>Basen!H350</f>
        <v>bc</v>
      </c>
      <c r="E532" s="1">
        <f>Basen!J350</f>
        <v>0</v>
      </c>
      <c r="G532" s="1" t="str">
        <f>D532</f>
        <v>bc</v>
      </c>
    </row>
    <row r="533" spans="1:9" x14ac:dyDescent="0.35">
      <c r="A533" s="29">
        <f>Basen!B689</f>
        <v>40115850</v>
      </c>
      <c r="B533">
        <f>Basen!F689+23000</f>
        <v>46084</v>
      </c>
      <c r="C533" t="str">
        <f>Basen!C689</f>
        <v>Rahbæk</v>
      </c>
      <c r="D533" s="1" t="str">
        <f>Basen!H689</f>
        <v>bc</v>
      </c>
      <c r="E533" s="1">
        <f>Basen!J689</f>
        <v>0</v>
      </c>
      <c r="I533" s="1" t="str">
        <f>D533</f>
        <v>bc</v>
      </c>
    </row>
    <row r="534" spans="1:9" x14ac:dyDescent="0.35">
      <c r="A534" s="29">
        <f>Basen!B402</f>
        <v>0</v>
      </c>
      <c r="B534">
        <f>Basen!F402+21000</f>
        <v>42166</v>
      </c>
      <c r="C534" t="str">
        <f>Basen!C402</f>
        <v>Sølvsten</v>
      </c>
      <c r="D534" s="1" t="str">
        <f>Basen!H402</f>
        <v>cansl</v>
      </c>
      <c r="E534" s="1">
        <f>Basen!J402</f>
        <v>0</v>
      </c>
      <c r="G534" s="1" t="str">
        <f>D534</f>
        <v>cansl</v>
      </c>
    </row>
    <row r="535" spans="1:9" x14ac:dyDescent="0.35">
      <c r="A535" s="29">
        <f>Basen!B267</f>
        <v>0</v>
      </c>
      <c r="B535">
        <f>Basen!F267+21000</f>
        <v>42030</v>
      </c>
      <c r="C535" t="str">
        <f>Basen!C267</f>
        <v>Zocher</v>
      </c>
      <c r="D535" s="1" t="str">
        <f>Basen!H267</f>
        <v>cansl</v>
      </c>
      <c r="E535" s="1">
        <f>Basen!J267</f>
        <v>0</v>
      </c>
      <c r="G535" s="1" t="str">
        <f>D535</f>
        <v>cansl</v>
      </c>
    </row>
    <row r="536" spans="1:9" x14ac:dyDescent="0.35">
      <c r="A536" s="29">
        <f>Basen!B282</f>
        <v>31220122</v>
      </c>
      <c r="B536">
        <f>Basen!F282+21000</f>
        <v>42045</v>
      </c>
      <c r="C536" t="str">
        <f>Basen!C282</f>
        <v>Clausen</v>
      </c>
      <c r="D536" s="1" t="str">
        <f>Basen!H282</f>
        <v>web</v>
      </c>
      <c r="E536" s="1">
        <f>Basen!J282</f>
        <v>0</v>
      </c>
      <c r="G536" s="1" t="str">
        <f>D536</f>
        <v>web</v>
      </c>
    </row>
    <row r="537" spans="1:9" x14ac:dyDescent="0.35">
      <c r="A537" s="29">
        <f>Basen!B433</f>
        <v>25715787</v>
      </c>
      <c r="B537">
        <f>Basen!F433+21000</f>
        <v>42197</v>
      </c>
      <c r="C537" t="str">
        <f>Basen!C433</f>
        <v>Hansen</v>
      </c>
      <c r="D537" s="1" t="str">
        <f>Basen!H433</f>
        <v>bc</v>
      </c>
      <c r="E537" s="1">
        <f>Basen!J433</f>
        <v>0</v>
      </c>
      <c r="G537" s="1" t="str">
        <f>D537</f>
        <v>bc</v>
      </c>
    </row>
    <row r="538" spans="1:9" x14ac:dyDescent="0.35">
      <c r="A538" s="29">
        <f>Basen!B755</f>
        <v>40446954</v>
      </c>
      <c r="B538">
        <f>Basen!F755+23000</f>
        <v>46150</v>
      </c>
      <c r="C538" t="str">
        <f>Basen!C755</f>
        <v>Christensen</v>
      </c>
      <c r="D538" s="1" t="str">
        <f>Basen!H755</f>
        <v>bc</v>
      </c>
      <c r="E538" s="1">
        <f>Basen!J755</f>
        <v>0</v>
      </c>
      <c r="I538" s="1" t="str">
        <f>D538</f>
        <v>bc</v>
      </c>
    </row>
    <row r="539" spans="1:9" x14ac:dyDescent="0.35">
      <c r="A539" s="29">
        <f>Basen!B447</f>
        <v>27265801</v>
      </c>
      <c r="B539">
        <f>Basen!F447+21000</f>
        <v>31185</v>
      </c>
      <c r="C539" t="str">
        <f>Basen!C447</f>
        <v>Johansen</v>
      </c>
      <c r="D539" s="1" t="str">
        <f>Basen!H447</f>
        <v>bc</v>
      </c>
      <c r="E539" s="1">
        <f>Basen!J447</f>
        <v>0</v>
      </c>
      <c r="G539" s="1" t="str">
        <f>D539</f>
        <v>bc</v>
      </c>
    </row>
    <row r="540" spans="1:9" x14ac:dyDescent="0.35">
      <c r="A540" s="29">
        <f>Basen!B272</f>
        <v>30740881</v>
      </c>
      <c r="B540">
        <f>Basen!F272+21000</f>
        <v>42035</v>
      </c>
      <c r="C540" t="str">
        <f>Basen!C272</f>
        <v>Raagaard</v>
      </c>
      <c r="D540" s="1" t="str">
        <f>Basen!H272</f>
        <v>bc</v>
      </c>
      <c r="E540" s="1">
        <f>Basen!J272</f>
        <v>0</v>
      </c>
      <c r="G540" s="1" t="s">
        <v>1580</v>
      </c>
    </row>
    <row r="541" spans="1:9" x14ac:dyDescent="0.35">
      <c r="A541" s="29">
        <f>Basen!B752</f>
        <v>40749292</v>
      </c>
      <c r="B541">
        <f>Basen!F752+23000</f>
        <v>46147</v>
      </c>
      <c r="C541" t="str">
        <f>Basen!C752</f>
        <v>Persson</v>
      </c>
      <c r="D541" s="1" t="str">
        <f>Basen!H752</f>
        <v>bc</v>
      </c>
      <c r="E541" s="1">
        <f>Basen!J752</f>
        <v>0</v>
      </c>
      <c r="I541" s="1" t="str">
        <f>D541</f>
        <v>bc</v>
      </c>
    </row>
    <row r="542" spans="1:9" x14ac:dyDescent="0.35">
      <c r="A542" s="29">
        <f>Basen!B355</f>
        <v>53141333</v>
      </c>
      <c r="B542">
        <f>Basen!F355+21000</f>
        <v>42119</v>
      </c>
      <c r="C542" t="str">
        <f>Basen!C355</f>
        <v>Saxild</v>
      </c>
      <c r="D542" s="1" t="str">
        <f>Basen!H355</f>
        <v>bc</v>
      </c>
      <c r="E542" s="1">
        <f>Basen!J355</f>
        <v>0</v>
      </c>
      <c r="G542" s="1" t="str">
        <f>D542</f>
        <v>bc</v>
      </c>
    </row>
    <row r="543" spans="1:9" x14ac:dyDescent="0.35">
      <c r="A543" s="29">
        <f>Basen!B387</f>
        <v>60571190</v>
      </c>
      <c r="B543">
        <f>Basen!F387+21000</f>
        <v>42151</v>
      </c>
      <c r="C543" t="str">
        <f>Basen!C387</f>
        <v>Sillassen</v>
      </c>
      <c r="D543" s="1" t="str">
        <f>Basen!H387</f>
        <v>bc</v>
      </c>
      <c r="E543" s="1">
        <f>Basen!J387</f>
        <v>0</v>
      </c>
      <c r="G543" s="1" t="str">
        <f>D543</f>
        <v>bc</v>
      </c>
    </row>
    <row r="544" spans="1:9" x14ac:dyDescent="0.35">
      <c r="A544" s="29">
        <f>Basen!B785</f>
        <v>0</v>
      </c>
      <c r="B544">
        <f>Basen!F785+23000</f>
        <v>46181</v>
      </c>
      <c r="C544" t="str">
        <f>Basen!C785</f>
        <v>Bælum</v>
      </c>
      <c r="D544" s="1" t="str">
        <f>Basen!H785</f>
        <v>bc</v>
      </c>
      <c r="E544" s="1">
        <f>Basen!J785</f>
        <v>0</v>
      </c>
      <c r="I544" s="1" t="str">
        <f>D544</f>
        <v>bc</v>
      </c>
    </row>
    <row r="545" spans="1:10" x14ac:dyDescent="0.35">
      <c r="A545" s="29">
        <f>Basen!B681</f>
        <v>41777733</v>
      </c>
      <c r="B545">
        <f>Basen!F681+23000</f>
        <v>46076</v>
      </c>
      <c r="C545" t="str">
        <f>Basen!C681</f>
        <v>Solon</v>
      </c>
      <c r="D545" s="1" t="str">
        <f>Basen!H681</f>
        <v>bc</v>
      </c>
      <c r="E545" s="1">
        <f>Basen!J681</f>
        <v>0</v>
      </c>
      <c r="I545" s="1" t="str">
        <f>D545</f>
        <v>bc</v>
      </c>
    </row>
    <row r="546" spans="1:10" x14ac:dyDescent="0.35">
      <c r="A546" s="29">
        <f>Basen!B774</f>
        <v>40924609</v>
      </c>
      <c r="B546">
        <f>Basen!F774+23000</f>
        <v>46170</v>
      </c>
      <c r="C546" t="str">
        <f>Basen!C774</f>
        <v>Frigalt</v>
      </c>
      <c r="D546" s="1" t="str">
        <f>Basen!H774</f>
        <v>bc</v>
      </c>
      <c r="E546" s="1">
        <f>Basen!J774</f>
        <v>0</v>
      </c>
      <c r="I546" s="1" t="str">
        <f>D546</f>
        <v>bc</v>
      </c>
    </row>
    <row r="547" spans="1:10" x14ac:dyDescent="0.35">
      <c r="A547" s="29">
        <f>Basen!B445</f>
        <v>60799011</v>
      </c>
      <c r="B547">
        <f>Basen!F445+21000</f>
        <v>31143</v>
      </c>
      <c r="C547" t="str">
        <f>Basen!C445</f>
        <v>Olsen</v>
      </c>
      <c r="D547" s="1" t="str">
        <f>Basen!H445</f>
        <v>bc</v>
      </c>
      <c r="E547" s="1">
        <f>Basen!J445</f>
        <v>0</v>
      </c>
      <c r="G547" s="1" t="str">
        <f>D547</f>
        <v>bc</v>
      </c>
    </row>
    <row r="548" spans="1:10" x14ac:dyDescent="0.35">
      <c r="A548" s="29">
        <f>Basen!B780</f>
        <v>15774477815</v>
      </c>
      <c r="B548">
        <f>Basen!F780+23000</f>
        <v>46176</v>
      </c>
      <c r="C548" t="str">
        <f>Basen!C780</f>
        <v>Rettenmaier</v>
      </c>
      <c r="D548" s="1" t="str">
        <f>Basen!H780</f>
        <v>web</v>
      </c>
      <c r="E548" s="1">
        <f>Basen!J780</f>
        <v>0</v>
      </c>
      <c r="I548" s="1" t="str">
        <f>D548</f>
        <v>web</v>
      </c>
    </row>
    <row r="549" spans="1:10" x14ac:dyDescent="0.35">
      <c r="A549" s="29">
        <f>Basen!B316</f>
        <v>42529597</v>
      </c>
      <c r="B549">
        <f>Basen!F316+21000</f>
        <v>42080</v>
      </c>
      <c r="C549" t="str">
        <f>Basen!C316</f>
        <v>Pedersen</v>
      </c>
      <c r="D549" s="1" t="str">
        <f>Basen!H316</f>
        <v>bc</v>
      </c>
      <c r="E549" s="1">
        <f>Basen!J316</f>
        <v>0</v>
      </c>
      <c r="G549" s="1" t="str">
        <f>D549</f>
        <v>bc</v>
      </c>
    </row>
    <row r="550" spans="1:10" x14ac:dyDescent="0.35">
      <c r="A550" s="29">
        <f>Basen!B435</f>
        <v>42984761</v>
      </c>
      <c r="B550">
        <f>Basen!F435+21000</f>
        <v>42199</v>
      </c>
      <c r="C550" t="str">
        <f>Basen!C435</f>
        <v>Bernhardt</v>
      </c>
      <c r="D550" s="1" t="str">
        <f>Basen!H435</f>
        <v>bc</v>
      </c>
      <c r="E550" s="1">
        <f>Basen!J435</f>
        <v>0</v>
      </c>
      <c r="G550" s="1" t="str">
        <f>D550</f>
        <v>bc</v>
      </c>
    </row>
    <row r="551" spans="1:10" x14ac:dyDescent="0.35">
      <c r="A551" s="29">
        <f>Basen!B336</f>
        <v>0</v>
      </c>
      <c r="B551">
        <f>Basen!F336+21000</f>
        <v>42100</v>
      </c>
      <c r="C551" t="str">
        <f>Basen!C336</f>
        <v>Bruun</v>
      </c>
      <c r="D551" s="1" t="str">
        <f>Basen!H336</f>
        <v>cansl</v>
      </c>
      <c r="E551" s="1">
        <f>Basen!J336</f>
        <v>0</v>
      </c>
      <c r="G551" s="1" t="str">
        <f>D551</f>
        <v>cansl</v>
      </c>
    </row>
    <row r="552" spans="1:10" x14ac:dyDescent="0.35">
      <c r="A552" s="29">
        <f>Basen!B438</f>
        <v>24444512</v>
      </c>
      <c r="B552">
        <f>Basen!F438+21000</f>
        <v>42202</v>
      </c>
      <c r="C552" t="str">
        <f>Basen!C438</f>
        <v>Pontoppidan</v>
      </c>
      <c r="D552" s="1" t="str">
        <f>Basen!H438</f>
        <v>bc</v>
      </c>
      <c r="E552" s="1">
        <f>Basen!J438</f>
        <v>0</v>
      </c>
      <c r="G552" s="1" t="str">
        <f>D552</f>
        <v>bc</v>
      </c>
    </row>
    <row r="553" spans="1:10" x14ac:dyDescent="0.35">
      <c r="A553" s="29">
        <f>Basen!B761</f>
        <v>1796992819</v>
      </c>
      <c r="B553">
        <f>Basen!F761+23000</f>
        <v>46157</v>
      </c>
      <c r="C553" t="str">
        <f>Basen!C761</f>
        <v>Møller</v>
      </c>
      <c r="D553" s="1" t="str">
        <f>Basen!H761</f>
        <v>web</v>
      </c>
      <c r="E553" s="1">
        <f>Basen!J761</f>
        <v>10</v>
      </c>
      <c r="I553" s="1" t="str">
        <f>D553</f>
        <v>web</v>
      </c>
    </row>
    <row r="554" spans="1:10" x14ac:dyDescent="0.35">
      <c r="A554" s="29" t="str">
        <f>Basen!B831</f>
        <v>60150136</v>
      </c>
      <c r="B554">
        <f>Basen!F831+24000</f>
        <v>48042</v>
      </c>
      <c r="C554" t="str">
        <f>Basen!C831</f>
        <v>Høybye</v>
      </c>
      <c r="D554" s="1" t="str">
        <f>Basen!H831</f>
        <v>bc</v>
      </c>
      <c r="E554" s="1">
        <f>Basen!J831</f>
        <v>0</v>
      </c>
      <c r="J554" s="1" t="str">
        <f>D554</f>
        <v>bc</v>
      </c>
    </row>
    <row r="555" spans="1:10" x14ac:dyDescent="0.35">
      <c r="A555" s="29">
        <f>Basen!B649</f>
        <v>48046793</v>
      </c>
      <c r="B555">
        <f>Basen!F649+23000</f>
        <v>46044</v>
      </c>
      <c r="C555" t="str">
        <f>Basen!C649</f>
        <v>Tverange</v>
      </c>
      <c r="D555" s="1" t="str">
        <f>Basen!H649</f>
        <v>bc</v>
      </c>
      <c r="E555" s="1">
        <f>Basen!J649</f>
        <v>0</v>
      </c>
      <c r="I555" s="1" t="str">
        <f>D555</f>
        <v>bc</v>
      </c>
    </row>
    <row r="556" spans="1:10" x14ac:dyDescent="0.35">
      <c r="A556" s="29">
        <f>Basen!B704</f>
        <v>50277175</v>
      </c>
      <c r="B556">
        <f>Basen!F704+23000</f>
        <v>46099</v>
      </c>
      <c r="C556" t="str">
        <f>Basen!C704</f>
        <v>Lie</v>
      </c>
      <c r="D556" s="1" t="str">
        <f>Basen!H704</f>
        <v>bc</v>
      </c>
      <c r="E556" s="1">
        <f>Basen!J704</f>
        <v>0</v>
      </c>
      <c r="I556" s="1" t="str">
        <f>D556</f>
        <v>bc</v>
      </c>
    </row>
    <row r="557" spans="1:10" x14ac:dyDescent="0.35">
      <c r="A557" s="29">
        <f>Basen!B777</f>
        <v>40551985</v>
      </c>
      <c r="B557">
        <f>Basen!F777+23000</f>
        <v>46173</v>
      </c>
      <c r="C557" t="str">
        <f>Basen!C777</f>
        <v>Dessau</v>
      </c>
      <c r="D557" s="1" t="str">
        <f>Basen!H777</f>
        <v>bc</v>
      </c>
      <c r="E557" s="1">
        <f>Basen!J777</f>
        <v>0</v>
      </c>
      <c r="I557" s="1" t="str">
        <f>D557</f>
        <v>bc</v>
      </c>
    </row>
    <row r="558" spans="1:10" x14ac:dyDescent="0.35">
      <c r="A558" s="29">
        <f>Basen!B677</f>
        <v>51251135</v>
      </c>
      <c r="B558">
        <f>Basen!F677+23000</f>
        <v>46072</v>
      </c>
      <c r="C558" t="str">
        <f>Basen!C677</f>
        <v>Løvenstrøm</v>
      </c>
      <c r="D558" s="1" t="str">
        <f>Basen!H677</f>
        <v>bc</v>
      </c>
      <c r="E558" s="1">
        <f>Basen!J677</f>
        <v>0</v>
      </c>
      <c r="I558" s="1" t="str">
        <f>D558</f>
        <v>bc</v>
      </c>
    </row>
    <row r="559" spans="1:10" x14ac:dyDescent="0.35">
      <c r="A559" s="29">
        <f>Basen!B688</f>
        <v>51282316</v>
      </c>
      <c r="B559">
        <f>Basen!F688+23000</f>
        <v>46083</v>
      </c>
      <c r="C559" t="str">
        <f>Basen!C688</f>
        <v>stabel</v>
      </c>
      <c r="D559" s="1" t="str">
        <f>Basen!H688</f>
        <v>bc</v>
      </c>
      <c r="E559" s="1">
        <f>Basen!J688</f>
        <v>0</v>
      </c>
      <c r="I559" s="1" t="str">
        <f>D559</f>
        <v>bc</v>
      </c>
    </row>
    <row r="560" spans="1:10" x14ac:dyDescent="0.35">
      <c r="A560" s="29">
        <f>Basen!B421</f>
        <v>51908452</v>
      </c>
      <c r="B560">
        <f>Basen!F421+21000</f>
        <v>42185</v>
      </c>
      <c r="C560" t="str">
        <f>Basen!C421</f>
        <v>Wiborg</v>
      </c>
      <c r="D560" s="1" t="str">
        <f>Basen!H421</f>
        <v>bc</v>
      </c>
      <c r="E560" s="1">
        <f>Basen!J421</f>
        <v>0</v>
      </c>
      <c r="G560" s="1" t="str">
        <f>D560</f>
        <v>bc</v>
      </c>
    </row>
    <row r="561" spans="1:9" x14ac:dyDescent="0.35">
      <c r="A561" s="29">
        <f>Basen!B422</f>
        <v>0</v>
      </c>
      <c r="B561">
        <f>Basen!F422+21000</f>
        <v>42186</v>
      </c>
      <c r="C561" t="str">
        <f>Basen!C422</f>
        <v>Skoglund</v>
      </c>
      <c r="D561" s="1">
        <f>Basen!H422</f>
        <v>0</v>
      </c>
      <c r="E561" s="1">
        <f>Basen!J422</f>
        <v>0</v>
      </c>
      <c r="G561" s="1">
        <f>D561</f>
        <v>0</v>
      </c>
    </row>
    <row r="562" spans="1:9" x14ac:dyDescent="0.35">
      <c r="A562" s="29">
        <f>Basen!B356</f>
        <v>0</v>
      </c>
      <c r="B562">
        <f>Basen!F356+21000</f>
        <v>42120</v>
      </c>
      <c r="C562" t="str">
        <f>Basen!C356</f>
        <v>Park</v>
      </c>
      <c r="D562" s="1" t="str">
        <f>Basen!H356</f>
        <v>cansl</v>
      </c>
      <c r="E562" s="1">
        <f>Basen!J356</f>
        <v>0</v>
      </c>
      <c r="G562" s="1" t="str">
        <f>D562</f>
        <v>cansl</v>
      </c>
    </row>
    <row r="563" spans="1:9" x14ac:dyDescent="0.35">
      <c r="A563" s="29">
        <f>Basen!B671</f>
        <v>53295457</v>
      </c>
      <c r="B563">
        <f>Basen!F671+23000</f>
        <v>46066</v>
      </c>
      <c r="C563" t="str">
        <f>Basen!C671</f>
        <v>Kisbye</v>
      </c>
      <c r="D563" s="1" t="str">
        <f>Basen!H671</f>
        <v>web</v>
      </c>
      <c r="E563" s="1">
        <f>Basen!J671</f>
        <v>10</v>
      </c>
      <c r="I563" s="1" t="str">
        <f>D563</f>
        <v>web</v>
      </c>
    </row>
    <row r="564" spans="1:9" x14ac:dyDescent="0.35">
      <c r="A564" s="29">
        <f>Basen!B377</f>
        <v>29115531</v>
      </c>
      <c r="B564">
        <f>Basen!F377+21000</f>
        <v>42141</v>
      </c>
      <c r="C564" t="str">
        <f>Basen!C377</f>
        <v>Park</v>
      </c>
      <c r="D564" s="1" t="str">
        <f>Basen!H377</f>
        <v>bc</v>
      </c>
      <c r="E564" s="1">
        <f>Basen!J377</f>
        <v>0</v>
      </c>
      <c r="G564" s="1" t="str">
        <f t="shared" ref="G564:G569" si="16">D564</f>
        <v>bc</v>
      </c>
    </row>
    <row r="565" spans="1:9" x14ac:dyDescent="0.35">
      <c r="A565" s="29">
        <f>Basen!B388</f>
        <v>691115144</v>
      </c>
      <c r="B565">
        <f>Basen!F388+21000</f>
        <v>42152</v>
      </c>
      <c r="C565" t="str">
        <f>Basen!C388</f>
        <v>Zych</v>
      </c>
      <c r="D565" s="1" t="str">
        <f>Basen!H388</f>
        <v>bc</v>
      </c>
      <c r="E565" s="1">
        <f>Basen!J388</f>
        <v>0</v>
      </c>
      <c r="G565" s="1" t="str">
        <f t="shared" si="16"/>
        <v>bc</v>
      </c>
    </row>
    <row r="566" spans="1:9" x14ac:dyDescent="0.35">
      <c r="A566" s="29">
        <f>Basen!B393</f>
        <v>0</v>
      </c>
      <c r="B566">
        <f>Basen!F393+21000</f>
        <v>42157</v>
      </c>
      <c r="C566" t="str">
        <f>Basen!C393</f>
        <v>Cruger</v>
      </c>
      <c r="D566" s="1" t="str">
        <f>Basen!H393</f>
        <v>cansl</v>
      </c>
      <c r="E566" s="1">
        <f>Basen!J393</f>
        <v>0</v>
      </c>
      <c r="G566" s="1" t="str">
        <f t="shared" si="16"/>
        <v>cansl</v>
      </c>
    </row>
    <row r="567" spans="1:9" x14ac:dyDescent="0.35">
      <c r="A567" s="29">
        <f>Basen!B398</f>
        <v>0</v>
      </c>
      <c r="B567">
        <f>Basen!F398+21000</f>
        <v>42162</v>
      </c>
      <c r="C567" t="str">
        <f>Basen!C398</f>
        <v>Lindesdal</v>
      </c>
      <c r="D567" s="1">
        <f>Basen!H398</f>
        <v>0</v>
      </c>
      <c r="E567" s="1">
        <f>Basen!J398</f>
        <v>0</v>
      </c>
      <c r="G567" s="1">
        <f t="shared" si="16"/>
        <v>0</v>
      </c>
      <c r="I567" s="1" t="s">
        <v>732</v>
      </c>
    </row>
    <row r="568" spans="1:9" x14ac:dyDescent="0.35">
      <c r="A568" s="29">
        <f>Basen!B293</f>
        <v>61283743</v>
      </c>
      <c r="B568">
        <f>Basen!F293+21000</f>
        <v>42056</v>
      </c>
      <c r="C568" t="str">
        <f>Basen!C293</f>
        <v>Nielsen</v>
      </c>
      <c r="D568" s="1" t="str">
        <f>Basen!H293</f>
        <v>bc</v>
      </c>
      <c r="E568" s="1">
        <f>Basen!J293</f>
        <v>0</v>
      </c>
      <c r="G568" s="1" t="str">
        <f t="shared" si="16"/>
        <v>bc</v>
      </c>
    </row>
    <row r="569" spans="1:9" x14ac:dyDescent="0.35">
      <c r="A569" s="29">
        <f>Basen!B428</f>
        <v>20646004</v>
      </c>
      <c r="B569">
        <f>Basen!F428+21000</f>
        <v>42192</v>
      </c>
      <c r="C569" t="str">
        <f>Basen!C428</f>
        <v>Christensen</v>
      </c>
      <c r="D569" s="1" t="str">
        <f>Basen!H428</f>
        <v>bc</v>
      </c>
      <c r="E569" s="1">
        <f>Basen!J428</f>
        <v>0</v>
      </c>
      <c r="G569" s="1" t="str">
        <f t="shared" si="16"/>
        <v>bc</v>
      </c>
    </row>
    <row r="570" spans="1:9" x14ac:dyDescent="0.35">
      <c r="A570" s="29">
        <f>Basen!B278</f>
        <v>21431008</v>
      </c>
      <c r="B570">
        <f>Basen!F278+21000</f>
        <v>42041</v>
      </c>
      <c r="C570" t="str">
        <f>Basen!C278</f>
        <v>Bie</v>
      </c>
      <c r="D570" s="1" t="str">
        <f>Basen!H278</f>
        <v>bc</v>
      </c>
      <c r="E570" s="1">
        <f>Basen!J278</f>
        <v>0</v>
      </c>
      <c r="H570" s="1" t="str">
        <f>D570</f>
        <v>bc</v>
      </c>
    </row>
    <row r="571" spans="1:9" x14ac:dyDescent="0.35">
      <c r="A571" s="29">
        <f>Basen!B444</f>
        <v>40552357</v>
      </c>
      <c r="B571">
        <f>Basen!F444+21000</f>
        <v>42208</v>
      </c>
      <c r="C571" t="str">
        <f>Basen!C444</f>
        <v>just</v>
      </c>
      <c r="D571" s="1" t="str">
        <f>Basen!H444</f>
        <v>web</v>
      </c>
      <c r="E571" s="1">
        <f>Basen!J444</f>
        <v>0</v>
      </c>
      <c r="G571" s="1" t="str">
        <f>D571</f>
        <v>web</v>
      </c>
    </row>
    <row r="572" spans="1:9" x14ac:dyDescent="0.35">
      <c r="A572" s="29">
        <f>Basen!B292</f>
        <v>0</v>
      </c>
      <c r="B572">
        <f>Basen!F292+21000</f>
        <v>42055</v>
      </c>
      <c r="C572" t="str">
        <f>Basen!C292</f>
        <v>Mathiesen</v>
      </c>
      <c r="D572" s="1" t="str">
        <f>Basen!H292</f>
        <v>cansl</v>
      </c>
      <c r="E572" s="1">
        <f>Basen!J292</f>
        <v>0</v>
      </c>
      <c r="G572" s="1" t="str">
        <f>D572</f>
        <v>cansl</v>
      </c>
    </row>
    <row r="573" spans="1:9" x14ac:dyDescent="0.35">
      <c r="A573" s="29">
        <f>Basen!B639</f>
        <v>61372628</v>
      </c>
      <c r="B573">
        <f>Basen!F639+23000</f>
        <v>46034</v>
      </c>
      <c r="C573" t="str">
        <f>Basen!C639</f>
        <v>Kirketero</v>
      </c>
      <c r="D573" s="1" t="str">
        <f>Basen!H639</f>
        <v>bc</v>
      </c>
      <c r="E573" s="1">
        <f>Basen!J639</f>
        <v>0</v>
      </c>
      <c r="I573" s="1" t="str">
        <f>D573</f>
        <v>bc</v>
      </c>
    </row>
    <row r="574" spans="1:9" x14ac:dyDescent="0.35">
      <c r="A574" s="29">
        <f>Basen!B363</f>
        <v>0</v>
      </c>
      <c r="B574">
        <f>Basen!F363+21000</f>
        <v>42127</v>
      </c>
      <c r="C574" t="str">
        <f>Basen!C363</f>
        <v>Larsen</v>
      </c>
      <c r="D574" s="1" t="str">
        <f>Basen!H363</f>
        <v>cansl</v>
      </c>
      <c r="E574" s="1">
        <f>Basen!J363</f>
        <v>0</v>
      </c>
      <c r="G574" s="1" t="str">
        <f>D574</f>
        <v>cansl</v>
      </c>
    </row>
    <row r="575" spans="1:9" x14ac:dyDescent="0.35">
      <c r="A575" s="29">
        <f>Basen!B361</f>
        <v>0</v>
      </c>
      <c r="B575">
        <f>Basen!F361+21000</f>
        <v>42125</v>
      </c>
      <c r="C575" t="str">
        <f>Basen!C361</f>
        <v>Ahrensbach</v>
      </c>
      <c r="D575" s="1" t="str">
        <f>Basen!H361</f>
        <v>cansl</v>
      </c>
      <c r="E575" s="1">
        <f>Basen!J361</f>
        <v>0</v>
      </c>
      <c r="G575" s="1" t="str">
        <f>D575</f>
        <v>cansl</v>
      </c>
    </row>
    <row r="576" spans="1:9" x14ac:dyDescent="0.35">
      <c r="A576" s="29">
        <f>Basen!B341</f>
        <v>22423627</v>
      </c>
      <c r="B576">
        <f>Basen!F341+21000</f>
        <v>42105</v>
      </c>
      <c r="C576" t="str">
        <f>Basen!C341</f>
        <v>Gents</v>
      </c>
      <c r="D576" s="1" t="str">
        <f>Basen!H341</f>
        <v>bc</v>
      </c>
      <c r="E576" s="1">
        <f>Basen!J341</f>
        <v>0</v>
      </c>
      <c r="G576" s="1" t="str">
        <f>D576</f>
        <v>bc</v>
      </c>
    </row>
    <row r="577" spans="1:9" x14ac:dyDescent="0.35">
      <c r="A577" s="29">
        <f>Basen!B405</f>
        <v>0</v>
      </c>
      <c r="B577">
        <f>Basen!F405+21000</f>
        <v>42169</v>
      </c>
      <c r="C577" t="str">
        <f>Basen!C405</f>
        <v>Skovlund</v>
      </c>
      <c r="D577" s="1" t="str">
        <f>Basen!H405</f>
        <v>web</v>
      </c>
      <c r="E577" s="1">
        <f>Basen!J405</f>
        <v>0</v>
      </c>
      <c r="G577" s="1" t="str">
        <f>D577</f>
        <v>web</v>
      </c>
    </row>
    <row r="578" spans="1:9" x14ac:dyDescent="0.35">
      <c r="A578" s="29">
        <f>Basen!B690</f>
        <v>61782638</v>
      </c>
      <c r="B578">
        <f>Basen!F690+23000</f>
        <v>46085</v>
      </c>
      <c r="C578" t="str">
        <f>Basen!C690</f>
        <v>Larsen</v>
      </c>
      <c r="D578" s="1" t="str">
        <f>Basen!H690</f>
        <v>bc</v>
      </c>
      <c r="E578" s="1">
        <f>Basen!J690</f>
        <v>0</v>
      </c>
      <c r="I578" s="1" t="str">
        <f>D578</f>
        <v>bc</v>
      </c>
    </row>
    <row r="579" spans="1:9" x14ac:dyDescent="0.35">
      <c r="A579" s="29">
        <f>Basen!B783</f>
        <v>26323525</v>
      </c>
      <c r="B579">
        <f>Basen!F783+23000</f>
        <v>46179</v>
      </c>
      <c r="C579" t="str">
        <f>Basen!C783</f>
        <v>Dixen</v>
      </c>
      <c r="D579" s="1" t="str">
        <f>Basen!H783</f>
        <v>bc</v>
      </c>
      <c r="E579" s="1">
        <f>Basen!J783</f>
        <v>0</v>
      </c>
      <c r="I579" s="1" t="str">
        <f>D579</f>
        <v>bc</v>
      </c>
    </row>
    <row r="580" spans="1:9" x14ac:dyDescent="0.35">
      <c r="A580" s="29">
        <f>Basen!B442</f>
        <v>42366776</v>
      </c>
      <c r="B580">
        <f>Basen!F442+21000</f>
        <v>42206</v>
      </c>
      <c r="C580" t="str">
        <f>Basen!C442</f>
        <v>Kawa</v>
      </c>
      <c r="D580" s="1" t="str">
        <f>Basen!H442</f>
        <v>web</v>
      </c>
      <c r="E580" s="1">
        <f>Basen!J442</f>
        <v>0</v>
      </c>
      <c r="G580" s="1" t="str">
        <f>D580</f>
        <v>web</v>
      </c>
    </row>
    <row r="581" spans="1:9" x14ac:dyDescent="0.35">
      <c r="A581" s="29">
        <f>Basen!B730</f>
        <v>72214246</v>
      </c>
      <c r="B581">
        <f>Basen!F730+23000</f>
        <v>46125</v>
      </c>
      <c r="C581" t="str">
        <f>Basen!C730</f>
        <v>Magito</v>
      </c>
      <c r="D581" s="1" t="str">
        <f>Basen!H730</f>
        <v>bc</v>
      </c>
      <c r="E581" s="1">
        <f>Basen!J730</f>
        <v>0</v>
      </c>
      <c r="I581" s="1" t="str">
        <f>D581</f>
        <v>bc</v>
      </c>
    </row>
    <row r="582" spans="1:9" x14ac:dyDescent="0.35">
      <c r="A582" s="29">
        <f>Basen!B682</f>
        <v>90621678</v>
      </c>
      <c r="B582">
        <f>Basen!F682+23000</f>
        <v>46077</v>
      </c>
      <c r="C582" t="str">
        <f>Basen!C682</f>
        <v>Sigrid</v>
      </c>
      <c r="D582" s="1" t="str">
        <f>Basen!H682</f>
        <v>bc</v>
      </c>
      <c r="E582" s="1">
        <f>Basen!J682</f>
        <v>0</v>
      </c>
      <c r="I582" s="1" t="str">
        <f>D582</f>
        <v>bc</v>
      </c>
    </row>
    <row r="583" spans="1:9" x14ac:dyDescent="0.35">
      <c r="A583" s="29">
        <f>Basen!B620</f>
        <v>91191885</v>
      </c>
      <c r="B583">
        <f>Basen!F620+23000</f>
        <v>46015</v>
      </c>
      <c r="C583" t="str">
        <f>Basen!C620</f>
        <v>Bossenmeyer</v>
      </c>
      <c r="D583" s="1" t="str">
        <f>Basen!H620</f>
        <v>WEB</v>
      </c>
      <c r="E583" s="1">
        <f>Basen!J620</f>
        <v>0</v>
      </c>
      <c r="I583" s="1" t="str">
        <f>D583</f>
        <v>WEB</v>
      </c>
    </row>
    <row r="584" spans="1:9" x14ac:dyDescent="0.35">
      <c r="A584" s="29">
        <f>Basen!B333</f>
        <v>28767572</v>
      </c>
      <c r="B584">
        <f>Basen!F333+21000</f>
        <v>42097</v>
      </c>
      <c r="C584" t="str">
        <f>Basen!C333</f>
        <v>Berlau</v>
      </c>
      <c r="D584" s="1" t="str">
        <f>Basen!H333</f>
        <v>bc</v>
      </c>
      <c r="E584" s="1">
        <f>Basen!J333</f>
        <v>0</v>
      </c>
      <c r="G584" s="1" t="str">
        <f>D584</f>
        <v>bc</v>
      </c>
    </row>
    <row r="585" spans="1:9" x14ac:dyDescent="0.35">
      <c r="A585" s="29">
        <f>Basen!B744</f>
        <v>301621541</v>
      </c>
      <c r="B585">
        <f>Basen!F744+23000</f>
        <v>46139</v>
      </c>
      <c r="C585" t="str">
        <f>Basen!C744</f>
        <v>Weisz</v>
      </c>
      <c r="D585" s="1" t="str">
        <f>Basen!H744</f>
        <v>bc</v>
      </c>
      <c r="E585" s="1">
        <f>Basen!J744</f>
        <v>0</v>
      </c>
      <c r="I585" s="1" t="str">
        <f>D585</f>
        <v>bc</v>
      </c>
    </row>
    <row r="586" spans="1:9" x14ac:dyDescent="0.35">
      <c r="A586" s="29">
        <f>Basen!B779</f>
        <v>23699409</v>
      </c>
      <c r="B586">
        <f>Basen!F779+23000</f>
        <v>46175</v>
      </c>
      <c r="C586" t="str">
        <f>Basen!C779</f>
        <v>Hermansen</v>
      </c>
      <c r="D586" s="1" t="str">
        <f>Basen!H779</f>
        <v>bc</v>
      </c>
      <c r="E586" s="1">
        <f>Basen!J779</f>
        <v>0</v>
      </c>
      <c r="I586" s="1" t="str">
        <f>D586</f>
        <v>bc</v>
      </c>
    </row>
    <row r="587" spans="1:9" x14ac:dyDescent="0.35">
      <c r="A587" s="29">
        <f>Basen!B692</f>
        <v>531343511</v>
      </c>
      <c r="B587">
        <f>Basen!F692+23000</f>
        <v>46087</v>
      </c>
      <c r="C587" t="str">
        <f>Basen!C692</f>
        <v>Bopp</v>
      </c>
      <c r="D587" s="1" t="str">
        <f>Basen!H692</f>
        <v>bc</v>
      </c>
      <c r="E587" s="1">
        <f>Basen!J692</f>
        <v>0</v>
      </c>
      <c r="I587" s="1" t="str">
        <f>D587</f>
        <v>bc</v>
      </c>
    </row>
    <row r="588" spans="1:9" x14ac:dyDescent="0.35">
      <c r="A588" s="29">
        <f>Basen!B716</f>
        <v>603509941</v>
      </c>
      <c r="B588">
        <f>Basen!F716+23000</f>
        <v>46111</v>
      </c>
      <c r="C588" t="str">
        <f>Basen!C716</f>
        <v>Carbonell</v>
      </c>
      <c r="D588" s="1" t="str">
        <f>Basen!H716</f>
        <v>bc</v>
      </c>
      <c r="E588" s="1">
        <f>Basen!J716</f>
        <v>0</v>
      </c>
      <c r="I588" s="1" t="str">
        <f>D588</f>
        <v>bc</v>
      </c>
    </row>
    <row r="589" spans="1:9" x14ac:dyDescent="0.35">
      <c r="A589" s="29">
        <f>Basen!B389</f>
        <v>28553270</v>
      </c>
      <c r="B589">
        <f>Basen!F389+21000</f>
        <v>42153</v>
      </c>
      <c r="C589" t="str">
        <f>Basen!C389</f>
        <v>Jacobsen</v>
      </c>
      <c r="D589" s="1" t="str">
        <f>Basen!H389</f>
        <v>bc</v>
      </c>
      <c r="E589" s="1">
        <f>Basen!J389</f>
        <v>0</v>
      </c>
      <c r="G589" s="1" t="str">
        <f>D589</f>
        <v>bc</v>
      </c>
    </row>
    <row r="590" spans="1:9" x14ac:dyDescent="0.35">
      <c r="A590" s="29">
        <f>Basen!B391</f>
        <v>26790432</v>
      </c>
      <c r="B590">
        <f>Basen!F391+21000</f>
        <v>42155</v>
      </c>
      <c r="C590" t="str">
        <f>Basen!C391</f>
        <v>Dithmar</v>
      </c>
      <c r="D590" s="1" t="str">
        <f>Basen!H391</f>
        <v>bc</v>
      </c>
      <c r="E590" s="1">
        <f>Basen!J391</f>
        <v>0</v>
      </c>
      <c r="G590" s="1" t="str">
        <f>D590</f>
        <v>bc</v>
      </c>
    </row>
    <row r="591" spans="1:9" x14ac:dyDescent="0.35">
      <c r="A591" s="29">
        <f>Basen!B727</f>
        <v>703378414</v>
      </c>
      <c r="B591">
        <f>Basen!F727+23000</f>
        <v>46122</v>
      </c>
      <c r="C591" t="str">
        <f>Basen!C727</f>
        <v>Andersson</v>
      </c>
      <c r="D591" s="1" t="str">
        <f>Basen!H727</f>
        <v>bc</v>
      </c>
      <c r="E591" s="1">
        <f>Basen!J727</f>
        <v>0</v>
      </c>
      <c r="I591" s="1" t="str">
        <f>D591</f>
        <v>bc</v>
      </c>
    </row>
    <row r="592" spans="1:9" x14ac:dyDescent="0.35">
      <c r="A592" s="29">
        <f>Basen!B644</f>
        <v>704353898</v>
      </c>
      <c r="B592">
        <f>Basen!F644+23000</f>
        <v>46039</v>
      </c>
      <c r="C592" t="str">
        <f>Basen!C644</f>
        <v>Svensk</v>
      </c>
      <c r="D592" s="1" t="str">
        <f>Basen!H644</f>
        <v>bc</v>
      </c>
      <c r="E592" s="1">
        <f>Basen!J644</f>
        <v>0</v>
      </c>
      <c r="I592" s="1" t="str">
        <f>D592</f>
        <v>bc</v>
      </c>
    </row>
    <row r="593" spans="1:10" x14ac:dyDescent="0.35">
      <c r="A593" s="29">
        <f>Basen!B910</f>
        <v>0</v>
      </c>
      <c r="B593">
        <f>Basen!F910+24000</f>
        <v>48121</v>
      </c>
      <c r="C593">
        <f>Basen!C910</f>
        <v>0</v>
      </c>
      <c r="D593" s="1" t="str">
        <f>Basen!H910</f>
        <v>cansl</v>
      </c>
      <c r="E593" s="1">
        <f>Basen!J910</f>
        <v>0</v>
      </c>
      <c r="J593" s="1" t="str">
        <f>D593</f>
        <v>cansl</v>
      </c>
    </row>
    <row r="594" spans="1:10" x14ac:dyDescent="0.35">
      <c r="A594" s="29">
        <f>Basen!B631</f>
        <v>705125490</v>
      </c>
      <c r="B594">
        <f>Basen!F631+23000</f>
        <v>46026</v>
      </c>
      <c r="C594" t="str">
        <f>Basen!C631</f>
        <v>Sahlstedt</v>
      </c>
      <c r="D594" s="1" t="str">
        <f>Basen!H631</f>
        <v>WEB</v>
      </c>
      <c r="E594" s="1">
        <f>Basen!J631</f>
        <v>10</v>
      </c>
      <c r="I594" s="1" t="str">
        <f>D594</f>
        <v>WEB</v>
      </c>
    </row>
    <row r="595" spans="1:10" x14ac:dyDescent="0.35">
      <c r="A595" s="29">
        <f>Basen!B606</f>
        <v>705441773</v>
      </c>
      <c r="B595">
        <f>Basen!F606+23000</f>
        <v>46001</v>
      </c>
      <c r="C595" t="str">
        <f>Basen!C606</f>
        <v>Whalström</v>
      </c>
      <c r="D595" s="1" t="str">
        <f>Basen!H606</f>
        <v>WEB</v>
      </c>
      <c r="E595" s="1">
        <f>Basen!J606</f>
        <v>10</v>
      </c>
      <c r="I595" s="1" t="str">
        <f>D595</f>
        <v>WEB</v>
      </c>
    </row>
    <row r="596" spans="1:10" x14ac:dyDescent="0.35">
      <c r="A596" s="29">
        <f>Basen!B683</f>
        <v>705652873</v>
      </c>
      <c r="B596">
        <f>Basen!F683+23000</f>
        <v>46078</v>
      </c>
      <c r="C596" t="str">
        <f>Basen!C683</f>
        <v>Rehnblom</v>
      </c>
      <c r="D596" s="1" t="str">
        <f>Basen!H683</f>
        <v>bc</v>
      </c>
      <c r="E596" s="1">
        <f>Basen!J683</f>
        <v>0</v>
      </c>
      <c r="I596" s="1" t="str">
        <f>D596</f>
        <v>bc</v>
      </c>
    </row>
    <row r="597" spans="1:10" x14ac:dyDescent="0.35">
      <c r="A597" s="29">
        <f>Basen!B760</f>
        <v>44841703</v>
      </c>
      <c r="B597">
        <f>Basen!F760+23000</f>
        <v>46156</v>
      </c>
      <c r="C597" t="str">
        <f>Basen!C760</f>
        <v>Prehn</v>
      </c>
      <c r="D597" s="1" t="str">
        <f>Basen!H760</f>
        <v>bc</v>
      </c>
      <c r="E597" s="1">
        <f>Basen!J760</f>
        <v>0</v>
      </c>
      <c r="I597" s="1" t="str">
        <f>D597</f>
        <v>bc</v>
      </c>
    </row>
    <row r="598" spans="1:10" x14ac:dyDescent="0.35">
      <c r="A598" s="29">
        <f>Basen!B432</f>
        <v>42689099</v>
      </c>
      <c r="B598">
        <f>Basen!F432+21000</f>
        <v>42196</v>
      </c>
      <c r="C598" t="str">
        <f>Basen!C432</f>
        <v>Träger</v>
      </c>
      <c r="D598" s="1" t="str">
        <f>Basen!H432</f>
        <v>bc</v>
      </c>
      <c r="E598" s="1">
        <f>Basen!J432</f>
        <v>0</v>
      </c>
      <c r="G598" s="1" t="str">
        <f>D598</f>
        <v>bc</v>
      </c>
    </row>
    <row r="599" spans="1:10" x14ac:dyDescent="0.35">
      <c r="A599" s="29">
        <f>Basen!B748</f>
        <v>723337067</v>
      </c>
      <c r="B599">
        <f>Basen!F748+23000</f>
        <v>46143</v>
      </c>
      <c r="C599" t="str">
        <f>Basen!C748</f>
        <v>Andersson</v>
      </c>
      <c r="D599" s="1" t="str">
        <f>Basen!H748</f>
        <v>bc</v>
      </c>
      <c r="E599" s="1">
        <f>Basen!J748</f>
        <v>0</v>
      </c>
      <c r="I599" s="1" t="str">
        <f t="shared" ref="I599:I605" si="17">D599</f>
        <v>bc</v>
      </c>
    </row>
    <row r="600" spans="1:10" x14ac:dyDescent="0.35">
      <c r="A600" s="29">
        <f>Basen!B734</f>
        <v>724244949</v>
      </c>
      <c r="B600">
        <f>Basen!F734+23000</f>
        <v>46129</v>
      </c>
      <c r="C600" t="str">
        <f>Basen!C734</f>
        <v>Lozsi</v>
      </c>
      <c r="D600" s="1" t="str">
        <f>Basen!H734</f>
        <v>bc</v>
      </c>
      <c r="E600" s="1">
        <f>Basen!J734</f>
        <v>0</v>
      </c>
      <c r="I600" s="1" t="str">
        <f t="shared" si="17"/>
        <v>bc</v>
      </c>
    </row>
    <row r="601" spans="1:10" x14ac:dyDescent="0.35">
      <c r="A601" s="29">
        <f>Basen!B674</f>
        <v>737767397</v>
      </c>
      <c r="B601">
        <f>Basen!F674+23000</f>
        <v>46069</v>
      </c>
      <c r="C601" t="str">
        <f>Basen!C674</f>
        <v>Lörqvist</v>
      </c>
      <c r="D601" s="1" t="str">
        <f>Basen!H674</f>
        <v>bc</v>
      </c>
      <c r="E601" s="1">
        <f>Basen!J674</f>
        <v>0</v>
      </c>
      <c r="I601" s="1" t="str">
        <f t="shared" si="17"/>
        <v>bc</v>
      </c>
    </row>
    <row r="602" spans="1:10" x14ac:dyDescent="0.35">
      <c r="A602" s="29">
        <f>Basen!B652</f>
        <v>738253697</v>
      </c>
      <c r="B602">
        <f>Basen!F652+23000</f>
        <v>46047</v>
      </c>
      <c r="C602" t="str">
        <f>Basen!C652</f>
        <v>Hofmann</v>
      </c>
      <c r="D602" s="1" t="str">
        <f>Basen!H652</f>
        <v>bc</v>
      </c>
      <c r="E602" s="1">
        <f>Basen!J652</f>
        <v>0</v>
      </c>
      <c r="I602" s="1" t="str">
        <f t="shared" si="17"/>
        <v>bc</v>
      </c>
    </row>
    <row r="603" spans="1:10" x14ac:dyDescent="0.35">
      <c r="A603" s="29">
        <f>Basen!B732</f>
        <v>768942730</v>
      </c>
      <c r="B603">
        <f>Basen!F732+23000</f>
        <v>46127</v>
      </c>
      <c r="C603" t="str">
        <f>Basen!C732</f>
        <v>Ristola</v>
      </c>
      <c r="D603" s="1" t="str">
        <f>Basen!H732</f>
        <v>bc</v>
      </c>
      <c r="E603" s="1">
        <f>Basen!J732</f>
        <v>0</v>
      </c>
      <c r="I603" s="1" t="str">
        <f t="shared" si="17"/>
        <v>bc</v>
      </c>
    </row>
    <row r="604" spans="1:10" x14ac:dyDescent="0.35">
      <c r="A604" s="29">
        <f>Basen!B736</f>
        <v>1634823069</v>
      </c>
      <c r="B604">
        <f>Basen!F736+23000</f>
        <v>46131</v>
      </c>
      <c r="C604" t="str">
        <f>Basen!C736</f>
        <v>Zaghloul</v>
      </c>
      <c r="D604" s="1" t="str">
        <f>Basen!H736</f>
        <v>bc</v>
      </c>
      <c r="E604" s="1">
        <f>Basen!J736</f>
        <v>0</v>
      </c>
      <c r="I604" s="1" t="str">
        <f t="shared" si="17"/>
        <v>bc</v>
      </c>
    </row>
    <row r="605" spans="1:10" x14ac:dyDescent="0.35">
      <c r="A605" s="29">
        <f>Basen!B646</f>
        <v>1708113782</v>
      </c>
      <c r="B605">
        <f>Basen!F646+23000</f>
        <v>46041</v>
      </c>
      <c r="C605" t="str">
        <f>Basen!C646</f>
        <v>Steber</v>
      </c>
      <c r="D605" s="1" t="str">
        <f>Basen!H646</f>
        <v>bc</v>
      </c>
      <c r="E605" s="1">
        <f>Basen!J646</f>
        <v>0</v>
      </c>
      <c r="I605" s="1" t="str">
        <f t="shared" si="17"/>
        <v>bc</v>
      </c>
    </row>
    <row r="606" spans="1:10" x14ac:dyDescent="0.35">
      <c r="A606" s="29">
        <f>Basen!B289</f>
        <v>0</v>
      </c>
      <c r="B606">
        <f>Basen!F289+21000</f>
        <v>42052</v>
      </c>
      <c r="C606" t="str">
        <f>Basen!C289</f>
        <v>Hansen</v>
      </c>
      <c r="D606" s="1" t="str">
        <f>Basen!H289</f>
        <v>cansl</v>
      </c>
      <c r="E606" s="1">
        <f>Basen!J289</f>
        <v>0</v>
      </c>
      <c r="G606" s="1" t="str">
        <f>D606</f>
        <v>cansl</v>
      </c>
    </row>
    <row r="607" spans="1:10" x14ac:dyDescent="0.35">
      <c r="A607" s="29">
        <f>Basen!B370</f>
        <v>0</v>
      </c>
      <c r="B607">
        <f>Basen!F370+21000</f>
        <v>42134</v>
      </c>
      <c r="C607" t="str">
        <f>Basen!C370</f>
        <v>Honnens</v>
      </c>
      <c r="D607" s="1" t="str">
        <f>Basen!H370</f>
        <v>cansl</v>
      </c>
      <c r="E607" s="1">
        <f>Basen!J370</f>
        <v>0</v>
      </c>
      <c r="G607" s="1" t="str">
        <f>D607</f>
        <v>cansl</v>
      </c>
    </row>
    <row r="608" spans="1:10" x14ac:dyDescent="0.35">
      <c r="A608" s="29">
        <f>Basen!B623</f>
        <v>1713133697</v>
      </c>
      <c r="B608">
        <f>Basen!F623+23000</f>
        <v>46018</v>
      </c>
      <c r="C608" t="str">
        <f>Basen!C623</f>
        <v>Delakowwitz</v>
      </c>
      <c r="D608" s="1" t="str">
        <f>Basen!H623</f>
        <v>bc</v>
      </c>
      <c r="E608" s="1">
        <f>Basen!J623</f>
        <v>0</v>
      </c>
      <c r="I608" s="1" t="str">
        <f>D608</f>
        <v>bc</v>
      </c>
    </row>
    <row r="609" spans="1:10" x14ac:dyDescent="0.35">
      <c r="A609" s="29">
        <f>Basen!B248</f>
        <v>20346484</v>
      </c>
      <c r="B609">
        <f>Basen!F248+21000</f>
        <v>42011</v>
      </c>
      <c r="C609" t="str">
        <f>Basen!C248</f>
        <v>Dahl</v>
      </c>
      <c r="D609" s="1" t="str">
        <f>Basen!H248</f>
        <v>web</v>
      </c>
      <c r="E609" s="1">
        <f>Basen!J248</f>
        <v>10</v>
      </c>
      <c r="G609" s="1" t="str">
        <f>D609</f>
        <v>web</v>
      </c>
    </row>
    <row r="610" spans="1:10" x14ac:dyDescent="0.35">
      <c r="A610" s="29">
        <f>Basen!B720</f>
        <v>1727879613</v>
      </c>
      <c r="B610">
        <f>Basen!F720+23000</f>
        <v>46115</v>
      </c>
      <c r="C610" t="str">
        <f>Basen!C720</f>
        <v>Meerbach</v>
      </c>
      <c r="D610" s="1" t="str">
        <f>Basen!H720</f>
        <v>bc</v>
      </c>
      <c r="E610" s="1">
        <f>Basen!J720</f>
        <v>0</v>
      </c>
      <c r="I610" s="1" t="str">
        <f>D610</f>
        <v>bc</v>
      </c>
    </row>
    <row r="611" spans="1:10" x14ac:dyDescent="0.35">
      <c r="A611" s="29">
        <f>Basen!B250</f>
        <v>1713690779</v>
      </c>
      <c r="B611">
        <f>Basen!F250+21000</f>
        <v>42013</v>
      </c>
      <c r="C611" t="str">
        <f>Basen!C250</f>
        <v>Dau</v>
      </c>
      <c r="D611" s="1" t="str">
        <f>Basen!H250</f>
        <v>web</v>
      </c>
      <c r="E611" s="1">
        <f>Basen!J250</f>
        <v>10</v>
      </c>
      <c r="G611" s="1" t="str">
        <f>D611</f>
        <v>web</v>
      </c>
    </row>
    <row r="612" spans="1:10" x14ac:dyDescent="0.35">
      <c r="A612" s="29">
        <f>Basen!B418</f>
        <v>30968929</v>
      </c>
      <c r="B612">
        <f>Basen!F418+21000</f>
        <v>42182</v>
      </c>
      <c r="C612" t="str">
        <f>Basen!C418</f>
        <v>Ejsing</v>
      </c>
      <c r="D612" s="1" t="str">
        <f>Basen!H418</f>
        <v>bc</v>
      </c>
      <c r="E612" s="1">
        <f>Basen!J418</f>
        <v>0</v>
      </c>
      <c r="G612" s="1" t="str">
        <f>D612</f>
        <v>bc</v>
      </c>
    </row>
    <row r="613" spans="1:10" x14ac:dyDescent="0.35">
      <c r="A613" s="29">
        <f>Basen!B297</f>
        <v>30299080</v>
      </c>
      <c r="B613">
        <f>Basen!F297+21000</f>
        <v>42060</v>
      </c>
      <c r="C613" t="str">
        <f>Basen!C297</f>
        <v>Wahlgreen</v>
      </c>
      <c r="D613" s="1" t="str">
        <f>Basen!H297</f>
        <v>bc</v>
      </c>
      <c r="E613" s="1">
        <f>Basen!J297</f>
        <v>0</v>
      </c>
      <c r="G613" s="1" t="str">
        <f>D613</f>
        <v>bc</v>
      </c>
    </row>
    <row r="614" spans="1:10" x14ac:dyDescent="0.35">
      <c r="A614" s="29">
        <f>Basen!B857</f>
        <v>46707296990</v>
      </c>
      <c r="B614">
        <f>Basen!F857+24000</f>
        <v>48068</v>
      </c>
      <c r="C614" t="str">
        <f>Basen!C857</f>
        <v>Svensson</v>
      </c>
      <c r="D614" s="1" t="str">
        <f>Basen!H857</f>
        <v>bc</v>
      </c>
      <c r="E614" s="1">
        <f>Basen!J857</f>
        <v>0</v>
      </c>
      <c r="J614" s="1" t="str">
        <f>D614</f>
        <v>bc</v>
      </c>
    </row>
    <row r="615" spans="1:10" x14ac:dyDescent="0.35">
      <c r="A615" s="29">
        <f>Basen!B440</f>
        <v>23264712</v>
      </c>
      <c r="B615">
        <f>Basen!F440+21000</f>
        <v>42204</v>
      </c>
      <c r="C615" t="str">
        <f>Basen!C440</f>
        <v>Bille</v>
      </c>
      <c r="D615" s="1" t="str">
        <f>Basen!H440</f>
        <v>bc</v>
      </c>
      <c r="E615" s="1">
        <f>Basen!J440</f>
        <v>0</v>
      </c>
      <c r="G615" s="1" t="str">
        <f>D615</f>
        <v>bc</v>
      </c>
    </row>
    <row r="616" spans="1:10" x14ac:dyDescent="0.35">
      <c r="A616" s="29">
        <f>Basen!B661</f>
        <v>15158140306</v>
      </c>
      <c r="B616">
        <f>Basen!F661+23000</f>
        <v>46056</v>
      </c>
      <c r="C616" t="str">
        <f>Basen!C661</f>
        <v>Betzold</v>
      </c>
      <c r="D616" s="1" t="str">
        <f>Basen!H661</f>
        <v>bc</v>
      </c>
      <c r="E616" s="1">
        <f>Basen!J661</f>
        <v>0</v>
      </c>
      <c r="I616" s="1" t="str">
        <f>D616</f>
        <v>bc</v>
      </c>
    </row>
    <row r="617" spans="1:10" x14ac:dyDescent="0.35">
      <c r="A617" s="29">
        <f>Basen!B434</f>
        <v>30317377</v>
      </c>
      <c r="B617">
        <f>Basen!F434+21000</f>
        <v>42198</v>
      </c>
      <c r="C617" t="str">
        <f>Basen!C434</f>
        <v>Pedersen</v>
      </c>
      <c r="D617" s="1" t="str">
        <f>Basen!H434</f>
        <v>bc</v>
      </c>
      <c r="E617" s="1">
        <f>Basen!J434</f>
        <v>0</v>
      </c>
      <c r="G617" s="1" t="str">
        <f>D617</f>
        <v>bc</v>
      </c>
    </row>
    <row r="618" spans="1:10" x14ac:dyDescent="0.35">
      <c r="A618" s="29">
        <f>Basen!B672</f>
        <v>15757598425</v>
      </c>
      <c r="B618">
        <f>Basen!F672+23000</f>
        <v>46067</v>
      </c>
      <c r="C618" t="str">
        <f>Basen!C672</f>
        <v>Kaufmann</v>
      </c>
      <c r="D618" s="1" t="str">
        <f>Basen!H672</f>
        <v>bc</v>
      </c>
      <c r="E618" s="1">
        <f>Basen!J672</f>
        <v>0</v>
      </c>
      <c r="I618" s="1" t="str">
        <f>D618</f>
        <v>bc</v>
      </c>
    </row>
    <row r="619" spans="1:10" x14ac:dyDescent="0.35">
      <c r="A619" s="29">
        <f>Basen!B782</f>
        <v>3603069075</v>
      </c>
      <c r="B619">
        <f>Basen!F782+23000</f>
        <v>46178</v>
      </c>
      <c r="C619" t="str">
        <f>Basen!C782</f>
        <v>Holly</v>
      </c>
      <c r="D619" s="1" t="str">
        <f>Basen!H782</f>
        <v>bc</v>
      </c>
      <c r="E619" s="1">
        <f>Basen!J782</f>
        <v>0</v>
      </c>
      <c r="I619" s="1" t="str">
        <f>D619</f>
        <v>bc</v>
      </c>
    </row>
    <row r="620" spans="1:10" x14ac:dyDescent="0.35">
      <c r="A620" s="29">
        <f>Basen!B708</f>
        <v>17678221189</v>
      </c>
      <c r="B620">
        <f>Basen!F708+23000</f>
        <v>46103</v>
      </c>
      <c r="C620" t="str">
        <f>Basen!C708</f>
        <v>Moller</v>
      </c>
      <c r="D620" s="1" t="str">
        <f>Basen!H708</f>
        <v>bc</v>
      </c>
      <c r="E620" s="1">
        <f>Basen!J708</f>
        <v>0</v>
      </c>
      <c r="I620" s="1" t="str">
        <f>D620</f>
        <v>bc</v>
      </c>
    </row>
    <row r="621" spans="1:10" x14ac:dyDescent="0.35">
      <c r="A621" s="29">
        <f>Basen!B710</f>
        <v>51446674796</v>
      </c>
      <c r="B621">
        <f>Basen!F710+23000</f>
        <v>46105</v>
      </c>
      <c r="C621" t="str">
        <f>Basen!C710</f>
        <v>Geresser</v>
      </c>
      <c r="D621" s="1" t="str">
        <f>Basen!H710</f>
        <v>bc</v>
      </c>
      <c r="E621" s="1">
        <f>Basen!J710</f>
        <v>0</v>
      </c>
      <c r="I621" s="1" t="str">
        <f>D621</f>
        <v>bc</v>
      </c>
    </row>
    <row r="622" spans="1:10" x14ac:dyDescent="0.35">
      <c r="A622" s="29">
        <f>Basen!B662</f>
        <v>26819730</v>
      </c>
      <c r="B622">
        <f>Basen!F662+23000</f>
        <v>46057</v>
      </c>
      <c r="C622" t="str">
        <f>Basen!C662</f>
        <v>Larsen</v>
      </c>
      <c r="D622" s="1" t="str">
        <f>Basen!H662</f>
        <v>web</v>
      </c>
      <c r="E622" s="1">
        <f>Basen!J662</f>
        <v>0</v>
      </c>
      <c r="I622" s="1" t="str">
        <f>D622</f>
        <v>web</v>
      </c>
    </row>
    <row r="623" spans="1:10" x14ac:dyDescent="0.35">
      <c r="A623" s="29">
        <f>Basen!B880</f>
        <v>0</v>
      </c>
      <c r="B623">
        <f>Basen!F880+24000</f>
        <v>48091</v>
      </c>
      <c r="C623" t="str">
        <f>Basen!C880</f>
        <v>Filstrup</v>
      </c>
      <c r="D623" s="1" t="str">
        <f>Basen!H880</f>
        <v>cansl</v>
      </c>
      <c r="E623" s="1">
        <f>Basen!J880</f>
        <v>0</v>
      </c>
      <c r="J623" s="1" t="str">
        <f>D623</f>
        <v>cansl</v>
      </c>
    </row>
    <row r="624" spans="1:10" x14ac:dyDescent="0.35">
      <c r="A624" s="29">
        <f>Basen!B492</f>
        <v>0</v>
      </c>
      <c r="B624">
        <f>Basen!F492+22000</f>
        <v>44044</v>
      </c>
      <c r="C624" t="str">
        <f>Basen!C492</f>
        <v>Jensen</v>
      </c>
      <c r="D624" s="1" t="str">
        <f>Basen!H492</f>
        <v>bc</v>
      </c>
      <c r="E624" s="1">
        <f>Basen!J492</f>
        <v>0</v>
      </c>
      <c r="H624" s="1" t="str">
        <f>D624</f>
        <v>bc</v>
      </c>
    </row>
    <row r="625" spans="1:11" x14ac:dyDescent="0.35">
      <c r="A625" s="29">
        <f>Basen!B743</f>
        <v>0</v>
      </c>
      <c r="B625">
        <f>Basen!F743+23000</f>
        <v>46138</v>
      </c>
      <c r="C625" t="str">
        <f>Basen!C743</f>
        <v>Jepsen</v>
      </c>
      <c r="D625" s="1" t="str">
        <f>Basen!H743</f>
        <v>bc</v>
      </c>
      <c r="E625" s="1">
        <f>Basen!J743</f>
        <v>0</v>
      </c>
      <c r="I625" s="1" t="str">
        <f>D625</f>
        <v>bc</v>
      </c>
    </row>
    <row r="626" spans="1:11" x14ac:dyDescent="0.35">
      <c r="A626" s="29">
        <f>Basen!B550</f>
        <v>0</v>
      </c>
      <c r="B626">
        <f>Basen!F550+22000</f>
        <v>44102</v>
      </c>
      <c r="C626" t="str">
        <f>Basen!C550</f>
        <v>Jähne</v>
      </c>
      <c r="D626" s="1" t="str">
        <f>Basen!H550</f>
        <v>bc</v>
      </c>
      <c r="E626" s="1">
        <f>Basen!J550</f>
        <v>0</v>
      </c>
      <c r="H626" s="1" t="str">
        <f>D626</f>
        <v>bc</v>
      </c>
    </row>
    <row r="627" spans="1:11" x14ac:dyDescent="0.35">
      <c r="A627" s="29">
        <f>Basen!B409</f>
        <v>0</v>
      </c>
      <c r="B627">
        <f>Basen!F409+21000</f>
        <v>42173</v>
      </c>
      <c r="C627" t="str">
        <f>Basen!C409</f>
        <v>Tiedke</v>
      </c>
      <c r="D627" s="1" t="str">
        <f>Basen!H409</f>
        <v>cansl</v>
      </c>
      <c r="E627" s="1">
        <f>Basen!J409</f>
        <v>0</v>
      </c>
      <c r="G627" s="1" t="str">
        <f>D627</f>
        <v>cansl</v>
      </c>
    </row>
    <row r="628" spans="1:11" x14ac:dyDescent="0.35">
      <c r="A628" s="29">
        <f>Basen!B711</f>
        <v>27570750</v>
      </c>
      <c r="B628">
        <f>Basen!F711+23000</f>
        <v>46106</v>
      </c>
      <c r="C628" t="str">
        <f>Basen!C711</f>
        <v>Bendixen</v>
      </c>
      <c r="D628" s="1" t="str">
        <f>Basen!H711</f>
        <v>bc</v>
      </c>
      <c r="E628" s="1">
        <f>Basen!J711</f>
        <v>0</v>
      </c>
      <c r="I628" s="1" t="str">
        <f>D628</f>
        <v>bc</v>
      </c>
    </row>
    <row r="629" spans="1:11" x14ac:dyDescent="0.35">
      <c r="A629" s="29">
        <f>Basen!B633</f>
        <v>727327160</v>
      </c>
      <c r="B629">
        <f>Basen!F633+23000</f>
        <v>46028</v>
      </c>
      <c r="C629" t="str">
        <f>Basen!C633</f>
        <v>Moden</v>
      </c>
      <c r="D629" s="1" t="str">
        <f>Basen!H633</f>
        <v>bc</v>
      </c>
      <c r="E629" s="1">
        <f>Basen!J633</f>
        <v>0</v>
      </c>
      <c r="I629" s="1" t="str">
        <f>D629</f>
        <v>bc</v>
      </c>
    </row>
    <row r="630" spans="1:11" x14ac:dyDescent="0.35">
      <c r="A630" s="29">
        <f>Basen!B198</f>
        <v>0</v>
      </c>
      <c r="B630">
        <f>Basen!F198+20000</f>
        <v>40195</v>
      </c>
      <c r="C630" t="str">
        <f>Basen!C198</f>
        <v>Simonsen</v>
      </c>
      <c r="D630" s="1" t="str">
        <f>Basen!H198</f>
        <v>cansl</v>
      </c>
      <c r="E630" s="1">
        <f>Basen!J198</f>
        <v>0</v>
      </c>
      <c r="F630" s="1" t="str">
        <f>D630</f>
        <v>cansl</v>
      </c>
    </row>
    <row r="631" spans="1:11" x14ac:dyDescent="0.35">
      <c r="A631" s="29">
        <f>Basen!B678</f>
        <v>0</v>
      </c>
      <c r="B631">
        <f>Basen!F678+23000</f>
        <v>46073</v>
      </c>
      <c r="C631" t="str">
        <f>Basen!C678</f>
        <v>Østergaard</v>
      </c>
      <c r="D631" s="1" t="str">
        <f>Basen!H678</f>
        <v>cansl</v>
      </c>
      <c r="E631" s="1">
        <f>Basen!J678</f>
        <v>0</v>
      </c>
      <c r="I631" s="1" t="str">
        <f>D631</f>
        <v>cansl</v>
      </c>
    </row>
    <row r="632" spans="1:11" x14ac:dyDescent="0.35">
      <c r="A632" s="29">
        <f>Basen!B685</f>
        <v>0</v>
      </c>
      <c r="B632">
        <f>Basen!F685+23000</f>
        <v>46080</v>
      </c>
      <c r="C632" t="str">
        <f>Basen!C685</f>
        <v>Persson</v>
      </c>
      <c r="D632" s="1" t="str">
        <f>Basen!H685</f>
        <v>cansl</v>
      </c>
      <c r="E632" s="1">
        <f>Basen!J685</f>
        <v>0</v>
      </c>
      <c r="I632" s="1" t="str">
        <f>D632</f>
        <v>cansl</v>
      </c>
    </row>
    <row r="633" spans="1:11" x14ac:dyDescent="0.35">
      <c r="A633" s="29">
        <f>Basen!B145</f>
        <v>0</v>
      </c>
      <c r="B633">
        <f>Basen!F145+20000</f>
        <v>40142</v>
      </c>
      <c r="C633" t="str">
        <f>Basen!C145</f>
        <v>Nedergaard</v>
      </c>
      <c r="D633" s="1" t="str">
        <f>Basen!H145</f>
        <v>cansl</v>
      </c>
      <c r="E633" s="1">
        <f>Basen!J145</f>
        <v>0</v>
      </c>
      <c r="F633" s="1" t="str">
        <f>D633</f>
        <v>cansl</v>
      </c>
    </row>
    <row r="634" spans="1:11" x14ac:dyDescent="0.35">
      <c r="A634" s="29">
        <f>Basen!B127</f>
        <v>0</v>
      </c>
      <c r="B634">
        <f>Basen!F127+20000</f>
        <v>40124</v>
      </c>
      <c r="C634" t="str">
        <f>Basen!C127</f>
        <v>Benn</v>
      </c>
      <c r="D634" s="1" t="str">
        <f>Basen!H127</f>
        <v>cansl</v>
      </c>
      <c r="E634" s="1">
        <f>Basen!J127</f>
        <v>0</v>
      </c>
      <c r="F634" s="1" t="str">
        <f>D634</f>
        <v>cansl</v>
      </c>
    </row>
    <row r="635" spans="1:11" x14ac:dyDescent="0.35">
      <c r="A635" s="29">
        <f>Basen!B452</f>
        <v>0</v>
      </c>
      <c r="B635">
        <f>Basen!F452+22000</f>
        <v>44004</v>
      </c>
      <c r="C635" t="str">
        <f>Basen!C452</f>
        <v>Jørgensen</v>
      </c>
      <c r="D635" s="1" t="str">
        <f>Basen!H452</f>
        <v>WEB</v>
      </c>
      <c r="E635" s="1">
        <f>Basen!J452</f>
        <v>0</v>
      </c>
      <c r="H635" s="1" t="s">
        <v>1580</v>
      </c>
      <c r="J635" s="1" t="s">
        <v>1577</v>
      </c>
      <c r="K635" t="s">
        <v>1596</v>
      </c>
    </row>
    <row r="636" spans="1:11" x14ac:dyDescent="0.35">
      <c r="A636" s="29">
        <f>Basen!B20</f>
        <v>0</v>
      </c>
      <c r="B636">
        <f>Basen!F20+20000</f>
        <v>40017</v>
      </c>
      <c r="C636" t="str">
        <f>Basen!C20</f>
        <v>Ammirati</v>
      </c>
      <c r="D636" s="1" t="str">
        <f>Basen!H20</f>
        <v>cansl</v>
      </c>
      <c r="E636" s="1">
        <f>Basen!J20</f>
        <v>0</v>
      </c>
      <c r="F636" s="1" t="str">
        <f>D636</f>
        <v>cansl</v>
      </c>
    </row>
    <row r="637" spans="1:11" x14ac:dyDescent="0.35">
      <c r="A637" s="29">
        <f>Basen!B510</f>
        <v>0</v>
      </c>
      <c r="B637">
        <f>Basen!F510+22000</f>
        <v>44062</v>
      </c>
      <c r="C637" t="str">
        <f>Basen!C510</f>
        <v>Börjesson</v>
      </c>
      <c r="D637" s="1" t="str">
        <f>Basen!H510</f>
        <v>cansl</v>
      </c>
      <c r="E637" s="1">
        <f>Basen!J510</f>
        <v>0</v>
      </c>
      <c r="H637" s="1" t="str">
        <f>D637</f>
        <v>cansl</v>
      </c>
    </row>
    <row r="638" spans="1:11" x14ac:dyDescent="0.35">
      <c r="A638" s="29">
        <f>Basen!B408</f>
        <v>23307148</v>
      </c>
      <c r="B638">
        <f>Basen!F408+21000</f>
        <v>42172</v>
      </c>
      <c r="C638" t="str">
        <f>Basen!C408</f>
        <v>Jakobsen</v>
      </c>
      <c r="D638" s="1" t="str">
        <f>Basen!H408</f>
        <v>bc</v>
      </c>
      <c r="E638" s="1">
        <f>Basen!J408</f>
        <v>0</v>
      </c>
      <c r="G638" s="1" t="str">
        <f>D638</f>
        <v>bc</v>
      </c>
    </row>
    <row r="639" spans="1:11" x14ac:dyDescent="0.35">
      <c r="A639" s="29">
        <f>Basen!B502</f>
        <v>0</v>
      </c>
      <c r="B639">
        <f>Basen!F502+22000</f>
        <v>44054</v>
      </c>
      <c r="C639" t="str">
        <f>Basen!C502</f>
        <v>Hastig</v>
      </c>
      <c r="D639" s="1" t="str">
        <f>Basen!H502</f>
        <v>bc</v>
      </c>
      <c r="E639" s="1">
        <f>Basen!J502</f>
        <v>0</v>
      </c>
      <c r="H639" s="1" t="str">
        <f>D639</f>
        <v>bc</v>
      </c>
    </row>
    <row r="640" spans="1:11" x14ac:dyDescent="0.35">
      <c r="A640" s="29">
        <f>Basen!B735</f>
        <v>29789031</v>
      </c>
      <c r="B640">
        <f>Basen!F735+23000</f>
        <v>46130</v>
      </c>
      <c r="C640" t="str">
        <f>Basen!C735</f>
        <v>Park</v>
      </c>
      <c r="D640" s="1" t="str">
        <f>Basen!H735</f>
        <v>web</v>
      </c>
      <c r="E640" s="1">
        <f>Basen!J735</f>
        <v>8</v>
      </c>
      <c r="I640" s="1" t="str">
        <f>D640</f>
        <v>web</v>
      </c>
    </row>
    <row r="641" spans="1:10" x14ac:dyDescent="0.35">
      <c r="A641" s="29">
        <f>Basen!B489</f>
        <v>0</v>
      </c>
      <c r="B641">
        <f>Basen!F489+22000</f>
        <v>44041</v>
      </c>
      <c r="C641" t="str">
        <f>Basen!C489</f>
        <v>Nielsen</v>
      </c>
      <c r="D641" s="1" t="str">
        <f>Basen!H489</f>
        <v>bc</v>
      </c>
      <c r="E641" s="1">
        <f>Basen!J489</f>
        <v>0</v>
      </c>
      <c r="H641" s="1" t="str">
        <f>D641</f>
        <v>bc</v>
      </c>
    </row>
    <row r="642" spans="1:10" x14ac:dyDescent="0.35">
      <c r="A642" s="29">
        <f>Basen!B44</f>
        <v>0</v>
      </c>
      <c r="B642">
        <f>Basen!F44+20000</f>
        <v>40041</v>
      </c>
      <c r="C642" t="str">
        <f>Basen!C44</f>
        <v>Erik</v>
      </c>
      <c r="D642" s="1" t="str">
        <f>Basen!H44</f>
        <v>bc</v>
      </c>
      <c r="E642" s="1">
        <f>Basen!J44</f>
        <v>0</v>
      </c>
      <c r="F642" s="1" t="str">
        <f>D642</f>
        <v>bc</v>
      </c>
    </row>
    <row r="643" spans="1:10" x14ac:dyDescent="0.35">
      <c r="A643" s="29" t="str">
        <f>Basen!B812</f>
        <v>736700686</v>
      </c>
      <c r="B643">
        <f>Basen!F812+24000</f>
        <v>48023</v>
      </c>
      <c r="C643" t="str">
        <f>Basen!C812</f>
        <v>lofgren</v>
      </c>
      <c r="D643" s="1" t="str">
        <f>Basen!H812</f>
        <v>bc</v>
      </c>
      <c r="E643" s="1">
        <f>Basen!J812</f>
        <v>0</v>
      </c>
      <c r="J643" s="1" t="str">
        <f>D643</f>
        <v>bc</v>
      </c>
    </row>
    <row r="644" spans="1:10" x14ac:dyDescent="0.35">
      <c r="A644" s="29">
        <f>Basen!B821</f>
        <v>17649774638</v>
      </c>
      <c r="B644">
        <f>Basen!F821+24000</f>
        <v>48032</v>
      </c>
      <c r="C644" t="str">
        <f>Basen!C821</f>
        <v>Kugler</v>
      </c>
      <c r="D644" s="1" t="str">
        <f>Basen!H821</f>
        <v>bc</v>
      </c>
      <c r="E644" s="1">
        <f>Basen!J821</f>
        <v>0</v>
      </c>
      <c r="J644" s="1" t="str">
        <f>D644</f>
        <v>bc</v>
      </c>
    </row>
    <row r="645" spans="1:10" x14ac:dyDescent="0.35">
      <c r="A645" s="29">
        <f>Basen!B79</f>
        <v>0</v>
      </c>
      <c r="B645">
        <f>Basen!F79+20000</f>
        <v>40076</v>
      </c>
      <c r="C645" t="str">
        <f>Basen!C79</f>
        <v>Kroon</v>
      </c>
      <c r="D645" s="1" t="str">
        <f>Basen!H79</f>
        <v>cansl</v>
      </c>
      <c r="E645" s="1">
        <f>Basen!J79</f>
        <v>0</v>
      </c>
      <c r="F645" s="1" t="str">
        <f>D645</f>
        <v>cansl</v>
      </c>
    </row>
    <row r="646" spans="1:10" x14ac:dyDescent="0.35">
      <c r="A646" s="29">
        <f>Basen!B472</f>
        <v>0</v>
      </c>
      <c r="B646">
        <f>Basen!F472+22000</f>
        <v>44024</v>
      </c>
      <c r="C646" t="str">
        <f>Basen!C472</f>
        <v>Darling</v>
      </c>
      <c r="D646" s="1" t="str">
        <f>Basen!H472</f>
        <v>cansl</v>
      </c>
      <c r="E646" s="1">
        <f>Basen!J472</f>
        <v>0</v>
      </c>
      <c r="H646" s="1" t="str">
        <f>D646</f>
        <v>cansl</v>
      </c>
    </row>
    <row r="647" spans="1:10" x14ac:dyDescent="0.35">
      <c r="A647" s="29">
        <f>Basen!B93</f>
        <v>0</v>
      </c>
      <c r="B647">
        <f>Basen!F93+20000</f>
        <v>40090</v>
      </c>
      <c r="C647" t="str">
        <f>Basen!C93</f>
        <v>Norlin</v>
      </c>
      <c r="D647" s="1" t="str">
        <f>Basen!H93</f>
        <v>cansl</v>
      </c>
      <c r="E647" s="1">
        <f>Basen!J93</f>
        <v>0</v>
      </c>
      <c r="F647" s="1" t="str">
        <f>D647</f>
        <v>cansl</v>
      </c>
    </row>
    <row r="648" spans="1:10" x14ac:dyDescent="0.35">
      <c r="A648" s="29">
        <f>Basen!B756</f>
        <v>26153215</v>
      </c>
      <c r="B648">
        <f>Basen!F756+23000</f>
        <v>46151</v>
      </c>
      <c r="C648" t="str">
        <f>Basen!C756</f>
        <v>Rasmussen</v>
      </c>
      <c r="D648" s="1" t="str">
        <f>Basen!H756</f>
        <v>bc</v>
      </c>
      <c r="E648" s="1">
        <f>Basen!J756</f>
        <v>0</v>
      </c>
      <c r="I648" s="1" t="str">
        <f>D648</f>
        <v>bc</v>
      </c>
    </row>
    <row r="649" spans="1:10" x14ac:dyDescent="0.35">
      <c r="A649" s="29">
        <f>Basen!B14</f>
        <v>0</v>
      </c>
      <c r="B649">
        <f>Basen!F14+20000</f>
        <v>40011</v>
      </c>
      <c r="C649" t="str">
        <f>Basen!C14</f>
        <v>Nielsen</v>
      </c>
      <c r="D649" s="1" t="str">
        <f>Basen!H14</f>
        <v>bc</v>
      </c>
      <c r="E649" s="1">
        <f>Basen!J14</f>
        <v>0</v>
      </c>
      <c r="F649" s="1" t="str">
        <f>D649</f>
        <v>bc</v>
      </c>
    </row>
    <row r="650" spans="1:10" x14ac:dyDescent="0.35">
      <c r="A650" s="29">
        <f>Basen!B431</f>
        <v>15226393980</v>
      </c>
      <c r="B650">
        <f>Basen!F431+21000</f>
        <v>42195</v>
      </c>
      <c r="C650" t="str">
        <f>Basen!C431</f>
        <v>Kunert</v>
      </c>
      <c r="D650" s="1" t="str">
        <f>Basen!H431</f>
        <v>bc</v>
      </c>
      <c r="E650" s="1">
        <f>Basen!J431</f>
        <v>0</v>
      </c>
      <c r="G650" s="1" t="str">
        <f>D650</f>
        <v>bc</v>
      </c>
    </row>
    <row r="651" spans="1:10" x14ac:dyDescent="0.35">
      <c r="A651" s="29">
        <f>Basen!B63</f>
        <v>0</v>
      </c>
      <c r="B651">
        <f>Basen!F63+20000</f>
        <v>40060</v>
      </c>
      <c r="C651" t="str">
        <f>Basen!C63</f>
        <v>Henrik</v>
      </c>
      <c r="D651" s="1" t="str">
        <f>Basen!H63</f>
        <v>cansl</v>
      </c>
      <c r="E651" s="1">
        <f>Basen!J63</f>
        <v>0</v>
      </c>
      <c r="F651" s="1" t="str">
        <f>D651</f>
        <v>cansl</v>
      </c>
    </row>
    <row r="652" spans="1:10" x14ac:dyDescent="0.35">
      <c r="A652" s="29">
        <f>Basen!B479</f>
        <v>0</v>
      </c>
      <c r="B652">
        <f>Basen!F479+22000</f>
        <v>44031</v>
      </c>
      <c r="C652" t="str">
        <f>Basen!C479</f>
        <v>Leth</v>
      </c>
      <c r="D652" s="1" t="str">
        <f>Basen!H479</f>
        <v>bc</v>
      </c>
      <c r="E652" s="1">
        <f>Basen!J479</f>
        <v>0</v>
      </c>
      <c r="H652" s="1" t="str">
        <f>D652</f>
        <v>bc</v>
      </c>
    </row>
    <row r="653" spans="1:10" x14ac:dyDescent="0.35">
      <c r="A653" s="29">
        <f>Basen!B577</f>
        <v>0</v>
      </c>
      <c r="B653">
        <f>Basen!F577+22000</f>
        <v>44129</v>
      </c>
      <c r="C653" t="str">
        <f>Basen!C577</f>
        <v>Juliussen</v>
      </c>
      <c r="D653" s="1" t="str">
        <f>Basen!H577</f>
        <v>WEB</v>
      </c>
      <c r="E653" s="1">
        <f>Basen!J577</f>
        <v>5</v>
      </c>
      <c r="H653" s="1" t="str">
        <f>D653</f>
        <v>WEB</v>
      </c>
    </row>
    <row r="654" spans="1:10" x14ac:dyDescent="0.35">
      <c r="A654" s="29">
        <f>Basen!B613</f>
        <v>51525122</v>
      </c>
      <c r="B654">
        <f>Basen!F613+23000</f>
        <v>46008</v>
      </c>
      <c r="C654" t="str">
        <f>Basen!C613</f>
        <v>Olsson</v>
      </c>
      <c r="D654" s="1" t="str">
        <f>Basen!H613</f>
        <v>WEB</v>
      </c>
      <c r="E654" s="1">
        <f>Basen!J613</f>
        <v>0</v>
      </c>
      <c r="I654" s="1" t="str">
        <f>D654</f>
        <v>WEB</v>
      </c>
    </row>
    <row r="655" spans="1:10" x14ac:dyDescent="0.35">
      <c r="A655" s="29">
        <f>Basen!B563</f>
        <v>0</v>
      </c>
      <c r="B655">
        <f>Basen!F563+22000</f>
        <v>44115</v>
      </c>
      <c r="C655" t="str">
        <f>Basen!C563</f>
        <v>Henrik</v>
      </c>
      <c r="D655" s="1" t="str">
        <f>Basen!H563</f>
        <v>web</v>
      </c>
      <c r="E655" s="1">
        <f>Basen!J563</f>
        <v>0</v>
      </c>
      <c r="H655" s="1" t="str">
        <f>D655</f>
        <v>web</v>
      </c>
    </row>
    <row r="656" spans="1:10" x14ac:dyDescent="0.35">
      <c r="A656" s="29">
        <f>Basen!B856</f>
        <v>0</v>
      </c>
      <c r="B656">
        <f>Basen!F856+24000</f>
        <v>48067</v>
      </c>
      <c r="C656" t="str">
        <f>Basen!C856</f>
        <v>Dvinge</v>
      </c>
      <c r="D656" s="1" t="str">
        <f>Basen!H856</f>
        <v>bc</v>
      </c>
      <c r="E656" s="1">
        <f>Basen!J856</f>
        <v>0</v>
      </c>
      <c r="J656" s="1" t="str">
        <f>D656</f>
        <v>bc</v>
      </c>
    </row>
    <row r="657" spans="1:10" x14ac:dyDescent="0.35">
      <c r="A657" s="29">
        <f>Basen!B210</f>
        <v>0</v>
      </c>
      <c r="B657">
        <f>Basen!F210+20000</f>
        <v>40207</v>
      </c>
      <c r="C657" t="str">
        <f>Basen!C210</f>
        <v>Pedersen</v>
      </c>
      <c r="D657" s="1" t="str">
        <f>Basen!H210</f>
        <v>bc</v>
      </c>
      <c r="E657" s="1">
        <f>Basen!J210</f>
        <v>0</v>
      </c>
      <c r="F657" s="1" t="str">
        <f>D657</f>
        <v>bc</v>
      </c>
    </row>
    <row r="658" spans="1:10" x14ac:dyDescent="0.35">
      <c r="A658" s="29">
        <f>Basen!B420</f>
        <v>51897666</v>
      </c>
      <c r="B658">
        <f>Basen!F420+21000</f>
        <v>42184</v>
      </c>
      <c r="C658" t="str">
        <f>Basen!C420</f>
        <v>Andersen</v>
      </c>
      <c r="D658" s="1" t="str">
        <f>Basen!H420</f>
        <v>bc</v>
      </c>
      <c r="E658" s="1">
        <f>Basen!J420</f>
        <v>0</v>
      </c>
      <c r="G658" s="1" t="str">
        <f>D658</f>
        <v>bc</v>
      </c>
    </row>
    <row r="659" spans="1:10" x14ac:dyDescent="0.35">
      <c r="A659" s="29">
        <f>Basen!B501</f>
        <v>0</v>
      </c>
      <c r="B659">
        <f>Basen!F501+22000</f>
        <v>44053</v>
      </c>
      <c r="C659" t="str">
        <f>Basen!C501</f>
        <v>Christensen</v>
      </c>
      <c r="D659" s="1" t="str">
        <f>Basen!H501</f>
        <v>cansl</v>
      </c>
      <c r="E659" s="1">
        <f>Basen!J501</f>
        <v>0</v>
      </c>
      <c r="H659" s="1" t="str">
        <f>D659</f>
        <v>cansl</v>
      </c>
    </row>
    <row r="660" spans="1:10" x14ac:dyDescent="0.35">
      <c r="A660" s="29">
        <f>Basen!B359</f>
        <v>0</v>
      </c>
      <c r="B660">
        <f>Basen!F359+21000</f>
        <v>42123</v>
      </c>
      <c r="C660" t="str">
        <f>Basen!C359</f>
        <v>Rasmussen</v>
      </c>
      <c r="D660" s="1" t="str">
        <f>Basen!H359</f>
        <v>cansl</v>
      </c>
      <c r="E660" s="1">
        <f>Basen!J359</f>
        <v>0</v>
      </c>
      <c r="G660" s="1" t="str">
        <f>D660</f>
        <v>cansl</v>
      </c>
    </row>
    <row r="661" spans="1:10" x14ac:dyDescent="0.35">
      <c r="A661" s="29">
        <f>Basen!B7</f>
        <v>0</v>
      </c>
      <c r="B661">
        <f>Basen!F7+20000</f>
        <v>40004</v>
      </c>
      <c r="C661" t="str">
        <f>Basen!C7</f>
        <v>Nielsen</v>
      </c>
      <c r="D661" s="1" t="str">
        <f>Basen!H7</f>
        <v>cansl</v>
      </c>
      <c r="E661" s="1">
        <f>Basen!J7</f>
        <v>0</v>
      </c>
      <c r="F661" s="1" t="str">
        <f>D661</f>
        <v>cansl</v>
      </c>
    </row>
    <row r="662" spans="1:10" x14ac:dyDescent="0.35">
      <c r="A662" s="29">
        <f>Basen!B183</f>
        <v>0</v>
      </c>
      <c r="B662">
        <f>Basen!F183+20000</f>
        <v>40180</v>
      </c>
      <c r="C662" t="str">
        <f>Basen!C183</f>
        <v>Kjærsgaard</v>
      </c>
      <c r="D662" s="1" t="str">
        <f>Basen!H183</f>
        <v>bc</v>
      </c>
      <c r="E662" s="1">
        <f>Basen!J183</f>
        <v>0</v>
      </c>
      <c r="F662" s="1" t="str">
        <f>D662</f>
        <v>bc</v>
      </c>
    </row>
    <row r="663" spans="1:10" x14ac:dyDescent="0.35">
      <c r="A663" s="29">
        <f>Basen!B110</f>
        <v>0</v>
      </c>
      <c r="B663">
        <f>Basen!F110+20000</f>
        <v>40107</v>
      </c>
      <c r="C663" t="str">
        <f>Basen!C110</f>
        <v>Truong</v>
      </c>
      <c r="D663" s="1" t="str">
        <f>Basen!H110</f>
        <v>cansl</v>
      </c>
      <c r="E663" s="1">
        <f>Basen!J110</f>
        <v>0</v>
      </c>
      <c r="F663" s="1" t="str">
        <f>D663</f>
        <v>cansl</v>
      </c>
    </row>
    <row r="664" spans="1:10" x14ac:dyDescent="0.35">
      <c r="A664" s="29">
        <f>Basen!B875</f>
        <v>0</v>
      </c>
      <c r="B664">
        <f>Basen!F875+24000</f>
        <v>48086</v>
      </c>
      <c r="C664" t="str">
        <f>Basen!C875</f>
        <v>Wahlgreen</v>
      </c>
      <c r="D664" s="1" t="str">
        <f>Basen!H875</f>
        <v>cansl</v>
      </c>
      <c r="E664" s="1">
        <f>Basen!J875</f>
        <v>0</v>
      </c>
      <c r="J664" s="1" t="str">
        <f>D664</f>
        <v>cansl</v>
      </c>
    </row>
    <row r="665" spans="1:10" x14ac:dyDescent="0.35">
      <c r="A665" s="29">
        <f>Basen!B439</f>
        <v>71649921</v>
      </c>
      <c r="B665">
        <f>Basen!F439+21000</f>
        <v>42203</v>
      </c>
      <c r="C665" t="str">
        <f>Basen!C439</f>
        <v>Hansen</v>
      </c>
      <c r="D665" s="1" t="str">
        <f>Basen!H439</f>
        <v>bc</v>
      </c>
      <c r="E665" s="1">
        <f>Basen!J439</f>
        <v>0</v>
      </c>
      <c r="G665" s="1" t="str">
        <f>D665</f>
        <v>bc</v>
      </c>
    </row>
    <row r="666" spans="1:10" x14ac:dyDescent="0.35">
      <c r="A666" s="29">
        <f>Basen!B259</f>
        <v>21401270</v>
      </c>
      <c r="B666">
        <f>Basen!F259+21000</f>
        <v>42022</v>
      </c>
      <c r="C666" t="str">
        <f>Basen!C259</f>
        <v>Kozuch</v>
      </c>
      <c r="D666" s="1" t="str">
        <f>Basen!H259</f>
        <v>bc</v>
      </c>
      <c r="E666" s="1">
        <f>Basen!J259</f>
        <v>0</v>
      </c>
      <c r="G666" s="1" t="str">
        <f>D666</f>
        <v>bc</v>
      </c>
    </row>
    <row r="667" spans="1:10" x14ac:dyDescent="0.35">
      <c r="A667" s="29">
        <f>Basen!B697</f>
        <v>627349466</v>
      </c>
      <c r="B667">
        <f>Basen!F697+23000</f>
        <v>46092</v>
      </c>
      <c r="C667" t="str">
        <f>Basen!C697</f>
        <v>Heidemans</v>
      </c>
      <c r="D667" s="1" t="str">
        <f>Basen!H697</f>
        <v>bc</v>
      </c>
      <c r="E667" s="1">
        <f>Basen!J697</f>
        <v>0</v>
      </c>
      <c r="I667" s="1" t="str">
        <f>D667</f>
        <v>bc</v>
      </c>
    </row>
    <row r="668" spans="1:10" x14ac:dyDescent="0.35">
      <c r="A668" s="29">
        <f>Basen!B228</f>
        <v>0</v>
      </c>
      <c r="B668">
        <f>Basen!F228+20000</f>
        <v>40225</v>
      </c>
      <c r="C668" t="str">
        <f>Basen!C228</f>
        <v>Ejlertsen</v>
      </c>
      <c r="D668" s="1" t="str">
        <f>Basen!H228</f>
        <v>bc</v>
      </c>
      <c r="E668" s="1">
        <f>Basen!J228</f>
        <v>0</v>
      </c>
      <c r="F668" s="1" t="str">
        <f>D668</f>
        <v>bc</v>
      </c>
    </row>
    <row r="669" spans="1:10" x14ac:dyDescent="0.35">
      <c r="A669" s="29">
        <f>Basen!B216</f>
        <v>0</v>
      </c>
      <c r="B669">
        <f>Basen!F216+20000</f>
        <v>40213</v>
      </c>
      <c r="C669" t="str">
        <f>Basen!C216</f>
        <v>Dietz</v>
      </c>
      <c r="D669" s="1" t="str">
        <f>Basen!H216</f>
        <v>cansl</v>
      </c>
      <c r="E669" s="1">
        <f>Basen!J216</f>
        <v>0</v>
      </c>
      <c r="F669" s="1" t="str">
        <f>D669</f>
        <v>cansl</v>
      </c>
    </row>
    <row r="670" spans="1:10" x14ac:dyDescent="0.35">
      <c r="A670" s="29">
        <f>Basen!B369</f>
        <v>1713133697</v>
      </c>
      <c r="B670">
        <f>Basen!F369+21000</f>
        <v>42133</v>
      </c>
      <c r="C670" t="str">
        <f>Basen!C369</f>
        <v>Delakowitz</v>
      </c>
      <c r="D670" s="1" t="str">
        <f>Basen!H369</f>
        <v>bc</v>
      </c>
      <c r="E670" s="1">
        <f>Basen!J369</f>
        <v>0</v>
      </c>
      <c r="G670" s="1" t="str">
        <f>D670</f>
        <v>bc</v>
      </c>
    </row>
    <row r="671" spans="1:10" x14ac:dyDescent="0.35">
      <c r="A671" s="29">
        <f>Basen!B274</f>
        <v>40733226</v>
      </c>
      <c r="B671">
        <f>Basen!F274+21000</f>
        <v>42037</v>
      </c>
      <c r="C671" t="str">
        <f>Basen!C274</f>
        <v>Sckaletz</v>
      </c>
      <c r="D671" s="1" t="str">
        <f>Basen!H274</f>
        <v>web</v>
      </c>
      <c r="E671" s="1">
        <f>Basen!J274</f>
        <v>0</v>
      </c>
      <c r="G671" s="1" t="str">
        <f>D671</f>
        <v>web</v>
      </c>
    </row>
    <row r="672" spans="1:10" x14ac:dyDescent="0.35">
      <c r="A672" s="29">
        <f>Basen!B212</f>
        <v>0</v>
      </c>
      <c r="B672">
        <f>Basen!F212+20000</f>
        <v>40209</v>
      </c>
      <c r="C672" t="str">
        <f>Basen!C212</f>
        <v>Aakerberg</v>
      </c>
      <c r="D672" s="1" t="str">
        <f>Basen!H212</f>
        <v>bc</v>
      </c>
      <c r="E672" s="1">
        <f>Basen!J212</f>
        <v>0</v>
      </c>
      <c r="F672" s="1" t="str">
        <f>D672</f>
        <v>bc</v>
      </c>
    </row>
    <row r="673" spans="1:10" x14ac:dyDescent="0.35">
      <c r="A673" s="29">
        <f>Basen!B647</f>
        <v>0</v>
      </c>
      <c r="B673">
        <f>Basen!F647+23000</f>
        <v>46042</v>
      </c>
      <c r="C673" t="str">
        <f>Basen!C647</f>
        <v>sternbæk</v>
      </c>
      <c r="D673" s="1">
        <f>Basen!H647</f>
        <v>0</v>
      </c>
      <c r="E673" s="1">
        <f>Basen!J647</f>
        <v>0</v>
      </c>
      <c r="I673" s="1">
        <f>D673</f>
        <v>0</v>
      </c>
    </row>
    <row r="674" spans="1:10" x14ac:dyDescent="0.35">
      <c r="A674" s="29">
        <f>Basen!B758</f>
        <v>0</v>
      </c>
      <c r="B674">
        <f>Basen!F758+23000</f>
        <v>46154</v>
      </c>
      <c r="C674" t="str">
        <f>Basen!C758</f>
        <v>Carlander</v>
      </c>
      <c r="D674" s="1" t="str">
        <f>Basen!H758</f>
        <v>web</v>
      </c>
      <c r="E674" s="1">
        <f>Basen!J758</f>
        <v>10</v>
      </c>
      <c r="I674" s="1" t="str">
        <f>D674</f>
        <v>web</v>
      </c>
    </row>
    <row r="675" spans="1:10" x14ac:dyDescent="0.35">
      <c r="A675" s="29">
        <f>Basen!B260</f>
        <v>0</v>
      </c>
      <c r="B675">
        <f>Basen!F260+21000</f>
        <v>42023</v>
      </c>
      <c r="C675" t="str">
        <f>Basen!C260</f>
        <v>Liebig</v>
      </c>
      <c r="D675" s="1" t="str">
        <f>Basen!H260</f>
        <v>cansl</v>
      </c>
      <c r="E675" s="1">
        <f>Basen!J260</f>
        <v>0</v>
      </c>
      <c r="G675" s="1" t="str">
        <f>D675</f>
        <v>cansl</v>
      </c>
    </row>
    <row r="676" spans="1:10" x14ac:dyDescent="0.35">
      <c r="A676" s="29">
        <f>Basen!B465</f>
        <v>0</v>
      </c>
      <c r="B676">
        <f>Basen!F465+22000</f>
        <v>44017</v>
      </c>
      <c r="C676" t="str">
        <f>Basen!C465</f>
        <v>Preben</v>
      </c>
      <c r="D676" s="1" t="str">
        <f>Basen!H465</f>
        <v>WEB</v>
      </c>
      <c r="E676" s="1">
        <f>Basen!J465</f>
        <v>0</v>
      </c>
      <c r="H676" s="1" t="str">
        <f>D676</f>
        <v>WEB</v>
      </c>
    </row>
    <row r="677" spans="1:10" x14ac:dyDescent="0.35">
      <c r="A677" s="29">
        <f>Basen!B195</f>
        <v>0</v>
      </c>
      <c r="B677">
        <f>Basen!F195+20000</f>
        <v>40192</v>
      </c>
      <c r="C677" t="str">
        <f>Basen!C195</f>
        <v>Tolvstein</v>
      </c>
      <c r="D677" s="1" t="str">
        <f>Basen!H195</f>
        <v>bc</v>
      </c>
      <c r="E677" s="1">
        <f>Basen!J195</f>
        <v>0</v>
      </c>
      <c r="F677" s="1" t="str">
        <f>D677</f>
        <v>bc</v>
      </c>
    </row>
    <row r="678" spans="1:10" x14ac:dyDescent="0.35">
      <c r="A678" s="29">
        <f>Basen!B537</f>
        <v>0</v>
      </c>
      <c r="B678">
        <f>Basen!F537+22000</f>
        <v>44089</v>
      </c>
      <c r="C678" t="str">
        <f>Basen!C537</f>
        <v>Clausen</v>
      </c>
      <c r="D678" s="1" t="str">
        <f>Basen!H537</f>
        <v>cansl</v>
      </c>
      <c r="E678" s="1">
        <f>Basen!J537</f>
        <v>0</v>
      </c>
      <c r="H678" s="1" t="str">
        <f>D678</f>
        <v>cansl</v>
      </c>
    </row>
    <row r="679" spans="1:10" x14ac:dyDescent="0.35">
      <c r="A679" s="29">
        <f>Basen!B204</f>
        <v>0</v>
      </c>
      <c r="B679">
        <f>Basen!F204+20000</f>
        <v>40201</v>
      </c>
      <c r="C679" t="str">
        <f>Basen!C204</f>
        <v>Christensen</v>
      </c>
      <c r="D679" s="1" t="str">
        <f>Basen!H204</f>
        <v>bc</v>
      </c>
      <c r="E679" s="1">
        <f>Basen!J204</f>
        <v>0</v>
      </c>
      <c r="F679" s="1" t="str">
        <f>D679</f>
        <v>bc</v>
      </c>
    </row>
    <row r="680" spans="1:10" x14ac:dyDescent="0.35">
      <c r="A680" s="29" t="str">
        <f>Basen!B886</f>
        <v>41427392</v>
      </c>
      <c r="B680">
        <f>Basen!F886+24000</f>
        <v>48097</v>
      </c>
      <c r="C680" t="str">
        <f>Basen!C886</f>
        <v>LI</v>
      </c>
      <c r="D680" s="1" t="str">
        <f>Basen!H886</f>
        <v>bc</v>
      </c>
      <c r="E680" s="1">
        <f>Basen!J886</f>
        <v>0</v>
      </c>
      <c r="J680" s="1" t="str">
        <f>D680</f>
        <v>bc</v>
      </c>
    </row>
    <row r="681" spans="1:10" x14ac:dyDescent="0.35">
      <c r="A681" s="29">
        <f>Basen!B262</f>
        <v>23241853</v>
      </c>
      <c r="B681">
        <f>Basen!F262+21000</f>
        <v>42025</v>
      </c>
      <c r="C681" t="str">
        <f>Basen!C262</f>
        <v>Fruerlund</v>
      </c>
      <c r="D681" s="1" t="str">
        <f>Basen!H262</f>
        <v>web</v>
      </c>
      <c r="E681" s="1">
        <f>Basen!J262</f>
        <v>0</v>
      </c>
      <c r="G681" s="1" t="str">
        <f>D681</f>
        <v>web</v>
      </c>
    </row>
    <row r="682" spans="1:10" x14ac:dyDescent="0.35">
      <c r="A682" s="29">
        <f>Basen!B66</f>
        <v>0</v>
      </c>
      <c r="B682">
        <f>Basen!F66+20000</f>
        <v>40063</v>
      </c>
      <c r="C682" t="str">
        <f>Basen!C66</f>
        <v>Svensson</v>
      </c>
      <c r="D682" s="1" t="str">
        <f>Basen!H66</f>
        <v>cansl</v>
      </c>
      <c r="E682" s="1">
        <f>Basen!J66</f>
        <v>0</v>
      </c>
      <c r="F682" s="1" t="str">
        <f>D682</f>
        <v>cansl</v>
      </c>
    </row>
    <row r="683" spans="1:10" x14ac:dyDescent="0.35">
      <c r="A683" s="29">
        <f>Basen!B337</f>
        <v>22185066</v>
      </c>
      <c r="B683">
        <f>Basen!F337+21000</f>
        <v>42101</v>
      </c>
      <c r="C683" t="str">
        <f>Basen!C337</f>
        <v>Kristensen</v>
      </c>
      <c r="D683" s="1" t="str">
        <f>Basen!H337</f>
        <v>bc</v>
      </c>
      <c r="E683" s="1">
        <f>Basen!J337</f>
        <v>8</v>
      </c>
      <c r="G683" s="1" t="str">
        <f>D683</f>
        <v>bc</v>
      </c>
    </row>
    <row r="684" spans="1:10" x14ac:dyDescent="0.35">
      <c r="A684" s="29">
        <f>Basen!B530</f>
        <v>0</v>
      </c>
      <c r="B684">
        <f>Basen!F530+22000</f>
        <v>44082</v>
      </c>
      <c r="C684" t="str">
        <f>Basen!C530</f>
        <v>Kock</v>
      </c>
      <c r="D684" s="1" t="str">
        <f>Basen!H530</f>
        <v>bc</v>
      </c>
      <c r="E684" s="1">
        <f>Basen!J530</f>
        <v>0</v>
      </c>
      <c r="H684" s="1" t="str">
        <f>D684</f>
        <v>bc</v>
      </c>
    </row>
    <row r="685" spans="1:10" x14ac:dyDescent="0.35">
      <c r="A685" s="29">
        <f>Basen!B909</f>
        <v>704966964</v>
      </c>
      <c r="B685">
        <f>Basen!F909+24000</f>
        <v>48120</v>
      </c>
      <c r="C685">
        <f>Basen!C909</f>
        <v>0</v>
      </c>
      <c r="D685" s="1" t="str">
        <f>Basen!H909</f>
        <v>web</v>
      </c>
      <c r="E685" s="1">
        <f>Basen!J909</f>
        <v>10</v>
      </c>
      <c r="J685" s="1" t="str">
        <f>D685</f>
        <v>web</v>
      </c>
    </row>
    <row r="686" spans="1:10" x14ac:dyDescent="0.35">
      <c r="A686" s="29">
        <f>Basen!B80</f>
        <v>0</v>
      </c>
      <c r="B686">
        <f>Basen!F80+20000</f>
        <v>40077</v>
      </c>
      <c r="C686" t="str">
        <f>Basen!C80</f>
        <v>Aarburg</v>
      </c>
      <c r="D686" s="1" t="str">
        <f>Basen!H80</f>
        <v>cansl</v>
      </c>
      <c r="E686" s="1">
        <f>Basen!J80</f>
        <v>0</v>
      </c>
      <c r="F686" s="1" t="str">
        <f>D686</f>
        <v>cansl</v>
      </c>
    </row>
    <row r="687" spans="1:10" x14ac:dyDescent="0.35">
      <c r="A687" s="29">
        <f>Basen!B842</f>
        <v>0</v>
      </c>
      <c r="B687">
        <f>Basen!F842+24000</f>
        <v>48053</v>
      </c>
      <c r="C687" t="str">
        <f>Basen!C842</f>
        <v>Petersen</v>
      </c>
      <c r="D687" s="1" t="str">
        <f>Basen!H842</f>
        <v>web</v>
      </c>
      <c r="E687" s="1">
        <f>Basen!J842</f>
        <v>10</v>
      </c>
      <c r="J687" s="1" t="str">
        <f>D687</f>
        <v>web</v>
      </c>
    </row>
    <row r="688" spans="1:10" x14ac:dyDescent="0.35">
      <c r="A688" s="29">
        <f>Basen!B301</f>
        <v>0</v>
      </c>
      <c r="B688">
        <f>Basen!F301+21000</f>
        <v>42064</v>
      </c>
      <c r="C688" t="str">
        <f>Basen!C301</f>
        <v>Malberg</v>
      </c>
      <c r="D688" s="1" t="str">
        <f>Basen!H301</f>
        <v>cansl</v>
      </c>
      <c r="E688" s="1">
        <f>Basen!J301</f>
        <v>0</v>
      </c>
      <c r="G688" s="1" t="str">
        <f>D688</f>
        <v>cansl</v>
      </c>
    </row>
    <row r="689" spans="1:10" x14ac:dyDescent="0.35">
      <c r="A689" s="29">
        <f>Basen!B718</f>
        <v>20967489</v>
      </c>
      <c r="B689">
        <f>Basen!F718+23000</f>
        <v>46113</v>
      </c>
      <c r="C689" t="str">
        <f>Basen!C718</f>
        <v>Sørensen</v>
      </c>
      <c r="D689" s="1" t="str">
        <f>Basen!H718</f>
        <v>web</v>
      </c>
      <c r="E689" s="1">
        <f>Basen!J718</f>
        <v>0</v>
      </c>
      <c r="I689" s="1" t="str">
        <f>D689</f>
        <v>web</v>
      </c>
    </row>
    <row r="690" spans="1:10" x14ac:dyDescent="0.35">
      <c r="A690" s="29">
        <f>Basen!B655</f>
        <v>27633224</v>
      </c>
      <c r="B690">
        <f>Basen!F655+23000</f>
        <v>46050</v>
      </c>
      <c r="C690" t="str">
        <f>Basen!C655</f>
        <v>Andersen</v>
      </c>
      <c r="D690" s="1" t="str">
        <f>Basen!H655</f>
        <v>web</v>
      </c>
      <c r="E690" s="1">
        <f>Basen!J655</f>
        <v>0</v>
      </c>
      <c r="I690" s="1" t="str">
        <f>D690</f>
        <v>web</v>
      </c>
    </row>
    <row r="691" spans="1:10" x14ac:dyDescent="0.35">
      <c r="A691" s="29">
        <f>Basen!B659</f>
        <v>41815282</v>
      </c>
      <c r="B691">
        <f>Basen!F659+23000</f>
        <v>46054</v>
      </c>
      <c r="C691" t="str">
        <f>Basen!C659</f>
        <v>Søgaard</v>
      </c>
      <c r="D691" s="1" t="str">
        <f>Basen!H659</f>
        <v>web</v>
      </c>
      <c r="E691" s="1">
        <f>Basen!J659</f>
        <v>10</v>
      </c>
      <c r="I691" s="1" t="str">
        <f>D691</f>
        <v>web</v>
      </c>
    </row>
    <row r="692" spans="1:10" x14ac:dyDescent="0.35">
      <c r="A692" s="29">
        <f>Basen!B656</f>
        <v>26251564</v>
      </c>
      <c r="B692">
        <f>Basen!F656+23000</f>
        <v>46051</v>
      </c>
      <c r="C692" t="str">
        <f>Basen!C656</f>
        <v>Nissen</v>
      </c>
      <c r="D692" s="1" t="str">
        <f>Basen!H656</f>
        <v>bc</v>
      </c>
      <c r="E692" s="1">
        <f>Basen!J656</f>
        <v>0</v>
      </c>
      <c r="I692" s="1" t="str">
        <f>D692</f>
        <v>bc</v>
      </c>
    </row>
    <row r="693" spans="1:10" x14ac:dyDescent="0.35">
      <c r="A693" s="29">
        <f>Basen!B629</f>
        <v>3855507802</v>
      </c>
      <c r="B693">
        <f>Basen!F629+23000</f>
        <v>46024</v>
      </c>
      <c r="C693" t="str">
        <f>Basen!C629</f>
        <v>Musialczyk</v>
      </c>
      <c r="D693" s="1" t="str">
        <f>Basen!H629</f>
        <v>bc</v>
      </c>
      <c r="E693" s="1">
        <f>Basen!J629</f>
        <v>0</v>
      </c>
      <c r="I693" s="1" t="str">
        <f>D693</f>
        <v>bc</v>
      </c>
    </row>
    <row r="694" spans="1:10" x14ac:dyDescent="0.35">
      <c r="A694" s="29">
        <f>Basen!B59</f>
        <v>0</v>
      </c>
      <c r="B694">
        <f>Basen!F59+20000</f>
        <v>40056</v>
      </c>
      <c r="C694" t="str">
        <f>Basen!C59</f>
        <v>Frommelt</v>
      </c>
      <c r="D694" s="1" t="str">
        <f>Basen!H59</f>
        <v>cansl</v>
      </c>
      <c r="E694" s="1">
        <f>Basen!J59</f>
        <v>0</v>
      </c>
      <c r="F694" s="1" t="str">
        <f>D694</f>
        <v>cansl</v>
      </c>
    </row>
    <row r="695" spans="1:10" x14ac:dyDescent="0.35">
      <c r="A695" s="29">
        <f>Basen!B588</f>
        <v>0</v>
      </c>
      <c r="B695">
        <f>Basen!F588+22000</f>
        <v>44140</v>
      </c>
      <c r="C695" t="str">
        <f>Basen!C588</f>
        <v>Christensen</v>
      </c>
      <c r="D695" s="1" t="str">
        <f>Basen!H588</f>
        <v>web</v>
      </c>
      <c r="E695" s="1">
        <f>Basen!J588</f>
        <v>10</v>
      </c>
      <c r="H695" s="1" t="str">
        <f>D695</f>
        <v>web</v>
      </c>
    </row>
    <row r="696" spans="1:10" x14ac:dyDescent="0.35">
      <c r="A696" s="29">
        <f>Basen!B837</f>
        <v>61793423</v>
      </c>
      <c r="B696">
        <f>Basen!F837+24000</f>
        <v>48048</v>
      </c>
      <c r="C696" t="str">
        <f>Basen!C837</f>
        <v>Andersen</v>
      </c>
      <c r="D696" s="1" t="str">
        <f>Basen!H837</f>
        <v>web</v>
      </c>
      <c r="E696" s="1">
        <f>Basen!J837</f>
        <v>10</v>
      </c>
      <c r="J696" s="1" t="str">
        <f>D696</f>
        <v>web</v>
      </c>
    </row>
    <row r="697" spans="1:10" x14ac:dyDescent="0.35">
      <c r="A697" s="29">
        <f>Basen!B836</f>
        <v>0</v>
      </c>
      <c r="B697">
        <f>Basen!F836+24000</f>
        <v>48047</v>
      </c>
      <c r="C697" t="str">
        <f>Basen!C836</f>
        <v>Braad</v>
      </c>
      <c r="D697" s="1" t="str">
        <f>Basen!H836</f>
        <v>cansl</v>
      </c>
      <c r="E697" s="1">
        <f>Basen!J836</f>
        <v>0</v>
      </c>
      <c r="J697" s="1" t="str">
        <f>D697</f>
        <v>cansl</v>
      </c>
    </row>
    <row r="698" spans="1:10" x14ac:dyDescent="0.35">
      <c r="A698" s="29">
        <f>Basen!B844</f>
        <v>0</v>
      </c>
      <c r="B698">
        <f>Basen!F844+24000</f>
        <v>48055</v>
      </c>
      <c r="C698" t="str">
        <f>Basen!C844</f>
        <v>Bysted</v>
      </c>
      <c r="D698" s="1" t="str">
        <f>Basen!H844</f>
        <v>web</v>
      </c>
      <c r="E698" s="1">
        <f>Basen!J844</f>
        <v>10</v>
      </c>
      <c r="J698" s="1" t="str">
        <f>D698</f>
        <v>web</v>
      </c>
    </row>
    <row r="699" spans="1:10" x14ac:dyDescent="0.35">
      <c r="A699" s="29">
        <f>Basen!B378</f>
        <v>0</v>
      </c>
      <c r="B699">
        <f>Basen!F378+21000</f>
        <v>42142</v>
      </c>
      <c r="C699" t="str">
        <f>Basen!C378</f>
        <v>Schou</v>
      </c>
      <c r="D699" s="1">
        <f>Basen!H378</f>
        <v>0</v>
      </c>
      <c r="E699" s="1">
        <f>Basen!J378</f>
        <v>0</v>
      </c>
      <c r="G699" s="1">
        <f>D699</f>
        <v>0</v>
      </c>
    </row>
    <row r="700" spans="1:10" x14ac:dyDescent="0.35">
      <c r="A700" s="29" t="str">
        <f>Basen!B863</f>
        <v>30541801</v>
      </c>
      <c r="B700">
        <f>Basen!F863+24000</f>
        <v>48074</v>
      </c>
      <c r="C700" t="str">
        <f>Basen!C863</f>
        <v>Jørgensen</v>
      </c>
      <c r="D700" s="1" t="str">
        <f>Basen!H863</f>
        <v>bc</v>
      </c>
      <c r="E700" s="1">
        <f>Basen!J863</f>
        <v>0</v>
      </c>
      <c r="J700" s="1" t="str">
        <f>D700</f>
        <v>bc</v>
      </c>
    </row>
    <row r="701" spans="1:10" x14ac:dyDescent="0.35">
      <c r="A701" s="29">
        <f>Basen!B178</f>
        <v>0</v>
      </c>
      <c r="B701">
        <f>Basen!F178+20000</f>
        <v>40175</v>
      </c>
      <c r="C701" t="str">
        <f>Basen!C178</f>
        <v>Hansen</v>
      </c>
      <c r="D701" s="1" t="str">
        <f>Basen!H178</f>
        <v>bc</v>
      </c>
      <c r="E701" s="1">
        <f>Basen!J178</f>
        <v>0</v>
      </c>
      <c r="F701" s="1" t="str">
        <f>D701</f>
        <v>bc</v>
      </c>
    </row>
    <row r="702" spans="1:10" x14ac:dyDescent="0.35">
      <c r="A702" s="29">
        <f>Basen!B308</f>
        <v>0</v>
      </c>
      <c r="B702">
        <f>Basen!F308+21000</f>
        <v>42071</v>
      </c>
      <c r="C702" t="str">
        <f>Basen!C308</f>
        <v>Mare</v>
      </c>
      <c r="D702" s="1" t="str">
        <f>Basen!H308</f>
        <v>cansl</v>
      </c>
      <c r="E702" s="1">
        <f>Basen!J308</f>
        <v>0</v>
      </c>
      <c r="G702" s="1" t="str">
        <f>D702</f>
        <v>cansl</v>
      </c>
    </row>
    <row r="703" spans="1:10" x14ac:dyDescent="0.35">
      <c r="A703" s="29">
        <f>Basen!B601</f>
        <v>0</v>
      </c>
      <c r="B703">
        <f>Basen!F601+22000</f>
        <v>44154</v>
      </c>
      <c r="C703" t="str">
        <f>Basen!C601</f>
        <v>Poulsen</v>
      </c>
      <c r="D703" s="1">
        <f>Basen!H601</f>
        <v>0</v>
      </c>
      <c r="E703" s="1">
        <f>Basen!J601</f>
        <v>0</v>
      </c>
      <c r="H703" s="1">
        <f>D703</f>
        <v>0</v>
      </c>
    </row>
    <row r="704" spans="1:10" x14ac:dyDescent="0.35">
      <c r="A704" s="29">
        <f>Basen!B236</f>
        <v>0</v>
      </c>
      <c r="B704">
        <f>Basen!F236+21000</f>
        <v>41233</v>
      </c>
      <c r="C704" t="str">
        <f>Basen!C236</f>
        <v>Andersen</v>
      </c>
      <c r="D704" s="1" t="str">
        <f>Basen!H236</f>
        <v>cansl</v>
      </c>
      <c r="E704" s="1">
        <f>Basen!J236</f>
        <v>0</v>
      </c>
      <c r="G704" s="1" t="str">
        <f>D704</f>
        <v>cansl</v>
      </c>
    </row>
    <row r="705" spans="1:9" x14ac:dyDescent="0.35">
      <c r="A705" s="29">
        <f>Basen!B238</f>
        <v>0</v>
      </c>
      <c r="B705">
        <f>Basen!F238+21000</f>
        <v>42001</v>
      </c>
      <c r="C705" t="str">
        <f>Basen!C238</f>
        <v>Henrik</v>
      </c>
      <c r="D705" s="1" t="str">
        <f>Basen!H238</f>
        <v>web</v>
      </c>
      <c r="E705" s="1">
        <f>Basen!J238</f>
        <v>0</v>
      </c>
      <c r="G705" s="1" t="str">
        <f>D705</f>
        <v>web</v>
      </c>
    </row>
    <row r="706" spans="1:9" x14ac:dyDescent="0.35">
      <c r="A706" s="29">
        <f>Basen!B265</f>
        <v>28311856</v>
      </c>
      <c r="B706">
        <f>Basen!F265+21000</f>
        <v>42028</v>
      </c>
      <c r="C706" t="str">
        <f>Basen!C265</f>
        <v>Nielsen</v>
      </c>
      <c r="D706" s="1" t="str">
        <f>Basen!H265</f>
        <v>bc</v>
      </c>
      <c r="E706" s="1">
        <f>Basen!J265</f>
        <v>0</v>
      </c>
      <c r="G706" s="1" t="str">
        <f>D706</f>
        <v>bc</v>
      </c>
    </row>
    <row r="707" spans="1:9" x14ac:dyDescent="0.35">
      <c r="A707" s="29">
        <f>Basen!B679</f>
        <v>0</v>
      </c>
      <c r="B707">
        <f>Basen!F679+23000</f>
        <v>46074</v>
      </c>
      <c r="C707" t="str">
        <f>Basen!C679</f>
        <v>Schettler</v>
      </c>
      <c r="D707" s="1" t="str">
        <f>Basen!H679</f>
        <v>cansl</v>
      </c>
      <c r="E707" s="1">
        <f>Basen!J679</f>
        <v>0</v>
      </c>
      <c r="I707" s="1" t="str">
        <f>D707</f>
        <v>cansl</v>
      </c>
    </row>
    <row r="708" spans="1:9" x14ac:dyDescent="0.35">
      <c r="A708" s="29">
        <f>Basen!B686</f>
        <v>0</v>
      </c>
      <c r="B708">
        <f>Basen!F686+23000</f>
        <v>46081</v>
      </c>
      <c r="C708" t="str">
        <f>Basen!C686</f>
        <v>Henriksen</v>
      </c>
      <c r="D708" s="1" t="str">
        <f>Basen!H686</f>
        <v>cansl</v>
      </c>
      <c r="E708" s="1">
        <f>Basen!J686</f>
        <v>0</v>
      </c>
      <c r="I708" s="1" t="str">
        <f>D708</f>
        <v>cansl</v>
      </c>
    </row>
    <row r="709" spans="1:9" x14ac:dyDescent="0.35">
      <c r="A709" s="29">
        <f>Basen!B185</f>
        <v>0</v>
      </c>
      <c r="B709">
        <f>Basen!F185+20000</f>
        <v>40182</v>
      </c>
      <c r="C709" t="str">
        <f>Basen!C185</f>
        <v>Christensen</v>
      </c>
      <c r="D709" s="1" t="str">
        <f>Basen!H185</f>
        <v>bc</v>
      </c>
      <c r="E709" s="1">
        <f>Basen!J185</f>
        <v>0</v>
      </c>
      <c r="F709" s="1" t="str">
        <f>D709</f>
        <v>bc</v>
      </c>
    </row>
    <row r="710" spans="1:9" x14ac:dyDescent="0.35">
      <c r="A710" s="29">
        <f>Basen!B637</f>
        <v>0</v>
      </c>
      <c r="B710">
        <f>Basen!F637+23000</f>
        <v>46032</v>
      </c>
      <c r="C710" t="str">
        <f>Basen!C637</f>
        <v>Sørensen</v>
      </c>
      <c r="D710" s="1" t="str">
        <f>Basen!H637</f>
        <v>cansl</v>
      </c>
      <c r="E710" s="1">
        <f>Basen!J637</f>
        <v>0</v>
      </c>
      <c r="I710" s="1" t="str">
        <f>D710</f>
        <v>cansl</v>
      </c>
    </row>
    <row r="711" spans="1:9" x14ac:dyDescent="0.35">
      <c r="A711" s="29">
        <f>Basen!B776</f>
        <v>51172451</v>
      </c>
      <c r="B711">
        <f>Basen!F776+23000</f>
        <v>46172</v>
      </c>
      <c r="C711" t="str">
        <f>Basen!C776</f>
        <v>Friis</v>
      </c>
      <c r="D711" s="1" t="str">
        <f>Basen!H776</f>
        <v>bc</v>
      </c>
      <c r="E711" s="1">
        <f>Basen!J776</f>
        <v>0</v>
      </c>
      <c r="I711" s="1" t="str">
        <f>D711</f>
        <v>bc</v>
      </c>
    </row>
    <row r="712" spans="1:9" x14ac:dyDescent="0.35">
      <c r="A712" s="29">
        <f>Basen!B596</f>
        <v>0</v>
      </c>
      <c r="B712">
        <f>Basen!F596+22000</f>
        <v>44149</v>
      </c>
      <c r="C712" t="str">
        <f>Basen!C596</f>
        <v>Bysted</v>
      </c>
      <c r="D712" s="1" t="str">
        <f>Basen!H596</f>
        <v>web</v>
      </c>
      <c r="E712" s="1">
        <f>Basen!J596</f>
        <v>0</v>
      </c>
      <c r="H712" s="1" t="str">
        <f>D712</f>
        <v>web</v>
      </c>
    </row>
    <row r="713" spans="1:9" x14ac:dyDescent="0.35">
      <c r="A713" s="29">
        <f>Basen!B641</f>
        <v>0</v>
      </c>
      <c r="B713">
        <f>Basen!F641+23000</f>
        <v>46036</v>
      </c>
      <c r="C713" t="str">
        <f>Basen!C641</f>
        <v>Kaul</v>
      </c>
      <c r="D713" s="1" t="str">
        <f>Basen!H641</f>
        <v>cansl</v>
      </c>
      <c r="E713" s="1">
        <f>Basen!J641</f>
        <v>0</v>
      </c>
      <c r="I713" s="1" t="str">
        <f>D713</f>
        <v>cansl</v>
      </c>
    </row>
    <row r="714" spans="1:9" x14ac:dyDescent="0.35">
      <c r="A714" s="29">
        <f>Basen!B161</f>
        <v>0</v>
      </c>
      <c r="B714">
        <f>Basen!F161+20000</f>
        <v>40158</v>
      </c>
      <c r="C714" t="str">
        <f>Basen!C161</f>
        <v>Kristensen</v>
      </c>
      <c r="D714" s="1" t="str">
        <f>Basen!H161</f>
        <v>bc</v>
      </c>
      <c r="E714" s="1">
        <f>Basen!J161</f>
        <v>0</v>
      </c>
      <c r="F714" s="1" t="str">
        <f>D714</f>
        <v>bc</v>
      </c>
    </row>
    <row r="715" spans="1:9" x14ac:dyDescent="0.35">
      <c r="A715" s="29">
        <f>Basen!B437</f>
        <v>15112751594</v>
      </c>
      <c r="B715">
        <f>Basen!F437+21000</f>
        <v>42201</v>
      </c>
      <c r="C715" t="str">
        <f>Basen!C437</f>
        <v>Ocker</v>
      </c>
      <c r="D715" s="1" t="str">
        <f>Basen!H437</f>
        <v>bc</v>
      </c>
      <c r="E715" s="1">
        <f>Basen!J437</f>
        <v>0</v>
      </c>
      <c r="G715" s="1" t="str">
        <f>D715</f>
        <v>bc</v>
      </c>
    </row>
    <row r="716" spans="1:9" x14ac:dyDescent="0.35">
      <c r="A716" s="29">
        <f>Basen!B173</f>
        <v>0</v>
      </c>
      <c r="B716">
        <f>Basen!F173+20000</f>
        <v>40170</v>
      </c>
      <c r="C716" t="str">
        <f>Basen!C173</f>
        <v>Kaniewski</v>
      </c>
      <c r="D716" s="1" t="str">
        <f>Basen!H173</f>
        <v>bc</v>
      </c>
      <c r="E716" s="1">
        <f>Basen!J173</f>
        <v>0</v>
      </c>
      <c r="F716" s="1" t="str">
        <f>D716</f>
        <v>bc</v>
      </c>
    </row>
    <row r="717" spans="1:9" x14ac:dyDescent="0.35">
      <c r="A717" s="29">
        <f>Basen!B160</f>
        <v>0</v>
      </c>
      <c r="B717">
        <f>Basen!F160+20000</f>
        <v>40157</v>
      </c>
      <c r="C717" t="str">
        <f>Basen!C160</f>
        <v>Bilfeldt</v>
      </c>
      <c r="D717" s="1" t="str">
        <f>Basen!H160</f>
        <v>bc</v>
      </c>
      <c r="E717" s="1">
        <f>Basen!J160</f>
        <v>0</v>
      </c>
      <c r="F717" s="1" t="str">
        <f>D717</f>
        <v>bc</v>
      </c>
    </row>
    <row r="718" spans="1:9" x14ac:dyDescent="0.35">
      <c r="A718" s="29">
        <f>Basen!B625</f>
        <v>0</v>
      </c>
      <c r="B718">
        <f>Basen!F625+23000</f>
        <v>46020</v>
      </c>
      <c r="C718" t="str">
        <f>Basen!C625</f>
        <v>Jørgensen</v>
      </c>
      <c r="D718" s="1" t="str">
        <f>Basen!H625</f>
        <v>WEB</v>
      </c>
      <c r="E718" s="1">
        <f>Basen!J625</f>
        <v>0</v>
      </c>
      <c r="I718" s="1" t="str">
        <f>D718</f>
        <v>WEB</v>
      </c>
    </row>
    <row r="719" spans="1:9" x14ac:dyDescent="0.35">
      <c r="A719" s="29">
        <f>Basen!B468</f>
        <v>0</v>
      </c>
      <c r="B719">
        <f>Basen!F468+22000</f>
        <v>44020</v>
      </c>
      <c r="C719" t="str">
        <f>Basen!C468</f>
        <v>Niemann</v>
      </c>
      <c r="D719" s="1" t="str">
        <f>Basen!H468</f>
        <v>bc</v>
      </c>
      <c r="E719" s="1">
        <f>Basen!J468</f>
        <v>0</v>
      </c>
      <c r="H719" s="1" t="str">
        <f>D719</f>
        <v>bc</v>
      </c>
    </row>
    <row r="720" spans="1:9" x14ac:dyDescent="0.35">
      <c r="A720" s="29">
        <f>Basen!B273</f>
        <v>20967489</v>
      </c>
      <c r="B720">
        <f>Basen!F273+21000</f>
        <v>42036</v>
      </c>
      <c r="C720" t="str">
        <f>Basen!C273</f>
        <v>Sørensen</v>
      </c>
      <c r="D720" s="1" t="str">
        <f>Basen!H273</f>
        <v>bc</v>
      </c>
      <c r="E720" s="1">
        <f>Basen!J273</f>
        <v>0</v>
      </c>
      <c r="G720" s="1" t="str">
        <f>D720</f>
        <v>bc</v>
      </c>
    </row>
    <row r="721" spans="1:10" x14ac:dyDescent="0.35">
      <c r="A721" s="29">
        <f>Basen!B412</f>
        <v>28595444</v>
      </c>
      <c r="B721">
        <f>Basen!F412+21000</f>
        <v>42176</v>
      </c>
      <c r="C721" t="str">
        <f>Basen!C412</f>
        <v>Ørnvig</v>
      </c>
      <c r="D721" s="1" t="str">
        <f>Basen!H412</f>
        <v>bc</v>
      </c>
      <c r="E721" s="1">
        <f>Basen!J412</f>
        <v>0</v>
      </c>
      <c r="G721" s="1" t="str">
        <f>D721</f>
        <v>bc</v>
      </c>
    </row>
    <row r="722" spans="1:10" x14ac:dyDescent="0.35">
      <c r="A722" s="29">
        <f>Basen!B149</f>
        <v>0</v>
      </c>
      <c r="B722">
        <f>Basen!F149+20000</f>
        <v>40146</v>
      </c>
      <c r="C722" t="str">
        <f>Basen!C149</f>
        <v>Pedersen</v>
      </c>
      <c r="D722" s="1" t="str">
        <f>Basen!H149</f>
        <v>bc</v>
      </c>
      <c r="E722" s="1">
        <f>Basen!J149</f>
        <v>0</v>
      </c>
      <c r="F722" s="1" t="str">
        <f>D722</f>
        <v>bc</v>
      </c>
    </row>
    <row r="723" spans="1:10" x14ac:dyDescent="0.35">
      <c r="A723" s="29">
        <f>Basen!B365</f>
        <v>20876567</v>
      </c>
      <c r="B723">
        <f>Basen!F365+21000</f>
        <v>42129</v>
      </c>
      <c r="C723" t="str">
        <f>Basen!C365</f>
        <v>Lund</v>
      </c>
      <c r="D723" s="1" t="str">
        <f>Basen!H365</f>
        <v>bc</v>
      </c>
      <c r="E723" s="1">
        <f>Basen!J365</f>
        <v>10</v>
      </c>
      <c r="G723" s="1" t="str">
        <f>D723</f>
        <v>bc</v>
      </c>
    </row>
    <row r="724" spans="1:10" x14ac:dyDescent="0.35">
      <c r="A724" s="29">
        <f>Basen!B50</f>
        <v>0</v>
      </c>
      <c r="B724">
        <f>Basen!F50+20000</f>
        <v>40047</v>
      </c>
      <c r="C724" t="str">
        <f>Basen!C50</f>
        <v>Bossenmmeyer</v>
      </c>
      <c r="D724" s="1" t="str">
        <f>Basen!H50</f>
        <v>cansl</v>
      </c>
      <c r="E724" s="1">
        <f>Basen!J50</f>
        <v>0</v>
      </c>
      <c r="F724" s="1" t="str">
        <f>D724</f>
        <v>cansl</v>
      </c>
    </row>
    <row r="725" spans="1:10" x14ac:dyDescent="0.35">
      <c r="A725" s="29">
        <f>Basen!B19</f>
        <v>0</v>
      </c>
      <c r="B725">
        <f>Basen!F19+20000</f>
        <v>40016</v>
      </c>
      <c r="C725" t="str">
        <f>Basen!C19</f>
        <v>Hansen</v>
      </c>
      <c r="D725" s="1" t="str">
        <f>Basen!H19</f>
        <v>cansl</v>
      </c>
      <c r="E725" s="1">
        <f>Basen!J19</f>
        <v>0</v>
      </c>
      <c r="F725" s="1" t="str">
        <f>D725</f>
        <v>cansl</v>
      </c>
    </row>
    <row r="726" spans="1:10" x14ac:dyDescent="0.35">
      <c r="A726" s="29">
        <f>Basen!B187</f>
        <v>0</v>
      </c>
      <c r="B726">
        <f>Basen!F187+20000</f>
        <v>40184</v>
      </c>
      <c r="C726" t="str">
        <f>Basen!C187</f>
        <v>Helbig</v>
      </c>
      <c r="D726" s="1" t="str">
        <f>Basen!H187</f>
        <v>bc</v>
      </c>
      <c r="E726" s="1">
        <f>Basen!J187</f>
        <v>0</v>
      </c>
      <c r="F726" s="1" t="str">
        <f>D726</f>
        <v>bc</v>
      </c>
    </row>
    <row r="727" spans="1:10" x14ac:dyDescent="0.35">
      <c r="A727" s="29">
        <f>Basen!B574</f>
        <v>0</v>
      </c>
      <c r="B727">
        <f>Basen!F574+22000</f>
        <v>44126</v>
      </c>
      <c r="C727" t="str">
        <f>Basen!C574</f>
        <v>Grovermann</v>
      </c>
      <c r="D727" s="1" t="str">
        <f>Basen!H574</f>
        <v>web</v>
      </c>
      <c r="E727" s="1">
        <f>Basen!J574</f>
        <v>10</v>
      </c>
      <c r="H727" s="1" t="str">
        <f>D727</f>
        <v>web</v>
      </c>
    </row>
    <row r="728" spans="1:10" x14ac:dyDescent="0.35">
      <c r="A728" s="29">
        <f>Basen!B121</f>
        <v>0</v>
      </c>
      <c r="B728">
        <f>Basen!F121+20000</f>
        <v>40118</v>
      </c>
      <c r="C728" t="str">
        <f>Basen!C121</f>
        <v>Carstens</v>
      </c>
      <c r="D728" s="1" t="str">
        <f>Basen!H121</f>
        <v>cansl</v>
      </c>
      <c r="E728" s="1">
        <f>Basen!J121</f>
        <v>0</v>
      </c>
      <c r="F728" s="1" t="str">
        <f>D728</f>
        <v>cansl</v>
      </c>
    </row>
    <row r="729" spans="1:10" x14ac:dyDescent="0.35">
      <c r="A729" s="29">
        <f>Basen!B575</f>
        <v>0</v>
      </c>
      <c r="B729">
        <f>Basen!F575+22000</f>
        <v>44127</v>
      </c>
      <c r="C729" t="str">
        <f>Basen!C575</f>
        <v>Gøtske</v>
      </c>
      <c r="D729" s="1" t="str">
        <f>Basen!H575</f>
        <v>bc</v>
      </c>
      <c r="E729" s="1">
        <f>Basen!J575</f>
        <v>0</v>
      </c>
      <c r="H729" s="1" t="str">
        <f>D729</f>
        <v>bc</v>
      </c>
    </row>
    <row r="730" spans="1:10" x14ac:dyDescent="0.35">
      <c r="A730" s="29">
        <f>Basen!B334</f>
        <v>0</v>
      </c>
      <c r="B730">
        <f>Basen!F334+21000</f>
        <v>42098</v>
      </c>
      <c r="C730" t="str">
        <f>Basen!C334</f>
        <v>Holm</v>
      </c>
      <c r="D730" s="1" t="str">
        <f>Basen!H334</f>
        <v>cansl</v>
      </c>
      <c r="E730" s="1">
        <f>Basen!J334</f>
        <v>0</v>
      </c>
      <c r="G730" s="1" t="str">
        <f>D730</f>
        <v>cansl</v>
      </c>
    </row>
    <row r="731" spans="1:10" x14ac:dyDescent="0.35">
      <c r="A731" s="29">
        <f>Basen!B904</f>
        <v>0</v>
      </c>
      <c r="B731">
        <f>Basen!F904+24000</f>
        <v>48115</v>
      </c>
      <c r="C731" t="str">
        <f>Basen!C904</f>
        <v>Jørgensen</v>
      </c>
      <c r="D731" s="1" t="str">
        <f>Basen!H904</f>
        <v>web</v>
      </c>
      <c r="E731" s="1">
        <f>Basen!J904</f>
        <v>5</v>
      </c>
      <c r="J731" s="1" t="str">
        <f>D731</f>
        <v>web</v>
      </c>
    </row>
    <row r="732" spans="1:10" x14ac:dyDescent="0.35">
      <c r="A732" s="29">
        <f>Basen!B72</f>
        <v>0</v>
      </c>
      <c r="B732">
        <f>Basen!F72+20000</f>
        <v>40069</v>
      </c>
      <c r="C732" t="str">
        <f>Basen!C72</f>
        <v>Haastrup</v>
      </c>
      <c r="D732" s="1" t="str">
        <f>Basen!H72</f>
        <v>bc</v>
      </c>
      <c r="E732" s="1">
        <f>Basen!J72</f>
        <v>0</v>
      </c>
      <c r="F732" s="1" t="str">
        <f>D732</f>
        <v>bc</v>
      </c>
    </row>
    <row r="733" spans="1:10" x14ac:dyDescent="0.35">
      <c r="A733" s="29">
        <f>Basen!B57</f>
        <v>0</v>
      </c>
      <c r="B733">
        <f>Basen!F57+20000</f>
        <v>40054</v>
      </c>
      <c r="C733" t="str">
        <f>Basen!C57</f>
        <v>Weber</v>
      </c>
      <c r="D733" s="1" t="str">
        <f>Basen!H57</f>
        <v>bc</v>
      </c>
      <c r="E733" s="1">
        <f>Basen!J57</f>
        <v>0</v>
      </c>
      <c r="F733" s="1" t="str">
        <f>D733</f>
        <v>bc</v>
      </c>
    </row>
    <row r="734" spans="1:10" x14ac:dyDescent="0.35">
      <c r="A734" s="29">
        <f>Basen!B709</f>
        <v>0</v>
      </c>
      <c r="B734">
        <f>Basen!F709+23000</f>
        <v>46104</v>
      </c>
      <c r="C734" t="str">
        <f>Basen!C709</f>
        <v>Pfluger</v>
      </c>
      <c r="D734" s="1" t="str">
        <f>Basen!H709</f>
        <v>cansl</v>
      </c>
      <c r="E734" s="1">
        <f>Basen!J709</f>
        <v>0</v>
      </c>
      <c r="I734" s="1" t="str">
        <f>D734</f>
        <v>cansl</v>
      </c>
    </row>
    <row r="735" spans="1:10" x14ac:dyDescent="0.35">
      <c r="A735" s="29">
        <f>Basen!B903</f>
        <v>40193542</v>
      </c>
      <c r="B735">
        <f>Basen!F903+24000</f>
        <v>48114</v>
      </c>
      <c r="C735" t="str">
        <f>Basen!C903</f>
        <v>Jørgensen</v>
      </c>
      <c r="D735" s="1" t="str">
        <f>Basen!H903</f>
        <v>web</v>
      </c>
      <c r="E735" s="1">
        <f>Basen!J903</f>
        <v>10</v>
      </c>
      <c r="J735" s="1" t="str">
        <f>D735</f>
        <v>web</v>
      </c>
    </row>
    <row r="736" spans="1:10" x14ac:dyDescent="0.35">
      <c r="A736" s="29" t="str">
        <f>Basen!B835</f>
        <v>21261488</v>
      </c>
      <c r="B736">
        <f>Basen!F835+24000</f>
        <v>48046</v>
      </c>
      <c r="C736" t="str">
        <f>Basen!C835</f>
        <v>Simonsen</v>
      </c>
      <c r="D736" s="1" t="str">
        <f>Basen!H835</f>
        <v>web</v>
      </c>
      <c r="E736" s="1">
        <f>Basen!J835</f>
        <v>10</v>
      </c>
      <c r="J736" s="1" t="str">
        <f>D736</f>
        <v>web</v>
      </c>
    </row>
    <row r="737" spans="1:10" x14ac:dyDescent="0.35">
      <c r="A737" s="29">
        <f>Basen!B578</f>
        <v>0</v>
      </c>
      <c r="B737">
        <f>Basen!F578+22000</f>
        <v>44130</v>
      </c>
      <c r="C737" t="str">
        <f>Basen!C578</f>
        <v>Rasmus</v>
      </c>
      <c r="D737" s="1" t="str">
        <f>Basen!H578</f>
        <v>WEB</v>
      </c>
      <c r="E737" s="1">
        <f>Basen!J578</f>
        <v>0</v>
      </c>
      <c r="H737" s="1" t="str">
        <f>D737</f>
        <v>WEB</v>
      </c>
    </row>
    <row r="738" spans="1:10" x14ac:dyDescent="0.35">
      <c r="A738" s="29">
        <f>Basen!B687</f>
        <v>40299599</v>
      </c>
      <c r="B738">
        <f>Basen!F687+23000</f>
        <v>46082</v>
      </c>
      <c r="C738" t="str">
        <f>Basen!C687</f>
        <v>Friisgaard</v>
      </c>
      <c r="D738" s="1" t="str">
        <f>Basen!H687</f>
        <v>bc</v>
      </c>
      <c r="E738" s="1">
        <f>Basen!J687</f>
        <v>0</v>
      </c>
      <c r="I738" s="1" t="str">
        <f>D738</f>
        <v>bc</v>
      </c>
    </row>
    <row r="739" spans="1:10" x14ac:dyDescent="0.35">
      <c r="A739" s="29">
        <f>Basen!B627</f>
        <v>22701312</v>
      </c>
      <c r="B739">
        <f>Basen!F627+23000</f>
        <v>46022</v>
      </c>
      <c r="C739" t="str">
        <f>Basen!C627</f>
        <v>Petersen</v>
      </c>
      <c r="D739" s="1" t="str">
        <f>Basen!H627</f>
        <v>bc</v>
      </c>
      <c r="E739" s="1">
        <f>Basen!J627</f>
        <v>0</v>
      </c>
      <c r="I739" s="1" t="str">
        <f>D739</f>
        <v>bc</v>
      </c>
    </row>
    <row r="740" spans="1:10" x14ac:dyDescent="0.35">
      <c r="A740" s="29">
        <f>Basen!B529</f>
        <v>0</v>
      </c>
      <c r="B740">
        <f>Basen!F529+22000</f>
        <v>44081</v>
      </c>
      <c r="C740" t="str">
        <f>Basen!C529</f>
        <v>Mejer</v>
      </c>
      <c r="D740" s="1" t="str">
        <f>Basen!H529</f>
        <v>bc</v>
      </c>
      <c r="E740" s="1">
        <f>Basen!J529</f>
        <v>0</v>
      </c>
      <c r="H740" s="1" t="str">
        <f>D740</f>
        <v>bc</v>
      </c>
    </row>
    <row r="741" spans="1:10" x14ac:dyDescent="0.35">
      <c r="A741" s="29">
        <f>Basen!B344</f>
        <v>20769191</v>
      </c>
      <c r="B741">
        <f>Basen!F344+21000</f>
        <v>42108</v>
      </c>
      <c r="C741" t="str">
        <f>Basen!C344</f>
        <v>Malberg</v>
      </c>
      <c r="D741" s="1" t="str">
        <f>Basen!H344</f>
        <v>bc</v>
      </c>
      <c r="E741" s="1">
        <f>Basen!J344</f>
        <v>0</v>
      </c>
      <c r="G741" s="1" t="str">
        <f>D741</f>
        <v>bc</v>
      </c>
    </row>
    <row r="742" spans="1:10" x14ac:dyDescent="0.35">
      <c r="A742" s="29">
        <f>Basen!B532</f>
        <v>0</v>
      </c>
      <c r="B742">
        <f>Basen!F532+22000</f>
        <v>44084</v>
      </c>
      <c r="C742" t="str">
        <f>Basen!C532</f>
        <v>Vinther</v>
      </c>
      <c r="D742" s="1" t="str">
        <f>Basen!H532</f>
        <v>cansl</v>
      </c>
      <c r="E742" s="1">
        <f>Basen!J532</f>
        <v>0</v>
      </c>
      <c r="H742" s="1" t="str">
        <f>D742</f>
        <v>cansl</v>
      </c>
    </row>
    <row r="743" spans="1:10" x14ac:dyDescent="0.35">
      <c r="A743" s="29">
        <f>Basen!B628</f>
        <v>0</v>
      </c>
      <c r="B743">
        <f>Basen!F628+23000</f>
        <v>46023</v>
      </c>
      <c r="C743" t="str">
        <f>Basen!C628</f>
        <v>Landskron</v>
      </c>
      <c r="D743" s="1" t="str">
        <f>Basen!H628</f>
        <v>cansl</v>
      </c>
      <c r="E743" s="1">
        <f>Basen!J628</f>
        <v>0</v>
      </c>
      <c r="I743" s="1" t="str">
        <f>D743</f>
        <v>cansl</v>
      </c>
    </row>
    <row r="744" spans="1:10" x14ac:dyDescent="0.35">
      <c r="A744" s="29">
        <f>Basen!B648</f>
        <v>708142032</v>
      </c>
      <c r="B744">
        <f>Basen!F648+23000</f>
        <v>46043</v>
      </c>
      <c r="C744" t="str">
        <f>Basen!C648</f>
        <v>Skog</v>
      </c>
      <c r="D744" s="1" t="str">
        <f>Basen!H648</f>
        <v>bc</v>
      </c>
      <c r="E744" s="1">
        <f>Basen!J648</f>
        <v>0</v>
      </c>
      <c r="I744" s="1" t="str">
        <f>D744</f>
        <v>bc</v>
      </c>
    </row>
    <row r="745" spans="1:10" x14ac:dyDescent="0.35">
      <c r="A745" s="29">
        <f>Basen!B382</f>
        <v>0</v>
      </c>
      <c r="B745">
        <f>Basen!F382+21000</f>
        <v>42146</v>
      </c>
      <c r="C745" t="str">
        <f>Basen!C382</f>
        <v>Hansen</v>
      </c>
      <c r="D745" s="1" t="str">
        <f>Basen!H382</f>
        <v>cansl</v>
      </c>
      <c r="E745" s="1">
        <f>Basen!J382</f>
        <v>0</v>
      </c>
      <c r="G745" s="1" t="str">
        <f>D745</f>
        <v>cansl</v>
      </c>
    </row>
    <row r="746" spans="1:10" x14ac:dyDescent="0.35">
      <c r="A746" s="29">
        <f>Basen!B866</f>
        <v>30319291</v>
      </c>
      <c r="B746">
        <f>Basen!F866+24000</f>
        <v>48077</v>
      </c>
      <c r="C746" t="str">
        <f>Basen!C866</f>
        <v>Poulsen</v>
      </c>
      <c r="D746" s="1" t="str">
        <f>Basen!H866</f>
        <v>web</v>
      </c>
      <c r="E746" s="1">
        <f>Basen!J866</f>
        <v>10</v>
      </c>
      <c r="J746" s="1" t="str">
        <f>D746</f>
        <v>web</v>
      </c>
    </row>
    <row r="747" spans="1:10" x14ac:dyDescent="0.35">
      <c r="A747" s="29">
        <f>Basen!B636</f>
        <v>28113094</v>
      </c>
      <c r="B747">
        <f>Basen!F636+23000</f>
        <v>46031</v>
      </c>
      <c r="C747" t="str">
        <f>Basen!C636</f>
        <v>Fauerskov</v>
      </c>
      <c r="D747" s="1" t="str">
        <f>Basen!H636</f>
        <v>bc</v>
      </c>
      <c r="E747" s="1">
        <f>Basen!J636</f>
        <v>0</v>
      </c>
      <c r="I747" s="1" t="str">
        <f>D747</f>
        <v>bc</v>
      </c>
    </row>
    <row r="748" spans="1:10" x14ac:dyDescent="0.35">
      <c r="A748" s="29">
        <f>Basen!B706</f>
        <v>61793423</v>
      </c>
      <c r="B748">
        <f>Basen!F706+23000</f>
        <v>46101</v>
      </c>
      <c r="C748" t="str">
        <f>Basen!C706</f>
        <v>Andersen</v>
      </c>
      <c r="D748" s="1" t="str">
        <f>Basen!H706</f>
        <v>bc</v>
      </c>
      <c r="E748" s="1">
        <f>Basen!J706</f>
        <v>0</v>
      </c>
      <c r="I748" s="1" t="str">
        <f>D748</f>
        <v>bc</v>
      </c>
    </row>
    <row r="749" spans="1:10" x14ac:dyDescent="0.35">
      <c r="A749" s="29">
        <f>Basen!B719</f>
        <v>42650415</v>
      </c>
      <c r="B749">
        <f>Basen!F719+23000</f>
        <v>46114</v>
      </c>
      <c r="C749" t="str">
        <f>Basen!C719</f>
        <v>Rosschou</v>
      </c>
      <c r="D749" s="1" t="str">
        <f>Basen!H719</f>
        <v>web</v>
      </c>
      <c r="E749" s="1">
        <f>Basen!J719</f>
        <v>0</v>
      </c>
      <c r="I749" s="1" t="str">
        <f>D749</f>
        <v>web</v>
      </c>
    </row>
    <row r="750" spans="1:10" x14ac:dyDescent="0.35">
      <c r="A750" s="29">
        <f>Basen!B48</f>
        <v>0</v>
      </c>
      <c r="B750">
        <f>Basen!F48+20000</f>
        <v>40045</v>
      </c>
      <c r="C750" t="str">
        <f>Basen!C48</f>
        <v>Nilsson</v>
      </c>
      <c r="D750" s="1" t="str">
        <f>Basen!H48</f>
        <v>cansl</v>
      </c>
      <c r="E750" s="1">
        <f>Basen!J48</f>
        <v>0</v>
      </c>
      <c r="F750" s="1" t="str">
        <f>D750</f>
        <v>cansl</v>
      </c>
    </row>
    <row r="751" spans="1:10" x14ac:dyDescent="0.35">
      <c r="A751" s="29">
        <f>Basen!B47</f>
        <v>0</v>
      </c>
      <c r="B751">
        <f>Basen!F47+20000</f>
        <v>40044</v>
      </c>
      <c r="C751" t="str">
        <f>Basen!C47</f>
        <v>Bonefeld</v>
      </c>
      <c r="D751" s="1" t="str">
        <f>Basen!H47</f>
        <v>bc</v>
      </c>
      <c r="E751" s="1">
        <f>Basen!J47</f>
        <v>0</v>
      </c>
      <c r="F751" s="1" t="str">
        <f>D751</f>
        <v>bc</v>
      </c>
    </row>
    <row r="752" spans="1:10" x14ac:dyDescent="0.35">
      <c r="A752" s="29">
        <f>Basen!B176</f>
        <v>0</v>
      </c>
      <c r="B752">
        <f>Basen!F176+20000</f>
        <v>40173</v>
      </c>
      <c r="C752" t="str">
        <f>Basen!C176</f>
        <v>Neumann</v>
      </c>
      <c r="D752" s="1" t="str">
        <f>Basen!H176</f>
        <v>bc</v>
      </c>
      <c r="E752" s="1">
        <f>Basen!J176</f>
        <v>0</v>
      </c>
      <c r="F752" s="1" t="str">
        <f>D752</f>
        <v>bc</v>
      </c>
    </row>
    <row r="753" spans="1:10" x14ac:dyDescent="0.35">
      <c r="A753" s="29">
        <f>Basen!B871</f>
        <v>0</v>
      </c>
      <c r="B753">
        <f>Basen!F871+24000</f>
        <v>48082</v>
      </c>
      <c r="C753" t="str">
        <f>Basen!C871</f>
        <v>Stenkjær</v>
      </c>
      <c r="D753" s="1" t="str">
        <f>Basen!H871</f>
        <v>cansl</v>
      </c>
      <c r="E753" s="1">
        <f>Basen!J871</f>
        <v>0</v>
      </c>
      <c r="J753" s="1" t="str">
        <f>D753</f>
        <v>cansl</v>
      </c>
    </row>
    <row r="754" spans="1:10" x14ac:dyDescent="0.35">
      <c r="A754" s="29">
        <f>Basen!B134</f>
        <v>0</v>
      </c>
      <c r="B754">
        <f>Basen!F134+20000</f>
        <v>40131</v>
      </c>
      <c r="C754" t="str">
        <f>Basen!C134</f>
        <v>Schlegel</v>
      </c>
      <c r="D754" s="1" t="str">
        <f>Basen!H134</f>
        <v>bc</v>
      </c>
      <c r="E754" s="1">
        <f>Basen!J134</f>
        <v>0</v>
      </c>
      <c r="F754" s="1" t="str">
        <f>D754</f>
        <v>bc</v>
      </c>
    </row>
    <row r="755" spans="1:10" x14ac:dyDescent="0.35">
      <c r="A755" s="29">
        <f>Basen!B548</f>
        <v>0</v>
      </c>
      <c r="B755">
        <f>Basen!F548+22000</f>
        <v>44100</v>
      </c>
      <c r="C755" t="str">
        <f>Basen!C548</f>
        <v>Carlsen</v>
      </c>
      <c r="D755" s="1" t="str">
        <f>Basen!H548</f>
        <v>web</v>
      </c>
      <c r="E755" s="1">
        <f>Basen!J548</f>
        <v>10</v>
      </c>
      <c r="H755" s="1" t="str">
        <f>D755</f>
        <v>web</v>
      </c>
    </row>
    <row r="756" spans="1:10" x14ac:dyDescent="0.35">
      <c r="A756" s="29">
        <f>Basen!B506</f>
        <v>0</v>
      </c>
      <c r="B756">
        <f>Basen!F506+22000</f>
        <v>44058</v>
      </c>
      <c r="C756" t="str">
        <f>Basen!C506</f>
        <v>Ericson</v>
      </c>
      <c r="D756" s="1" t="str">
        <f>Basen!H506</f>
        <v>bc</v>
      </c>
      <c r="E756" s="1">
        <f>Basen!J506</f>
        <v>0</v>
      </c>
      <c r="H756" s="1" t="str">
        <f>D756</f>
        <v>bc</v>
      </c>
    </row>
    <row r="757" spans="1:10" x14ac:dyDescent="0.35">
      <c r="A757" s="29">
        <f>Basen!B603</f>
        <v>0</v>
      </c>
      <c r="B757">
        <f>Basen!F603+22000</f>
        <v>44156</v>
      </c>
      <c r="C757" t="str">
        <f>Basen!C603</f>
        <v>Hansen</v>
      </c>
      <c r="D757" s="1">
        <f>Basen!H603</f>
        <v>0</v>
      </c>
      <c r="E757" s="1">
        <f>Basen!J603</f>
        <v>0</v>
      </c>
      <c r="H757" s="1">
        <f>D757</f>
        <v>0</v>
      </c>
    </row>
    <row r="758" spans="1:10" x14ac:dyDescent="0.35">
      <c r="A758" s="29">
        <f>Basen!B790</f>
        <v>0</v>
      </c>
      <c r="B758">
        <f>Basen!F790+23000</f>
        <v>47001</v>
      </c>
      <c r="C758" t="str">
        <f>Basen!C790</f>
        <v>Bernhard</v>
      </c>
      <c r="D758" s="1" t="str">
        <f>Basen!H790</f>
        <v>cansl</v>
      </c>
      <c r="E758" s="1">
        <f>Basen!J790</f>
        <v>0</v>
      </c>
      <c r="I758" s="1" t="str">
        <f>D758</f>
        <v>cansl</v>
      </c>
    </row>
    <row r="759" spans="1:10" x14ac:dyDescent="0.35">
      <c r="A759" s="29" t="str">
        <f>Basen!B791</f>
        <v>41515960</v>
      </c>
      <c r="B759">
        <f>Basen!F791+24000</f>
        <v>48002</v>
      </c>
      <c r="C759" t="str">
        <f>Basen!C791</f>
        <v>Henrik</v>
      </c>
      <c r="D759" s="1" t="str">
        <f>Basen!H791</f>
        <v>web</v>
      </c>
      <c r="E759" s="1">
        <f>Basen!J791</f>
        <v>0</v>
      </c>
      <c r="J759" s="1" t="str">
        <f>D759</f>
        <v>web</v>
      </c>
    </row>
    <row r="760" spans="1:10" x14ac:dyDescent="0.35">
      <c r="A760" s="29">
        <f>Basen!B788</f>
        <v>23343068</v>
      </c>
      <c r="B760">
        <f>Basen!F788+23000</f>
        <v>24177</v>
      </c>
      <c r="C760" t="str">
        <f>Basen!C788</f>
        <v>Melms</v>
      </c>
      <c r="D760" s="1" t="str">
        <f>Basen!H788</f>
        <v>web</v>
      </c>
      <c r="E760" s="1">
        <f>Basen!J788</f>
        <v>10</v>
      </c>
      <c r="I760" s="1" t="str">
        <f>D760</f>
        <v>web</v>
      </c>
    </row>
    <row r="761" spans="1:10" x14ac:dyDescent="0.35">
      <c r="A761" s="29">
        <f>Basen!B787</f>
        <v>71213799</v>
      </c>
      <c r="B761">
        <f>Basen!F787+23000</f>
        <v>24176</v>
      </c>
      <c r="C761" t="str">
        <f>Basen!C787</f>
        <v>Winther</v>
      </c>
      <c r="D761" s="1" t="str">
        <f>Basen!H787</f>
        <v>bc</v>
      </c>
      <c r="E761" s="1">
        <f>Basen!J787</f>
        <v>0</v>
      </c>
      <c r="I761" s="1" t="str">
        <f>D761</f>
        <v>bc</v>
      </c>
    </row>
    <row r="762" spans="1:10" x14ac:dyDescent="0.35">
      <c r="A762" s="29">
        <f>Basen!B275</f>
        <v>22110700</v>
      </c>
      <c r="B762">
        <f>Basen!F275+21000</f>
        <v>42038</v>
      </c>
      <c r="C762" t="str">
        <f>Basen!C275</f>
        <v>Børglum</v>
      </c>
      <c r="D762" s="1" t="str">
        <f>Basen!H275</f>
        <v>bc</v>
      </c>
      <c r="E762" s="1">
        <f>Basen!J275</f>
        <v>0</v>
      </c>
      <c r="G762" s="1" t="str">
        <f>D762</f>
        <v>bc</v>
      </c>
    </row>
    <row r="763" spans="1:10" x14ac:dyDescent="0.35">
      <c r="A763" s="29">
        <f>Basen!B703</f>
        <v>735733308</v>
      </c>
      <c r="B763">
        <f>Basen!F703+23000</f>
        <v>46098</v>
      </c>
      <c r="C763" t="str">
        <f>Basen!C703</f>
        <v>Winblad</v>
      </c>
      <c r="D763" s="1" t="str">
        <f>Basen!H703</f>
        <v>bc</v>
      </c>
      <c r="E763" s="1">
        <f>Basen!J703</f>
        <v>0</v>
      </c>
      <c r="I763" s="1" t="str">
        <f>D763</f>
        <v>bc</v>
      </c>
    </row>
    <row r="764" spans="1:10" x14ac:dyDescent="0.35">
      <c r="A764" s="29">
        <f>Basen!B673</f>
        <v>61308275</v>
      </c>
      <c r="B764">
        <f>Basen!F673+23000</f>
        <v>46068</v>
      </c>
      <c r="C764" t="str">
        <f>Basen!C673</f>
        <v>Vestergaard</v>
      </c>
      <c r="D764" s="1" t="str">
        <f>Basen!H673</f>
        <v>bc</v>
      </c>
      <c r="E764" s="1">
        <f>Basen!J673</f>
        <v>0</v>
      </c>
      <c r="I764" s="1" t="str">
        <f>D764</f>
        <v>bc</v>
      </c>
    </row>
    <row r="765" spans="1:10" x14ac:dyDescent="0.35">
      <c r="A765" s="29">
        <f>Basen!B397</f>
        <v>60645846</v>
      </c>
      <c r="B765">
        <f>Basen!F397+21000</f>
        <v>42161</v>
      </c>
      <c r="C765" t="str">
        <f>Basen!C397</f>
        <v>Andersen</v>
      </c>
      <c r="D765" s="1" t="str">
        <f>Basen!H397</f>
        <v>bc</v>
      </c>
      <c r="E765" s="1">
        <f>Basen!J397</f>
        <v>0</v>
      </c>
      <c r="G765" s="1" t="str">
        <f>D765</f>
        <v>bc</v>
      </c>
    </row>
    <row r="766" spans="1:10" x14ac:dyDescent="0.35">
      <c r="A766" s="29">
        <f>Basen!B383</f>
        <v>28920018</v>
      </c>
      <c r="B766">
        <f>Basen!F383+21000</f>
        <v>42147</v>
      </c>
      <c r="C766" t="str">
        <f>Basen!C383</f>
        <v>Nielsen</v>
      </c>
      <c r="D766" s="1" t="str">
        <f>Basen!H383</f>
        <v>bc</v>
      </c>
      <c r="E766" s="1">
        <f>Basen!J383</f>
        <v>0</v>
      </c>
      <c r="G766" s="1" t="str">
        <f>D766</f>
        <v>bc</v>
      </c>
    </row>
    <row r="767" spans="1:10" x14ac:dyDescent="0.35">
      <c r="A767" s="29">
        <f>Basen!B385</f>
        <v>0</v>
      </c>
      <c r="B767">
        <f>Basen!F385+21000</f>
        <v>42149</v>
      </c>
      <c r="C767" t="str">
        <f>Basen!C385</f>
        <v>Andersen</v>
      </c>
      <c r="D767" s="1" t="str">
        <f>Basen!H385</f>
        <v>cansl</v>
      </c>
      <c r="E767" s="1">
        <f>Basen!J385</f>
        <v>0</v>
      </c>
      <c r="G767" s="1" t="str">
        <f>D767</f>
        <v>cansl</v>
      </c>
    </row>
    <row r="768" spans="1:10" x14ac:dyDescent="0.35">
      <c r="A768" s="29">
        <f>Basen!B762</f>
        <v>0</v>
      </c>
      <c r="B768">
        <f>Basen!F762+23000</f>
        <v>46158</v>
      </c>
      <c r="C768" t="str">
        <f>Basen!C762</f>
        <v>Mcmeekin</v>
      </c>
      <c r="D768" s="1" t="str">
        <f>Basen!H762</f>
        <v>bc</v>
      </c>
      <c r="E768" s="1">
        <f>Basen!J762</f>
        <v>0</v>
      </c>
      <c r="I768" s="1" t="str">
        <f>D768</f>
        <v>bc</v>
      </c>
    </row>
    <row r="769" spans="1:10" x14ac:dyDescent="0.35">
      <c r="A769" s="29">
        <f>Basen!B148</f>
        <v>0</v>
      </c>
      <c r="B769">
        <f>Basen!F148+20000</f>
        <v>40145</v>
      </c>
      <c r="C769" t="str">
        <f>Basen!C148</f>
        <v>Hvenegaard</v>
      </c>
      <c r="D769" s="1" t="str">
        <f>Basen!H148</f>
        <v>bc</v>
      </c>
      <c r="E769" s="1">
        <f>Basen!J148</f>
        <v>0</v>
      </c>
      <c r="F769" s="1" t="str">
        <f>D769</f>
        <v>bc</v>
      </c>
    </row>
    <row r="770" spans="1:10" x14ac:dyDescent="0.35">
      <c r="A770" s="29">
        <f>Basen!B202</f>
        <v>0</v>
      </c>
      <c r="B770">
        <f>Basen!F202+20000</f>
        <v>40199</v>
      </c>
      <c r="C770" t="str">
        <f>Basen!C202</f>
        <v>Fagerlind</v>
      </c>
      <c r="D770" s="1" t="str">
        <f>Basen!H202</f>
        <v>bc</v>
      </c>
      <c r="E770" s="1">
        <f>Basen!J202</f>
        <v>0</v>
      </c>
      <c r="F770" s="1" t="str">
        <f>D770</f>
        <v>bc</v>
      </c>
    </row>
    <row r="771" spans="1:10" x14ac:dyDescent="0.35">
      <c r="A771" s="29">
        <f>Basen!B312</f>
        <v>0</v>
      </c>
      <c r="B771">
        <f>Basen!F312+21000</f>
        <v>42075</v>
      </c>
      <c r="C771" t="str">
        <f>Basen!C312</f>
        <v>Kristensen</v>
      </c>
      <c r="D771" s="1" t="str">
        <f>Basen!H312</f>
        <v>cansl</v>
      </c>
      <c r="E771" s="1">
        <f>Basen!J312</f>
        <v>0</v>
      </c>
      <c r="G771" s="1" t="str">
        <f>D771</f>
        <v>cansl</v>
      </c>
    </row>
    <row r="772" spans="1:10" x14ac:dyDescent="0.35">
      <c r="A772" s="29">
        <f>Basen!B894</f>
        <v>0</v>
      </c>
      <c r="B772">
        <f>Basen!F894+24000</f>
        <v>48105</v>
      </c>
      <c r="C772" t="str">
        <f>Basen!C894</f>
        <v>Gawrzynski</v>
      </c>
      <c r="D772" s="1" t="str">
        <f>Basen!H894</f>
        <v>bc</v>
      </c>
      <c r="E772" s="1">
        <f>Basen!J894</f>
        <v>0</v>
      </c>
      <c r="J772" s="1" t="str">
        <f>D772</f>
        <v>bc</v>
      </c>
    </row>
    <row r="773" spans="1:10" x14ac:dyDescent="0.35">
      <c r="A773" s="29">
        <f>Basen!B257</f>
        <v>28743891</v>
      </c>
      <c r="B773">
        <f>Basen!F257+21000</f>
        <v>42020</v>
      </c>
      <c r="C773" t="str">
        <f>Basen!C257</f>
        <v>Bjerrum</v>
      </c>
      <c r="D773" s="1" t="str">
        <f>Basen!H257</f>
        <v>bc</v>
      </c>
      <c r="E773" s="1">
        <f>Basen!J257</f>
        <v>0</v>
      </c>
      <c r="G773" s="1" t="str">
        <f>D773</f>
        <v>bc</v>
      </c>
    </row>
    <row r="774" spans="1:10" x14ac:dyDescent="0.35">
      <c r="A774" s="29">
        <f>Basen!B635</f>
        <v>40474386</v>
      </c>
      <c r="B774">
        <f>Basen!F635+23000</f>
        <v>46030</v>
      </c>
      <c r="C774" t="str">
        <f>Basen!C635</f>
        <v>Holst</v>
      </c>
      <c r="D774" s="1" t="str">
        <f>Basen!H635</f>
        <v>bc</v>
      </c>
      <c r="E774" s="1">
        <f>Basen!J635</f>
        <v>0</v>
      </c>
      <c r="I774" s="1" t="str">
        <f>D774</f>
        <v>bc</v>
      </c>
    </row>
    <row r="775" spans="1:10" x14ac:dyDescent="0.35">
      <c r="A775" s="29">
        <f>Basen!B130</f>
        <v>0</v>
      </c>
      <c r="B775">
        <f>Basen!F130+20000</f>
        <v>40127</v>
      </c>
      <c r="C775" t="str">
        <f>Basen!C130</f>
        <v>Hansen</v>
      </c>
      <c r="D775" s="1" t="str">
        <f>Basen!H130</f>
        <v>bc</v>
      </c>
      <c r="E775" s="1">
        <f>Basen!J130</f>
        <v>0</v>
      </c>
      <c r="F775" s="1" t="str">
        <f>D775</f>
        <v>bc</v>
      </c>
    </row>
    <row r="776" spans="1:10" x14ac:dyDescent="0.35">
      <c r="A776" s="29">
        <f>Basen!B318</f>
        <v>51311439</v>
      </c>
      <c r="B776">
        <f>Basen!F318+21000</f>
        <v>42082</v>
      </c>
      <c r="C776" t="str">
        <f>Basen!C318</f>
        <v>Fogtmann</v>
      </c>
      <c r="D776" s="1" t="str">
        <f>Basen!H318</f>
        <v>bc</v>
      </c>
      <c r="E776" s="1">
        <f>Basen!J318</f>
        <v>0</v>
      </c>
      <c r="G776" s="1" t="str">
        <f>D776</f>
        <v>bc</v>
      </c>
    </row>
    <row r="777" spans="1:10" x14ac:dyDescent="0.35">
      <c r="A777" s="29">
        <f>Basen!B157</f>
        <v>0</v>
      </c>
      <c r="B777">
        <f>Basen!F157+20000</f>
        <v>40154</v>
      </c>
      <c r="C777" t="str">
        <f>Basen!C157</f>
        <v>Højrup</v>
      </c>
      <c r="D777" s="1" t="str">
        <f>Basen!H157</f>
        <v>web</v>
      </c>
      <c r="E777" s="1">
        <f>Basen!J157</f>
        <v>5</v>
      </c>
      <c r="F777" s="1" t="str">
        <f>D777</f>
        <v>web</v>
      </c>
    </row>
    <row r="778" spans="1:10" x14ac:dyDescent="0.35">
      <c r="A778" s="29">
        <f>Basen!B371</f>
        <v>6700686</v>
      </c>
      <c r="B778">
        <f>Basen!F371+21000</f>
        <v>42135</v>
      </c>
      <c r="C778" t="str">
        <f>Basen!C371</f>
        <v>Löfgren</v>
      </c>
      <c r="D778" s="1" t="str">
        <f>Basen!H371</f>
        <v>bc</v>
      </c>
      <c r="E778" s="1">
        <f>Basen!J371</f>
        <v>0</v>
      </c>
      <c r="G778" s="1" t="str">
        <f>D778</f>
        <v>bc</v>
      </c>
    </row>
    <row r="779" spans="1:10" x14ac:dyDescent="0.35">
      <c r="A779" s="29">
        <f>Basen!B746</f>
        <v>29701904</v>
      </c>
      <c r="B779">
        <f>Basen!F746+23000</f>
        <v>46141</v>
      </c>
      <c r="C779" t="str">
        <f>Basen!C746</f>
        <v>Merkouris</v>
      </c>
      <c r="D779" s="1" t="str">
        <f>Basen!H746</f>
        <v>bc</v>
      </c>
      <c r="E779" s="1">
        <f>Basen!J746</f>
        <v>0</v>
      </c>
      <c r="I779" s="1" t="str">
        <f>D779</f>
        <v>bc</v>
      </c>
    </row>
    <row r="780" spans="1:10" x14ac:dyDescent="0.35">
      <c r="A780" s="29">
        <f>Basen!B745</f>
        <v>1718241750</v>
      </c>
      <c r="B780">
        <f>Basen!F745+23000</f>
        <v>46140</v>
      </c>
      <c r="C780" t="str">
        <f>Basen!C745</f>
        <v>Matz</v>
      </c>
      <c r="D780" s="1" t="str">
        <f>Basen!H745</f>
        <v>bc</v>
      </c>
      <c r="E780" s="1">
        <f>Basen!J745</f>
        <v>0</v>
      </c>
      <c r="I780" s="1" t="str">
        <f>D780</f>
        <v>bc</v>
      </c>
    </row>
    <row r="781" spans="1:10" x14ac:dyDescent="0.35">
      <c r="A781" s="29">
        <f>Basen!B642</f>
        <v>0</v>
      </c>
      <c r="B781">
        <f>Basen!F642+23000</f>
        <v>46037</v>
      </c>
      <c r="C781" t="str">
        <f>Basen!C642</f>
        <v>Aronsson</v>
      </c>
      <c r="D781" s="1" t="str">
        <f>Basen!H642</f>
        <v>cansl</v>
      </c>
      <c r="E781" s="1">
        <f>Basen!J642</f>
        <v>0</v>
      </c>
      <c r="I781" s="1" t="str">
        <f>D781</f>
        <v>cansl</v>
      </c>
    </row>
    <row r="782" spans="1:10" x14ac:dyDescent="0.35">
      <c r="A782" s="29">
        <f>Basen!B607</f>
        <v>40956376</v>
      </c>
      <c r="B782">
        <f>Basen!F607+23000</f>
        <v>46002</v>
      </c>
      <c r="C782" t="str">
        <f>Basen!C607</f>
        <v>Grandal</v>
      </c>
      <c r="D782" s="1" t="str">
        <f>Basen!H607</f>
        <v>WEB</v>
      </c>
      <c r="E782" s="1">
        <f>Basen!J607</f>
        <v>10</v>
      </c>
      <c r="I782" s="1" t="str">
        <f>D782</f>
        <v>WEB</v>
      </c>
    </row>
    <row r="783" spans="1:10" x14ac:dyDescent="0.35">
      <c r="A783" s="29">
        <f>Basen!B345</f>
        <v>20928892</v>
      </c>
      <c r="B783">
        <f>Basen!F345+21000</f>
        <v>42109</v>
      </c>
      <c r="C783" t="str">
        <f>Basen!C345</f>
        <v>Barfort</v>
      </c>
      <c r="D783" s="1" t="str">
        <f>Basen!H345</f>
        <v>web</v>
      </c>
      <c r="E783" s="1">
        <f>Basen!J345</f>
        <v>0</v>
      </c>
      <c r="G783" s="1" t="str">
        <f>D783</f>
        <v>web</v>
      </c>
    </row>
    <row r="784" spans="1:10" x14ac:dyDescent="0.35">
      <c r="A784" s="29">
        <f>Basen!B8</f>
        <v>0</v>
      </c>
      <c r="B784">
        <f>Basen!F8+20000</f>
        <v>40005</v>
      </c>
      <c r="C784" t="str">
        <f>Basen!C8</f>
        <v>Hansen</v>
      </c>
      <c r="D784" s="1" t="str">
        <f>Basen!H8</f>
        <v>cansl</v>
      </c>
      <c r="E784" s="1">
        <f>Basen!J8</f>
        <v>0</v>
      </c>
      <c r="F784" s="1" t="str">
        <f>D784</f>
        <v>cansl</v>
      </c>
    </row>
    <row r="785" spans="1:10" x14ac:dyDescent="0.35">
      <c r="A785" s="29">
        <f>Basen!B771</f>
        <v>40929312</v>
      </c>
      <c r="B785">
        <f>Basen!F771+23000</f>
        <v>46167</v>
      </c>
      <c r="C785" t="str">
        <f>Basen!C771</f>
        <v>Hansen</v>
      </c>
      <c r="D785" s="1" t="str">
        <f>Basen!H771</f>
        <v>bc</v>
      </c>
      <c r="E785" s="1">
        <f>Basen!J771</f>
        <v>0</v>
      </c>
      <c r="I785" s="1" t="str">
        <f>D785</f>
        <v>bc</v>
      </c>
    </row>
    <row r="786" spans="1:10" x14ac:dyDescent="0.35">
      <c r="A786" s="29">
        <f>Basen!B200</f>
        <v>0</v>
      </c>
      <c r="B786">
        <f>Basen!F200+20000</f>
        <v>40197</v>
      </c>
      <c r="C786" t="str">
        <f>Basen!C200</f>
        <v>Jeppsen</v>
      </c>
      <c r="D786" s="1" t="str">
        <f>Basen!H200</f>
        <v>bc</v>
      </c>
      <c r="E786" s="1">
        <f>Basen!J200</f>
        <v>0</v>
      </c>
      <c r="F786" s="1" t="str">
        <f>D786</f>
        <v>bc</v>
      </c>
    </row>
    <row r="787" spans="1:10" x14ac:dyDescent="0.35">
      <c r="A787" s="29">
        <f>Basen!B276</f>
        <v>26858440</v>
      </c>
      <c r="B787">
        <f>Basen!F276+21000</f>
        <v>42039</v>
      </c>
      <c r="C787" t="str">
        <f>Basen!C276</f>
        <v>Kleist</v>
      </c>
      <c r="D787" s="1" t="str">
        <f>Basen!H276</f>
        <v>bc</v>
      </c>
      <c r="E787" s="1">
        <f>Basen!J276</f>
        <v>0</v>
      </c>
      <c r="G787" s="1" t="str">
        <f>D787</f>
        <v>bc</v>
      </c>
    </row>
    <row r="788" spans="1:10" x14ac:dyDescent="0.35">
      <c r="A788" s="29">
        <f>Basen!B225</f>
        <v>0</v>
      </c>
      <c r="B788">
        <f>Basen!F225+20000</f>
        <v>40222</v>
      </c>
      <c r="C788" t="str">
        <f>Basen!C225</f>
        <v>Grønager</v>
      </c>
      <c r="D788" s="1" t="str">
        <f>Basen!H225</f>
        <v>cansl</v>
      </c>
      <c r="E788" s="1">
        <f>Basen!J225</f>
        <v>0</v>
      </c>
      <c r="F788" s="1" t="str">
        <f>D788</f>
        <v>cansl</v>
      </c>
    </row>
    <row r="789" spans="1:10" x14ac:dyDescent="0.35">
      <c r="A789" s="29">
        <f>Basen!B822</f>
        <v>0</v>
      </c>
      <c r="B789">
        <f>Basen!F822+24000</f>
        <v>48033</v>
      </c>
      <c r="C789" t="str">
        <f>Basen!C822</f>
        <v>Zacharek</v>
      </c>
      <c r="D789" s="1" t="str">
        <f>Basen!H822</f>
        <v>cansl</v>
      </c>
      <c r="E789" s="1">
        <f>Basen!J822</f>
        <v>0</v>
      </c>
      <c r="J789" s="1" t="str">
        <f>D789</f>
        <v>cansl</v>
      </c>
    </row>
    <row r="790" spans="1:10" x14ac:dyDescent="0.35">
      <c r="A790" s="29">
        <f>Basen!B772</f>
        <v>0</v>
      </c>
      <c r="B790">
        <f>Basen!F772+23000</f>
        <v>46168</v>
      </c>
      <c r="C790" t="str">
        <f>Basen!C772</f>
        <v>Almass</v>
      </c>
      <c r="D790" s="1" t="str">
        <f>Basen!H772</f>
        <v>cansl</v>
      </c>
      <c r="E790" s="1">
        <f>Basen!J772</f>
        <v>0</v>
      </c>
      <c r="I790" s="1" t="str">
        <f>D790</f>
        <v>cansl</v>
      </c>
    </row>
    <row r="791" spans="1:10" x14ac:dyDescent="0.35">
      <c r="A791" s="29" t="str">
        <f>Basen!B804</f>
        <v>25582842</v>
      </c>
      <c r="B791">
        <f>Basen!F804+24000</f>
        <v>48015</v>
      </c>
      <c r="C791" t="str">
        <f>Basen!C804</f>
        <v>Gubbertsen</v>
      </c>
      <c r="D791" s="1" t="str">
        <f>Basen!H804</f>
        <v>WEB</v>
      </c>
      <c r="E791" s="1">
        <f>Basen!J804</f>
        <v>10</v>
      </c>
      <c r="J791" s="1" t="str">
        <f>D791</f>
        <v>WEB</v>
      </c>
    </row>
    <row r="792" spans="1:10" x14ac:dyDescent="0.35">
      <c r="A792" s="29">
        <f>Basen!B351</f>
        <v>23234169</v>
      </c>
      <c r="B792">
        <f>Basen!F351+21000</f>
        <v>42115</v>
      </c>
      <c r="C792" t="str">
        <f>Basen!C351</f>
        <v>Midilo</v>
      </c>
      <c r="D792" s="1" t="str">
        <f>Basen!H351</f>
        <v>bc</v>
      </c>
      <c r="E792" s="1">
        <f>Basen!J351</f>
        <v>0</v>
      </c>
      <c r="G792" s="1" t="str">
        <f>D792</f>
        <v>bc</v>
      </c>
    </row>
    <row r="793" spans="1:10" x14ac:dyDescent="0.35">
      <c r="A793" s="29">
        <f>Basen!B766</f>
        <v>0</v>
      </c>
      <c r="B793">
        <f>Basen!F766+23000</f>
        <v>46162</v>
      </c>
      <c r="C793" t="str">
        <f>Basen!C766</f>
        <v>Schwab</v>
      </c>
      <c r="D793" s="1" t="str">
        <f>Basen!H766</f>
        <v>cansl</v>
      </c>
      <c r="E793" s="1">
        <f>Basen!J766</f>
        <v>0</v>
      </c>
      <c r="I793" s="1" t="str">
        <f>D793</f>
        <v>cansl</v>
      </c>
    </row>
    <row r="794" spans="1:10" x14ac:dyDescent="0.35">
      <c r="A794" s="29">
        <f>Basen!B396</f>
        <v>51378200</v>
      </c>
      <c r="B794">
        <f>Basen!F396+21000</f>
        <v>42160</v>
      </c>
      <c r="C794" t="str">
        <f>Basen!C396</f>
        <v>Hansen</v>
      </c>
      <c r="D794" s="1" t="str">
        <f>Basen!H396</f>
        <v>web</v>
      </c>
      <c r="E794" s="1">
        <f>Basen!J396</f>
        <v>0</v>
      </c>
      <c r="G794" s="1" t="str">
        <f>D794</f>
        <v>web</v>
      </c>
    </row>
    <row r="795" spans="1:10" x14ac:dyDescent="0.35">
      <c r="A795" s="29">
        <f>Basen!B52</f>
        <v>0</v>
      </c>
      <c r="B795">
        <f>Basen!F52+20000</f>
        <v>40049</v>
      </c>
      <c r="C795" t="str">
        <f>Basen!C52</f>
        <v>Rosschou</v>
      </c>
      <c r="D795" s="1" t="str">
        <f>Basen!H52</f>
        <v>bc</v>
      </c>
      <c r="E795" s="1">
        <f>Basen!J52</f>
        <v>0</v>
      </c>
      <c r="F795" s="1" t="str">
        <f>D795</f>
        <v>bc</v>
      </c>
    </row>
    <row r="796" spans="1:10" x14ac:dyDescent="0.35">
      <c r="A796" s="29">
        <f>Basen!B634</f>
        <v>15777298948</v>
      </c>
      <c r="B796">
        <f>Basen!F634+23000</f>
        <v>46029</v>
      </c>
      <c r="C796" t="str">
        <f>Basen!C634</f>
        <v>Gorecki</v>
      </c>
      <c r="D796" s="1" t="str">
        <f>Basen!H634</f>
        <v>bc</v>
      </c>
      <c r="E796" s="1">
        <f>Basen!J634</f>
        <v>0</v>
      </c>
      <c r="I796" s="1" t="str">
        <f>D796</f>
        <v>bc</v>
      </c>
    </row>
    <row r="797" spans="1:10" x14ac:dyDescent="0.35">
      <c r="A797" s="29">
        <f>Basen!B712</f>
        <v>0</v>
      </c>
      <c r="B797">
        <f>Basen!F712+23000</f>
        <v>46107</v>
      </c>
      <c r="C797" t="str">
        <f>Basen!C712</f>
        <v>Andresen</v>
      </c>
      <c r="D797" s="1" t="str">
        <f>Basen!H712</f>
        <v>cansl</v>
      </c>
      <c r="E797" s="1">
        <f>Basen!J712</f>
        <v>0</v>
      </c>
      <c r="I797" s="1" t="str">
        <f>D797</f>
        <v>cansl</v>
      </c>
    </row>
    <row r="798" spans="1:10" x14ac:dyDescent="0.35">
      <c r="A798" s="29" t="str">
        <f>Basen!B848</f>
        <v>28878840</v>
      </c>
      <c r="B798">
        <f>Basen!F848+24000</f>
        <v>48059</v>
      </c>
      <c r="C798" t="str">
        <f>Basen!C848</f>
        <v>Thomsen</v>
      </c>
      <c r="D798" s="1" t="str">
        <f>Basen!H848</f>
        <v>bc</v>
      </c>
      <c r="E798" s="1">
        <f>Basen!J848</f>
        <v>0</v>
      </c>
      <c r="J798" s="1" t="str">
        <f>D798</f>
        <v>bc</v>
      </c>
    </row>
    <row r="799" spans="1:10" x14ac:dyDescent="0.35">
      <c r="A799" s="29">
        <f>Basen!B427</f>
        <v>22130044</v>
      </c>
      <c r="B799">
        <f>Basen!F427+21000</f>
        <v>42191</v>
      </c>
      <c r="C799" t="str">
        <f>Basen!C427</f>
        <v>Weiste</v>
      </c>
      <c r="D799" s="1">
        <f>Basen!H427</f>
        <v>0</v>
      </c>
      <c r="E799" s="1">
        <f>Basen!J427</f>
        <v>0</v>
      </c>
      <c r="G799" s="1">
        <f>D799</f>
        <v>0</v>
      </c>
    </row>
    <row r="800" spans="1:10" x14ac:dyDescent="0.35">
      <c r="A800" s="29">
        <f>Basen!B61</f>
        <v>0</v>
      </c>
      <c r="B800">
        <f>Basen!F61+20000</f>
        <v>40058</v>
      </c>
      <c r="C800" t="str">
        <f>Basen!C61</f>
        <v>Wilhelmsen</v>
      </c>
      <c r="D800" s="1" t="str">
        <f>Basen!H61</f>
        <v>cansl</v>
      </c>
      <c r="E800" s="1">
        <f>Basen!J61</f>
        <v>0</v>
      </c>
      <c r="F800" s="1" t="str">
        <f>D800</f>
        <v>cansl</v>
      </c>
    </row>
    <row r="801" spans="1:10" x14ac:dyDescent="0.35">
      <c r="A801" s="29">
        <f>Basen!B846</f>
        <v>0</v>
      </c>
      <c r="B801">
        <f>Basen!F846+24000</f>
        <v>48057</v>
      </c>
      <c r="C801" t="str">
        <f>Basen!C846</f>
        <v>Elly</v>
      </c>
      <c r="D801" s="1" t="str">
        <f>Basen!H846</f>
        <v>web</v>
      </c>
      <c r="E801" s="1">
        <f>Basen!J846</f>
        <v>10</v>
      </c>
      <c r="J801" s="1" t="str">
        <f>D801</f>
        <v>web</v>
      </c>
    </row>
    <row r="802" spans="1:10" x14ac:dyDescent="0.35">
      <c r="A802" s="29">
        <f>Basen!B666</f>
        <v>20660556</v>
      </c>
      <c r="B802">
        <f>Basen!F666+23000</f>
        <v>46061</v>
      </c>
      <c r="C802" t="str">
        <f>Basen!C666</f>
        <v>Andersen</v>
      </c>
      <c r="D802" s="1" t="str">
        <f>Basen!H666</f>
        <v>web</v>
      </c>
      <c r="E802" s="1">
        <f>Basen!J666</f>
        <v>10</v>
      </c>
      <c r="I802" s="1" t="str">
        <f>D802</f>
        <v>web</v>
      </c>
    </row>
    <row r="803" spans="1:10" x14ac:dyDescent="0.35">
      <c r="A803" s="29">
        <f>Basen!B850</f>
        <v>22604864</v>
      </c>
      <c r="B803">
        <f>Basen!F850+24000</f>
        <v>48061</v>
      </c>
      <c r="C803" t="str">
        <f>Basen!C850</f>
        <v>Øster</v>
      </c>
      <c r="D803" s="1" t="str">
        <f>Basen!H850</f>
        <v>bc</v>
      </c>
      <c r="E803" s="1">
        <f>Basen!J850</f>
        <v>0</v>
      </c>
      <c r="J803" s="1" t="str">
        <f>D803</f>
        <v>bc</v>
      </c>
    </row>
    <row r="804" spans="1:10" x14ac:dyDescent="0.35">
      <c r="A804" s="29">
        <f>Basen!B480</f>
        <v>0</v>
      </c>
      <c r="B804">
        <f>Basen!F480+22000</f>
        <v>44032</v>
      </c>
      <c r="C804" t="str">
        <f>Basen!C480</f>
        <v>Otersen</v>
      </c>
      <c r="D804" s="1" t="str">
        <f>Basen!H480</f>
        <v>bc</v>
      </c>
      <c r="E804" s="1">
        <f>Basen!J480</f>
        <v>0</v>
      </c>
      <c r="H804" s="1" t="str">
        <f>D804</f>
        <v>bc</v>
      </c>
    </row>
    <row r="805" spans="1:10" x14ac:dyDescent="0.35">
      <c r="A805" s="29">
        <f>Basen!B201</f>
        <v>0</v>
      </c>
      <c r="B805">
        <f>Basen!F201+20000</f>
        <v>40198</v>
      </c>
      <c r="C805" t="str">
        <f>Basen!C201</f>
        <v>Jørgensen</v>
      </c>
      <c r="D805" s="1" t="str">
        <f>Basen!H201</f>
        <v>bc</v>
      </c>
      <c r="E805" s="1">
        <f>Basen!J201</f>
        <v>0</v>
      </c>
      <c r="F805" s="1" t="str">
        <f>D805</f>
        <v>bc</v>
      </c>
    </row>
    <row r="806" spans="1:10" x14ac:dyDescent="0.35">
      <c r="A806" s="29">
        <f>Basen!B494</f>
        <v>0</v>
      </c>
      <c r="B806">
        <f>Basen!F494+22000</f>
        <v>44046</v>
      </c>
      <c r="C806" t="str">
        <f>Basen!C494</f>
        <v>Hansen</v>
      </c>
      <c r="D806" s="1" t="str">
        <f>Basen!H494</f>
        <v>bc</v>
      </c>
      <c r="E806" s="1">
        <f>Basen!J494</f>
        <v>0</v>
      </c>
      <c r="H806" s="1" t="str">
        <f>D806</f>
        <v>bc</v>
      </c>
    </row>
    <row r="807" spans="1:10" x14ac:dyDescent="0.35">
      <c r="A807" s="29">
        <f>Basen!B775</f>
        <v>0</v>
      </c>
      <c r="B807">
        <f>Basen!F775+23000</f>
        <v>46171</v>
      </c>
      <c r="C807" t="str">
        <f>Basen!C775</f>
        <v>Saul</v>
      </c>
      <c r="D807" s="1" t="str">
        <f>Basen!H775</f>
        <v>cansl</v>
      </c>
      <c r="E807" s="1">
        <f>Basen!J775</f>
        <v>0</v>
      </c>
      <c r="I807" s="1" t="str">
        <f>D807</f>
        <v>cansl</v>
      </c>
    </row>
    <row r="808" spans="1:10" x14ac:dyDescent="0.35">
      <c r="A808" s="29">
        <f>Basen!B194</f>
        <v>0</v>
      </c>
      <c r="B808">
        <f>Basen!F194+20000</f>
        <v>40191</v>
      </c>
      <c r="C808" t="str">
        <f>Basen!C194</f>
        <v>Zhang</v>
      </c>
      <c r="D808" s="1" t="str">
        <f>Basen!H194</f>
        <v>bc</v>
      </c>
      <c r="E808" s="1">
        <f>Basen!J194</f>
        <v>0</v>
      </c>
      <c r="F808" s="1" t="str">
        <f>D808</f>
        <v>bc</v>
      </c>
    </row>
    <row r="809" spans="1:10" x14ac:dyDescent="0.35">
      <c r="A809" s="29">
        <f>Basen!B264</f>
        <v>0</v>
      </c>
      <c r="B809">
        <f>Basen!F264+21000</f>
        <v>42027</v>
      </c>
      <c r="C809" t="str">
        <f>Basen!C264</f>
        <v>Ladegaard</v>
      </c>
      <c r="D809" s="1" t="str">
        <f>Basen!H264</f>
        <v>cansl</v>
      </c>
      <c r="E809" s="1">
        <f>Basen!J264</f>
        <v>0</v>
      </c>
      <c r="G809" s="1" t="str">
        <f>D809</f>
        <v>cansl</v>
      </c>
    </row>
    <row r="810" spans="1:10" x14ac:dyDescent="0.35">
      <c r="A810" s="29">
        <f>Basen!B618</f>
        <v>29424380</v>
      </c>
      <c r="B810">
        <f>Basen!F618+23000</f>
        <v>46013</v>
      </c>
      <c r="C810" t="str">
        <f>Basen!C618</f>
        <v>Mejer</v>
      </c>
      <c r="D810" s="1" t="str">
        <f>Basen!H618</f>
        <v>WEB</v>
      </c>
      <c r="E810" s="1">
        <f>Basen!J618</f>
        <v>10</v>
      </c>
      <c r="I810" s="1" t="str">
        <f>D810</f>
        <v>WEB</v>
      </c>
    </row>
    <row r="811" spans="1:10" x14ac:dyDescent="0.35">
      <c r="A811" s="29">
        <f>Basen!B801</f>
        <v>0</v>
      </c>
      <c r="B811">
        <f>Basen!F801+24000</f>
        <v>48012</v>
      </c>
      <c r="C811" t="str">
        <f>Basen!C801</f>
        <v>Strøm</v>
      </c>
      <c r="D811" s="1" t="str">
        <f>Basen!H801</f>
        <v>WEB</v>
      </c>
      <c r="E811" s="1">
        <f>Basen!J801</f>
        <v>10</v>
      </c>
      <c r="J811" s="1" t="str">
        <f>D811</f>
        <v>WEB</v>
      </c>
    </row>
    <row r="812" spans="1:10" x14ac:dyDescent="0.35">
      <c r="A812" s="29">
        <f>Basen!B645</f>
        <v>17620296529</v>
      </c>
      <c r="B812">
        <f>Basen!F645+23000</f>
        <v>46040</v>
      </c>
      <c r="C812" t="str">
        <f>Basen!C645</f>
        <v>Morgenstern</v>
      </c>
      <c r="D812" s="1" t="str">
        <f>Basen!H645</f>
        <v>bc</v>
      </c>
      <c r="E812" s="1">
        <f>Basen!J645</f>
        <v>0</v>
      </c>
      <c r="I812" s="1" t="str">
        <f>D812</f>
        <v>bc</v>
      </c>
    </row>
    <row r="813" spans="1:10" x14ac:dyDescent="0.35">
      <c r="A813" s="29">
        <f>Basen!B17</f>
        <v>0</v>
      </c>
      <c r="B813">
        <f>Basen!F17+20000</f>
        <v>40014</v>
      </c>
      <c r="C813" t="str">
        <f>Basen!C17</f>
        <v>Radovic</v>
      </c>
      <c r="D813" s="1" t="str">
        <f>Basen!H17</f>
        <v>cansl</v>
      </c>
      <c r="E813" s="1">
        <f>Basen!J17</f>
        <v>0</v>
      </c>
      <c r="F813" s="1" t="str">
        <f>D813</f>
        <v>cansl</v>
      </c>
    </row>
    <row r="814" spans="1:10" x14ac:dyDescent="0.35">
      <c r="A814" s="29">
        <f>Basen!B883</f>
        <v>0</v>
      </c>
      <c r="B814">
        <f>Basen!F883+24000</f>
        <v>48094</v>
      </c>
      <c r="C814" t="str">
        <f>Basen!C883</f>
        <v>Johannesson</v>
      </c>
      <c r="D814" s="1" t="str">
        <f>Basen!H883</f>
        <v>bc</v>
      </c>
      <c r="E814" s="1">
        <f>Basen!J883</f>
        <v>0</v>
      </c>
      <c r="J814" s="1" t="str">
        <f>D814</f>
        <v>bc</v>
      </c>
    </row>
    <row r="815" spans="1:10" x14ac:dyDescent="0.35">
      <c r="A815" s="29">
        <f>Basen!B726</f>
        <v>0</v>
      </c>
      <c r="B815">
        <f>Basen!F726+23000</f>
        <v>46121</v>
      </c>
      <c r="C815" t="str">
        <f>Basen!C726</f>
        <v>Singh</v>
      </c>
      <c r="D815" s="1" t="str">
        <f>Basen!H726</f>
        <v>cansl</v>
      </c>
      <c r="E815" s="1">
        <f>Basen!J726</f>
        <v>0</v>
      </c>
      <c r="I815" s="1" t="str">
        <f>D815</f>
        <v>cansl</v>
      </c>
    </row>
    <row r="816" spans="1:10" x14ac:dyDescent="0.35">
      <c r="A816" s="29">
        <f>Basen!B403</f>
        <v>23656948</v>
      </c>
      <c r="B816">
        <f>Basen!F403+21000</f>
        <v>42167</v>
      </c>
      <c r="C816" t="str">
        <f>Basen!C403</f>
        <v>Torp</v>
      </c>
      <c r="D816" s="1" t="str">
        <f>Basen!H403</f>
        <v>bc</v>
      </c>
      <c r="E816" s="1">
        <f>Basen!J403</f>
        <v>0</v>
      </c>
      <c r="G816" s="1" t="str">
        <f>D816</f>
        <v>bc</v>
      </c>
    </row>
    <row r="817" spans="1:10" x14ac:dyDescent="0.35">
      <c r="A817" s="29">
        <f>Basen!B4</f>
        <v>0</v>
      </c>
      <c r="B817">
        <f>Basen!F4+20000</f>
        <v>40001</v>
      </c>
      <c r="C817" t="str">
        <f>Basen!C4</f>
        <v>Sørensen</v>
      </c>
      <c r="D817" s="1" t="str">
        <f>Basen!H4</f>
        <v>web</v>
      </c>
      <c r="E817" s="1">
        <f>Basen!J4</f>
        <v>0</v>
      </c>
      <c r="F817" s="1" t="str">
        <f>D817</f>
        <v>web</v>
      </c>
    </row>
    <row r="818" spans="1:10" x14ac:dyDescent="0.35">
      <c r="A818" s="29">
        <f>Basen!B68</f>
        <v>0</v>
      </c>
      <c r="B818">
        <f>Basen!F68+20000</f>
        <v>40065</v>
      </c>
      <c r="C818" t="str">
        <f>Basen!C68</f>
        <v>Bjerggaard</v>
      </c>
      <c r="D818" s="1" t="str">
        <f>Basen!H68</f>
        <v>cansl</v>
      </c>
      <c r="E818" s="1">
        <f>Basen!J68</f>
        <v>0</v>
      </c>
      <c r="F818" s="1" t="str">
        <f>D818</f>
        <v>cansl</v>
      </c>
    </row>
    <row r="819" spans="1:10" x14ac:dyDescent="0.35">
      <c r="A819" s="29">
        <f>Basen!B753</f>
        <v>40193542</v>
      </c>
      <c r="B819">
        <f>Basen!F753+23000</f>
        <v>46148</v>
      </c>
      <c r="C819" t="str">
        <f>Basen!C753</f>
        <v>Jørgensen</v>
      </c>
      <c r="D819" s="1" t="str">
        <f>Basen!H753</f>
        <v>web</v>
      </c>
      <c r="E819" s="1">
        <f>Basen!J753</f>
        <v>10</v>
      </c>
      <c r="I819" s="1" t="str">
        <f>D819</f>
        <v>web</v>
      </c>
      <c r="J819" s="1" t="s">
        <v>58</v>
      </c>
    </row>
    <row r="820" spans="1:10" x14ac:dyDescent="0.35">
      <c r="A820" s="29">
        <f>Basen!B441</f>
        <v>61281116</v>
      </c>
      <c r="B820">
        <f>Basen!F441+21000</f>
        <v>42205</v>
      </c>
      <c r="C820" t="str">
        <f>Basen!C441</f>
        <v>Pallesen</v>
      </c>
      <c r="D820" s="1" t="str">
        <f>Basen!H441</f>
        <v>bc</v>
      </c>
      <c r="E820" s="1" t="e">
        <f>Basen!J441</f>
        <v>#REF!</v>
      </c>
      <c r="G820" s="1" t="str">
        <f>D820</f>
        <v>bc</v>
      </c>
    </row>
    <row r="821" spans="1:10" x14ac:dyDescent="0.35">
      <c r="A821" s="29">
        <f>Basen!B16</f>
        <v>0</v>
      </c>
      <c r="B821">
        <f>Basen!F16+20000</f>
        <v>40013</v>
      </c>
      <c r="C821" t="str">
        <f>Basen!C16</f>
        <v xml:space="preserve">Kassov </v>
      </c>
      <c r="D821" s="1" t="str">
        <f>Basen!H16</f>
        <v>bc</v>
      </c>
      <c r="E821" s="1">
        <f>Basen!J16</f>
        <v>0</v>
      </c>
      <c r="F821" s="1" t="str">
        <f>D821</f>
        <v>bc</v>
      </c>
    </row>
    <row r="822" spans="1:10" x14ac:dyDescent="0.35">
      <c r="A822" s="29">
        <f>Basen!B22</f>
        <v>0</v>
      </c>
      <c r="B822">
        <f>Basen!F22+20000</f>
        <v>40019</v>
      </c>
      <c r="C822" t="str">
        <f>Basen!C22</f>
        <v>Jørgensen</v>
      </c>
      <c r="D822" s="1" t="str">
        <f>Basen!H22</f>
        <v>bc</v>
      </c>
      <c r="E822" s="1">
        <f>Basen!J22</f>
        <v>0</v>
      </c>
      <c r="F822" s="1" t="str">
        <f>D822</f>
        <v>bc</v>
      </c>
    </row>
    <row r="823" spans="1:10" x14ac:dyDescent="0.35">
      <c r="A823" s="29" t="str">
        <f>Basen!B829</f>
        <v>01637615160</v>
      </c>
      <c r="B823">
        <f>Basen!F829+24000</f>
        <v>48040</v>
      </c>
      <c r="C823" t="str">
        <f>Basen!C829</f>
        <v>Trawny</v>
      </c>
      <c r="D823" s="1" t="str">
        <f>Basen!H829</f>
        <v>bc</v>
      </c>
      <c r="E823" s="1">
        <f>Basen!J829</f>
        <v>0</v>
      </c>
      <c r="J823" s="1" t="str">
        <f>D823</f>
        <v>bc</v>
      </c>
    </row>
    <row r="824" spans="1:10" x14ac:dyDescent="0.35">
      <c r="A824" s="29">
        <f>Basen!B843</f>
        <v>0</v>
      </c>
      <c r="B824">
        <f>Basen!F843+24000</f>
        <v>48054</v>
      </c>
      <c r="C824" t="str">
        <f>Basen!C843</f>
        <v>Schettler</v>
      </c>
      <c r="D824" s="1" t="str">
        <f>Basen!H843</f>
        <v>bc</v>
      </c>
      <c r="E824" s="1">
        <f>Basen!J843</f>
        <v>0</v>
      </c>
      <c r="J824" s="1" t="str">
        <f>D824</f>
        <v>bc</v>
      </c>
    </row>
    <row r="825" spans="1:10" x14ac:dyDescent="0.35">
      <c r="A825" s="29">
        <f>Basen!B612</f>
        <v>0</v>
      </c>
      <c r="B825">
        <f>Basen!F612+23000</f>
        <v>46007</v>
      </c>
      <c r="C825" t="str">
        <f>Basen!C612</f>
        <v>sørensen</v>
      </c>
      <c r="D825" s="1" t="str">
        <f>Basen!H612</f>
        <v>WEB</v>
      </c>
      <c r="E825" s="1">
        <f>Basen!J612</f>
        <v>0</v>
      </c>
      <c r="I825" s="1" t="str">
        <f>D825</f>
        <v>WEB</v>
      </c>
    </row>
    <row r="826" spans="1:10" x14ac:dyDescent="0.35">
      <c r="A826" s="29">
        <f>Basen!B624</f>
        <v>0</v>
      </c>
      <c r="B826">
        <f>Basen!F624+23000</f>
        <v>46019</v>
      </c>
      <c r="C826" t="str">
        <f>Basen!C624</f>
        <v>Preben</v>
      </c>
      <c r="D826" s="1" t="str">
        <f>Basen!H624</f>
        <v>WEB</v>
      </c>
      <c r="E826" s="1">
        <f>Basen!J624</f>
        <v>0</v>
      </c>
      <c r="I826" s="1" t="str">
        <f>D826</f>
        <v>WEB</v>
      </c>
    </row>
    <row r="827" spans="1:10" x14ac:dyDescent="0.35">
      <c r="A827" s="29">
        <f>Basen!B576</f>
        <v>0</v>
      </c>
      <c r="B827">
        <f>Basen!F576+22000</f>
        <v>44128</v>
      </c>
      <c r="C827" t="str">
        <f>Basen!C576</f>
        <v>Olsen</v>
      </c>
      <c r="D827" s="1" t="str">
        <f>Basen!H576</f>
        <v>bc</v>
      </c>
      <c r="E827" s="1">
        <f>Basen!J576</f>
        <v>0</v>
      </c>
      <c r="H827" s="1" t="str">
        <f>D827</f>
        <v>bc</v>
      </c>
    </row>
    <row r="828" spans="1:10" x14ac:dyDescent="0.35">
      <c r="A828" s="29">
        <f>Basen!B859</f>
        <v>0</v>
      </c>
      <c r="B828">
        <f>Basen!F859+24000</f>
        <v>48070</v>
      </c>
      <c r="C828" t="str">
        <f>Basen!C859</f>
        <v>Aronsson</v>
      </c>
      <c r="D828" s="1" t="str">
        <f>Basen!H859</f>
        <v>cansl</v>
      </c>
      <c r="E828" s="1">
        <f>Basen!J859</f>
        <v>0</v>
      </c>
      <c r="J828" s="1" t="str">
        <f>D828</f>
        <v>cansl</v>
      </c>
    </row>
    <row r="829" spans="1:10" x14ac:dyDescent="0.35">
      <c r="A829" s="29">
        <f>Basen!B701</f>
        <v>733448215</v>
      </c>
      <c r="B829">
        <f>Basen!F701+23000</f>
        <v>46096</v>
      </c>
      <c r="C829" t="str">
        <f>Basen!C701</f>
        <v>Lentonsson</v>
      </c>
      <c r="D829" s="1" t="str">
        <f>Basen!H701</f>
        <v>bc</v>
      </c>
      <c r="E829" s="1">
        <f>Basen!J701</f>
        <v>0</v>
      </c>
      <c r="I829" s="1" t="str">
        <f>D829</f>
        <v>bc</v>
      </c>
    </row>
    <row r="830" spans="1:10" x14ac:dyDescent="0.35">
      <c r="A830" s="29">
        <f>Basen!B400</f>
        <v>24988010</v>
      </c>
      <c r="B830">
        <f>Basen!F400+21000</f>
        <v>42164</v>
      </c>
      <c r="C830" t="str">
        <f>Basen!C400</f>
        <v>Jørgensen</v>
      </c>
      <c r="D830" s="1" t="str">
        <f>Basen!H400</f>
        <v>bc</v>
      </c>
      <c r="E830" s="1">
        <f>Basen!J400</f>
        <v>0</v>
      </c>
      <c r="G830" s="1" t="str">
        <f>D830</f>
        <v>bc</v>
      </c>
    </row>
    <row r="831" spans="1:10" x14ac:dyDescent="0.35">
      <c r="A831" s="29">
        <f>Basen!B657</f>
        <v>0</v>
      </c>
      <c r="B831">
        <f>Basen!F657+23000</f>
        <v>46052</v>
      </c>
      <c r="C831" t="str">
        <f>Basen!C657</f>
        <v>Bromert</v>
      </c>
      <c r="D831" s="1" t="str">
        <f>Basen!H657</f>
        <v>cansl</v>
      </c>
      <c r="E831" s="1">
        <f>Basen!J657</f>
        <v>0</v>
      </c>
      <c r="I831" s="1" t="str">
        <f>D831</f>
        <v>cansl</v>
      </c>
    </row>
    <row r="832" spans="1:10" x14ac:dyDescent="0.35">
      <c r="A832" s="29">
        <f>Basen!B358</f>
        <v>0</v>
      </c>
      <c r="B832">
        <f>Basen!F358+21000</f>
        <v>42122</v>
      </c>
      <c r="C832" t="str">
        <f>Basen!C358</f>
        <v>Westphael</v>
      </c>
      <c r="D832" s="1" t="str">
        <f>Basen!H358</f>
        <v>cansl</v>
      </c>
      <c r="E832" s="1">
        <f>Basen!J358</f>
        <v>0</v>
      </c>
      <c r="G832" s="1" t="str">
        <f>D832</f>
        <v>cansl</v>
      </c>
    </row>
    <row r="833" spans="1:10" x14ac:dyDescent="0.35">
      <c r="A833" s="29">
        <f>Basen!B443</f>
        <v>40733226</v>
      </c>
      <c r="B833">
        <f>Basen!F443+21000</f>
        <v>42207</v>
      </c>
      <c r="C833" t="str">
        <f>Basen!C443</f>
        <v>Sckaletz</v>
      </c>
      <c r="D833" s="1" t="str">
        <f>Basen!H443</f>
        <v>web</v>
      </c>
      <c r="E833" s="1">
        <f>Basen!J443</f>
        <v>0</v>
      </c>
      <c r="G833" s="1" t="str">
        <f>D833</f>
        <v>web</v>
      </c>
    </row>
    <row r="834" spans="1:10" x14ac:dyDescent="0.35">
      <c r="A834" s="29">
        <f>Basen!B579</f>
        <v>0</v>
      </c>
      <c r="B834">
        <f>Basen!F579+22000</f>
        <v>44131</v>
      </c>
      <c r="C834" t="str">
        <f>Basen!C579</f>
        <v>Schubert</v>
      </c>
      <c r="D834" s="1" t="str">
        <f>Basen!H579</f>
        <v>bc</v>
      </c>
      <c r="E834" s="1">
        <f>Basen!J579</f>
        <v>0</v>
      </c>
      <c r="H834" s="1" t="str">
        <f>D834</f>
        <v>bc</v>
      </c>
    </row>
    <row r="835" spans="1:10" x14ac:dyDescent="0.35">
      <c r="A835" s="29">
        <f>Basen!B469</f>
        <v>0</v>
      </c>
      <c r="B835">
        <f>Basen!F469+22000</f>
        <v>44021</v>
      </c>
      <c r="C835" t="str">
        <f>Basen!C469</f>
        <v>N</v>
      </c>
      <c r="D835" s="1" t="str">
        <f>Basen!H469</f>
        <v>bc</v>
      </c>
      <c r="E835" s="1">
        <f>Basen!J469</f>
        <v>0</v>
      </c>
      <c r="H835" s="1" t="str">
        <f>D835</f>
        <v>bc</v>
      </c>
    </row>
    <row r="836" spans="1:10" x14ac:dyDescent="0.35">
      <c r="A836" s="29">
        <f>Basen!B21</f>
        <v>0</v>
      </c>
      <c r="B836">
        <f>Basen!F21+20000</f>
        <v>40018</v>
      </c>
      <c r="C836" t="str">
        <f>Basen!C21</f>
        <v>McCammbridge</v>
      </c>
      <c r="D836" s="1" t="str">
        <f>Basen!H21</f>
        <v>cansl</v>
      </c>
      <c r="E836" s="1">
        <f>Basen!J21</f>
        <v>0</v>
      </c>
      <c r="F836" s="1" t="str">
        <f>D836</f>
        <v>cansl</v>
      </c>
    </row>
    <row r="837" spans="1:10" x14ac:dyDescent="0.35">
      <c r="A837" s="29" t="str">
        <f>Basen!B890</f>
        <v>706214313</v>
      </c>
      <c r="B837">
        <f>Basen!F890+24000</f>
        <v>48101</v>
      </c>
      <c r="C837" t="str">
        <f>Basen!C890</f>
        <v>Skoglund</v>
      </c>
      <c r="D837" s="1" t="str">
        <f>Basen!H890</f>
        <v>bc</v>
      </c>
      <c r="E837" s="1">
        <f>Basen!J890</f>
        <v>0</v>
      </c>
      <c r="J837" s="1" t="str">
        <f>D837</f>
        <v>bc</v>
      </c>
    </row>
    <row r="838" spans="1:10" x14ac:dyDescent="0.35">
      <c r="A838" s="29">
        <f>Basen!B266</f>
        <v>26197759</v>
      </c>
      <c r="B838">
        <f>Basen!F266+21000</f>
        <v>42029</v>
      </c>
      <c r="C838" t="str">
        <f>Basen!C266</f>
        <v>Fabricius</v>
      </c>
      <c r="D838" s="1" t="str">
        <f>Basen!H266</f>
        <v>web</v>
      </c>
      <c r="E838" s="1">
        <f>Basen!J266</f>
        <v>0</v>
      </c>
      <c r="G838" s="1" t="str">
        <f>D838</f>
        <v>web</v>
      </c>
    </row>
    <row r="839" spans="1:10" x14ac:dyDescent="0.35">
      <c r="A839" s="29">
        <f>Basen!B504</f>
        <v>0</v>
      </c>
      <c r="B839">
        <f>Basen!F504+22000</f>
        <v>44056</v>
      </c>
      <c r="C839" t="str">
        <f>Basen!C504</f>
        <v>Bauer</v>
      </c>
      <c r="D839" s="1" t="str">
        <f>Basen!H504</f>
        <v>bc</v>
      </c>
      <c r="E839" s="1">
        <f>Basen!J504</f>
        <v>0</v>
      </c>
      <c r="H839" s="1" t="str">
        <f>D839</f>
        <v>bc</v>
      </c>
    </row>
    <row r="840" spans="1:10" x14ac:dyDescent="0.35">
      <c r="A840" s="29">
        <f>Basen!B750</f>
        <v>42272444</v>
      </c>
      <c r="B840">
        <f>Basen!F750+23000</f>
        <v>46145</v>
      </c>
      <c r="C840" t="str">
        <f>Basen!C750</f>
        <v>Skov</v>
      </c>
      <c r="D840" s="1" t="str">
        <f>Basen!H750</f>
        <v>bc</v>
      </c>
      <c r="E840" s="1">
        <f>Basen!J750</f>
        <v>0</v>
      </c>
      <c r="I840" s="1" t="str">
        <f>D840</f>
        <v>bc</v>
      </c>
    </row>
    <row r="841" spans="1:10" x14ac:dyDescent="0.35">
      <c r="A841" s="29">
        <f>Basen!B86</f>
        <v>0</v>
      </c>
      <c r="B841">
        <f>Basen!F86+20000</f>
        <v>40083</v>
      </c>
      <c r="C841" t="str">
        <f>Basen!C86</f>
        <v>Teglberg</v>
      </c>
      <c r="D841" s="1" t="str">
        <f>Basen!H86</f>
        <v>cansl</v>
      </c>
      <c r="E841" s="1">
        <f>Basen!J86</f>
        <v>0</v>
      </c>
      <c r="F841" s="1" t="str">
        <f>D841</f>
        <v>cansl</v>
      </c>
    </row>
    <row r="842" spans="1:10" x14ac:dyDescent="0.35">
      <c r="A842" s="29">
        <f>Basen!B261</f>
        <v>15114912039</v>
      </c>
      <c r="B842">
        <f>Basen!F261+21000</f>
        <v>42024</v>
      </c>
      <c r="C842" t="str">
        <f>Basen!C261</f>
        <v>Schubert</v>
      </c>
      <c r="D842" s="1" t="str">
        <f>Basen!H261</f>
        <v>bc</v>
      </c>
      <c r="E842" s="1">
        <f>Basen!J261</f>
        <v>0</v>
      </c>
      <c r="G842" s="1" t="str">
        <f>D842</f>
        <v>bc</v>
      </c>
    </row>
    <row r="843" spans="1:10" x14ac:dyDescent="0.35">
      <c r="A843" s="29" t="str">
        <f>Basen!B876</f>
        <v>20831213</v>
      </c>
      <c r="B843">
        <f>Basen!F876+24000</f>
        <v>48087</v>
      </c>
      <c r="C843" t="str">
        <f>Basen!C876</f>
        <v>Edelmann</v>
      </c>
      <c r="D843" s="1" t="str">
        <f>Basen!H876</f>
        <v>web</v>
      </c>
      <c r="E843" s="1">
        <f>Basen!J876</f>
        <v>0</v>
      </c>
      <c r="J843" s="1" t="str">
        <f>D843</f>
        <v>web</v>
      </c>
    </row>
    <row r="844" spans="1:10" x14ac:dyDescent="0.35">
      <c r="A844" s="29">
        <f>Basen!B522</f>
        <v>0</v>
      </c>
      <c r="B844">
        <f>Basen!F522+22000</f>
        <v>44074</v>
      </c>
      <c r="C844" t="str">
        <f>Basen!C522</f>
        <v>Börjesson</v>
      </c>
      <c r="D844" s="1" t="str">
        <f>Basen!H522</f>
        <v>bc</v>
      </c>
      <c r="E844" s="1">
        <f>Basen!J522</f>
        <v>0</v>
      </c>
      <c r="H844" s="1" t="str">
        <f>D844</f>
        <v>bc</v>
      </c>
    </row>
    <row r="845" spans="1:10" x14ac:dyDescent="0.35">
      <c r="A845" s="29">
        <f>Basen!B82</f>
        <v>0</v>
      </c>
      <c r="B845">
        <f>Basen!F82+20000</f>
        <v>40079</v>
      </c>
      <c r="C845" t="str">
        <f>Basen!C82</f>
        <v>Priewe</v>
      </c>
      <c r="D845" s="1" t="str">
        <f>Basen!H82</f>
        <v>cansl</v>
      </c>
      <c r="E845" s="1">
        <f>Basen!J82</f>
        <v>0</v>
      </c>
      <c r="F845" s="1" t="str">
        <f>D845</f>
        <v>cansl</v>
      </c>
    </row>
    <row r="846" spans="1:10" x14ac:dyDescent="0.35">
      <c r="A846" s="29">
        <f>Basen!B115</f>
        <v>0</v>
      </c>
      <c r="B846">
        <f>Basen!F115+20000</f>
        <v>40112</v>
      </c>
      <c r="C846" t="str">
        <f>Basen!C115</f>
        <v>Hansen</v>
      </c>
      <c r="D846" s="1" t="str">
        <f>Basen!H115</f>
        <v>bc</v>
      </c>
      <c r="E846" s="1">
        <f>Basen!J115</f>
        <v>0</v>
      </c>
      <c r="F846" s="1" t="str">
        <f>D846</f>
        <v>bc</v>
      </c>
    </row>
    <row r="847" spans="1:10" x14ac:dyDescent="0.35">
      <c r="A847" s="29">
        <f>Basen!B285</f>
        <v>0</v>
      </c>
      <c r="B847">
        <f>Basen!F285+21000</f>
        <v>42048</v>
      </c>
      <c r="C847" t="str">
        <f>Basen!C285</f>
        <v>Fricke</v>
      </c>
      <c r="D847" s="1" t="str">
        <f>Basen!H285</f>
        <v>cansl</v>
      </c>
      <c r="E847" s="1">
        <f>Basen!J285</f>
        <v>0</v>
      </c>
      <c r="G847" s="1" t="str">
        <f>D847</f>
        <v>cansl</v>
      </c>
    </row>
    <row r="848" spans="1:10" x14ac:dyDescent="0.35">
      <c r="A848" s="29" t="str">
        <f>Basen!B902</f>
        <v>727225187</v>
      </c>
      <c r="B848">
        <f>Basen!F902+24000</f>
        <v>48113</v>
      </c>
      <c r="C848" t="str">
        <f>Basen!C902</f>
        <v>Fernqvist</v>
      </c>
      <c r="D848" s="1" t="str">
        <f>Basen!H902</f>
        <v>bc</v>
      </c>
      <c r="E848" s="1">
        <f>Basen!J902</f>
        <v>0</v>
      </c>
      <c r="J848" s="1" t="str">
        <f>D848</f>
        <v>bc</v>
      </c>
    </row>
    <row r="849" spans="1:10" x14ac:dyDescent="0.35">
      <c r="A849" s="29">
        <f>Basen!B770</f>
        <v>1704848986</v>
      </c>
      <c r="B849">
        <f>Basen!F770+23000</f>
        <v>46166</v>
      </c>
      <c r="C849" t="str">
        <f>Basen!C770</f>
        <v>Bastian</v>
      </c>
      <c r="D849" s="1" t="str">
        <f>Basen!H770</f>
        <v>bc</v>
      </c>
      <c r="E849" s="1">
        <f>Basen!J770</f>
        <v>0</v>
      </c>
      <c r="I849" s="1" t="str">
        <f>D849</f>
        <v>bc</v>
      </c>
    </row>
    <row r="850" spans="1:10" x14ac:dyDescent="0.35">
      <c r="A850" s="29">
        <f>Basen!B26</f>
        <v>0</v>
      </c>
      <c r="B850">
        <f>Basen!F26+20000</f>
        <v>40023</v>
      </c>
      <c r="C850" t="str">
        <f>Basen!C26</f>
        <v>Korving</v>
      </c>
      <c r="D850" s="1" t="str">
        <f>Basen!H26</f>
        <v>cansl</v>
      </c>
      <c r="E850" s="1">
        <f>Basen!J26</f>
        <v>0</v>
      </c>
      <c r="F850" s="1" t="str">
        <f>D850</f>
        <v>cansl</v>
      </c>
    </row>
    <row r="851" spans="1:10" x14ac:dyDescent="0.35">
      <c r="A851" s="29">
        <f>Basen!B799</f>
        <v>0</v>
      </c>
      <c r="B851">
        <f>Basen!F799+24000</f>
        <v>48010</v>
      </c>
      <c r="C851" t="str">
        <f>Basen!C799</f>
        <v>Jeppesen</v>
      </c>
      <c r="D851" s="1" t="str">
        <f>Basen!H799</f>
        <v>web</v>
      </c>
      <c r="E851" s="1">
        <f>Basen!J799</f>
        <v>10</v>
      </c>
      <c r="J851" s="1" t="str">
        <f>D851</f>
        <v>web</v>
      </c>
    </row>
    <row r="852" spans="1:10" x14ac:dyDescent="0.35">
      <c r="A852" s="29">
        <f>Basen!B722</f>
        <v>0</v>
      </c>
      <c r="B852">
        <f>Basen!F722+23000</f>
        <v>46117</v>
      </c>
      <c r="C852" t="str">
        <f>Basen!C722</f>
        <v>Nielsen</v>
      </c>
      <c r="D852" s="1" t="str">
        <f>Basen!H722</f>
        <v>cansl</v>
      </c>
      <c r="E852" s="1">
        <f>Basen!J722</f>
        <v>0</v>
      </c>
      <c r="I852" s="1" t="str">
        <f>D852</f>
        <v>cansl</v>
      </c>
    </row>
    <row r="853" spans="1:10" x14ac:dyDescent="0.35">
      <c r="A853" s="29">
        <f>Basen!B881</f>
        <v>0</v>
      </c>
      <c r="B853">
        <f>Basen!F881+24000</f>
        <v>48092</v>
      </c>
      <c r="C853" t="str">
        <f>Basen!C881</f>
        <v>Petersen</v>
      </c>
      <c r="D853" s="1" t="str">
        <f>Basen!H881</f>
        <v>bc</v>
      </c>
      <c r="E853" s="1">
        <f>Basen!J881</f>
        <v>0</v>
      </c>
      <c r="J853" s="1" t="str">
        <f>D853</f>
        <v>bc</v>
      </c>
    </row>
    <row r="854" spans="1:10" x14ac:dyDescent="0.35">
      <c r="A854" s="29">
        <f>Basen!B694</f>
        <v>0</v>
      </c>
      <c r="B854">
        <f>Basen!F694+23000</f>
        <v>46089</v>
      </c>
      <c r="C854" t="str">
        <f>Basen!C694</f>
        <v>Malberg</v>
      </c>
      <c r="D854" s="1" t="str">
        <f>Basen!H694</f>
        <v>cansl</v>
      </c>
      <c r="E854" s="1">
        <f>Basen!J694</f>
        <v>0</v>
      </c>
      <c r="I854" s="1" t="str">
        <f>D854</f>
        <v>cansl</v>
      </c>
    </row>
    <row r="855" spans="1:10" x14ac:dyDescent="0.35">
      <c r="A855" s="29">
        <f>Basen!B610</f>
        <v>24669843</v>
      </c>
      <c r="B855">
        <f>Basen!F610+23000</f>
        <v>46005</v>
      </c>
      <c r="C855" t="str">
        <f>Basen!C610</f>
        <v>Thaarbøl</v>
      </c>
      <c r="D855" s="1" t="str">
        <f>Basen!H610</f>
        <v>WEB</v>
      </c>
      <c r="E855" s="1">
        <f>Basen!J610</f>
        <v>0</v>
      </c>
      <c r="I855" s="1" t="str">
        <f>D855</f>
        <v>WEB</v>
      </c>
    </row>
    <row r="856" spans="1:10" x14ac:dyDescent="0.35">
      <c r="A856" s="29">
        <f>Basen!B53</f>
        <v>0</v>
      </c>
      <c r="B856">
        <f>Basen!F53+20000</f>
        <v>40050</v>
      </c>
      <c r="C856" t="str">
        <f>Basen!C53</f>
        <v>Mielewczyk</v>
      </c>
      <c r="D856" s="1" t="str">
        <f>Basen!H53</f>
        <v>cansl</v>
      </c>
      <c r="E856" s="1">
        <f>Basen!J53</f>
        <v>0</v>
      </c>
      <c r="F856" s="1" t="str">
        <f>D856</f>
        <v>cansl</v>
      </c>
    </row>
    <row r="857" spans="1:10" x14ac:dyDescent="0.35">
      <c r="A857" s="29">
        <f>Basen!B763</f>
        <v>0</v>
      </c>
      <c r="B857">
        <f>Basen!F763+23000</f>
        <v>46159</v>
      </c>
      <c r="C857" t="str">
        <f>Basen!C763</f>
        <v>Mcmeekin</v>
      </c>
      <c r="D857" s="1" t="str">
        <f>Basen!H763</f>
        <v>bc</v>
      </c>
      <c r="E857" s="1">
        <f>Basen!J763</f>
        <v>0</v>
      </c>
      <c r="I857" s="1" t="str">
        <f>D857</f>
        <v>bc</v>
      </c>
    </row>
    <row r="858" spans="1:10" x14ac:dyDescent="0.35">
      <c r="A858" s="29">
        <f>Basen!B27</f>
        <v>0</v>
      </c>
      <c r="B858">
        <f>Basen!F27+20000</f>
        <v>40024</v>
      </c>
      <c r="C858" t="str">
        <f>Basen!C27</f>
        <v>Marina</v>
      </c>
      <c r="D858" s="1" t="str">
        <f>Basen!H27</f>
        <v>cansl</v>
      </c>
      <c r="E858" s="1">
        <f>Basen!J27</f>
        <v>0</v>
      </c>
      <c r="F858" s="1" t="str">
        <f>D858</f>
        <v>cansl</v>
      </c>
    </row>
    <row r="859" spans="1:10" x14ac:dyDescent="0.35">
      <c r="A859" s="29">
        <f>Basen!B488</f>
        <v>0</v>
      </c>
      <c r="B859">
        <f>Basen!F488+22000</f>
        <v>44040</v>
      </c>
      <c r="C859" t="str">
        <f>Basen!C488</f>
        <v>Thide</v>
      </c>
      <c r="D859" s="1" t="str">
        <f>Basen!H488</f>
        <v>bc</v>
      </c>
      <c r="E859" s="1">
        <f>Basen!J488</f>
        <v>0</v>
      </c>
      <c r="H859" s="1" t="str">
        <f>D859</f>
        <v>bc</v>
      </c>
    </row>
    <row r="860" spans="1:10" x14ac:dyDescent="0.35">
      <c r="A860" s="29">
        <f>Basen!B542</f>
        <v>0</v>
      </c>
      <c r="B860">
        <f>Basen!F542+22000</f>
        <v>44094</v>
      </c>
      <c r="C860" t="str">
        <f>Basen!C542</f>
        <v>Brösicke</v>
      </c>
      <c r="D860" s="1" t="str">
        <f>Basen!H542</f>
        <v>bc</v>
      </c>
      <c r="E860" s="1">
        <f>Basen!J542</f>
        <v>0</v>
      </c>
      <c r="H860" s="1" t="str">
        <f>D860</f>
        <v>bc</v>
      </c>
    </row>
    <row r="861" spans="1:10" x14ac:dyDescent="0.35">
      <c r="A861" s="29">
        <f>Basen!B476</f>
        <v>0</v>
      </c>
      <c r="B861">
        <f>Basen!F476+22000</f>
        <v>44028</v>
      </c>
      <c r="C861" t="str">
        <f>Basen!C476</f>
        <v>Askjær</v>
      </c>
      <c r="D861" s="1" t="str">
        <f>Basen!H476</f>
        <v>cansl</v>
      </c>
      <c r="E861" s="1">
        <f>Basen!J476</f>
        <v>0</v>
      </c>
      <c r="H861" s="1" t="str">
        <f>D861</f>
        <v>cansl</v>
      </c>
    </row>
    <row r="862" spans="1:10" x14ac:dyDescent="0.35">
      <c r="A862" s="29">
        <f>Basen!B888</f>
        <v>0</v>
      </c>
      <c r="B862">
        <f>Basen!F888+24000</f>
        <v>48099</v>
      </c>
      <c r="C862" t="str">
        <f>Basen!C888</f>
        <v>Kreuzinger</v>
      </c>
      <c r="D862" s="1" t="str">
        <f>Basen!H888</f>
        <v>cansl</v>
      </c>
      <c r="E862" s="1">
        <f>Basen!J888</f>
        <v>0</v>
      </c>
      <c r="J862" s="1" t="str">
        <f>D862</f>
        <v>cansl</v>
      </c>
    </row>
    <row r="863" spans="1:10" x14ac:dyDescent="0.35">
      <c r="A863" s="29" t="str">
        <f>Basen!B493</f>
        <v>25582842</v>
      </c>
      <c r="B863">
        <f>Basen!F493+22000</f>
        <v>44045</v>
      </c>
      <c r="C863" t="str">
        <f>Basen!C493</f>
        <v>Gubbertsen</v>
      </c>
      <c r="D863" s="1" t="str">
        <f>Basen!H493</f>
        <v>WEB</v>
      </c>
      <c r="E863" s="1">
        <f>Basen!J493</f>
        <v>10</v>
      </c>
      <c r="H863" s="1" t="str">
        <f>D863</f>
        <v>WEB</v>
      </c>
    </row>
    <row r="864" spans="1:10" x14ac:dyDescent="0.35">
      <c r="A864" s="29">
        <f>Basen!B313</f>
        <v>0</v>
      </c>
      <c r="B864">
        <f>Basen!F313+21000</f>
        <v>42076</v>
      </c>
      <c r="C864" t="str">
        <f>Basen!C313</f>
        <v>Rasmussen</v>
      </c>
      <c r="D864" s="1" t="str">
        <f>Basen!H313</f>
        <v>cansl</v>
      </c>
      <c r="E864" s="1">
        <f>Basen!J313</f>
        <v>0</v>
      </c>
      <c r="G864" s="1" t="str">
        <f>D864</f>
        <v>cansl</v>
      </c>
    </row>
    <row r="865" spans="1:10" x14ac:dyDescent="0.35">
      <c r="A865" s="29">
        <f>Basen!B705</f>
        <v>30283094</v>
      </c>
      <c r="B865">
        <f>Basen!F705+23000</f>
        <v>46100</v>
      </c>
      <c r="C865" t="str">
        <f>Basen!C705</f>
        <v>Jørgensen</v>
      </c>
      <c r="D865" s="1" t="str">
        <f>Basen!H705</f>
        <v>bc</v>
      </c>
      <c r="E865" s="1">
        <f>Basen!J705</f>
        <v>0</v>
      </c>
      <c r="I865" s="1" t="str">
        <f>D865</f>
        <v>bc</v>
      </c>
    </row>
    <row r="866" spans="1:10" x14ac:dyDescent="0.35">
      <c r="A866" s="29">
        <f>Basen!B143</f>
        <v>0</v>
      </c>
      <c r="B866">
        <f>Basen!F143+20000</f>
        <v>40140</v>
      </c>
      <c r="C866" t="str">
        <f>Basen!C143</f>
        <v>Kjøller</v>
      </c>
      <c r="D866" s="1" t="str">
        <f>Basen!H143</f>
        <v>bc</v>
      </c>
      <c r="E866" s="1">
        <f>Basen!J143</f>
        <v>0</v>
      </c>
      <c r="F866" s="1" t="str">
        <f>D866</f>
        <v>bc</v>
      </c>
    </row>
    <row r="867" spans="1:10" x14ac:dyDescent="0.35">
      <c r="A867" s="29">
        <f>Basen!B897</f>
        <v>0</v>
      </c>
      <c r="B867">
        <f>Basen!F897+24000</f>
        <v>48108</v>
      </c>
      <c r="C867" t="str">
        <f>Basen!C897</f>
        <v>Lindermann</v>
      </c>
      <c r="D867" s="1" t="str">
        <f>Basen!H897</f>
        <v>bc</v>
      </c>
      <c r="E867" s="1">
        <f>Basen!J897</f>
        <v>0</v>
      </c>
      <c r="J867" s="1" t="str">
        <f>D867</f>
        <v>bc</v>
      </c>
    </row>
    <row r="868" spans="1:10" x14ac:dyDescent="0.35">
      <c r="A868" s="29">
        <f>Basen!B45</f>
        <v>0</v>
      </c>
      <c r="B868">
        <f>Basen!F45+20000</f>
        <v>40042</v>
      </c>
      <c r="C868" t="str">
        <f>Basen!C45</f>
        <v>Nahrmann</v>
      </c>
      <c r="D868" s="1" t="str">
        <f>Basen!H45</f>
        <v>cansl</v>
      </c>
      <c r="E868" s="1">
        <f>Basen!J45</f>
        <v>0</v>
      </c>
      <c r="F868" s="1" t="str">
        <f>D868</f>
        <v>cansl</v>
      </c>
    </row>
    <row r="869" spans="1:10" x14ac:dyDescent="0.35">
      <c r="A869" s="29">
        <f>Basen!B527</f>
        <v>0</v>
      </c>
      <c r="B869">
        <f>Basen!F527+22000</f>
        <v>44079</v>
      </c>
      <c r="C869" t="str">
        <f>Basen!C527</f>
        <v>Nielsen</v>
      </c>
      <c r="D869" s="1" t="str">
        <f>Basen!H527</f>
        <v>WEB</v>
      </c>
      <c r="E869" s="1">
        <f>Basen!J527</f>
        <v>10</v>
      </c>
      <c r="H869" s="1" t="str">
        <f>D869</f>
        <v>WEB</v>
      </c>
    </row>
    <row r="870" spans="1:10" x14ac:dyDescent="0.35">
      <c r="A870" s="29">
        <f>Basen!B241</f>
        <v>31909358</v>
      </c>
      <c r="B870">
        <f>Basen!F241+21000</f>
        <v>42004</v>
      </c>
      <c r="C870" t="str">
        <f>Basen!C241</f>
        <v>Strøm</v>
      </c>
      <c r="D870" s="1" t="str">
        <f>Basen!H241</f>
        <v>web</v>
      </c>
      <c r="E870" s="1">
        <f>Basen!J241</f>
        <v>0</v>
      </c>
      <c r="G870" s="1" t="str">
        <f>D870</f>
        <v>web</v>
      </c>
    </row>
    <row r="871" spans="1:10" x14ac:dyDescent="0.35">
      <c r="A871" s="29">
        <f>Basen!B778</f>
        <v>507016258</v>
      </c>
      <c r="B871">
        <f>Basen!F778+23000</f>
        <v>46174</v>
      </c>
      <c r="C871" t="str">
        <f>Basen!C778</f>
        <v>Mazur</v>
      </c>
      <c r="D871" s="1" t="str">
        <f>Basen!H778</f>
        <v>bc</v>
      </c>
      <c r="E871" s="1">
        <f>Basen!J778</f>
        <v>0</v>
      </c>
      <c r="I871" s="1" t="str">
        <f>D871</f>
        <v>bc</v>
      </c>
    </row>
    <row r="872" spans="1:10" x14ac:dyDescent="0.35">
      <c r="A872" s="29">
        <f>Basen!B414</f>
        <v>0</v>
      </c>
      <c r="B872">
        <f>Basen!F414+21000</f>
        <v>42178</v>
      </c>
      <c r="C872" t="str">
        <f>Basen!C414</f>
        <v>Gitte</v>
      </c>
      <c r="D872" s="1" t="str">
        <f>Basen!H414</f>
        <v>cansl</v>
      </c>
      <c r="E872" s="1">
        <f>Basen!J414</f>
        <v>0</v>
      </c>
      <c r="G872" s="1" t="str">
        <f>D872</f>
        <v>cansl</v>
      </c>
    </row>
    <row r="873" spans="1:10" x14ac:dyDescent="0.35">
      <c r="A873" s="29">
        <f>Basen!B154</f>
        <v>0</v>
      </c>
      <c r="B873">
        <f>Basen!F154+20000</f>
        <v>40151</v>
      </c>
      <c r="C873" t="str">
        <f>Basen!C154</f>
        <v>Herum</v>
      </c>
      <c r="D873" s="1" t="str">
        <f>Basen!H154</f>
        <v>bc</v>
      </c>
      <c r="E873" s="1">
        <f>Basen!J154</f>
        <v>0</v>
      </c>
      <c r="F873" s="1" t="str">
        <f>D873</f>
        <v>bc</v>
      </c>
    </row>
    <row r="874" spans="1:10" x14ac:dyDescent="0.35">
      <c r="A874" s="29">
        <f>Basen!B155</f>
        <v>0</v>
      </c>
      <c r="B874">
        <f>Basen!F155+20000</f>
        <v>40152</v>
      </c>
      <c r="C874" t="str">
        <f>Basen!C155</f>
        <v>Nilsson</v>
      </c>
      <c r="D874" s="1" t="str">
        <f>Basen!H155</f>
        <v>bc</v>
      </c>
      <c r="E874" s="1">
        <f>Basen!J155</f>
        <v>0</v>
      </c>
      <c r="F874" s="1" t="str">
        <f>D874</f>
        <v>bc</v>
      </c>
    </row>
    <row r="875" spans="1:10" x14ac:dyDescent="0.35">
      <c r="A875" s="29">
        <f>Basen!B151</f>
        <v>0</v>
      </c>
      <c r="B875">
        <f>Basen!F151+20000</f>
        <v>40148</v>
      </c>
      <c r="C875" t="str">
        <f>Basen!C151</f>
        <v>Magnussen</v>
      </c>
      <c r="D875" s="1" t="str">
        <f>Basen!H151</f>
        <v>bc</v>
      </c>
      <c r="E875" s="1">
        <f>Basen!J151</f>
        <v>0</v>
      </c>
      <c r="F875" s="1" t="str">
        <f>D875</f>
        <v>bc</v>
      </c>
    </row>
    <row r="876" spans="1:10" x14ac:dyDescent="0.35">
      <c r="A876" s="29">
        <f>Basen!B521</f>
        <v>0</v>
      </c>
      <c r="B876">
        <f>Basen!F521+22000</f>
        <v>44073</v>
      </c>
      <c r="C876" t="str">
        <f>Basen!C521</f>
        <v>Johansson</v>
      </c>
      <c r="D876" s="1" t="str">
        <f>Basen!H521</f>
        <v>bc</v>
      </c>
      <c r="E876" s="1">
        <f>Basen!J521</f>
        <v>0</v>
      </c>
      <c r="H876" s="1" t="str">
        <f>D876</f>
        <v>bc</v>
      </c>
    </row>
    <row r="877" spans="1:10" x14ac:dyDescent="0.35">
      <c r="A877" s="29">
        <f>Basen!B169</f>
        <v>0</v>
      </c>
      <c r="B877">
        <f>Basen!F169+20000</f>
        <v>40166</v>
      </c>
      <c r="C877" t="str">
        <f>Basen!C169</f>
        <v>Jensen</v>
      </c>
      <c r="D877" s="1" t="str">
        <f>Basen!H169</f>
        <v>bc</v>
      </c>
      <c r="E877" s="1">
        <f>Basen!J169</f>
        <v>0</v>
      </c>
      <c r="F877" s="1" t="str">
        <f>D877</f>
        <v>bc</v>
      </c>
    </row>
    <row r="878" spans="1:10" x14ac:dyDescent="0.35">
      <c r="A878" s="29">
        <f>Basen!B526</f>
        <v>0</v>
      </c>
      <c r="B878">
        <f>Basen!F526+22000</f>
        <v>44078</v>
      </c>
      <c r="C878" t="str">
        <f>Basen!C526</f>
        <v>Larsen</v>
      </c>
      <c r="D878" s="1" t="str">
        <f>Basen!H526</f>
        <v>bc</v>
      </c>
      <c r="E878" s="1">
        <f>Basen!J526</f>
        <v>0</v>
      </c>
      <c r="H878" s="1" t="str">
        <f>D878</f>
        <v>bc</v>
      </c>
    </row>
    <row r="879" spans="1:10" x14ac:dyDescent="0.35">
      <c r="A879" s="29">
        <f>Basen!B426</f>
        <v>60773122</v>
      </c>
      <c r="B879">
        <f>Basen!F426+21000</f>
        <v>42190</v>
      </c>
      <c r="C879" t="str">
        <f>Basen!C426</f>
        <v>Torp</v>
      </c>
      <c r="D879" s="1" t="str">
        <f>Basen!H426</f>
        <v>bc</v>
      </c>
      <c r="E879" s="1">
        <v>10</v>
      </c>
      <c r="G879" s="1" t="str">
        <f>D879</f>
        <v>bc</v>
      </c>
      <c r="I879" s="1" t="s">
        <v>58</v>
      </c>
    </row>
    <row r="880" spans="1:10" x14ac:dyDescent="0.35">
      <c r="A880" s="29">
        <f>Basen!B284</f>
        <v>30936957</v>
      </c>
      <c r="B880">
        <f>Basen!F284+21000</f>
        <v>42047</v>
      </c>
      <c r="C880" t="str">
        <f>Basen!C284</f>
        <v>Baun</v>
      </c>
      <c r="D880" s="1" t="str">
        <f>Basen!H284</f>
        <v>bc</v>
      </c>
      <c r="E880" s="1">
        <f>Basen!J284</f>
        <v>0</v>
      </c>
      <c r="G880" s="1" t="str">
        <f>D880</f>
        <v>bc</v>
      </c>
    </row>
    <row r="881" spans="1:10" x14ac:dyDescent="0.35">
      <c r="A881" s="29">
        <f>Basen!B691</f>
        <v>51532647</v>
      </c>
      <c r="B881">
        <f>Basen!F691+23000</f>
        <v>46086</v>
      </c>
      <c r="C881" t="str">
        <f>Basen!C691</f>
        <v>Svensson</v>
      </c>
      <c r="D881" s="1" t="str">
        <f>Basen!H691</f>
        <v>bc</v>
      </c>
      <c r="E881" s="1">
        <f>Basen!J691</f>
        <v>0</v>
      </c>
      <c r="I881" s="1" t="str">
        <f>D881</f>
        <v>bc</v>
      </c>
    </row>
    <row r="882" spans="1:10" x14ac:dyDescent="0.35">
      <c r="A882" s="29">
        <f>Basen!B556</f>
        <v>0</v>
      </c>
      <c r="B882">
        <f>Basen!F556+22000</f>
        <v>44108</v>
      </c>
      <c r="C882" t="str">
        <f>Basen!C556</f>
        <v>Maegaard</v>
      </c>
      <c r="D882" s="1" t="str">
        <f>Basen!H556</f>
        <v>bc</v>
      </c>
      <c r="E882" s="1">
        <f>Basen!J556</f>
        <v>0</v>
      </c>
      <c r="H882" s="1" t="str">
        <f>D882</f>
        <v>bc</v>
      </c>
    </row>
    <row r="883" spans="1:10" x14ac:dyDescent="0.35">
      <c r="A883" s="29">
        <f>Basen!B314</f>
        <v>28802428</v>
      </c>
      <c r="B883">
        <f>Basen!F314+21000</f>
        <v>42077</v>
      </c>
      <c r="C883" t="str">
        <f>Basen!C314</f>
        <v>Rolsner</v>
      </c>
      <c r="D883" s="1" t="str">
        <f>Basen!H314</f>
        <v>bc</v>
      </c>
      <c r="E883" s="1">
        <f>Basen!J314</f>
        <v>0</v>
      </c>
      <c r="G883" s="1" t="str">
        <f>D883</f>
        <v>bc</v>
      </c>
    </row>
    <row r="884" spans="1:10" x14ac:dyDescent="0.35">
      <c r="A884" s="29">
        <f>Basen!B552</f>
        <v>0</v>
      </c>
      <c r="B884">
        <f>Basen!F552+22000</f>
        <v>44104</v>
      </c>
      <c r="C884" t="str">
        <f>Basen!C552</f>
        <v>Grandal</v>
      </c>
      <c r="D884" s="1" t="str">
        <f>Basen!H552</f>
        <v>bc</v>
      </c>
      <c r="E884" s="1">
        <f>Basen!J552</f>
        <v>0</v>
      </c>
      <c r="H884" s="1" t="str">
        <f>D884</f>
        <v>bc</v>
      </c>
    </row>
    <row r="885" spans="1:10" x14ac:dyDescent="0.35">
      <c r="A885" s="29">
        <f>Basen!B609</f>
        <v>24617258</v>
      </c>
      <c r="B885">
        <f>Basen!F609+23000</f>
        <v>46004</v>
      </c>
      <c r="C885" t="str">
        <f>Basen!C609</f>
        <v>Bernhard</v>
      </c>
      <c r="D885" s="1" t="str">
        <f>Basen!H609</f>
        <v>WEB</v>
      </c>
      <c r="E885" s="1">
        <f>Basen!J609</f>
        <v>0</v>
      </c>
      <c r="I885" s="1" t="str">
        <f>D885</f>
        <v>WEB</v>
      </c>
    </row>
    <row r="886" spans="1:10" x14ac:dyDescent="0.35">
      <c r="A886" s="29">
        <f>Basen!B738</f>
        <v>1626975213</v>
      </c>
      <c r="B886">
        <f>Basen!F738+23000</f>
        <v>46133</v>
      </c>
      <c r="C886" t="str">
        <f>Basen!C738</f>
        <v>Daftardar</v>
      </c>
      <c r="D886" s="1" t="str">
        <f>Basen!H738</f>
        <v>bc</v>
      </c>
      <c r="E886" s="1">
        <f>Basen!J738</f>
        <v>0</v>
      </c>
      <c r="I886" s="1" t="str">
        <f>D886</f>
        <v>bc</v>
      </c>
    </row>
    <row r="887" spans="1:10" x14ac:dyDescent="0.35">
      <c r="A887" s="29">
        <f>Basen!B62</f>
        <v>0</v>
      </c>
      <c r="B887">
        <f>Basen!F62+20000</f>
        <v>40059</v>
      </c>
      <c r="C887" t="str">
        <f>Basen!C62</f>
        <v>Swahn</v>
      </c>
      <c r="D887" s="1" t="str">
        <f>Basen!H62</f>
        <v>cansl</v>
      </c>
      <c r="E887" s="1">
        <f>Basen!J62</f>
        <v>0</v>
      </c>
      <c r="F887" s="1" t="str">
        <f>D887</f>
        <v>cansl</v>
      </c>
    </row>
    <row r="888" spans="1:10" x14ac:dyDescent="0.35">
      <c r="A888" s="29">
        <f>Basen!B450</f>
        <v>0</v>
      </c>
      <c r="B888">
        <f>Basen!F450+22000</f>
        <v>44002</v>
      </c>
      <c r="C888" t="str">
        <f>Basen!C450</f>
        <v>Krogh</v>
      </c>
      <c r="D888" s="1" t="str">
        <f>Basen!H450</f>
        <v>WEB</v>
      </c>
      <c r="E888" s="1">
        <f>Basen!J450</f>
        <v>0</v>
      </c>
      <c r="H888" s="1" t="str">
        <f>D888</f>
        <v>WEB</v>
      </c>
    </row>
    <row r="889" spans="1:10" x14ac:dyDescent="0.35">
      <c r="A889" s="29">
        <f>Basen!B394</f>
        <v>0</v>
      </c>
      <c r="B889">
        <f>Basen!F394+21000</f>
        <v>42158</v>
      </c>
      <c r="C889" t="str">
        <f>Basen!C394</f>
        <v>Jensen</v>
      </c>
      <c r="D889" s="1" t="str">
        <f>Basen!H394</f>
        <v>cansl</v>
      </c>
      <c r="E889" s="1">
        <f>Basen!J394</f>
        <v>10</v>
      </c>
      <c r="G889" s="1" t="str">
        <f>D889</f>
        <v>cansl</v>
      </c>
    </row>
    <row r="890" spans="1:10" x14ac:dyDescent="0.35">
      <c r="A890" s="29">
        <f>Basen!B698</f>
        <v>17643882286</v>
      </c>
      <c r="B890">
        <f>Basen!F698+23000</f>
        <v>46093</v>
      </c>
      <c r="C890" t="str">
        <f>Basen!C698</f>
        <v>Lange</v>
      </c>
      <c r="D890" s="1" t="str">
        <f>Basen!H698</f>
        <v>bc</v>
      </c>
      <c r="E890" s="1">
        <f>Basen!J698</f>
        <v>0</v>
      </c>
      <c r="I890" s="1" t="str">
        <f>D890</f>
        <v>bc</v>
      </c>
    </row>
    <row r="891" spans="1:10" x14ac:dyDescent="0.35">
      <c r="A891" s="29">
        <f>Basen!B221</f>
        <v>0</v>
      </c>
      <c r="B891">
        <f>Basen!F221+20000</f>
        <v>40218</v>
      </c>
      <c r="C891" t="str">
        <f>Basen!C221</f>
        <v>Malberg</v>
      </c>
      <c r="D891" s="1" t="str">
        <f>Basen!H221</f>
        <v>bc</v>
      </c>
      <c r="E891" s="1">
        <f>Basen!J221</f>
        <v>0</v>
      </c>
      <c r="F891" s="1" t="str">
        <f>D891</f>
        <v>bc</v>
      </c>
    </row>
    <row r="892" spans="1:10" x14ac:dyDescent="0.35">
      <c r="A892" s="29">
        <f>Basen!B545</f>
        <v>0</v>
      </c>
      <c r="B892">
        <f>Basen!F545+22000</f>
        <v>44097</v>
      </c>
      <c r="C892" t="str">
        <f>Basen!C545</f>
        <v>Fuglbjerg</v>
      </c>
      <c r="D892" s="1" t="str">
        <f>Basen!H545</f>
        <v>bc</v>
      </c>
      <c r="E892" s="1">
        <f>Basen!J545</f>
        <v>0</v>
      </c>
      <c r="H892" s="1" t="str">
        <f>D892</f>
        <v>bc</v>
      </c>
    </row>
    <row r="893" spans="1:10" x14ac:dyDescent="0.35">
      <c r="A893" s="29">
        <f>Basen!B459</f>
        <v>0</v>
      </c>
      <c r="B893">
        <f>Basen!F459+22000</f>
        <v>44011</v>
      </c>
      <c r="C893" t="str">
        <f>Basen!C459</f>
        <v>Dalhus</v>
      </c>
      <c r="D893" s="1" t="str">
        <f>Basen!H459</f>
        <v>cansl</v>
      </c>
      <c r="E893" s="1">
        <f>Basen!J459</f>
        <v>0</v>
      </c>
      <c r="H893" s="1" t="str">
        <f>D893</f>
        <v>cansl</v>
      </c>
    </row>
    <row r="894" spans="1:10" x14ac:dyDescent="0.35">
      <c r="A894" s="29">
        <f>Basen!B543</f>
        <v>0</v>
      </c>
      <c r="B894">
        <f>Basen!F543+22000</f>
        <v>44095</v>
      </c>
      <c r="C894" t="str">
        <f>Basen!C543</f>
        <v>Neger</v>
      </c>
      <c r="D894" s="1" t="str">
        <f>Basen!H543</f>
        <v>bc</v>
      </c>
      <c r="E894" s="1">
        <f>Basen!J543</f>
        <v>0</v>
      </c>
      <c r="H894" s="1" t="str">
        <f>D894</f>
        <v>bc</v>
      </c>
    </row>
    <row r="895" spans="1:10" x14ac:dyDescent="0.35">
      <c r="A895" s="29">
        <f>Basen!B802</f>
        <v>0</v>
      </c>
      <c r="B895">
        <f>Basen!F802+24000</f>
        <v>48013</v>
      </c>
      <c r="C895" t="str">
        <f>Basen!C802</f>
        <v>Rasmussen</v>
      </c>
      <c r="D895" s="1" t="str">
        <f>Basen!H802</f>
        <v>WEB</v>
      </c>
      <c r="E895" s="1">
        <f>Basen!J802</f>
        <v>15</v>
      </c>
      <c r="J895" s="1" t="str">
        <f>D895</f>
        <v>WEB</v>
      </c>
    </row>
    <row r="896" spans="1:10" x14ac:dyDescent="0.35">
      <c r="A896" s="29">
        <f>Basen!B213</f>
        <v>0</v>
      </c>
      <c r="B896">
        <f>Basen!F213+20000</f>
        <v>40210</v>
      </c>
      <c r="C896" t="str">
        <f>Basen!C213</f>
        <v>Grønning</v>
      </c>
      <c r="D896" s="1" t="str">
        <f>Basen!H213</f>
        <v>bc</v>
      </c>
      <c r="E896" s="1">
        <f>Basen!J213</f>
        <v>0</v>
      </c>
      <c r="F896" s="1" t="str">
        <f>D896</f>
        <v>bc</v>
      </c>
    </row>
  </sheetData>
  <autoFilter ref="A1:K896" xr:uid="{37500F15-971C-46A6-BE1F-3FF53ED2B85E}"/>
  <sortState xmlns:xlrd2="http://schemas.microsoft.com/office/spreadsheetml/2017/richdata2" ref="A2:J896">
    <sortCondition ref="A2:A89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DF60-8D09-492E-BAF6-B4C5BD4E407B}">
  <dimension ref="A1:O19"/>
  <sheetViews>
    <sheetView workbookViewId="0">
      <selection activeCell="B21" sqref="B21"/>
    </sheetView>
  </sheetViews>
  <sheetFormatPr defaultRowHeight="14.5" x14ac:dyDescent="0.35"/>
  <cols>
    <col min="2" max="2" width="19.6328125" bestFit="1" customWidth="1"/>
    <col min="4" max="4" width="20.7265625" customWidth="1"/>
    <col min="5" max="5" width="17.90625" customWidth="1"/>
    <col min="6" max="6" width="6.81640625" customWidth="1"/>
    <col min="7" max="7" width="10.6328125" bestFit="1" customWidth="1"/>
    <col min="8" max="8" width="14.7265625" customWidth="1"/>
    <col min="9" max="10" width="5.08984375" style="1" bestFit="1" customWidth="1"/>
    <col min="11" max="12" width="4.7265625" style="1" customWidth="1"/>
    <col min="13" max="13" width="5.1796875" style="1" customWidth="1"/>
    <col min="14" max="14" width="4.08984375" style="1" customWidth="1"/>
    <col min="15" max="15" width="8.7265625" style="1"/>
  </cols>
  <sheetData>
    <row r="1" spans="1:15" x14ac:dyDescent="0.35">
      <c r="A1" t="s">
        <v>797</v>
      </c>
    </row>
    <row r="2" spans="1:15" x14ac:dyDescent="0.35">
      <c r="B2" s="1"/>
    </row>
    <row r="3" spans="1:15" x14ac:dyDescent="0.35">
      <c r="D3" s="1"/>
      <c r="E3" s="1"/>
      <c r="F3" s="1"/>
      <c r="H3" s="1"/>
    </row>
    <row r="4" spans="1:15" x14ac:dyDescent="0.35">
      <c r="B4" s="51"/>
      <c r="D4" s="1"/>
      <c r="E4" s="1"/>
      <c r="F4" s="1"/>
      <c r="G4" s="1"/>
      <c r="H4" s="1"/>
    </row>
    <row r="6" spans="1:15" x14ac:dyDescent="0.35">
      <c r="B6" s="1" t="s">
        <v>1656</v>
      </c>
      <c r="D6" s="1" t="s">
        <v>842</v>
      </c>
    </row>
    <row r="7" spans="1:15" x14ac:dyDescent="0.35">
      <c r="B7" s="5"/>
      <c r="D7">
        <f>IFERROR(VLOOKUP($B$7,'Dtb2'!$C$2:$M$783,2,FALSE),"-")</f>
        <v>22147</v>
      </c>
    </row>
    <row r="8" spans="1:15" x14ac:dyDescent="0.35">
      <c r="D8" s="1"/>
    </row>
    <row r="9" spans="1:15" x14ac:dyDescent="0.35">
      <c r="B9" s="1" t="s">
        <v>707</v>
      </c>
      <c r="D9" s="1" t="s">
        <v>708</v>
      </c>
    </row>
    <row r="10" spans="1:15" x14ac:dyDescent="0.35">
      <c r="B10" s="5"/>
      <c r="D10" t="str">
        <f>VLOOKUP(B10,'Basen 1'!B2:J695,2,FALSE)</f>
        <v>Sørensen</v>
      </c>
    </row>
    <row r="12" spans="1:15" x14ac:dyDescent="0.35">
      <c r="A12" t="s">
        <v>1685</v>
      </c>
      <c r="D12" t="s">
        <v>707</v>
      </c>
      <c r="E12" t="s">
        <v>794</v>
      </c>
      <c r="F12" t="s">
        <v>796</v>
      </c>
      <c r="G12" t="s">
        <v>1609</v>
      </c>
      <c r="H12" s="1" t="s">
        <v>1012</v>
      </c>
      <c r="I12" s="1">
        <v>20</v>
      </c>
      <c r="J12" s="1">
        <v>21</v>
      </c>
      <c r="K12" s="1">
        <v>22</v>
      </c>
      <c r="L12" s="1">
        <v>23</v>
      </c>
      <c r="M12" s="1">
        <v>24</v>
      </c>
      <c r="N12" s="1">
        <v>25</v>
      </c>
      <c r="O12" s="1" t="s">
        <v>58</v>
      </c>
    </row>
    <row r="13" spans="1:15" x14ac:dyDescent="0.35">
      <c r="A13" s="35" t="s">
        <v>1686</v>
      </c>
      <c r="B13" s="36" t="s">
        <v>788</v>
      </c>
      <c r="C13" s="35"/>
      <c r="D13" s="35">
        <f>IFERROR(VLOOKUP($B$13,'Dtb2'!$A$2:$M$783,2,FALSE),"-")</f>
        <v>40193542</v>
      </c>
      <c r="E13" s="35" t="str">
        <f>IFERROR(VLOOKUP($B$13,'Dtb2'!$A$2:$M$783,3,FALSE),"-")</f>
        <v>Jørgensen</v>
      </c>
      <c r="F13" s="35">
        <f>IFERROR(VLOOKUP($B$13,'Dtb2'!$A$2:$M$783,4,FALSE),"-")</f>
        <v>24114</v>
      </c>
      <c r="G13" s="35">
        <f>IFERROR(VLOOKUP($B$13,'Dtb2'!$A$2:$M$783,5,FALSE),"-")</f>
        <v>10</v>
      </c>
      <c r="H13" s="35" t="str">
        <f>IFERROR(VLOOKUP($B$13,'Dtb2'!$A$2:$M$783,6,FALSE),"-")</f>
        <v>Britt - Jesper</v>
      </c>
      <c r="I13" s="37" t="str">
        <f>IFERROR(VLOOKUP($B$13,'Dtb2'!$A$2:$M$783,7,FALSE),"-")</f>
        <v>-</v>
      </c>
      <c r="J13" s="37" t="str">
        <f>IFERROR(VLOOKUP($B$13,'Dtb2'!$A$2:$M$783,8,FALSE),"-")</f>
        <v>-</v>
      </c>
      <c r="K13" s="37" t="str">
        <f>IFERROR(VLOOKUP($B$13,'Dtb2'!$A$2:$M$783,9,FALSE),"-")</f>
        <v>-</v>
      </c>
      <c r="L13" s="37" t="str">
        <f>IFERROR(VLOOKUP($B$13,'Dtb2'!$A$2:$M$783,10,FALSE),"-")</f>
        <v>-</v>
      </c>
      <c r="M13" s="37" t="str">
        <f>IFERROR(VLOOKUP($B$13,'Dtb2'!$A$2:$M$783,11,FALSE),"-")</f>
        <v>web</v>
      </c>
      <c r="N13" s="37" t="str">
        <f>IFERROR(VLOOKUP($B$13,'Dtb2'!$A$2:$M$783,12,FALSE),"-")</f>
        <v>-</v>
      </c>
      <c r="O13" s="37" t="str">
        <f>IFERROR(VLOOKUP($B$13,'Dtb2'!$A$2:$M$783,13,FALSE),"-")</f>
        <v>web</v>
      </c>
    </row>
    <row r="14" spans="1:15" x14ac:dyDescent="0.35">
      <c r="D14" s="5"/>
    </row>
    <row r="15" spans="1:15" x14ac:dyDescent="0.35">
      <c r="A15" s="35" t="s">
        <v>1687</v>
      </c>
      <c r="B15" s="35" t="s">
        <v>857</v>
      </c>
      <c r="C15" s="35"/>
      <c r="D15" s="38">
        <f>IFERROR(VLOOKUP($B$15,'Dtb2'!$C$2:$M$783,3,FALSE),"-")</f>
        <v>0</v>
      </c>
      <c r="E15" s="39" t="str">
        <f>IFERROR(VLOOKUP($B$15,'Dtb2'!$C$2:$M$783,1,FALSE),"-")</f>
        <v>Sørensen</v>
      </c>
      <c r="F15" s="35">
        <f>IFERROR(VLOOKUP($B$15,'Dtb2'!$C$2:$M$783,2,FALSE),"-")</f>
        <v>21001</v>
      </c>
      <c r="G15" s="35">
        <f>IFERROR(VLOOKUP($B$15,'Dtb2'!$C$2:$M$783,3,FALSE),"-")</f>
        <v>0</v>
      </c>
      <c r="H15" s="35">
        <f>IFERROR(VLOOKUP($B$15,'Dtb2'!$C$2:$M$783,4,FALSE),"-")</f>
        <v>0</v>
      </c>
      <c r="I15" s="37" t="str">
        <f>IFERROR(VLOOKUP($B$15,'Dtb2'!$C$2:$M$783,5,FALSE),"-")</f>
        <v>-</v>
      </c>
      <c r="J15" s="37" t="str">
        <f>IFERROR(VLOOKUP($B$15,'Dtb2'!$C$2:$M$783,6,FALSE),"-")</f>
        <v>web</v>
      </c>
      <c r="K15" s="37" t="str">
        <f>IFERROR(VLOOKUP($B$15,'Dtb2'!$C$2:$M$783,7,FALSE),"-")</f>
        <v>-</v>
      </c>
      <c r="L15" s="37" t="str">
        <f>IFERROR(VLOOKUP($B$15,'Dtb2'!$C$2:$M$783,8,FALSE),"-")</f>
        <v>-</v>
      </c>
      <c r="M15" s="37" t="str">
        <f>IFERROR(VLOOKUP($B$15,'Dtb2'!$C$2:$M$783,9,FALSE),"-")</f>
        <v>-</v>
      </c>
      <c r="N15" s="37" t="str">
        <f>IFERROR(VLOOKUP($B$15,'Dtb2'!$C$2:$M$783,10,FALSE),"-")</f>
        <v>-</v>
      </c>
      <c r="O15" s="37" t="str">
        <f>IFERROR(VLOOKUP($B$15,'Dtb2'!$C$2:$M$783,11,FALSE),"-")</f>
        <v>web</v>
      </c>
    </row>
    <row r="16" spans="1:15" x14ac:dyDescent="0.35">
      <c r="D16" s="5">
        <f>IFERROR(VLOOKUP($C$13,'Dtb2'!$C$2:$M$783,3,FALSE),"-")</f>
        <v>0</v>
      </c>
    </row>
    <row r="17" spans="1:15" x14ac:dyDescent="0.35">
      <c r="A17" s="41" t="s">
        <v>707</v>
      </c>
      <c r="B17" s="41"/>
      <c r="C17" s="41"/>
      <c r="D17" s="39">
        <f>IFERROR(VLOOKUP($B$17,'Dtb2'!$B$2:$M$783,1,FALSE),"-")</f>
        <v>0</v>
      </c>
      <c r="E17" s="39" t="str">
        <f>IFERROR(VLOOKUP($B$17,'Dtb2'!$B$2:$M$783,2,FALSE),"-")</f>
        <v>Möller</v>
      </c>
      <c r="F17" s="39">
        <f>IFERROR(VLOOKUP($B$17,'Dtb2'!$B$2:$M$783,3,FALSE),"-")</f>
        <v>21008</v>
      </c>
      <c r="G17" s="39">
        <f>IFERROR(VLOOKUP($B$17,'Dtb2'!$B$2:$M$783,4,FALSE),"-")</f>
        <v>0</v>
      </c>
      <c r="H17" s="39">
        <f>IFERROR(VLOOKUP($B$17,'Dtb2'!$B$2:$M$783,5,FALSE),"-")</f>
        <v>0</v>
      </c>
      <c r="I17" s="40" t="str">
        <f>IFERROR(VLOOKUP($B$17,'Dtb2'!$B$2:$M$783,6,FALSE),"-")</f>
        <v>-</v>
      </c>
      <c r="J17" s="40" t="str">
        <f>IFERROR(VLOOKUP($B$17,'Dtb2'!$B$2:$M$783,7,FALSE),"-")</f>
        <v>Web</v>
      </c>
      <c r="K17" s="40" t="str">
        <f>IFERROR(VLOOKUP($B$17,'Dtb2'!$B$2:$M$783,8,FALSE),"-")</f>
        <v>-</v>
      </c>
      <c r="L17" s="40" t="str">
        <f>IFERROR(VLOOKUP($B$17,'Dtb2'!$B$2:$M$783,9,FALSE),"-")</f>
        <v>-</v>
      </c>
      <c r="M17" s="40" t="str">
        <f>IFERROR(VLOOKUP($B$17,'Dtb2'!$B$2:$M$783,10,FALSE),"-")</f>
        <v>-</v>
      </c>
      <c r="N17" s="40" t="str">
        <f>IFERROR(VLOOKUP($B$17,'Dtb2'!$B$2:$M$783,11,FALSE),"-")</f>
        <v>-</v>
      </c>
      <c r="O17" s="40" t="str">
        <f>IFERROR(VLOOKUP($B$17,'Dtb2'!$B$2:$M$783,12,FALSE),"-")</f>
        <v>Web</v>
      </c>
    </row>
    <row r="19" spans="1:15" x14ac:dyDescent="0.35">
      <c r="A19" t="s">
        <v>1796</v>
      </c>
      <c r="B19">
        <f>D7</f>
        <v>22147</v>
      </c>
      <c r="D19" t="str">
        <f>IFERROR(VLOOKUP($B$19,'Dtb2'!$D$2:$M$783,10,FALSE),"-")</f>
        <v>bc</v>
      </c>
    </row>
  </sheetData>
  <hyperlinks>
    <hyperlink ref="B13" r:id="rId1" xr:uid="{504D61AC-54F4-45F9-BAA4-BD35BC3F18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CBF6-E300-44F4-BB06-7D87BB719755}">
  <dimension ref="A1:L699"/>
  <sheetViews>
    <sheetView topLeftCell="A673" workbookViewId="0">
      <selection activeCell="G704" sqref="G704"/>
    </sheetView>
  </sheetViews>
  <sheetFormatPr defaultRowHeight="14.5" x14ac:dyDescent="0.35"/>
  <cols>
    <col min="1" max="1" width="24.90625" bestFit="1" customWidth="1"/>
    <col min="2" max="2" width="11.81640625" bestFit="1" customWidth="1"/>
    <col min="3" max="3" width="10.90625" bestFit="1" customWidth="1"/>
    <col min="4" max="4" width="25.26953125" bestFit="1" customWidth="1"/>
    <col min="5" max="5" width="9.08984375" bestFit="1" customWidth="1"/>
    <col min="7" max="7" width="24.26953125" bestFit="1" customWidth="1"/>
  </cols>
  <sheetData>
    <row r="1" spans="1:12" x14ac:dyDescent="0.35">
      <c r="A1" t="s">
        <v>795</v>
      </c>
      <c r="B1" t="s">
        <v>707</v>
      </c>
      <c r="C1" t="s">
        <v>1886</v>
      </c>
      <c r="D1" t="s">
        <v>1</v>
      </c>
      <c r="E1" t="s">
        <v>796</v>
      </c>
      <c r="F1" s="1" t="s">
        <v>1609</v>
      </c>
      <c r="G1" s="1" t="s">
        <v>1012</v>
      </c>
      <c r="H1">
        <v>21</v>
      </c>
      <c r="I1">
        <v>22</v>
      </c>
      <c r="J1">
        <v>23</v>
      </c>
      <c r="K1">
        <v>24</v>
      </c>
      <c r="L1">
        <v>25</v>
      </c>
    </row>
    <row r="2" spans="1:12" x14ac:dyDescent="0.35">
      <c r="A2" s="21" t="s">
        <v>931</v>
      </c>
      <c r="B2" s="31"/>
      <c r="C2" s="5" t="s">
        <v>857</v>
      </c>
      <c r="D2" s="82" t="s">
        <v>1021</v>
      </c>
      <c r="E2" s="4">
        <v>21001</v>
      </c>
      <c r="F2" s="4"/>
      <c r="G2" s="4"/>
      <c r="H2" s="31" t="s">
        <v>58</v>
      </c>
    </row>
    <row r="3" spans="1:12" x14ac:dyDescent="0.35">
      <c r="A3" s="21" t="s">
        <v>932</v>
      </c>
      <c r="B3" s="31"/>
      <c r="C3" s="5" t="s">
        <v>807</v>
      </c>
      <c r="D3" s="82" t="s">
        <v>1657</v>
      </c>
      <c r="E3" s="4">
        <v>21002</v>
      </c>
      <c r="F3" s="4"/>
      <c r="G3" s="4"/>
      <c r="H3" s="31" t="s">
        <v>343</v>
      </c>
    </row>
    <row r="4" spans="1:12" x14ac:dyDescent="0.35">
      <c r="A4" s="21" t="s">
        <v>931</v>
      </c>
      <c r="B4" s="31"/>
      <c r="C4" s="5" t="s">
        <v>857</v>
      </c>
      <c r="D4" s="82" t="s">
        <v>1021</v>
      </c>
      <c r="E4" s="4">
        <v>21003</v>
      </c>
      <c r="F4" s="4"/>
      <c r="G4" s="4"/>
      <c r="H4" s="31" t="s">
        <v>343</v>
      </c>
    </row>
    <row r="5" spans="1:12" x14ac:dyDescent="0.35">
      <c r="A5" s="21" t="s">
        <v>1007</v>
      </c>
      <c r="B5" s="31">
        <v>31909358</v>
      </c>
      <c r="C5" s="5" t="s">
        <v>835</v>
      </c>
      <c r="D5" s="82" t="s">
        <v>27</v>
      </c>
      <c r="E5" s="4">
        <v>21004</v>
      </c>
      <c r="F5" s="4"/>
      <c r="G5" s="4"/>
      <c r="H5" s="31" t="s">
        <v>343</v>
      </c>
    </row>
    <row r="6" spans="1:12" x14ac:dyDescent="0.35">
      <c r="A6" s="4"/>
      <c r="B6" s="31"/>
      <c r="C6" s="5" t="s">
        <v>1179</v>
      </c>
      <c r="D6" s="82" t="s">
        <v>344</v>
      </c>
      <c r="E6" s="4">
        <v>21005</v>
      </c>
      <c r="F6" s="4" t="s">
        <v>26</v>
      </c>
      <c r="G6" s="4"/>
      <c r="H6" s="31" t="s">
        <v>26</v>
      </c>
    </row>
    <row r="7" spans="1:12" x14ac:dyDescent="0.35">
      <c r="A7" s="4"/>
      <c r="B7" s="31">
        <v>5441773</v>
      </c>
      <c r="C7" s="5" t="s">
        <v>897</v>
      </c>
      <c r="D7" s="82" t="s">
        <v>896</v>
      </c>
      <c r="E7" s="4">
        <v>21006</v>
      </c>
      <c r="F7" s="4"/>
      <c r="G7" s="4" t="s">
        <v>895</v>
      </c>
      <c r="H7" s="31" t="s">
        <v>343</v>
      </c>
    </row>
    <row r="8" spans="1:12" x14ac:dyDescent="0.35">
      <c r="A8" s="21" t="s">
        <v>1002</v>
      </c>
      <c r="B8" s="31">
        <v>24259787</v>
      </c>
      <c r="C8" s="5" t="s">
        <v>1001</v>
      </c>
      <c r="D8" s="82" t="s">
        <v>256</v>
      </c>
      <c r="E8" s="4">
        <v>21007</v>
      </c>
      <c r="F8" s="4"/>
      <c r="G8" s="4"/>
      <c r="H8" s="31" t="s">
        <v>343</v>
      </c>
    </row>
    <row r="9" spans="1:12" x14ac:dyDescent="0.35">
      <c r="A9" s="4"/>
      <c r="B9" s="31"/>
      <c r="C9" s="5" t="s">
        <v>1097</v>
      </c>
      <c r="D9" s="82" t="s">
        <v>1622</v>
      </c>
      <c r="E9" s="4">
        <v>21008</v>
      </c>
      <c r="F9" s="4"/>
      <c r="G9" s="4"/>
      <c r="H9" s="31" t="s">
        <v>343</v>
      </c>
    </row>
    <row r="10" spans="1:12" x14ac:dyDescent="0.35">
      <c r="A10" s="21" t="s">
        <v>986</v>
      </c>
      <c r="B10" s="31">
        <v>21667343</v>
      </c>
      <c r="C10" s="5" t="s">
        <v>1613</v>
      </c>
      <c r="D10" s="82" t="s">
        <v>345</v>
      </c>
      <c r="E10" s="4">
        <v>21009</v>
      </c>
      <c r="F10" s="4"/>
      <c r="G10" s="4" t="s">
        <v>715</v>
      </c>
      <c r="H10" s="31" t="s">
        <v>343</v>
      </c>
    </row>
    <row r="11" spans="1:12" x14ac:dyDescent="0.35">
      <c r="A11" s="4"/>
      <c r="B11" s="31"/>
      <c r="C11" s="5" t="s">
        <v>1115</v>
      </c>
      <c r="D11" s="82" t="s">
        <v>346</v>
      </c>
      <c r="E11" s="4">
        <v>21010</v>
      </c>
      <c r="F11" s="4" t="s">
        <v>26</v>
      </c>
      <c r="G11" s="4"/>
      <c r="H11" s="31" t="s">
        <v>26</v>
      </c>
    </row>
    <row r="12" spans="1:12" x14ac:dyDescent="0.35">
      <c r="A12" s="4"/>
      <c r="B12" s="31">
        <v>20346484</v>
      </c>
      <c r="C12" s="5" t="s">
        <v>985</v>
      </c>
      <c r="D12" s="82" t="s">
        <v>347</v>
      </c>
      <c r="E12" s="4">
        <v>21011</v>
      </c>
      <c r="F12" s="4">
        <v>10</v>
      </c>
      <c r="G12" s="4"/>
      <c r="H12" s="31" t="s">
        <v>343</v>
      </c>
    </row>
    <row r="13" spans="1:12" x14ac:dyDescent="0.35">
      <c r="A13" s="4"/>
      <c r="B13" s="31"/>
      <c r="C13" s="5" t="s">
        <v>1180</v>
      </c>
      <c r="D13" s="82" t="s">
        <v>348</v>
      </c>
      <c r="E13" s="4">
        <v>21012</v>
      </c>
      <c r="F13" s="4" t="s">
        <v>26</v>
      </c>
      <c r="G13" s="4"/>
      <c r="H13" s="31" t="s">
        <v>26</v>
      </c>
    </row>
    <row r="14" spans="1:12" x14ac:dyDescent="0.35">
      <c r="A14" s="21" t="s">
        <v>864</v>
      </c>
      <c r="B14" s="31">
        <v>1713690779</v>
      </c>
      <c r="C14" s="5" t="s">
        <v>866</v>
      </c>
      <c r="D14" s="82" t="s">
        <v>865</v>
      </c>
      <c r="E14" s="4">
        <v>21013</v>
      </c>
      <c r="F14" s="4">
        <v>10</v>
      </c>
      <c r="G14" s="4" t="s">
        <v>1658</v>
      </c>
      <c r="H14" s="31" t="s">
        <v>58</v>
      </c>
    </row>
    <row r="15" spans="1:12" x14ac:dyDescent="0.35">
      <c r="A15" s="4"/>
      <c r="B15" s="31"/>
      <c r="C15" s="5" t="s">
        <v>1181</v>
      </c>
      <c r="D15" s="82" t="s">
        <v>349</v>
      </c>
      <c r="E15" s="4">
        <v>21014</v>
      </c>
      <c r="F15" s="4" t="s">
        <v>26</v>
      </c>
      <c r="G15" s="4"/>
      <c r="H15" s="31" t="s">
        <v>26</v>
      </c>
    </row>
    <row r="16" spans="1:12" x14ac:dyDescent="0.35">
      <c r="A16" s="4"/>
      <c r="B16" s="31">
        <v>1749873799</v>
      </c>
      <c r="C16" s="5" t="s">
        <v>982</v>
      </c>
      <c r="D16" s="82" t="s">
        <v>350</v>
      </c>
      <c r="E16" s="4">
        <v>21015</v>
      </c>
      <c r="F16" s="4"/>
      <c r="G16" s="4" t="s">
        <v>983</v>
      </c>
      <c r="H16" s="31" t="s">
        <v>732</v>
      </c>
    </row>
    <row r="17" spans="1:8" x14ac:dyDescent="0.35">
      <c r="A17" s="21" t="s">
        <v>942</v>
      </c>
      <c r="B17" s="31">
        <v>25582842</v>
      </c>
      <c r="C17" s="5" t="s">
        <v>940</v>
      </c>
      <c r="D17" s="82" t="s">
        <v>939</v>
      </c>
      <c r="E17" s="4">
        <v>21016</v>
      </c>
      <c r="F17" s="4"/>
      <c r="G17" s="4" t="s">
        <v>938</v>
      </c>
      <c r="H17" s="31" t="s">
        <v>58</v>
      </c>
    </row>
    <row r="18" spans="1:8" x14ac:dyDescent="0.35">
      <c r="A18" s="4"/>
      <c r="B18" s="31"/>
      <c r="C18" s="5" t="s">
        <v>1389</v>
      </c>
      <c r="D18" s="82" t="s">
        <v>1621</v>
      </c>
      <c r="E18" s="4">
        <v>21017</v>
      </c>
      <c r="F18" s="4" t="s">
        <v>26</v>
      </c>
      <c r="G18" s="4"/>
      <c r="H18" s="31" t="s">
        <v>26</v>
      </c>
    </row>
    <row r="19" spans="1:8" x14ac:dyDescent="0.35">
      <c r="A19" s="4"/>
      <c r="B19" s="31"/>
      <c r="C19" s="5" t="s">
        <v>867</v>
      </c>
      <c r="D19" s="82" t="s">
        <v>351</v>
      </c>
      <c r="E19" s="4">
        <v>21018</v>
      </c>
      <c r="F19" s="4" t="s">
        <v>26</v>
      </c>
      <c r="G19" s="4"/>
      <c r="H19" s="31" t="s">
        <v>26</v>
      </c>
    </row>
    <row r="20" spans="1:8" x14ac:dyDescent="0.35">
      <c r="A20" s="4"/>
      <c r="B20" s="31"/>
      <c r="C20" s="5" t="s">
        <v>1183</v>
      </c>
      <c r="D20" s="82" t="s">
        <v>352</v>
      </c>
      <c r="E20" s="4">
        <v>21019</v>
      </c>
      <c r="F20" s="4" t="s">
        <v>26</v>
      </c>
      <c r="G20" s="4"/>
      <c r="H20" s="31" t="s">
        <v>26</v>
      </c>
    </row>
    <row r="21" spans="1:8" x14ac:dyDescent="0.35">
      <c r="A21" s="4"/>
      <c r="B21" s="31">
        <v>28743891</v>
      </c>
      <c r="C21" s="5" t="s">
        <v>941</v>
      </c>
      <c r="D21" s="82" t="s">
        <v>353</v>
      </c>
      <c r="E21" s="4">
        <v>21020</v>
      </c>
      <c r="F21" s="4"/>
      <c r="G21" s="4" t="s">
        <v>955</v>
      </c>
      <c r="H21" s="31" t="s">
        <v>732</v>
      </c>
    </row>
    <row r="22" spans="1:8" x14ac:dyDescent="0.35">
      <c r="A22" s="4"/>
      <c r="B22" s="31">
        <v>21261488</v>
      </c>
      <c r="C22" s="5" t="s">
        <v>923</v>
      </c>
      <c r="D22" s="82" t="s">
        <v>354</v>
      </c>
      <c r="E22" s="4">
        <v>21021</v>
      </c>
      <c r="F22" s="4"/>
      <c r="G22" s="4" t="s">
        <v>922</v>
      </c>
      <c r="H22" s="31" t="s">
        <v>58</v>
      </c>
    </row>
    <row r="23" spans="1:8" x14ac:dyDescent="0.35">
      <c r="A23" s="4"/>
      <c r="B23" s="31">
        <v>21401270</v>
      </c>
      <c r="C23" s="5" t="s">
        <v>868</v>
      </c>
      <c r="D23" s="82" t="s">
        <v>355</v>
      </c>
      <c r="E23" s="4">
        <v>21022</v>
      </c>
      <c r="F23" s="4"/>
      <c r="G23" s="4" t="s">
        <v>911</v>
      </c>
      <c r="H23" s="31" t="s">
        <v>732</v>
      </c>
    </row>
    <row r="24" spans="1:8" x14ac:dyDescent="0.35">
      <c r="A24" s="4"/>
      <c r="B24" s="31"/>
      <c r="C24" s="5" t="s">
        <v>1184</v>
      </c>
      <c r="D24" s="82" t="s">
        <v>356</v>
      </c>
      <c r="E24" s="4">
        <v>21023</v>
      </c>
      <c r="F24" s="4" t="s">
        <v>26</v>
      </c>
      <c r="G24" s="4"/>
      <c r="H24" s="31" t="s">
        <v>26</v>
      </c>
    </row>
    <row r="25" spans="1:8" x14ac:dyDescent="0.35">
      <c r="A25" s="4"/>
      <c r="B25" s="31">
        <v>15114912039</v>
      </c>
      <c r="C25" s="5" t="s">
        <v>924</v>
      </c>
      <c r="D25" s="82" t="s">
        <v>357</v>
      </c>
      <c r="E25" s="4">
        <v>21024</v>
      </c>
      <c r="F25" s="4"/>
      <c r="G25" s="4"/>
      <c r="H25" s="31" t="s">
        <v>732</v>
      </c>
    </row>
    <row r="26" spans="1:8" x14ac:dyDescent="0.35">
      <c r="A26" s="21" t="s">
        <v>1659</v>
      </c>
      <c r="B26" s="31">
        <v>23241853</v>
      </c>
      <c r="C26" s="5" t="s">
        <v>829</v>
      </c>
      <c r="D26" s="82" t="s">
        <v>998</v>
      </c>
      <c r="E26" s="4">
        <v>21025</v>
      </c>
      <c r="F26" s="4"/>
      <c r="G26" s="4"/>
      <c r="H26" s="31" t="s">
        <v>58</v>
      </c>
    </row>
    <row r="27" spans="1:8" x14ac:dyDescent="0.35">
      <c r="A27" s="4"/>
      <c r="B27" s="31">
        <v>61353512</v>
      </c>
      <c r="C27" s="5" t="s">
        <v>926</v>
      </c>
      <c r="D27" s="82" t="s">
        <v>198</v>
      </c>
      <c r="E27" s="4">
        <v>21026</v>
      </c>
      <c r="F27" s="4"/>
      <c r="G27" s="4" t="s">
        <v>933</v>
      </c>
      <c r="H27" s="31" t="s">
        <v>732</v>
      </c>
    </row>
    <row r="28" spans="1:8" x14ac:dyDescent="0.35">
      <c r="A28" s="4"/>
      <c r="B28" s="31"/>
      <c r="C28" s="5" t="s">
        <v>1185</v>
      </c>
      <c r="D28" s="82" t="s">
        <v>358</v>
      </c>
      <c r="E28" s="4">
        <v>21027</v>
      </c>
      <c r="F28" s="4" t="s">
        <v>26</v>
      </c>
      <c r="G28" s="4"/>
      <c r="H28" s="31" t="s">
        <v>26</v>
      </c>
    </row>
    <row r="29" spans="1:8" x14ac:dyDescent="0.35">
      <c r="A29" s="4"/>
      <c r="B29" s="31">
        <v>28311856</v>
      </c>
      <c r="C29" s="5" t="s">
        <v>807</v>
      </c>
      <c r="D29" s="82" t="s">
        <v>199</v>
      </c>
      <c r="E29" s="4">
        <v>21028</v>
      </c>
      <c r="F29" s="4"/>
      <c r="G29" s="4"/>
      <c r="H29" s="31" t="s">
        <v>732</v>
      </c>
    </row>
    <row r="30" spans="1:8" x14ac:dyDescent="0.35">
      <c r="A30" s="21" t="s">
        <v>908</v>
      </c>
      <c r="B30" s="31">
        <v>26197759</v>
      </c>
      <c r="C30" s="5" t="s">
        <v>907</v>
      </c>
      <c r="D30" s="82" t="s">
        <v>359</v>
      </c>
      <c r="E30" s="4">
        <v>21029</v>
      </c>
      <c r="F30" s="4"/>
      <c r="G30" s="4" t="s">
        <v>906</v>
      </c>
      <c r="H30" s="31" t="s">
        <v>58</v>
      </c>
    </row>
    <row r="31" spans="1:8" x14ac:dyDescent="0.35">
      <c r="A31" s="4"/>
      <c r="B31" s="31"/>
      <c r="C31" s="5" t="s">
        <v>1186</v>
      </c>
      <c r="D31" s="82" t="s">
        <v>360</v>
      </c>
      <c r="E31" s="4">
        <v>21030</v>
      </c>
      <c r="F31" s="4" t="s">
        <v>26</v>
      </c>
      <c r="G31" s="4"/>
      <c r="H31" s="31" t="s">
        <v>26</v>
      </c>
    </row>
    <row r="32" spans="1:8" x14ac:dyDescent="0.35">
      <c r="A32" s="4"/>
      <c r="B32" s="31"/>
      <c r="C32" s="5" t="s">
        <v>1187</v>
      </c>
      <c r="D32" s="82" t="s">
        <v>361</v>
      </c>
      <c r="E32" s="4">
        <v>21031</v>
      </c>
      <c r="F32" s="4" t="s">
        <v>26</v>
      </c>
      <c r="G32" s="4"/>
      <c r="H32" s="31" t="s">
        <v>26</v>
      </c>
    </row>
    <row r="33" spans="1:8" x14ac:dyDescent="0.35">
      <c r="A33" s="21" t="s">
        <v>995</v>
      </c>
      <c r="B33" s="31">
        <v>40253136</v>
      </c>
      <c r="C33" s="5" t="s">
        <v>994</v>
      </c>
      <c r="D33" s="82" t="s">
        <v>993</v>
      </c>
      <c r="E33" s="4">
        <v>21032</v>
      </c>
      <c r="F33" s="4">
        <v>10</v>
      </c>
      <c r="G33" s="4"/>
      <c r="H33" s="31" t="s">
        <v>58</v>
      </c>
    </row>
    <row r="34" spans="1:8" x14ac:dyDescent="0.35">
      <c r="A34" s="4"/>
      <c r="B34" s="31"/>
      <c r="C34" s="5" t="s">
        <v>1188</v>
      </c>
      <c r="D34" s="82" t="s">
        <v>362</v>
      </c>
      <c r="E34" s="4">
        <v>21033</v>
      </c>
      <c r="F34" s="4" t="s">
        <v>26</v>
      </c>
      <c r="G34" s="4"/>
      <c r="H34" s="31" t="s">
        <v>26</v>
      </c>
    </row>
    <row r="35" spans="1:8" x14ac:dyDescent="0.35">
      <c r="A35" s="4"/>
      <c r="B35" s="31"/>
      <c r="C35" s="5" t="s">
        <v>1189</v>
      </c>
      <c r="D35" s="82" t="s">
        <v>363</v>
      </c>
      <c r="E35" s="4">
        <v>21034</v>
      </c>
      <c r="F35" s="4" t="s">
        <v>26</v>
      </c>
      <c r="G35" s="4"/>
      <c r="H35" s="31" t="s">
        <v>26</v>
      </c>
    </row>
    <row r="36" spans="1:8" x14ac:dyDescent="0.35">
      <c r="A36" s="4"/>
      <c r="B36" s="31">
        <v>30740881</v>
      </c>
      <c r="C36" s="5" t="s">
        <v>927</v>
      </c>
      <c r="D36" s="82" t="s">
        <v>364</v>
      </c>
      <c r="E36" s="4">
        <v>21035</v>
      </c>
      <c r="F36" s="4"/>
      <c r="G36" s="4"/>
      <c r="H36" s="31" t="s">
        <v>732</v>
      </c>
    </row>
    <row r="37" spans="1:8" x14ac:dyDescent="0.35">
      <c r="A37" s="4"/>
      <c r="B37" s="31">
        <v>20967489</v>
      </c>
      <c r="C37" s="5" t="s">
        <v>857</v>
      </c>
      <c r="D37" s="82" t="s">
        <v>365</v>
      </c>
      <c r="E37" s="4">
        <v>21036</v>
      </c>
      <c r="F37" s="4"/>
      <c r="G37" s="4"/>
      <c r="H37" s="31" t="s">
        <v>732</v>
      </c>
    </row>
    <row r="38" spans="1:8" x14ac:dyDescent="0.35">
      <c r="A38" s="21" t="s">
        <v>884</v>
      </c>
      <c r="B38" s="31">
        <v>40733226</v>
      </c>
      <c r="C38" s="5" t="s">
        <v>928</v>
      </c>
      <c r="D38" s="82" t="s">
        <v>366</v>
      </c>
      <c r="E38" s="4">
        <v>21037</v>
      </c>
      <c r="F38" s="4"/>
      <c r="G38" s="4"/>
      <c r="H38" s="31" t="s">
        <v>58</v>
      </c>
    </row>
    <row r="39" spans="1:8" x14ac:dyDescent="0.35">
      <c r="A39" s="4"/>
      <c r="B39" s="31">
        <v>22110700</v>
      </c>
      <c r="C39" s="5" t="s">
        <v>929</v>
      </c>
      <c r="D39" s="82" t="s">
        <v>367</v>
      </c>
      <c r="E39" s="4">
        <v>21038</v>
      </c>
      <c r="F39" s="4"/>
      <c r="G39" s="4"/>
      <c r="H39" s="31" t="s">
        <v>732</v>
      </c>
    </row>
    <row r="40" spans="1:8" x14ac:dyDescent="0.35">
      <c r="A40" s="4"/>
      <c r="B40" s="31">
        <v>26858440</v>
      </c>
      <c r="C40" s="5" t="s">
        <v>826</v>
      </c>
      <c r="D40" s="82" t="s">
        <v>298</v>
      </c>
      <c r="E40" s="4">
        <v>21039</v>
      </c>
      <c r="F40" s="4"/>
      <c r="G40" s="4"/>
      <c r="H40" s="31" t="s">
        <v>732</v>
      </c>
    </row>
    <row r="41" spans="1:8" x14ac:dyDescent="0.35">
      <c r="A41" s="4"/>
      <c r="B41" s="31">
        <v>25245007</v>
      </c>
      <c r="C41" s="5" t="s">
        <v>905</v>
      </c>
      <c r="D41" s="82" t="s">
        <v>904</v>
      </c>
      <c r="E41" s="4">
        <v>21040</v>
      </c>
      <c r="F41" s="4"/>
      <c r="G41" s="4" t="s">
        <v>827</v>
      </c>
      <c r="H41" s="31" t="s">
        <v>58</v>
      </c>
    </row>
    <row r="42" spans="1:8" x14ac:dyDescent="0.35">
      <c r="A42" s="4"/>
      <c r="B42" s="31">
        <v>21431008</v>
      </c>
      <c r="C42" s="5" t="s">
        <v>828</v>
      </c>
      <c r="D42" s="82" t="s">
        <v>229</v>
      </c>
      <c r="E42" s="4">
        <v>21041</v>
      </c>
      <c r="F42" s="4"/>
      <c r="G42" s="4" t="s">
        <v>912</v>
      </c>
      <c r="H42" s="31" t="s">
        <v>732</v>
      </c>
    </row>
    <row r="43" spans="1:8" x14ac:dyDescent="0.35">
      <c r="A43" s="21" t="s">
        <v>999</v>
      </c>
      <c r="B43" s="31">
        <v>28905712</v>
      </c>
      <c r="C43" s="5" t="s">
        <v>937</v>
      </c>
      <c r="D43" s="82" t="s">
        <v>368</v>
      </c>
      <c r="E43" s="4">
        <v>21042</v>
      </c>
      <c r="F43" s="4">
        <v>10</v>
      </c>
      <c r="G43" s="4"/>
      <c r="H43" s="31" t="s">
        <v>58</v>
      </c>
    </row>
    <row r="44" spans="1:8" x14ac:dyDescent="0.35">
      <c r="A44" s="4"/>
      <c r="B44" s="31">
        <v>20235677</v>
      </c>
      <c r="C44" s="5" t="s">
        <v>819</v>
      </c>
      <c r="D44" s="82" t="s">
        <v>369</v>
      </c>
      <c r="E44" s="4">
        <v>21043</v>
      </c>
      <c r="F44" s="4"/>
      <c r="G44" s="4" t="s">
        <v>1660</v>
      </c>
      <c r="H44" s="31" t="s">
        <v>58</v>
      </c>
    </row>
    <row r="45" spans="1:8" x14ac:dyDescent="0.35">
      <c r="A45" s="4"/>
      <c r="B45" s="31">
        <v>26791444</v>
      </c>
      <c r="C45" s="5" t="s">
        <v>934</v>
      </c>
      <c r="D45" s="82" t="s">
        <v>370</v>
      </c>
      <c r="E45" s="4">
        <v>21044</v>
      </c>
      <c r="F45" s="4"/>
      <c r="G45" s="4"/>
      <c r="H45" s="31" t="s">
        <v>732</v>
      </c>
    </row>
    <row r="46" spans="1:8" x14ac:dyDescent="0.35">
      <c r="A46" s="21" t="s">
        <v>862</v>
      </c>
      <c r="B46" s="31">
        <v>31220122</v>
      </c>
      <c r="C46" s="5" t="s">
        <v>861</v>
      </c>
      <c r="D46" s="82" t="s">
        <v>860</v>
      </c>
      <c r="E46" s="4">
        <v>21045</v>
      </c>
      <c r="F46" s="25">
        <v>7</v>
      </c>
      <c r="G46" s="4" t="s">
        <v>859</v>
      </c>
      <c r="H46" s="31" t="s">
        <v>58</v>
      </c>
    </row>
    <row r="47" spans="1:8" x14ac:dyDescent="0.35">
      <c r="A47" s="4"/>
      <c r="B47" s="31">
        <v>40401575</v>
      </c>
      <c r="C47" s="5" t="s">
        <v>820</v>
      </c>
      <c r="D47" s="82" t="s">
        <v>192</v>
      </c>
      <c r="E47" s="4">
        <v>21046</v>
      </c>
      <c r="F47" s="4"/>
      <c r="G47" s="4" t="s">
        <v>953</v>
      </c>
      <c r="H47" s="31" t="s">
        <v>732</v>
      </c>
    </row>
    <row r="48" spans="1:8" x14ac:dyDescent="0.35">
      <c r="A48" s="4"/>
      <c r="B48" s="31">
        <v>30936957</v>
      </c>
      <c r="C48" s="5" t="s">
        <v>949</v>
      </c>
      <c r="D48" s="82" t="s">
        <v>59</v>
      </c>
      <c r="E48" s="4">
        <v>21047</v>
      </c>
      <c r="F48" s="4"/>
      <c r="G48" s="4"/>
      <c r="H48" s="31" t="s">
        <v>732</v>
      </c>
    </row>
    <row r="49" spans="1:8" x14ac:dyDescent="0.35">
      <c r="A49" s="4"/>
      <c r="B49" s="31"/>
      <c r="C49" s="5" t="s">
        <v>1190</v>
      </c>
      <c r="D49" s="82" t="s">
        <v>371</v>
      </c>
      <c r="E49" s="4">
        <v>21048</v>
      </c>
      <c r="F49" s="4" t="s">
        <v>26</v>
      </c>
      <c r="G49" s="4"/>
      <c r="H49" s="31" t="s">
        <v>26</v>
      </c>
    </row>
    <row r="50" spans="1:8" x14ac:dyDescent="0.35">
      <c r="A50" s="4"/>
      <c r="B50" s="31">
        <v>29613802</v>
      </c>
      <c r="C50" s="5" t="s">
        <v>829</v>
      </c>
      <c r="D50" s="82" t="s">
        <v>914</v>
      </c>
      <c r="E50" s="4">
        <v>21049</v>
      </c>
      <c r="F50" s="4"/>
      <c r="G50" s="4" t="s">
        <v>913</v>
      </c>
      <c r="H50" s="31" t="s">
        <v>732</v>
      </c>
    </row>
    <row r="51" spans="1:8" x14ac:dyDescent="0.35">
      <c r="A51" s="4"/>
      <c r="B51" s="31">
        <v>26448601</v>
      </c>
      <c r="C51" s="5" t="s">
        <v>818</v>
      </c>
      <c r="D51" s="82" t="s">
        <v>372</v>
      </c>
      <c r="E51" s="4">
        <v>21050</v>
      </c>
      <c r="F51" s="25">
        <v>5</v>
      </c>
      <c r="G51" s="4" t="s">
        <v>918</v>
      </c>
      <c r="H51" s="31" t="s">
        <v>58</v>
      </c>
    </row>
    <row r="52" spans="1:8" x14ac:dyDescent="0.35">
      <c r="A52" s="4"/>
      <c r="B52" s="31"/>
      <c r="C52" s="5" t="s">
        <v>1191</v>
      </c>
      <c r="D52" s="82" t="s">
        <v>373</v>
      </c>
      <c r="E52" s="4">
        <v>21051</v>
      </c>
      <c r="F52" s="4" t="s">
        <v>26</v>
      </c>
      <c r="G52" s="4"/>
      <c r="H52" s="31" t="s">
        <v>26</v>
      </c>
    </row>
    <row r="53" spans="1:8" x14ac:dyDescent="0.35">
      <c r="A53" s="4"/>
      <c r="B53" s="31"/>
      <c r="C53" s="5" t="s">
        <v>820</v>
      </c>
      <c r="D53" s="82" t="s">
        <v>374</v>
      </c>
      <c r="E53" s="4">
        <v>21052</v>
      </c>
      <c r="F53" s="4" t="s">
        <v>26</v>
      </c>
      <c r="G53" s="4"/>
      <c r="H53" s="31" t="s">
        <v>26</v>
      </c>
    </row>
    <row r="54" spans="1:8" x14ac:dyDescent="0.35">
      <c r="A54" s="4"/>
      <c r="B54" s="31">
        <v>1711439296</v>
      </c>
      <c r="C54" s="5" t="s">
        <v>830</v>
      </c>
      <c r="D54" s="82" t="s">
        <v>375</v>
      </c>
      <c r="E54" s="4">
        <v>21053</v>
      </c>
      <c r="F54" s="4"/>
      <c r="G54" s="4"/>
      <c r="H54" s="31" t="s">
        <v>732</v>
      </c>
    </row>
    <row r="55" spans="1:8" x14ac:dyDescent="0.35">
      <c r="A55" s="4"/>
      <c r="B55" s="31">
        <v>28490305</v>
      </c>
      <c r="C55" s="5" t="s">
        <v>807</v>
      </c>
      <c r="D55" s="82" t="s">
        <v>266</v>
      </c>
      <c r="E55" s="4">
        <v>21054</v>
      </c>
      <c r="F55" s="4"/>
      <c r="G55" s="4"/>
      <c r="H55" s="31" t="s">
        <v>732</v>
      </c>
    </row>
    <row r="56" spans="1:8" x14ac:dyDescent="0.35">
      <c r="A56" s="4"/>
      <c r="B56" s="31"/>
      <c r="C56" s="5" t="s">
        <v>1192</v>
      </c>
      <c r="D56" s="10" t="s">
        <v>376</v>
      </c>
      <c r="E56" s="4">
        <v>21055</v>
      </c>
      <c r="F56" s="4" t="s">
        <v>26</v>
      </c>
      <c r="G56" s="4"/>
      <c r="H56" s="31" t="s">
        <v>26</v>
      </c>
    </row>
    <row r="57" spans="1:8" x14ac:dyDescent="0.35">
      <c r="A57" s="4"/>
      <c r="B57" s="31">
        <v>61283743</v>
      </c>
      <c r="C57" s="5" t="s">
        <v>807</v>
      </c>
      <c r="D57" s="82" t="s">
        <v>377</v>
      </c>
      <c r="E57" s="4">
        <v>21056</v>
      </c>
      <c r="F57" s="4"/>
      <c r="G57" s="4"/>
      <c r="H57" s="31" t="s">
        <v>732</v>
      </c>
    </row>
    <row r="58" spans="1:8" x14ac:dyDescent="0.35">
      <c r="A58" s="4"/>
      <c r="B58" s="31">
        <v>60688589</v>
      </c>
      <c r="C58" s="5" t="s">
        <v>845</v>
      </c>
      <c r="D58" s="82" t="s">
        <v>378</v>
      </c>
      <c r="E58" s="4">
        <v>21057</v>
      </c>
      <c r="F58" s="4"/>
      <c r="G58" s="4"/>
      <c r="H58" s="31" t="s">
        <v>732</v>
      </c>
    </row>
    <row r="59" spans="1:8" x14ac:dyDescent="0.35">
      <c r="A59" s="4"/>
      <c r="B59" s="31"/>
      <c r="C59" s="5" t="s">
        <v>1193</v>
      </c>
      <c r="D59" s="82" t="s">
        <v>379</v>
      </c>
      <c r="E59" s="4">
        <v>21058</v>
      </c>
      <c r="F59" s="9" t="s">
        <v>26</v>
      </c>
      <c r="G59" s="4"/>
      <c r="H59" s="31" t="s">
        <v>26</v>
      </c>
    </row>
    <row r="60" spans="1:8" x14ac:dyDescent="0.35">
      <c r="A60" s="4"/>
      <c r="B60" s="31"/>
      <c r="C60" s="5" t="s">
        <v>1194</v>
      </c>
      <c r="D60" s="82" t="s">
        <v>380</v>
      </c>
      <c r="E60" s="4">
        <v>21059</v>
      </c>
      <c r="F60" s="4" t="s">
        <v>26</v>
      </c>
      <c r="G60" s="4"/>
      <c r="H60" s="31" t="s">
        <v>26</v>
      </c>
    </row>
    <row r="61" spans="1:8" x14ac:dyDescent="0.35">
      <c r="A61" s="21" t="s">
        <v>1006</v>
      </c>
      <c r="B61" s="31">
        <v>30299080</v>
      </c>
      <c r="C61" s="5" t="s">
        <v>1004</v>
      </c>
      <c r="D61" s="82" t="s">
        <v>444</v>
      </c>
      <c r="E61" s="4">
        <v>21060</v>
      </c>
      <c r="F61" s="25">
        <v>5</v>
      </c>
      <c r="G61" s="4"/>
      <c r="H61" s="31" t="s">
        <v>343</v>
      </c>
    </row>
    <row r="62" spans="1:8" x14ac:dyDescent="0.35">
      <c r="A62" s="4"/>
      <c r="B62" s="31">
        <v>1757043209</v>
      </c>
      <c r="C62" s="5" t="s">
        <v>817</v>
      </c>
      <c r="D62" s="82" t="s">
        <v>299</v>
      </c>
      <c r="E62" s="4">
        <v>21061</v>
      </c>
      <c r="F62" s="4"/>
      <c r="G62" s="4"/>
      <c r="H62" s="31" t="s">
        <v>732</v>
      </c>
    </row>
    <row r="63" spans="1:8" x14ac:dyDescent="0.35">
      <c r="A63" s="21" t="s">
        <v>931</v>
      </c>
      <c r="B63" s="31"/>
      <c r="C63" s="5" t="s">
        <v>857</v>
      </c>
      <c r="D63" s="82" t="s">
        <v>1661</v>
      </c>
      <c r="E63" s="4">
        <v>21062</v>
      </c>
      <c r="F63" s="4"/>
      <c r="G63" s="4"/>
      <c r="H63" s="31" t="s">
        <v>58</v>
      </c>
    </row>
    <row r="64" spans="1:8" x14ac:dyDescent="0.35">
      <c r="A64" s="21" t="s">
        <v>931</v>
      </c>
      <c r="B64" s="31"/>
      <c r="C64" s="5" t="s">
        <v>857</v>
      </c>
      <c r="D64" s="82" t="s">
        <v>1021</v>
      </c>
      <c r="E64" s="4">
        <v>21063</v>
      </c>
      <c r="F64" s="4"/>
      <c r="G64" s="4"/>
      <c r="H64" s="31" t="s">
        <v>58</v>
      </c>
    </row>
    <row r="65" spans="1:8" x14ac:dyDescent="0.35">
      <c r="A65" s="21"/>
      <c r="B65" s="31"/>
      <c r="C65" s="5" t="s">
        <v>946</v>
      </c>
      <c r="D65" s="82" t="s">
        <v>98</v>
      </c>
      <c r="E65" s="4">
        <v>21064</v>
      </c>
      <c r="F65" s="4" t="s">
        <v>26</v>
      </c>
      <c r="G65" s="4"/>
      <c r="H65" s="31" t="s">
        <v>26</v>
      </c>
    </row>
    <row r="66" spans="1:8" x14ac:dyDescent="0.35">
      <c r="A66" s="21"/>
      <c r="B66" s="31">
        <v>21772797</v>
      </c>
      <c r="C66" s="5" t="s">
        <v>950</v>
      </c>
      <c r="D66" s="82" t="s">
        <v>381</v>
      </c>
      <c r="E66" s="4">
        <v>21065</v>
      </c>
      <c r="F66" s="4"/>
      <c r="G66" s="4"/>
      <c r="H66" s="31" t="s">
        <v>732</v>
      </c>
    </row>
    <row r="67" spans="1:8" x14ac:dyDescent="0.35">
      <c r="A67" s="21" t="s">
        <v>1662</v>
      </c>
      <c r="B67" s="31">
        <v>22310309</v>
      </c>
      <c r="C67" s="5" t="s">
        <v>935</v>
      </c>
      <c r="D67" s="82" t="s">
        <v>382</v>
      </c>
      <c r="E67" s="4">
        <v>21066</v>
      </c>
      <c r="F67" s="25">
        <v>10</v>
      </c>
      <c r="G67" s="4" t="s">
        <v>1666</v>
      </c>
      <c r="H67" s="31" t="s">
        <v>58</v>
      </c>
    </row>
    <row r="68" spans="1:8" x14ac:dyDescent="0.35">
      <c r="A68" s="21"/>
      <c r="B68" s="31">
        <v>31164387</v>
      </c>
      <c r="C68" s="5" t="s">
        <v>951</v>
      </c>
      <c r="D68" s="82" t="s">
        <v>383</v>
      </c>
      <c r="E68" s="4">
        <v>21067</v>
      </c>
      <c r="F68" s="4"/>
      <c r="G68" s="4" t="s">
        <v>1014</v>
      </c>
      <c r="H68" s="31" t="s">
        <v>732</v>
      </c>
    </row>
    <row r="69" spans="1:8" x14ac:dyDescent="0.35">
      <c r="A69" s="21"/>
      <c r="B69" s="31"/>
      <c r="C69" s="5" t="s">
        <v>1195</v>
      </c>
      <c r="D69" s="82" t="s">
        <v>384</v>
      </c>
      <c r="E69" s="4">
        <v>21068</v>
      </c>
      <c r="F69" s="4" t="s">
        <v>26</v>
      </c>
      <c r="G69" s="4"/>
      <c r="H69" s="31" t="s">
        <v>26</v>
      </c>
    </row>
    <row r="70" spans="1:8" x14ac:dyDescent="0.35">
      <c r="A70" s="21"/>
      <c r="B70" s="31">
        <v>31325579</v>
      </c>
      <c r="C70" s="5" t="s">
        <v>1614</v>
      </c>
      <c r="D70" s="82" t="s">
        <v>385</v>
      </c>
      <c r="E70" s="4">
        <v>21069</v>
      </c>
      <c r="F70" s="4"/>
      <c r="G70" s="4"/>
      <c r="H70" s="31" t="s">
        <v>732</v>
      </c>
    </row>
    <row r="71" spans="1:8" x14ac:dyDescent="0.35">
      <c r="A71" s="21"/>
      <c r="B71" s="31">
        <v>23801355</v>
      </c>
      <c r="C71" s="5" t="s">
        <v>996</v>
      </c>
      <c r="D71" s="82" t="s">
        <v>386</v>
      </c>
      <c r="E71" s="4">
        <v>21070</v>
      </c>
      <c r="F71" s="4"/>
      <c r="G71" s="4"/>
      <c r="H71" s="31" t="s">
        <v>732</v>
      </c>
    </row>
    <row r="72" spans="1:8" x14ac:dyDescent="0.35">
      <c r="A72" s="21"/>
      <c r="B72" s="31"/>
      <c r="C72" s="5" t="s">
        <v>1196</v>
      </c>
      <c r="D72" s="82" t="s">
        <v>387</v>
      </c>
      <c r="E72" s="4">
        <v>21071</v>
      </c>
      <c r="F72" s="4" t="s">
        <v>26</v>
      </c>
      <c r="G72" s="4"/>
      <c r="H72" s="31" t="s">
        <v>26</v>
      </c>
    </row>
    <row r="73" spans="1:8" x14ac:dyDescent="0.35">
      <c r="A73" s="21"/>
      <c r="B73" s="31">
        <v>21461262</v>
      </c>
      <c r="C73" s="5" t="s">
        <v>807</v>
      </c>
      <c r="D73" s="82" t="s">
        <v>388</v>
      </c>
      <c r="E73" s="4">
        <v>21072</v>
      </c>
      <c r="F73" s="4"/>
      <c r="G73" s="4" t="s">
        <v>1664</v>
      </c>
      <c r="H73" s="31" t="s">
        <v>732</v>
      </c>
    </row>
    <row r="74" spans="1:8" x14ac:dyDescent="0.35">
      <c r="A74" s="21"/>
      <c r="B74" s="31"/>
      <c r="C74" s="5" t="s">
        <v>1197</v>
      </c>
      <c r="D74" s="82" t="s">
        <v>389</v>
      </c>
      <c r="E74" s="4">
        <v>21073</v>
      </c>
      <c r="F74" s="4" t="s">
        <v>26</v>
      </c>
      <c r="G74" s="4"/>
      <c r="H74" s="31" t="s">
        <v>26</v>
      </c>
    </row>
    <row r="75" spans="1:8" x14ac:dyDescent="0.35">
      <c r="A75" s="21"/>
      <c r="B75" s="31"/>
      <c r="C75" s="5" t="s">
        <v>1198</v>
      </c>
      <c r="D75" s="82" t="s">
        <v>390</v>
      </c>
      <c r="E75" s="4">
        <v>21074</v>
      </c>
      <c r="F75" s="4" t="s">
        <v>26</v>
      </c>
      <c r="G75" s="4"/>
      <c r="H75" s="31" t="s">
        <v>26</v>
      </c>
    </row>
    <row r="76" spans="1:8" x14ac:dyDescent="0.35">
      <c r="A76" s="21"/>
      <c r="B76" s="31"/>
      <c r="C76" s="5" t="s">
        <v>818</v>
      </c>
      <c r="D76" s="82" t="s">
        <v>391</v>
      </c>
      <c r="E76" s="4">
        <v>21075</v>
      </c>
      <c r="F76" s="4" t="s">
        <v>26</v>
      </c>
      <c r="G76" s="4"/>
      <c r="H76" s="31" t="s">
        <v>26</v>
      </c>
    </row>
    <row r="77" spans="1:8" x14ac:dyDescent="0.35">
      <c r="A77" s="21"/>
      <c r="B77" s="31"/>
      <c r="C77" s="5" t="s">
        <v>814</v>
      </c>
      <c r="D77" s="82" t="s">
        <v>254</v>
      </c>
      <c r="E77" s="4">
        <v>21076</v>
      </c>
      <c r="F77" s="9" t="s">
        <v>26</v>
      </c>
      <c r="G77" s="4"/>
      <c r="H77" s="31" t="s">
        <v>26</v>
      </c>
    </row>
    <row r="78" spans="1:8" x14ac:dyDescent="0.35">
      <c r="A78" s="21"/>
      <c r="B78" s="31">
        <v>28802428</v>
      </c>
      <c r="C78" s="5" t="s">
        <v>1005</v>
      </c>
      <c r="D78" s="82" t="s">
        <v>392</v>
      </c>
      <c r="E78" s="4">
        <v>21077</v>
      </c>
      <c r="F78" s="4"/>
      <c r="G78" s="4"/>
      <c r="H78" s="31" t="s">
        <v>732</v>
      </c>
    </row>
    <row r="79" spans="1:8" x14ac:dyDescent="0.35">
      <c r="A79" s="21"/>
      <c r="B79" s="31"/>
      <c r="C79" s="5" t="s">
        <v>393</v>
      </c>
      <c r="D79" s="82" t="s">
        <v>393</v>
      </c>
      <c r="E79" s="4">
        <v>21078</v>
      </c>
      <c r="F79" s="4" t="s">
        <v>26</v>
      </c>
      <c r="G79" s="4"/>
      <c r="H79" s="31" t="s">
        <v>26</v>
      </c>
    </row>
    <row r="80" spans="1:8" x14ac:dyDescent="0.35">
      <c r="A80" s="21"/>
      <c r="B80" s="31">
        <v>21273634</v>
      </c>
      <c r="C80" s="5" t="s">
        <v>811</v>
      </c>
      <c r="D80" s="82" t="s">
        <v>394</v>
      </c>
      <c r="E80" s="4">
        <v>21079</v>
      </c>
      <c r="F80" s="4"/>
      <c r="G80" s="4"/>
      <c r="H80" s="31" t="s">
        <v>732</v>
      </c>
    </row>
    <row r="81" spans="1:8" x14ac:dyDescent="0.35">
      <c r="A81" s="21"/>
      <c r="B81" s="31">
        <v>42529597</v>
      </c>
      <c r="C81" s="5" t="s">
        <v>819</v>
      </c>
      <c r="D81" s="82" t="s">
        <v>395</v>
      </c>
      <c r="E81" s="4">
        <v>21080</v>
      </c>
      <c r="F81" s="4"/>
      <c r="G81" s="4"/>
      <c r="H81" s="31" t="s">
        <v>732</v>
      </c>
    </row>
    <row r="82" spans="1:8" x14ac:dyDescent="0.35">
      <c r="A82" s="21"/>
      <c r="B82" s="31">
        <v>26361226</v>
      </c>
      <c r="C82" s="5" t="s">
        <v>964</v>
      </c>
      <c r="D82" s="82" t="s">
        <v>396</v>
      </c>
      <c r="E82" s="4">
        <v>21081</v>
      </c>
      <c r="F82" s="4"/>
      <c r="G82" s="4"/>
      <c r="H82" s="31" t="s">
        <v>732</v>
      </c>
    </row>
    <row r="83" spans="1:8" x14ac:dyDescent="0.35">
      <c r="A83" s="21"/>
      <c r="B83" s="31">
        <v>51311439</v>
      </c>
      <c r="C83" s="5" t="s">
        <v>965</v>
      </c>
      <c r="D83" s="82" t="s">
        <v>397</v>
      </c>
      <c r="E83" s="4">
        <v>21082</v>
      </c>
      <c r="F83" s="4"/>
      <c r="G83" s="4" t="s">
        <v>1000</v>
      </c>
      <c r="H83" s="31" t="s">
        <v>732</v>
      </c>
    </row>
    <row r="84" spans="1:8" x14ac:dyDescent="0.35">
      <c r="A84" s="21"/>
      <c r="B84" s="31">
        <v>23965956</v>
      </c>
      <c r="C84" s="5" t="s">
        <v>856</v>
      </c>
      <c r="D84" s="82" t="s">
        <v>398</v>
      </c>
      <c r="E84" s="4">
        <v>21083</v>
      </c>
      <c r="F84" s="4"/>
      <c r="G84" s="4" t="s">
        <v>910</v>
      </c>
      <c r="H84" s="31" t="s">
        <v>732</v>
      </c>
    </row>
    <row r="85" spans="1:8" x14ac:dyDescent="0.35">
      <c r="A85" s="21"/>
      <c r="B85" s="31">
        <v>23421530</v>
      </c>
      <c r="C85" s="5" t="s">
        <v>966</v>
      </c>
      <c r="D85" s="82" t="s">
        <v>399</v>
      </c>
      <c r="E85" s="4">
        <v>21084</v>
      </c>
      <c r="F85" s="4"/>
      <c r="G85" s="4"/>
      <c r="H85" s="31" t="s">
        <v>732</v>
      </c>
    </row>
    <row r="86" spans="1:8" x14ac:dyDescent="0.35">
      <c r="A86" s="21"/>
      <c r="B86" s="31">
        <v>20142916</v>
      </c>
      <c r="C86" s="5" t="s">
        <v>967</v>
      </c>
      <c r="D86" s="82" t="s">
        <v>400</v>
      </c>
      <c r="E86" s="4">
        <v>21085</v>
      </c>
      <c r="F86" s="4"/>
      <c r="G86" s="4" t="s">
        <v>989</v>
      </c>
      <c r="H86" s="31" t="s">
        <v>58</v>
      </c>
    </row>
    <row r="87" spans="1:8" x14ac:dyDescent="0.35">
      <c r="A87" s="21"/>
      <c r="B87" s="31">
        <v>22276830</v>
      </c>
      <c r="C87" s="5" t="s">
        <v>820</v>
      </c>
      <c r="D87" s="82" t="s">
        <v>401</v>
      </c>
      <c r="E87" s="4">
        <v>21086</v>
      </c>
      <c r="F87" s="4"/>
      <c r="G87" s="4" t="s">
        <v>903</v>
      </c>
      <c r="H87" s="31" t="s">
        <v>732</v>
      </c>
    </row>
    <row r="88" spans="1:8" x14ac:dyDescent="0.35">
      <c r="A88" s="21"/>
      <c r="B88" s="31">
        <v>27123374</v>
      </c>
      <c r="C88" s="5" t="s">
        <v>968</v>
      </c>
      <c r="D88" s="82" t="s">
        <v>402</v>
      </c>
      <c r="E88" s="4">
        <v>21087</v>
      </c>
      <c r="F88" s="4"/>
      <c r="G88" s="4"/>
      <c r="H88" s="31" t="s">
        <v>732</v>
      </c>
    </row>
    <row r="89" spans="1:8" x14ac:dyDescent="0.35">
      <c r="A89" s="21"/>
      <c r="B89" s="31"/>
      <c r="C89" s="5" t="s">
        <v>1199</v>
      </c>
      <c r="D89" s="82" t="s">
        <v>403</v>
      </c>
      <c r="E89" s="4">
        <v>21088</v>
      </c>
      <c r="F89" s="4" t="s">
        <v>26</v>
      </c>
      <c r="G89" s="4"/>
      <c r="H89" s="31" t="s">
        <v>26</v>
      </c>
    </row>
    <row r="90" spans="1:8" x14ac:dyDescent="0.35">
      <c r="A90" s="21" t="s">
        <v>1020</v>
      </c>
      <c r="B90" s="31">
        <v>30507581</v>
      </c>
      <c r="C90" s="5" t="s">
        <v>969</v>
      </c>
      <c r="D90" s="82" t="s">
        <v>404</v>
      </c>
      <c r="E90" s="4">
        <v>21089</v>
      </c>
      <c r="F90" s="4">
        <v>10</v>
      </c>
      <c r="G90" s="4" t="s">
        <v>1015</v>
      </c>
      <c r="H90" s="31" t="s">
        <v>58</v>
      </c>
    </row>
    <row r="91" spans="1:8" x14ac:dyDescent="0.35">
      <c r="A91" s="21" t="s">
        <v>1019</v>
      </c>
      <c r="B91" s="31">
        <v>20785791</v>
      </c>
      <c r="C91" s="5" t="s">
        <v>970</v>
      </c>
      <c r="D91" s="82" t="s">
        <v>405</v>
      </c>
      <c r="E91" s="4">
        <v>21090</v>
      </c>
      <c r="F91" s="4"/>
      <c r="G91" s="4"/>
      <c r="H91" s="31" t="s">
        <v>58</v>
      </c>
    </row>
    <row r="92" spans="1:8" x14ac:dyDescent="0.35">
      <c r="A92" s="21"/>
      <c r="B92" s="31">
        <v>21704819</v>
      </c>
      <c r="C92" s="5" t="s">
        <v>1615</v>
      </c>
      <c r="D92" s="82" t="s">
        <v>406</v>
      </c>
      <c r="E92" s="4">
        <v>21091</v>
      </c>
      <c r="F92" s="4"/>
      <c r="G92" s="4"/>
      <c r="H92" s="31" t="s">
        <v>732</v>
      </c>
    </row>
    <row r="93" spans="1:8" x14ac:dyDescent="0.35">
      <c r="A93" s="21"/>
      <c r="B93" s="31"/>
      <c r="C93" s="5" t="s">
        <v>1200</v>
      </c>
      <c r="D93" s="82" t="s">
        <v>407</v>
      </c>
      <c r="E93" s="4">
        <v>21092</v>
      </c>
      <c r="F93" s="4" t="s">
        <v>26</v>
      </c>
      <c r="G93" s="4"/>
      <c r="H93" s="31" t="s">
        <v>26</v>
      </c>
    </row>
    <row r="94" spans="1:8" x14ac:dyDescent="0.35">
      <c r="A94" s="21" t="s">
        <v>909</v>
      </c>
      <c r="B94" s="31">
        <v>22852061</v>
      </c>
      <c r="C94" s="5" t="s">
        <v>820</v>
      </c>
      <c r="D94" s="82" t="s">
        <v>408</v>
      </c>
      <c r="E94" s="4">
        <v>21093</v>
      </c>
      <c r="F94" s="4">
        <v>10</v>
      </c>
      <c r="G94" s="4" t="s">
        <v>1018</v>
      </c>
      <c r="H94" s="31" t="s">
        <v>58</v>
      </c>
    </row>
    <row r="95" spans="1:8" x14ac:dyDescent="0.35">
      <c r="A95" s="21" t="s">
        <v>1663</v>
      </c>
      <c r="B95" s="31"/>
      <c r="C95" s="5" t="s">
        <v>1201</v>
      </c>
      <c r="D95" s="82" t="s">
        <v>409</v>
      </c>
      <c r="E95" s="4">
        <v>21094</v>
      </c>
      <c r="F95" s="4" t="s">
        <v>26</v>
      </c>
      <c r="G95" s="4"/>
      <c r="H95" s="31" t="s">
        <v>26</v>
      </c>
    </row>
    <row r="96" spans="1:8" x14ac:dyDescent="0.35">
      <c r="A96" s="21" t="s">
        <v>931</v>
      </c>
      <c r="B96" s="31"/>
      <c r="C96" s="5" t="s">
        <v>857</v>
      </c>
      <c r="D96" s="82" t="s">
        <v>1021</v>
      </c>
      <c r="E96" s="4">
        <v>21095</v>
      </c>
      <c r="F96" s="4"/>
      <c r="G96" s="4"/>
      <c r="H96" s="31" t="s">
        <v>58</v>
      </c>
    </row>
    <row r="97" spans="1:8" x14ac:dyDescent="0.35">
      <c r="A97" s="21"/>
      <c r="B97" s="31">
        <v>267002879</v>
      </c>
      <c r="C97" s="5" t="s">
        <v>820</v>
      </c>
      <c r="D97" s="82" t="s">
        <v>302</v>
      </c>
      <c r="E97" s="4">
        <v>21096</v>
      </c>
      <c r="F97" s="4">
        <v>15</v>
      </c>
      <c r="G97" s="4"/>
      <c r="H97" s="31" t="s">
        <v>58</v>
      </c>
    </row>
    <row r="98" spans="1:8" x14ac:dyDescent="0.35">
      <c r="A98" s="21"/>
      <c r="B98" s="31">
        <v>28767572</v>
      </c>
      <c r="C98" s="5" t="s">
        <v>971</v>
      </c>
      <c r="D98" s="82" t="s">
        <v>410</v>
      </c>
      <c r="E98" s="4">
        <v>21097</v>
      </c>
      <c r="F98" s="4"/>
      <c r="G98" s="4"/>
      <c r="H98" s="31" t="s">
        <v>732</v>
      </c>
    </row>
    <row r="99" spans="1:8" x14ac:dyDescent="0.35">
      <c r="A99" s="21"/>
      <c r="B99" s="31"/>
      <c r="C99" s="5" t="s">
        <v>1139</v>
      </c>
      <c r="D99" s="82" t="s">
        <v>411</v>
      </c>
      <c r="E99" s="4">
        <v>21098</v>
      </c>
      <c r="F99" s="4" t="s">
        <v>26</v>
      </c>
      <c r="G99" s="4"/>
      <c r="H99" s="31" t="s">
        <v>26</v>
      </c>
    </row>
    <row r="100" spans="1:8" x14ac:dyDescent="0.35">
      <c r="A100" s="21"/>
      <c r="B100" s="31">
        <v>42963710</v>
      </c>
      <c r="C100" s="5" t="s">
        <v>972</v>
      </c>
      <c r="D100" s="82" t="s">
        <v>412</v>
      </c>
      <c r="E100" s="4">
        <v>21099</v>
      </c>
      <c r="F100" s="4"/>
      <c r="G100" s="4"/>
      <c r="H100" s="31" t="s">
        <v>732</v>
      </c>
    </row>
    <row r="101" spans="1:8" x14ac:dyDescent="0.35">
      <c r="A101" s="21"/>
      <c r="B101" s="31"/>
      <c r="C101" s="5" t="s">
        <v>1202</v>
      </c>
      <c r="D101" s="82" t="s">
        <v>413</v>
      </c>
      <c r="E101" s="4">
        <v>21100</v>
      </c>
      <c r="F101" s="4" t="s">
        <v>26</v>
      </c>
      <c r="G101" s="4"/>
      <c r="H101" s="31" t="s">
        <v>26</v>
      </c>
    </row>
    <row r="102" spans="1:8" x14ac:dyDescent="0.35">
      <c r="A102" s="21"/>
      <c r="B102" s="31">
        <v>22185066</v>
      </c>
      <c r="C102" s="5" t="s">
        <v>818</v>
      </c>
      <c r="D102" s="82" t="s">
        <v>25</v>
      </c>
      <c r="E102" s="4">
        <v>21101</v>
      </c>
      <c r="F102" s="4"/>
      <c r="G102" s="4"/>
      <c r="H102" s="31" t="s">
        <v>732</v>
      </c>
    </row>
    <row r="103" spans="1:8" x14ac:dyDescent="0.35">
      <c r="A103" s="21"/>
      <c r="B103" s="31">
        <v>22341184</v>
      </c>
      <c r="C103" s="5" t="s">
        <v>990</v>
      </c>
      <c r="D103" s="82" t="s">
        <v>414</v>
      </c>
      <c r="E103" s="4">
        <v>21102</v>
      </c>
      <c r="F103" s="4"/>
      <c r="G103" s="4"/>
      <c r="H103" s="31" t="s">
        <v>732</v>
      </c>
    </row>
    <row r="104" spans="1:8" x14ac:dyDescent="0.35">
      <c r="A104" s="21"/>
      <c r="B104" s="31">
        <v>26221889</v>
      </c>
      <c r="C104" s="5" t="s">
        <v>991</v>
      </c>
      <c r="D104" s="82" t="s">
        <v>415</v>
      </c>
      <c r="E104" s="4">
        <v>21103</v>
      </c>
      <c r="F104" s="4">
        <v>8</v>
      </c>
      <c r="G104" s="4"/>
      <c r="H104" s="31" t="s">
        <v>58</v>
      </c>
    </row>
    <row r="105" spans="1:8" x14ac:dyDescent="0.35">
      <c r="A105" s="21"/>
      <c r="B105" s="31">
        <v>61686044</v>
      </c>
      <c r="C105" s="5" t="s">
        <v>976</v>
      </c>
      <c r="D105" s="82" t="s">
        <v>416</v>
      </c>
      <c r="E105" s="4">
        <v>21104</v>
      </c>
      <c r="F105" s="4"/>
      <c r="G105" s="4"/>
      <c r="H105" s="31" t="s">
        <v>732</v>
      </c>
    </row>
    <row r="106" spans="1:8" x14ac:dyDescent="0.35">
      <c r="A106" s="21"/>
      <c r="B106" s="31">
        <v>22423627</v>
      </c>
      <c r="C106" s="5" t="s">
        <v>945</v>
      </c>
      <c r="D106" s="82" t="s">
        <v>417</v>
      </c>
      <c r="E106" s="4">
        <v>21105</v>
      </c>
      <c r="F106" s="4"/>
      <c r="G106" s="4"/>
      <c r="H106" s="31" t="s">
        <v>732</v>
      </c>
    </row>
    <row r="107" spans="1:8" x14ac:dyDescent="0.35">
      <c r="A107" s="21"/>
      <c r="B107" s="31"/>
      <c r="C107" s="5" t="s">
        <v>1203</v>
      </c>
      <c r="D107" s="82" t="s">
        <v>418</v>
      </c>
      <c r="E107" s="4">
        <v>21106</v>
      </c>
      <c r="F107" s="4" t="s">
        <v>26</v>
      </c>
      <c r="G107" s="4"/>
      <c r="H107" s="31" t="s">
        <v>26</v>
      </c>
    </row>
    <row r="108" spans="1:8" x14ac:dyDescent="0.35">
      <c r="A108" s="21"/>
      <c r="B108" s="31"/>
      <c r="C108" s="5" t="s">
        <v>1204</v>
      </c>
      <c r="D108" s="82" t="s">
        <v>419</v>
      </c>
      <c r="E108" s="4">
        <v>21107</v>
      </c>
      <c r="F108" s="4" t="s">
        <v>26</v>
      </c>
      <c r="G108" s="4"/>
      <c r="H108" s="31" t="s">
        <v>26</v>
      </c>
    </row>
    <row r="109" spans="1:8" x14ac:dyDescent="0.35">
      <c r="A109" s="70"/>
      <c r="B109" s="31">
        <v>20769191</v>
      </c>
      <c r="C109" s="5" t="s">
        <v>946</v>
      </c>
      <c r="D109" s="82" t="s">
        <v>420</v>
      </c>
      <c r="E109" s="4">
        <v>21108</v>
      </c>
      <c r="F109" s="4"/>
      <c r="H109" s="31" t="s">
        <v>732</v>
      </c>
    </row>
    <row r="110" spans="1:8" x14ac:dyDescent="0.35">
      <c r="A110" s="70"/>
      <c r="B110" s="31">
        <v>20928892</v>
      </c>
      <c r="C110" s="5" t="s">
        <v>947</v>
      </c>
      <c r="D110" s="82" t="s">
        <v>421</v>
      </c>
      <c r="E110" s="4">
        <v>21109</v>
      </c>
      <c r="F110" s="4"/>
      <c r="H110" s="31" t="s">
        <v>58</v>
      </c>
    </row>
    <row r="111" spans="1:8" x14ac:dyDescent="0.35">
      <c r="A111" s="70"/>
      <c r="B111" s="31"/>
      <c r="C111" s="5" t="s">
        <v>1205</v>
      </c>
      <c r="D111" s="82" t="s">
        <v>422</v>
      </c>
      <c r="E111" s="4">
        <v>21110</v>
      </c>
      <c r="F111" s="4" t="s">
        <v>26</v>
      </c>
      <c r="H111" s="31" t="s">
        <v>26</v>
      </c>
    </row>
    <row r="112" spans="1:8" x14ac:dyDescent="0.35">
      <c r="A112" s="70"/>
      <c r="B112" s="31">
        <v>21602737</v>
      </c>
      <c r="C112" s="5" t="s">
        <v>948</v>
      </c>
      <c r="D112" s="82" t="s">
        <v>423</v>
      </c>
      <c r="E112" s="4">
        <v>21111</v>
      </c>
      <c r="F112" s="4"/>
      <c r="G112" t="s">
        <v>1003</v>
      </c>
      <c r="H112" s="31" t="s">
        <v>732</v>
      </c>
    </row>
    <row r="113" spans="1:8" x14ac:dyDescent="0.35">
      <c r="A113" s="70"/>
      <c r="B113" s="31"/>
      <c r="C113" s="5" t="s">
        <v>1206</v>
      </c>
      <c r="D113" s="82" t="s">
        <v>424</v>
      </c>
      <c r="E113" s="4">
        <v>21112</v>
      </c>
      <c r="F113" s="4"/>
      <c r="H113" s="31" t="s">
        <v>732</v>
      </c>
    </row>
    <row r="114" spans="1:8" x14ac:dyDescent="0.35">
      <c r="A114" s="70"/>
      <c r="B114" s="31">
        <v>40111747</v>
      </c>
      <c r="C114" s="5" t="s">
        <v>943</v>
      </c>
      <c r="D114" s="82" t="s">
        <v>425</v>
      </c>
      <c r="E114" s="4">
        <v>21113</v>
      </c>
      <c r="F114" s="4"/>
      <c r="H114" s="31" t="s">
        <v>732</v>
      </c>
    </row>
    <row r="115" spans="1:8" x14ac:dyDescent="0.35">
      <c r="A115" s="70"/>
      <c r="B115" s="31">
        <v>24610802</v>
      </c>
      <c r="C115" s="5" t="s">
        <v>977</v>
      </c>
      <c r="D115" s="82" t="s">
        <v>426</v>
      </c>
      <c r="E115" s="4">
        <v>21114</v>
      </c>
      <c r="F115" s="4"/>
      <c r="H115" s="31" t="s">
        <v>732</v>
      </c>
    </row>
    <row r="116" spans="1:8" x14ac:dyDescent="0.35">
      <c r="A116" s="70"/>
      <c r="B116" s="31">
        <v>23234169</v>
      </c>
      <c r="C116" s="5" t="s">
        <v>1616</v>
      </c>
      <c r="D116" s="82" t="s">
        <v>427</v>
      </c>
      <c r="E116" s="4">
        <v>21115</v>
      </c>
      <c r="F116" s="4"/>
      <c r="H116" s="31" t="s">
        <v>732</v>
      </c>
    </row>
    <row r="117" spans="1:8" x14ac:dyDescent="0.35">
      <c r="A117" s="70"/>
      <c r="B117" s="31">
        <v>23263038</v>
      </c>
      <c r="C117" s="5" t="s">
        <v>820</v>
      </c>
      <c r="D117" s="82" t="s">
        <v>81</v>
      </c>
      <c r="E117" s="4">
        <v>21116</v>
      </c>
      <c r="F117" s="4"/>
      <c r="G117" t="s">
        <v>1013</v>
      </c>
      <c r="H117" s="31" t="s">
        <v>732</v>
      </c>
    </row>
    <row r="118" spans="1:8" x14ac:dyDescent="0.35">
      <c r="A118" s="70"/>
      <c r="B118" s="31"/>
      <c r="C118" s="5" t="s">
        <v>1207</v>
      </c>
      <c r="D118" s="82" t="s">
        <v>428</v>
      </c>
      <c r="E118" s="4">
        <v>21117</v>
      </c>
      <c r="F118" s="4" t="s">
        <v>26</v>
      </c>
      <c r="H118" s="31" t="s">
        <v>26</v>
      </c>
    </row>
    <row r="119" spans="1:8" x14ac:dyDescent="0.35">
      <c r="A119" s="70"/>
      <c r="B119" s="31">
        <v>40800488</v>
      </c>
      <c r="C119" s="5" t="s">
        <v>829</v>
      </c>
      <c r="D119" s="82" t="s">
        <v>429</v>
      </c>
      <c r="E119" s="4">
        <v>21118</v>
      </c>
      <c r="F119" s="4"/>
      <c r="H119" s="31" t="s">
        <v>732</v>
      </c>
    </row>
    <row r="120" spans="1:8" x14ac:dyDescent="0.35">
      <c r="A120" s="70"/>
      <c r="B120" s="31">
        <v>53141333</v>
      </c>
      <c r="C120" s="5" t="s">
        <v>978</v>
      </c>
      <c r="D120" s="82" t="s">
        <v>430</v>
      </c>
      <c r="E120" s="4">
        <v>21119</v>
      </c>
      <c r="F120" s="4"/>
      <c r="H120" s="31" t="s">
        <v>732</v>
      </c>
    </row>
    <row r="121" spans="1:8" x14ac:dyDescent="0.35">
      <c r="A121" s="70"/>
      <c r="B121" s="31"/>
      <c r="C121" s="5" t="s">
        <v>979</v>
      </c>
      <c r="D121" s="82" t="s">
        <v>139</v>
      </c>
      <c r="E121" s="4">
        <v>21120</v>
      </c>
      <c r="F121" s="4" t="s">
        <v>26</v>
      </c>
      <c r="H121" s="31" t="s">
        <v>26</v>
      </c>
    </row>
    <row r="122" spans="1:8" x14ac:dyDescent="0.35">
      <c r="A122" s="70"/>
      <c r="B122" s="31">
        <v>21452671</v>
      </c>
      <c r="C122" s="5" t="s">
        <v>1617</v>
      </c>
      <c r="D122" s="82" t="s">
        <v>431</v>
      </c>
      <c r="E122" s="4">
        <v>21121</v>
      </c>
      <c r="F122" s="4"/>
      <c r="G122" t="s">
        <v>1011</v>
      </c>
      <c r="H122" s="31" t="s">
        <v>732</v>
      </c>
    </row>
    <row r="123" spans="1:8" x14ac:dyDescent="0.35">
      <c r="A123" s="70"/>
      <c r="B123" s="31"/>
      <c r="C123" s="5" t="s">
        <v>1208</v>
      </c>
      <c r="D123" s="82" t="s">
        <v>432</v>
      </c>
      <c r="E123" s="4">
        <v>21122</v>
      </c>
      <c r="F123" s="4" t="s">
        <v>26</v>
      </c>
      <c r="H123" s="31" t="s">
        <v>26</v>
      </c>
    </row>
    <row r="124" spans="1:8" x14ac:dyDescent="0.35">
      <c r="A124" s="70"/>
      <c r="B124" s="31"/>
      <c r="C124" s="5" t="s">
        <v>814</v>
      </c>
      <c r="D124" s="82" t="s">
        <v>433</v>
      </c>
      <c r="E124" s="4">
        <v>21123</v>
      </c>
      <c r="F124" s="9" t="s">
        <v>26</v>
      </c>
      <c r="H124" s="31" t="s">
        <v>26</v>
      </c>
    </row>
    <row r="125" spans="1:8" x14ac:dyDescent="0.35">
      <c r="A125" s="70"/>
      <c r="B125" s="31">
        <v>61681785</v>
      </c>
      <c r="C125" s="5" t="s">
        <v>980</v>
      </c>
      <c r="D125" s="82" t="s">
        <v>434</v>
      </c>
      <c r="E125" s="4">
        <v>21124</v>
      </c>
      <c r="F125" s="4"/>
      <c r="G125" t="s">
        <v>981</v>
      </c>
      <c r="H125" s="31" t="s">
        <v>732</v>
      </c>
    </row>
    <row r="126" spans="1:8" x14ac:dyDescent="0.35">
      <c r="A126" s="70"/>
      <c r="B126" s="31"/>
      <c r="C126" s="5" t="s">
        <v>1209</v>
      </c>
      <c r="D126" s="82" t="s">
        <v>435</v>
      </c>
      <c r="E126" s="4">
        <v>21125</v>
      </c>
      <c r="F126" s="4" t="s">
        <v>26</v>
      </c>
      <c r="H126" s="31" t="s">
        <v>26</v>
      </c>
    </row>
    <row r="127" spans="1:8" x14ac:dyDescent="0.35">
      <c r="A127" s="70"/>
      <c r="B127" s="31">
        <v>61608068</v>
      </c>
      <c r="C127" s="5" t="s">
        <v>1008</v>
      </c>
      <c r="D127" s="82" t="s">
        <v>436</v>
      </c>
      <c r="E127" s="4">
        <v>21126</v>
      </c>
      <c r="F127" s="4"/>
      <c r="H127" s="31" t="s">
        <v>732</v>
      </c>
    </row>
    <row r="128" spans="1:8" x14ac:dyDescent="0.35">
      <c r="A128" s="70"/>
      <c r="B128" s="31"/>
      <c r="C128" s="5" t="s">
        <v>821</v>
      </c>
      <c r="D128" s="82" t="s">
        <v>437</v>
      </c>
      <c r="E128" s="4">
        <v>21127</v>
      </c>
      <c r="F128" s="4" t="s">
        <v>26</v>
      </c>
      <c r="H128" s="31" t="s">
        <v>26</v>
      </c>
    </row>
    <row r="129" spans="1:8" x14ac:dyDescent="0.35">
      <c r="A129" s="70"/>
      <c r="B129" s="31">
        <v>26549654</v>
      </c>
      <c r="C129" s="5" t="s">
        <v>992</v>
      </c>
      <c r="D129" s="82" t="s">
        <v>438</v>
      </c>
      <c r="E129" s="4">
        <v>21128</v>
      </c>
      <c r="F129" s="4"/>
      <c r="H129" s="31" t="s">
        <v>732</v>
      </c>
    </row>
    <row r="130" spans="1:8" x14ac:dyDescent="0.35">
      <c r="A130" s="70"/>
      <c r="B130" s="31">
        <v>20876567</v>
      </c>
      <c r="C130" s="5" t="s">
        <v>851</v>
      </c>
      <c r="D130" s="82" t="s">
        <v>850</v>
      </c>
      <c r="E130" s="4">
        <v>21129</v>
      </c>
      <c r="F130" s="4"/>
      <c r="G130" s="4"/>
      <c r="H130" s="31" t="s">
        <v>58</v>
      </c>
    </row>
    <row r="131" spans="1:8" x14ac:dyDescent="0.35">
      <c r="A131" s="70"/>
      <c r="B131" s="31"/>
      <c r="C131" s="5" t="s">
        <v>1210</v>
      </c>
      <c r="D131" s="82" t="s">
        <v>439</v>
      </c>
      <c r="E131" s="4">
        <v>21130</v>
      </c>
      <c r="F131" s="4" t="s">
        <v>26</v>
      </c>
      <c r="G131" s="4"/>
      <c r="H131" s="31" t="s">
        <v>26</v>
      </c>
    </row>
    <row r="132" spans="1:8" x14ac:dyDescent="0.35">
      <c r="A132" s="70"/>
      <c r="B132" s="31">
        <v>31909358</v>
      </c>
      <c r="C132" s="5" t="s">
        <v>835</v>
      </c>
      <c r="D132" s="82" t="s">
        <v>27</v>
      </c>
      <c r="E132" s="4">
        <v>21131</v>
      </c>
      <c r="F132" s="4">
        <v>10</v>
      </c>
      <c r="G132" s="4"/>
      <c r="H132" s="31" t="s">
        <v>58</v>
      </c>
    </row>
    <row r="133" spans="1:8" x14ac:dyDescent="0.35">
      <c r="A133" s="70"/>
      <c r="B133" s="31">
        <v>21484920</v>
      </c>
      <c r="C133" s="5" t="s">
        <v>836</v>
      </c>
      <c r="D133" s="82" t="s">
        <v>440</v>
      </c>
      <c r="E133" s="4">
        <v>21132</v>
      </c>
      <c r="F133" s="4"/>
      <c r="G133" s="4"/>
      <c r="H133" s="31" t="s">
        <v>732</v>
      </c>
    </row>
    <row r="134" spans="1:8" x14ac:dyDescent="0.35">
      <c r="A134" s="70"/>
      <c r="B134" s="31">
        <v>1713133697</v>
      </c>
      <c r="C134" s="5" t="s">
        <v>837</v>
      </c>
      <c r="D134" s="82" t="s">
        <v>441</v>
      </c>
      <c r="E134" s="4">
        <v>21133</v>
      </c>
      <c r="F134" s="4"/>
      <c r="G134" s="5" t="s">
        <v>915</v>
      </c>
      <c r="H134" s="31" t="s">
        <v>732</v>
      </c>
    </row>
    <row r="135" spans="1:8" x14ac:dyDescent="0.35">
      <c r="A135" s="70"/>
      <c r="B135" s="31"/>
      <c r="C135" s="5" t="s">
        <v>1211</v>
      </c>
      <c r="D135" s="82" t="s">
        <v>442</v>
      </c>
      <c r="E135" s="4">
        <v>21134</v>
      </c>
      <c r="F135" s="4" t="s">
        <v>26</v>
      </c>
      <c r="G135" s="5"/>
      <c r="H135" s="31" t="s">
        <v>26</v>
      </c>
    </row>
    <row r="136" spans="1:8" x14ac:dyDescent="0.35">
      <c r="A136" s="70"/>
      <c r="B136" s="31">
        <v>6700686</v>
      </c>
      <c r="C136" s="5" t="s">
        <v>838</v>
      </c>
      <c r="D136" s="82" t="s">
        <v>443</v>
      </c>
      <c r="E136" s="4">
        <v>21135</v>
      </c>
      <c r="F136" s="4"/>
      <c r="G136" s="5" t="s">
        <v>920</v>
      </c>
      <c r="H136" s="31" t="s">
        <v>732</v>
      </c>
    </row>
    <row r="137" spans="1:8" x14ac:dyDescent="0.35">
      <c r="A137" s="70"/>
      <c r="B137" s="31"/>
      <c r="C137" s="5" t="s">
        <v>1004</v>
      </c>
      <c r="D137" s="82" t="s">
        <v>444</v>
      </c>
      <c r="E137" s="4">
        <v>21136</v>
      </c>
      <c r="F137" s="4"/>
      <c r="G137" s="5"/>
      <c r="H137" s="31" t="s">
        <v>732</v>
      </c>
    </row>
    <row r="138" spans="1:8" x14ac:dyDescent="0.35">
      <c r="A138" s="70"/>
      <c r="B138" s="31"/>
      <c r="C138" s="5" t="s">
        <v>1212</v>
      </c>
      <c r="D138" s="82" t="s">
        <v>445</v>
      </c>
      <c r="E138" s="4">
        <v>21137</v>
      </c>
      <c r="F138" s="4" t="s">
        <v>26</v>
      </c>
      <c r="G138" s="5"/>
      <c r="H138" s="31" t="s">
        <v>26</v>
      </c>
    </row>
    <row r="139" spans="1:8" x14ac:dyDescent="0.35">
      <c r="A139" s="70"/>
      <c r="B139" s="31">
        <v>22959209</v>
      </c>
      <c r="C139" s="5" t="s">
        <v>821</v>
      </c>
      <c r="D139" s="82" t="s">
        <v>446</v>
      </c>
      <c r="E139" s="4">
        <v>21138</v>
      </c>
      <c r="F139" s="4"/>
      <c r="G139" s="5" t="s">
        <v>875</v>
      </c>
      <c r="H139" s="31" t="s">
        <v>732</v>
      </c>
    </row>
    <row r="140" spans="1:8" x14ac:dyDescent="0.35">
      <c r="A140" s="70"/>
      <c r="B140" s="31"/>
      <c r="C140" s="5" t="s">
        <v>1213</v>
      </c>
      <c r="D140" s="82" t="s">
        <v>447</v>
      </c>
      <c r="E140" s="4">
        <v>21139</v>
      </c>
      <c r="F140" s="4" t="s">
        <v>26</v>
      </c>
      <c r="G140" s="5"/>
      <c r="H140" s="31" t="s">
        <v>26</v>
      </c>
    </row>
    <row r="141" spans="1:8" x14ac:dyDescent="0.35">
      <c r="A141" s="70"/>
      <c r="B141" s="31">
        <v>53508470</v>
      </c>
      <c r="C141" s="5" t="s">
        <v>952</v>
      </c>
      <c r="D141" s="82" t="s">
        <v>448</v>
      </c>
      <c r="E141" s="4">
        <v>21140</v>
      </c>
      <c r="F141" s="4"/>
      <c r="G141" s="5"/>
      <c r="H141" s="31" t="s">
        <v>732</v>
      </c>
    </row>
    <row r="142" spans="1:8" x14ac:dyDescent="0.35">
      <c r="A142" s="70"/>
      <c r="B142" s="31">
        <v>29115531</v>
      </c>
      <c r="C142" s="5" t="s">
        <v>979</v>
      </c>
      <c r="D142" s="82" t="s">
        <v>139</v>
      </c>
      <c r="E142" s="4">
        <v>21141</v>
      </c>
      <c r="F142" s="4"/>
      <c r="G142" s="5"/>
      <c r="H142" s="31" t="s">
        <v>732</v>
      </c>
    </row>
    <row r="143" spans="1:8" x14ac:dyDescent="0.35">
      <c r="A143" s="70"/>
      <c r="B143" s="31"/>
      <c r="C143" s="5" t="s">
        <v>1214</v>
      </c>
      <c r="D143" s="82" t="s">
        <v>449</v>
      </c>
      <c r="E143" s="4">
        <v>21142</v>
      </c>
      <c r="F143" s="4"/>
      <c r="G143" s="5"/>
      <c r="H143" s="31" t="s">
        <v>732</v>
      </c>
    </row>
    <row r="144" spans="1:8" x14ac:dyDescent="0.35">
      <c r="A144" s="70"/>
      <c r="B144" s="31">
        <v>21513656</v>
      </c>
      <c r="C144" s="5" t="s">
        <v>958</v>
      </c>
      <c r="D144" s="82" t="s">
        <v>450</v>
      </c>
      <c r="E144" s="4">
        <v>21143</v>
      </c>
      <c r="F144" s="4"/>
      <c r="G144" s="5" t="s">
        <v>957</v>
      </c>
      <c r="H144" s="31" t="s">
        <v>732</v>
      </c>
    </row>
    <row r="145" spans="1:8" x14ac:dyDescent="0.35">
      <c r="A145" s="70"/>
      <c r="B145" s="31"/>
      <c r="C145" s="5" t="s">
        <v>1215</v>
      </c>
      <c r="D145" s="82" t="s">
        <v>451</v>
      </c>
      <c r="E145" s="4">
        <v>21144</v>
      </c>
      <c r="F145" s="4" t="s">
        <v>26</v>
      </c>
      <c r="G145" s="5"/>
      <c r="H145" s="31" t="s">
        <v>26</v>
      </c>
    </row>
    <row r="146" spans="1:8" x14ac:dyDescent="0.35">
      <c r="A146" s="70"/>
      <c r="B146" s="31"/>
      <c r="C146" s="5" t="s">
        <v>829</v>
      </c>
      <c r="D146" s="82" t="s">
        <v>429</v>
      </c>
      <c r="E146" s="4">
        <v>21145</v>
      </c>
      <c r="F146" s="4" t="s">
        <v>26</v>
      </c>
      <c r="G146" s="4"/>
      <c r="H146" s="31" t="s">
        <v>26</v>
      </c>
    </row>
    <row r="147" spans="1:8" x14ac:dyDescent="0.35">
      <c r="A147" s="70"/>
      <c r="B147" s="31"/>
      <c r="C147" s="5" t="s">
        <v>820</v>
      </c>
      <c r="D147" s="82" t="s">
        <v>452</v>
      </c>
      <c r="E147" s="4">
        <v>21146</v>
      </c>
      <c r="F147" s="4" t="s">
        <v>26</v>
      </c>
      <c r="G147" s="4"/>
      <c r="H147" s="31" t="s">
        <v>26</v>
      </c>
    </row>
    <row r="148" spans="1:8" x14ac:dyDescent="0.35">
      <c r="A148" s="70"/>
      <c r="B148" s="31">
        <v>28920018</v>
      </c>
      <c r="C148" s="5" t="s">
        <v>807</v>
      </c>
      <c r="D148" s="82" t="s">
        <v>453</v>
      </c>
      <c r="E148" s="4">
        <v>21147</v>
      </c>
      <c r="F148" s="4"/>
      <c r="G148" s="4"/>
      <c r="H148" s="31" t="s">
        <v>732</v>
      </c>
    </row>
    <row r="149" spans="1:8" x14ac:dyDescent="0.35">
      <c r="A149" s="70"/>
      <c r="B149" s="31"/>
      <c r="C149" s="5" t="s">
        <v>1146</v>
      </c>
      <c r="D149" s="82" t="s">
        <v>168</v>
      </c>
      <c r="E149" s="4">
        <v>21148</v>
      </c>
      <c r="F149" s="4" t="s">
        <v>26</v>
      </c>
      <c r="G149" s="4"/>
      <c r="H149" s="31" t="s">
        <v>26</v>
      </c>
    </row>
    <row r="150" spans="1:8" x14ac:dyDescent="0.35">
      <c r="A150" s="70"/>
      <c r="B150" s="31"/>
      <c r="C150" s="5" t="s">
        <v>811</v>
      </c>
      <c r="D150" s="82" t="s">
        <v>454</v>
      </c>
      <c r="E150" s="4">
        <v>21149</v>
      </c>
      <c r="F150" s="4" t="s">
        <v>26</v>
      </c>
      <c r="G150" s="4"/>
      <c r="H150" s="31" t="s">
        <v>26</v>
      </c>
    </row>
    <row r="151" spans="1:8" x14ac:dyDescent="0.35">
      <c r="A151" s="70"/>
      <c r="B151" s="31">
        <v>40819249</v>
      </c>
      <c r="C151" s="5" t="s">
        <v>959</v>
      </c>
      <c r="D151" s="82" t="s">
        <v>455</v>
      </c>
      <c r="E151" s="4">
        <v>21150</v>
      </c>
      <c r="F151" s="4"/>
      <c r="G151" s="4"/>
      <c r="H151" s="31" t="s">
        <v>732</v>
      </c>
    </row>
    <row r="152" spans="1:8" x14ac:dyDescent="0.35">
      <c r="A152" s="70"/>
      <c r="B152" s="31">
        <v>60571190</v>
      </c>
      <c r="C152" s="5" t="s">
        <v>960</v>
      </c>
      <c r="D152" s="82" t="s">
        <v>456</v>
      </c>
      <c r="E152" s="4">
        <v>21151</v>
      </c>
      <c r="F152" s="4"/>
      <c r="G152" s="4"/>
      <c r="H152" s="31" t="s">
        <v>732</v>
      </c>
    </row>
    <row r="153" spans="1:8" x14ac:dyDescent="0.35">
      <c r="A153" s="70"/>
      <c r="B153" s="31">
        <v>691115144</v>
      </c>
      <c r="C153" s="5" t="s">
        <v>961</v>
      </c>
      <c r="D153" s="82" t="s">
        <v>457</v>
      </c>
      <c r="E153" s="4">
        <v>21152</v>
      </c>
      <c r="F153" s="4"/>
      <c r="G153" s="4"/>
      <c r="H153" s="31" t="s">
        <v>732</v>
      </c>
    </row>
    <row r="154" spans="1:8" x14ac:dyDescent="0.35">
      <c r="A154" s="70"/>
      <c r="B154" s="31">
        <v>28553270</v>
      </c>
      <c r="C154" s="5" t="s">
        <v>867</v>
      </c>
      <c r="D154" s="82" t="s">
        <v>459</v>
      </c>
      <c r="E154" s="4">
        <v>21153</v>
      </c>
      <c r="F154" s="4"/>
      <c r="G154" s="4"/>
      <c r="H154" s="31" t="s">
        <v>732</v>
      </c>
    </row>
    <row r="155" spans="1:8" x14ac:dyDescent="0.35">
      <c r="A155" s="70" t="s">
        <v>988</v>
      </c>
      <c r="B155" s="31">
        <v>697841925</v>
      </c>
      <c r="C155" s="5" t="s">
        <v>962</v>
      </c>
      <c r="D155" s="82" t="s">
        <v>460</v>
      </c>
      <c r="E155" s="4">
        <v>21154</v>
      </c>
      <c r="F155" s="4"/>
      <c r="G155" s="4"/>
      <c r="H155" s="31" t="s">
        <v>732</v>
      </c>
    </row>
    <row r="156" spans="1:8" x14ac:dyDescent="0.35">
      <c r="A156" s="70"/>
      <c r="B156" s="31">
        <v>26790432</v>
      </c>
      <c r="C156" s="5" t="s">
        <v>963</v>
      </c>
      <c r="D156" s="82" t="s">
        <v>462</v>
      </c>
      <c r="E156" s="4">
        <v>21155</v>
      </c>
      <c r="F156" s="4"/>
      <c r="G156" s="4"/>
      <c r="H156" s="31" t="s">
        <v>732</v>
      </c>
    </row>
    <row r="157" spans="1:8" x14ac:dyDescent="0.35">
      <c r="A157" s="70"/>
      <c r="B157" s="31">
        <v>60642010</v>
      </c>
      <c r="C157" s="5" t="s">
        <v>876</v>
      </c>
      <c r="D157" s="82" t="s">
        <v>463</v>
      </c>
      <c r="E157" s="4">
        <v>21156</v>
      </c>
      <c r="F157" s="4"/>
      <c r="G157" s="4"/>
      <c r="H157" s="31" t="s">
        <v>732</v>
      </c>
    </row>
    <row r="158" spans="1:8" x14ac:dyDescent="0.35">
      <c r="A158" s="70"/>
      <c r="B158" s="31"/>
      <c r="C158" s="5" t="s">
        <v>1216</v>
      </c>
      <c r="D158" s="82" t="s">
        <v>464</v>
      </c>
      <c r="E158" s="4">
        <v>21157</v>
      </c>
      <c r="F158" s="4" t="s">
        <v>26</v>
      </c>
      <c r="G158" s="4"/>
      <c r="H158" s="31" t="s">
        <v>26</v>
      </c>
    </row>
    <row r="159" spans="1:8" x14ac:dyDescent="0.35">
      <c r="A159" s="70"/>
      <c r="B159" s="31"/>
      <c r="C159" s="5" t="s">
        <v>829</v>
      </c>
      <c r="D159" s="82" t="s">
        <v>465</v>
      </c>
      <c r="E159" s="4">
        <v>21158</v>
      </c>
      <c r="F159" s="4" t="s">
        <v>26</v>
      </c>
      <c r="G159" s="4"/>
      <c r="H159" s="31" t="s">
        <v>26</v>
      </c>
    </row>
    <row r="160" spans="1:8" x14ac:dyDescent="0.35">
      <c r="A160" s="70"/>
      <c r="B160" s="31"/>
      <c r="C160" s="5" t="s">
        <v>954</v>
      </c>
      <c r="D160" s="82" t="s">
        <v>466</v>
      </c>
      <c r="E160" s="4">
        <v>21159</v>
      </c>
      <c r="F160" s="4"/>
      <c r="G160" s="4"/>
      <c r="H160" s="31" t="s">
        <v>732</v>
      </c>
    </row>
    <row r="161" spans="1:8" x14ac:dyDescent="0.35">
      <c r="A161" s="70" t="s">
        <v>921</v>
      </c>
      <c r="B161" s="31">
        <v>51378200</v>
      </c>
      <c r="C161" s="5" t="s">
        <v>820</v>
      </c>
      <c r="D161" s="82" t="s">
        <v>467</v>
      </c>
      <c r="E161" s="4">
        <v>21160</v>
      </c>
      <c r="F161" s="4">
        <v>10</v>
      </c>
      <c r="G161" s="4"/>
      <c r="H161" s="31" t="s">
        <v>58</v>
      </c>
    </row>
    <row r="162" spans="1:8" x14ac:dyDescent="0.35">
      <c r="A162" s="70"/>
      <c r="B162" s="31">
        <v>60645846</v>
      </c>
      <c r="C162" s="5" t="s">
        <v>811</v>
      </c>
      <c r="D162" s="82" t="s">
        <v>167</v>
      </c>
      <c r="E162" s="4">
        <v>21161</v>
      </c>
      <c r="F162" s="4"/>
      <c r="G162" s="4"/>
      <c r="H162" s="31" t="s">
        <v>732</v>
      </c>
    </row>
    <row r="163" spans="1:8" x14ac:dyDescent="0.35">
      <c r="A163" s="70"/>
      <c r="B163" s="31"/>
      <c r="C163" s="5" t="s">
        <v>1618</v>
      </c>
      <c r="D163" s="82" t="s">
        <v>468</v>
      </c>
      <c r="E163" s="4">
        <v>21162</v>
      </c>
      <c r="F163" s="4"/>
      <c r="G163" s="4"/>
      <c r="H163" s="31" t="s">
        <v>732</v>
      </c>
    </row>
    <row r="164" spans="1:8" x14ac:dyDescent="0.35">
      <c r="A164" s="70" t="s">
        <v>1667</v>
      </c>
      <c r="B164" s="31">
        <v>28392889</v>
      </c>
      <c r="C164" s="5" t="s">
        <v>974</v>
      </c>
      <c r="D164" s="82" t="s">
        <v>469</v>
      </c>
      <c r="E164" s="4">
        <v>21163</v>
      </c>
      <c r="F164" s="4"/>
      <c r="G164" s="4"/>
      <c r="H164" s="31" t="s">
        <v>58</v>
      </c>
    </row>
    <row r="165" spans="1:8" x14ac:dyDescent="0.35">
      <c r="A165" s="70"/>
      <c r="B165" s="31">
        <v>24988010</v>
      </c>
      <c r="C165" s="5" t="s">
        <v>956</v>
      </c>
      <c r="D165" s="82" t="s">
        <v>470</v>
      </c>
      <c r="E165" s="4">
        <v>21164</v>
      </c>
      <c r="F165" s="4"/>
      <c r="G165" s="4"/>
      <c r="H165" s="31" t="s">
        <v>732</v>
      </c>
    </row>
    <row r="166" spans="1:8" x14ac:dyDescent="0.35">
      <c r="A166" s="70" t="s">
        <v>900</v>
      </c>
      <c r="B166" s="31">
        <v>40131045</v>
      </c>
      <c r="C166" s="5" t="s">
        <v>899</v>
      </c>
      <c r="D166" s="82" t="s">
        <v>902</v>
      </c>
      <c r="E166" s="4">
        <v>21165</v>
      </c>
      <c r="F166" s="4">
        <v>5</v>
      </c>
      <c r="G166" s="4" t="s">
        <v>901</v>
      </c>
      <c r="H166" s="31" t="s">
        <v>58</v>
      </c>
    </row>
    <row r="167" spans="1:8" x14ac:dyDescent="0.35">
      <c r="A167" s="70"/>
      <c r="B167" s="31"/>
      <c r="C167" s="5" t="s">
        <v>1217</v>
      </c>
      <c r="D167" s="82" t="s">
        <v>471</v>
      </c>
      <c r="E167" s="4">
        <v>21166</v>
      </c>
      <c r="F167" s="4" t="s">
        <v>26</v>
      </c>
      <c r="G167" s="4"/>
      <c r="H167" s="31" t="s">
        <v>26</v>
      </c>
    </row>
    <row r="168" spans="1:8" x14ac:dyDescent="0.35">
      <c r="A168" s="70"/>
      <c r="B168" s="31">
        <v>23656948</v>
      </c>
      <c r="C168" s="5" t="s">
        <v>815</v>
      </c>
      <c r="D168" s="82" t="s">
        <v>472</v>
      </c>
      <c r="E168" s="4">
        <v>21167</v>
      </c>
      <c r="F168" s="4"/>
      <c r="G168" s="4"/>
      <c r="H168" s="31" t="s">
        <v>732</v>
      </c>
    </row>
    <row r="169" spans="1:8" x14ac:dyDescent="0.35">
      <c r="A169" s="70"/>
      <c r="B169" s="31">
        <v>61711211</v>
      </c>
      <c r="C169" s="5" t="s">
        <v>807</v>
      </c>
      <c r="D169" s="82" t="s">
        <v>128</v>
      </c>
      <c r="E169" s="4">
        <v>21168</v>
      </c>
      <c r="F169" s="4"/>
      <c r="G169" s="4"/>
      <c r="H169" s="31" t="s">
        <v>732</v>
      </c>
    </row>
    <row r="170" spans="1:8" x14ac:dyDescent="0.35">
      <c r="A170" s="70"/>
      <c r="B170" s="31"/>
      <c r="C170" s="5" t="s">
        <v>854</v>
      </c>
      <c r="D170" s="82" t="s">
        <v>473</v>
      </c>
      <c r="E170" s="4">
        <v>21169</v>
      </c>
      <c r="F170" s="4"/>
      <c r="G170" s="4"/>
      <c r="H170" s="31" t="s">
        <v>58</v>
      </c>
    </row>
    <row r="171" spans="1:8" x14ac:dyDescent="0.35">
      <c r="A171" s="70"/>
      <c r="B171" s="31">
        <v>21124109</v>
      </c>
      <c r="C171" s="5" t="s">
        <v>840</v>
      </c>
      <c r="D171" s="82" t="s">
        <v>474</v>
      </c>
      <c r="E171" s="4">
        <v>21170</v>
      </c>
      <c r="F171" s="4"/>
      <c r="G171" s="4" t="s">
        <v>839</v>
      </c>
      <c r="H171" s="31" t="s">
        <v>732</v>
      </c>
    </row>
    <row r="172" spans="1:8" x14ac:dyDescent="0.35">
      <c r="A172" s="70"/>
      <c r="B172" s="31">
        <v>20998864</v>
      </c>
      <c r="C172" s="5" t="s">
        <v>841</v>
      </c>
      <c r="D172" s="82" t="s">
        <v>475</v>
      </c>
      <c r="E172" s="4">
        <v>21171</v>
      </c>
      <c r="F172" s="4"/>
      <c r="G172" s="4"/>
      <c r="H172" s="31" t="s">
        <v>732</v>
      </c>
    </row>
    <row r="173" spans="1:8" x14ac:dyDescent="0.35">
      <c r="A173" s="70"/>
      <c r="B173" s="31">
        <v>23307148</v>
      </c>
      <c r="C173" s="5" t="s">
        <v>803</v>
      </c>
      <c r="D173" s="82" t="s">
        <v>816</v>
      </c>
      <c r="E173" s="4">
        <v>21172</v>
      </c>
      <c r="F173" s="4"/>
      <c r="G173" s="4"/>
      <c r="H173" s="31" t="s">
        <v>732</v>
      </c>
    </row>
    <row r="174" spans="1:8" x14ac:dyDescent="0.35">
      <c r="A174" s="70"/>
      <c r="B174" s="31"/>
      <c r="C174" s="5" t="s">
        <v>1218</v>
      </c>
      <c r="D174" s="82" t="s">
        <v>476</v>
      </c>
      <c r="E174" s="4">
        <v>21173</v>
      </c>
      <c r="F174" s="4" t="s">
        <v>26</v>
      </c>
      <c r="G174" s="4"/>
      <c r="H174" s="31" t="s">
        <v>26</v>
      </c>
    </row>
    <row r="175" spans="1:8" x14ac:dyDescent="0.35">
      <c r="A175" s="70"/>
      <c r="B175" s="31">
        <v>20313342</v>
      </c>
      <c r="C175" s="5" t="s">
        <v>1619</v>
      </c>
      <c r="D175" s="82" t="s">
        <v>477</v>
      </c>
      <c r="E175" s="4">
        <v>21174</v>
      </c>
      <c r="F175" s="4"/>
      <c r="G175" s="4" t="s">
        <v>853</v>
      </c>
      <c r="H175" s="31" t="s">
        <v>732</v>
      </c>
    </row>
    <row r="176" spans="1:8" x14ac:dyDescent="0.35">
      <c r="A176" s="70" t="s">
        <v>871</v>
      </c>
      <c r="B176" s="31">
        <v>51761832</v>
      </c>
      <c r="C176" s="5" t="s">
        <v>870</v>
      </c>
      <c r="D176" s="82" t="s">
        <v>869</v>
      </c>
      <c r="E176" s="4">
        <v>21175</v>
      </c>
      <c r="F176" s="4"/>
      <c r="G176" s="4" t="s">
        <v>804</v>
      </c>
      <c r="H176" s="31" t="s">
        <v>58</v>
      </c>
    </row>
    <row r="177" spans="1:8" x14ac:dyDescent="0.35">
      <c r="A177" s="70"/>
      <c r="B177" s="31">
        <v>28595444</v>
      </c>
      <c r="C177" s="5" t="s">
        <v>805</v>
      </c>
      <c r="D177" s="82" t="s">
        <v>478</v>
      </c>
      <c r="E177" s="4">
        <v>21176</v>
      </c>
      <c r="F177" s="4"/>
      <c r="G177" s="4"/>
      <c r="H177" s="31" t="s">
        <v>732</v>
      </c>
    </row>
    <row r="178" spans="1:8" x14ac:dyDescent="0.35">
      <c r="A178" s="70"/>
      <c r="B178" s="31">
        <v>23201577</v>
      </c>
      <c r="C178" s="5" t="s">
        <v>806</v>
      </c>
      <c r="D178" s="82" t="s">
        <v>479</v>
      </c>
      <c r="E178" s="4">
        <v>21177</v>
      </c>
      <c r="F178" s="4"/>
      <c r="G178" s="4" t="s">
        <v>919</v>
      </c>
      <c r="H178" s="31" t="s">
        <v>732</v>
      </c>
    </row>
    <row r="179" spans="1:8" x14ac:dyDescent="0.35">
      <c r="A179" s="70"/>
      <c r="B179" s="31"/>
      <c r="C179" s="5" t="s">
        <v>821</v>
      </c>
      <c r="D179" s="82" t="s">
        <v>480</v>
      </c>
      <c r="E179" s="4">
        <v>21178</v>
      </c>
      <c r="F179" s="4" t="s">
        <v>26</v>
      </c>
      <c r="G179" s="4"/>
      <c r="H179" s="31" t="s">
        <v>26</v>
      </c>
    </row>
    <row r="180" spans="1:8" x14ac:dyDescent="0.35">
      <c r="A180" s="70"/>
      <c r="B180" s="31"/>
      <c r="C180" s="5" t="s">
        <v>1220</v>
      </c>
      <c r="D180" s="82" t="s">
        <v>481</v>
      </c>
      <c r="E180" s="4">
        <v>21179</v>
      </c>
      <c r="F180" s="4" t="s">
        <v>26</v>
      </c>
      <c r="G180" s="4"/>
      <c r="H180" s="31" t="s">
        <v>26</v>
      </c>
    </row>
    <row r="181" spans="1:8" x14ac:dyDescent="0.35">
      <c r="A181" s="70"/>
      <c r="B181" s="31"/>
      <c r="C181" s="5" t="s">
        <v>807</v>
      </c>
      <c r="D181" s="82" t="s">
        <v>482</v>
      </c>
      <c r="E181" s="4">
        <v>21180</v>
      </c>
      <c r="F181" s="4" t="s">
        <v>26</v>
      </c>
      <c r="G181" s="4"/>
      <c r="H181" s="31" t="s">
        <v>26</v>
      </c>
    </row>
    <row r="182" spans="1:8" x14ac:dyDescent="0.35">
      <c r="A182" s="70"/>
      <c r="B182" s="31">
        <v>1755981852</v>
      </c>
      <c r="C182" s="5" t="s">
        <v>808</v>
      </c>
      <c r="D182" s="82" t="s">
        <v>483</v>
      </c>
      <c r="E182" s="4">
        <v>21181</v>
      </c>
      <c r="F182" s="4"/>
      <c r="G182" s="4"/>
      <c r="H182" s="31" t="s">
        <v>732</v>
      </c>
    </row>
    <row r="183" spans="1:8" x14ac:dyDescent="0.35">
      <c r="A183" s="70"/>
      <c r="B183" s="31">
        <v>30968929</v>
      </c>
      <c r="C183" s="5" t="s">
        <v>809</v>
      </c>
      <c r="D183" s="82" t="s">
        <v>484</v>
      </c>
      <c r="E183" s="4">
        <v>21182</v>
      </c>
      <c r="F183" s="4"/>
      <c r="G183" s="4" t="s">
        <v>916</v>
      </c>
      <c r="H183" s="31" t="s">
        <v>732</v>
      </c>
    </row>
    <row r="184" spans="1:8" x14ac:dyDescent="0.35">
      <c r="A184" s="70"/>
      <c r="B184" s="31">
        <v>31315993</v>
      </c>
      <c r="C184" s="5" t="s">
        <v>810</v>
      </c>
      <c r="D184" s="82" t="s">
        <v>485</v>
      </c>
      <c r="E184" s="4">
        <v>21183</v>
      </c>
      <c r="F184" s="4"/>
      <c r="G184" s="4" t="s">
        <v>917</v>
      </c>
      <c r="H184" s="31" t="s">
        <v>732</v>
      </c>
    </row>
    <row r="185" spans="1:8" x14ac:dyDescent="0.35">
      <c r="A185" s="70"/>
      <c r="B185" s="31">
        <v>51897666</v>
      </c>
      <c r="C185" s="5" t="s">
        <v>811</v>
      </c>
      <c r="D185" s="82" t="s">
        <v>486</v>
      </c>
      <c r="E185" s="4">
        <v>21184</v>
      </c>
      <c r="F185" s="4"/>
      <c r="G185" s="4"/>
      <c r="H185" s="31" t="s">
        <v>732</v>
      </c>
    </row>
    <row r="186" spans="1:8" x14ac:dyDescent="0.35">
      <c r="A186" s="70"/>
      <c r="B186" s="31">
        <v>51908452</v>
      </c>
      <c r="C186" s="5" t="s">
        <v>812</v>
      </c>
      <c r="D186" s="82" t="s">
        <v>487</v>
      </c>
      <c r="E186" s="4">
        <v>21185</v>
      </c>
      <c r="F186" s="4"/>
      <c r="G186" s="4" t="s">
        <v>680</v>
      </c>
      <c r="H186" s="31" t="s">
        <v>732</v>
      </c>
    </row>
    <row r="187" spans="1:8" x14ac:dyDescent="0.35">
      <c r="A187" s="70"/>
      <c r="B187" s="31"/>
      <c r="C187" s="5" t="s">
        <v>1221</v>
      </c>
      <c r="D187" s="82" t="s">
        <v>488</v>
      </c>
      <c r="E187" s="4">
        <v>21186</v>
      </c>
      <c r="F187" s="4" t="s">
        <v>26</v>
      </c>
      <c r="G187" s="4"/>
      <c r="H187" s="31" t="s">
        <v>26</v>
      </c>
    </row>
    <row r="188" spans="1:8" x14ac:dyDescent="0.35">
      <c r="A188" s="70" t="s">
        <v>849</v>
      </c>
      <c r="B188" s="31">
        <v>20859914</v>
      </c>
      <c r="C188" s="5" t="s">
        <v>813</v>
      </c>
      <c r="D188" s="82" t="s">
        <v>489</v>
      </c>
      <c r="E188" s="4">
        <v>21187</v>
      </c>
      <c r="F188" s="4"/>
      <c r="G188" s="4"/>
      <c r="H188" s="31" t="s">
        <v>58</v>
      </c>
    </row>
    <row r="189" spans="1:8" x14ac:dyDescent="0.35">
      <c r="A189" s="70"/>
      <c r="B189" s="31">
        <v>20322398</v>
      </c>
      <c r="C189" s="5" t="s">
        <v>814</v>
      </c>
      <c r="D189" s="82" t="s">
        <v>254</v>
      </c>
      <c r="E189" s="4">
        <v>21188</v>
      </c>
      <c r="F189" s="4"/>
      <c r="G189" s="4" t="s">
        <v>833</v>
      </c>
      <c r="H189" s="31" t="s">
        <v>58</v>
      </c>
    </row>
    <row r="190" spans="1:8" x14ac:dyDescent="0.35">
      <c r="A190" s="70"/>
      <c r="B190" s="31">
        <v>1722312508</v>
      </c>
      <c r="C190" s="5" t="s">
        <v>1222</v>
      </c>
      <c r="D190" s="82" t="s">
        <v>490</v>
      </c>
      <c r="E190" s="4">
        <v>21189</v>
      </c>
      <c r="F190" s="4"/>
      <c r="G190" s="4"/>
      <c r="H190" s="31" t="s">
        <v>732</v>
      </c>
    </row>
    <row r="191" spans="1:8" x14ac:dyDescent="0.35">
      <c r="A191" s="70"/>
      <c r="B191" s="31">
        <v>60773122</v>
      </c>
      <c r="C191" s="5" t="s">
        <v>815</v>
      </c>
      <c r="D191" s="82" t="s">
        <v>491</v>
      </c>
      <c r="E191" s="4">
        <v>21190</v>
      </c>
      <c r="F191" s="4"/>
      <c r="G191" s="4"/>
      <c r="H191" s="31" t="s">
        <v>732</v>
      </c>
    </row>
    <row r="192" spans="1:8" x14ac:dyDescent="0.35">
      <c r="A192" s="70" t="s">
        <v>1668</v>
      </c>
      <c r="B192" s="31">
        <v>22130044</v>
      </c>
      <c r="C192" s="5" t="s">
        <v>1620</v>
      </c>
      <c r="D192" s="82" t="s">
        <v>492</v>
      </c>
      <c r="E192" s="4">
        <v>21191</v>
      </c>
      <c r="F192" s="9">
        <v>0.1</v>
      </c>
      <c r="G192" s="4" t="s">
        <v>872</v>
      </c>
      <c r="H192" s="31" t="s">
        <v>58</v>
      </c>
    </row>
    <row r="193" spans="1:8" x14ac:dyDescent="0.35">
      <c r="A193" s="70"/>
      <c r="B193" s="31">
        <v>20646004</v>
      </c>
      <c r="C193" s="5" t="s">
        <v>824</v>
      </c>
      <c r="D193" s="82" t="s">
        <v>493</v>
      </c>
      <c r="E193" s="4">
        <v>21192</v>
      </c>
      <c r="F193" s="4"/>
      <c r="G193" s="4" t="s">
        <v>831</v>
      </c>
      <c r="H193" s="31" t="s">
        <v>732</v>
      </c>
    </row>
    <row r="194" spans="1:8" x14ac:dyDescent="0.35">
      <c r="A194" s="70"/>
      <c r="B194" s="31">
        <v>707911110</v>
      </c>
      <c r="C194" s="5" t="s">
        <v>825</v>
      </c>
      <c r="D194" s="82" t="s">
        <v>494</v>
      </c>
      <c r="E194" s="4">
        <v>21193</v>
      </c>
      <c r="F194" s="4"/>
      <c r="G194" s="4"/>
      <c r="H194" s="31" t="s">
        <v>732</v>
      </c>
    </row>
    <row r="195" spans="1:8" x14ac:dyDescent="0.35">
      <c r="A195" s="70"/>
      <c r="B195" s="31">
        <v>40424493</v>
      </c>
      <c r="C195" s="5" t="s">
        <v>819</v>
      </c>
      <c r="D195" s="82" t="s">
        <v>495</v>
      </c>
      <c r="E195" s="4">
        <v>21194</v>
      </c>
      <c r="F195" s="4"/>
      <c r="G195" s="4"/>
      <c r="H195" s="31" t="s">
        <v>732</v>
      </c>
    </row>
    <row r="196" spans="1:8" x14ac:dyDescent="0.35">
      <c r="A196" s="70"/>
      <c r="B196" s="31">
        <v>15226393980</v>
      </c>
      <c r="C196" s="5" t="s">
        <v>822</v>
      </c>
      <c r="D196" s="82" t="s">
        <v>496</v>
      </c>
      <c r="E196" s="4">
        <v>21195</v>
      </c>
      <c r="F196" s="4"/>
      <c r="G196" s="4"/>
      <c r="H196" s="31" t="s">
        <v>732</v>
      </c>
    </row>
    <row r="197" spans="1:8" x14ac:dyDescent="0.35">
      <c r="A197" s="70"/>
      <c r="B197" s="31">
        <v>42689099</v>
      </c>
      <c r="C197" s="5" t="s">
        <v>823</v>
      </c>
      <c r="D197" s="82" t="s">
        <v>497</v>
      </c>
      <c r="E197" s="4">
        <v>21196</v>
      </c>
      <c r="F197" s="4"/>
      <c r="G197" s="4"/>
      <c r="H197" s="31" t="s">
        <v>732</v>
      </c>
    </row>
    <row r="198" spans="1:8" x14ac:dyDescent="0.35">
      <c r="A198" s="70"/>
      <c r="B198" s="31">
        <v>25715787</v>
      </c>
      <c r="C198" s="5" t="s">
        <v>820</v>
      </c>
      <c r="D198" s="82" t="s">
        <v>498</v>
      </c>
      <c r="E198" s="4">
        <v>21197</v>
      </c>
      <c r="F198" s="4"/>
      <c r="G198" s="4"/>
      <c r="H198" s="31" t="s">
        <v>732</v>
      </c>
    </row>
    <row r="199" spans="1:8" x14ac:dyDescent="0.35">
      <c r="A199" s="70"/>
      <c r="B199" s="31">
        <v>30317377</v>
      </c>
      <c r="C199" s="5" t="s">
        <v>819</v>
      </c>
      <c r="D199" s="82" t="s">
        <v>844</v>
      </c>
      <c r="E199" s="4">
        <v>21198</v>
      </c>
      <c r="F199" s="4"/>
      <c r="G199" s="4"/>
      <c r="H199" s="31" t="s">
        <v>732</v>
      </c>
    </row>
    <row r="200" spans="1:8" x14ac:dyDescent="0.35">
      <c r="A200" s="70"/>
      <c r="B200" s="31">
        <v>42984761</v>
      </c>
      <c r="C200" s="5" t="s">
        <v>832</v>
      </c>
      <c r="D200" s="82" t="s">
        <v>499</v>
      </c>
      <c r="E200" s="4">
        <v>21199</v>
      </c>
      <c r="F200" s="4"/>
      <c r="G200" s="4"/>
      <c r="H200" s="31" t="s">
        <v>732</v>
      </c>
    </row>
    <row r="201" spans="1:8" x14ac:dyDescent="0.35">
      <c r="A201" s="73"/>
      <c r="B201" s="74">
        <v>25920744</v>
      </c>
      <c r="C201" s="5" t="s">
        <v>814</v>
      </c>
      <c r="D201" s="83" t="s">
        <v>500</v>
      </c>
      <c r="E201" s="76">
        <v>21200</v>
      </c>
      <c r="F201" s="76"/>
      <c r="G201" s="76"/>
      <c r="H201" s="74" t="s">
        <v>732</v>
      </c>
    </row>
    <row r="202" spans="1:8" x14ac:dyDescent="0.35">
      <c r="A202" s="21"/>
      <c r="B202" s="31">
        <v>15112751594</v>
      </c>
      <c r="C202" s="5" t="s">
        <v>1223</v>
      </c>
      <c r="D202" s="82" t="s">
        <v>877</v>
      </c>
      <c r="E202" s="4">
        <v>21201</v>
      </c>
      <c r="F202" s="4"/>
      <c r="G202" s="4" t="s">
        <v>878</v>
      </c>
      <c r="H202" s="31" t="s">
        <v>732</v>
      </c>
    </row>
    <row r="203" spans="1:8" x14ac:dyDescent="0.35">
      <c r="A203" s="21"/>
      <c r="B203" s="31"/>
      <c r="C203" s="5" t="s">
        <v>1224</v>
      </c>
      <c r="D203" s="82" t="s">
        <v>879</v>
      </c>
      <c r="E203" s="4">
        <v>21202</v>
      </c>
      <c r="F203" s="4"/>
      <c r="G203" s="4"/>
      <c r="H203" s="31" t="s">
        <v>732</v>
      </c>
    </row>
    <row r="204" spans="1:8" x14ac:dyDescent="0.35">
      <c r="A204" s="21"/>
      <c r="B204" s="31"/>
      <c r="C204" s="5" t="s">
        <v>820</v>
      </c>
      <c r="D204" s="82" t="s">
        <v>880</v>
      </c>
      <c r="E204" s="4">
        <v>21203</v>
      </c>
      <c r="F204" s="4"/>
      <c r="G204" s="4"/>
      <c r="H204" s="31" t="s">
        <v>732</v>
      </c>
    </row>
    <row r="205" spans="1:8" x14ac:dyDescent="0.35">
      <c r="A205" s="21"/>
      <c r="B205" s="31"/>
      <c r="C205" s="5" t="s">
        <v>1225</v>
      </c>
      <c r="D205" s="82" t="s">
        <v>881</v>
      </c>
      <c r="E205" s="4">
        <v>21204</v>
      </c>
      <c r="F205" s="4"/>
      <c r="G205" s="4"/>
      <c r="H205" s="31" t="s">
        <v>732</v>
      </c>
    </row>
    <row r="206" spans="1:8" x14ac:dyDescent="0.35">
      <c r="A206" s="21"/>
      <c r="B206" s="31"/>
      <c r="C206" s="5" t="s">
        <v>1226</v>
      </c>
      <c r="D206" s="82" t="s">
        <v>882</v>
      </c>
      <c r="E206" s="4">
        <v>21205</v>
      </c>
      <c r="F206" s="4"/>
      <c r="G206" s="4"/>
      <c r="H206" s="31" t="s">
        <v>732</v>
      </c>
    </row>
    <row r="207" spans="1:8" x14ac:dyDescent="0.35">
      <c r="A207" s="21" t="s">
        <v>1669</v>
      </c>
      <c r="B207" s="31">
        <v>42366776</v>
      </c>
      <c r="C207" s="5" t="s">
        <v>1227</v>
      </c>
      <c r="D207" s="82" t="s">
        <v>883</v>
      </c>
      <c r="E207" s="4">
        <v>21206</v>
      </c>
      <c r="F207" s="4"/>
      <c r="G207" s="21"/>
      <c r="H207" s="31" t="s">
        <v>58</v>
      </c>
    </row>
    <row r="208" spans="1:8" x14ac:dyDescent="0.35">
      <c r="A208" s="21" t="s">
        <v>884</v>
      </c>
      <c r="B208" s="31">
        <v>40733226</v>
      </c>
      <c r="C208" s="5" t="s">
        <v>928</v>
      </c>
      <c r="D208" s="82" t="s">
        <v>366</v>
      </c>
      <c r="E208" s="4">
        <v>21207</v>
      </c>
      <c r="F208" s="4"/>
      <c r="G208" s="21"/>
      <c r="H208" s="31" t="s">
        <v>58</v>
      </c>
    </row>
    <row r="209" spans="1:9" x14ac:dyDescent="0.35">
      <c r="A209" s="21" t="s">
        <v>886</v>
      </c>
      <c r="B209" s="31">
        <v>40552357</v>
      </c>
      <c r="C209" s="5" t="s">
        <v>1228</v>
      </c>
      <c r="D209" s="82" t="s">
        <v>885</v>
      </c>
      <c r="E209" s="4">
        <v>21208</v>
      </c>
      <c r="F209" s="4"/>
      <c r="G209" s="21"/>
      <c r="H209" s="31" t="s">
        <v>58</v>
      </c>
    </row>
    <row r="210" spans="1:9" x14ac:dyDescent="0.35">
      <c r="A210" s="21"/>
      <c r="B210" s="31">
        <v>15118453831</v>
      </c>
      <c r="C210" s="5" t="s">
        <v>1672</v>
      </c>
      <c r="D210" s="82" t="s">
        <v>887</v>
      </c>
      <c r="E210" s="4">
        <v>21210</v>
      </c>
      <c r="F210" s="4"/>
      <c r="G210" s="4" t="s">
        <v>1670</v>
      </c>
      <c r="H210" s="31" t="s">
        <v>732</v>
      </c>
    </row>
    <row r="211" spans="1:9" x14ac:dyDescent="0.35">
      <c r="A211" s="21" t="s">
        <v>889</v>
      </c>
      <c r="B211" s="72">
        <v>60828066</v>
      </c>
      <c r="C211" s="5" t="s">
        <v>1673</v>
      </c>
      <c r="D211" s="82" t="s">
        <v>888</v>
      </c>
      <c r="E211" s="4">
        <v>21211</v>
      </c>
      <c r="F211" s="4"/>
      <c r="G211" s="21"/>
      <c r="H211" s="31" t="s">
        <v>58</v>
      </c>
    </row>
    <row r="212" spans="1:9" x14ac:dyDescent="0.35">
      <c r="A212" s="21" t="s">
        <v>891</v>
      </c>
      <c r="B212" s="72">
        <v>40600542</v>
      </c>
      <c r="C212" s="5" t="s">
        <v>1674</v>
      </c>
      <c r="D212" s="82" t="s">
        <v>890</v>
      </c>
      <c r="E212" s="4">
        <v>21212</v>
      </c>
      <c r="F212" s="4"/>
      <c r="G212" s="81" t="s">
        <v>1671</v>
      </c>
      <c r="H212" s="31" t="s">
        <v>58</v>
      </c>
    </row>
    <row r="213" spans="1:9" x14ac:dyDescent="0.35">
      <c r="A213" s="21"/>
      <c r="B213" s="31">
        <v>27596906</v>
      </c>
      <c r="C213" s="5" t="s">
        <v>1044</v>
      </c>
      <c r="D213" s="82" t="s">
        <v>892</v>
      </c>
      <c r="E213" s="4">
        <v>21213</v>
      </c>
      <c r="F213" s="4"/>
      <c r="G213" s="4"/>
      <c r="H213" s="31" t="s">
        <v>732</v>
      </c>
    </row>
    <row r="214" spans="1:9" x14ac:dyDescent="0.35">
      <c r="A214" s="21" t="s">
        <v>1675</v>
      </c>
      <c r="B214" s="5"/>
      <c r="C214" s="5" t="s">
        <v>857</v>
      </c>
      <c r="D214" s="82" t="s">
        <v>1021</v>
      </c>
      <c r="E214" s="4">
        <v>22001</v>
      </c>
      <c r="F214" s="4"/>
      <c r="G214" s="5"/>
      <c r="H214" s="5"/>
      <c r="I214" s="7" t="s">
        <v>6</v>
      </c>
    </row>
    <row r="215" spans="1:9" x14ac:dyDescent="0.35">
      <c r="A215" s="4"/>
      <c r="B215" s="5"/>
      <c r="C215" s="5" t="s">
        <v>976</v>
      </c>
      <c r="D215" s="82" t="s">
        <v>191</v>
      </c>
      <c r="E215" s="4">
        <v>22002</v>
      </c>
      <c r="F215" s="4"/>
      <c r="G215" s="5"/>
      <c r="H215" s="5"/>
      <c r="I215" s="7" t="s">
        <v>6</v>
      </c>
    </row>
    <row r="216" spans="1:9" x14ac:dyDescent="0.35">
      <c r="A216" s="4"/>
      <c r="B216" s="5"/>
      <c r="C216" s="5" t="s">
        <v>820</v>
      </c>
      <c r="D216" s="82" t="s">
        <v>192</v>
      </c>
      <c r="E216" s="4">
        <v>22003</v>
      </c>
      <c r="F216" s="4">
        <v>8</v>
      </c>
      <c r="G216" s="5"/>
      <c r="H216" s="5"/>
      <c r="I216" s="7" t="s">
        <v>6</v>
      </c>
    </row>
    <row r="217" spans="1:9" x14ac:dyDescent="0.35">
      <c r="A217" s="4"/>
      <c r="B217" s="5"/>
      <c r="C217" s="5" t="s">
        <v>956</v>
      </c>
      <c r="D217" s="82" t="s">
        <v>193</v>
      </c>
      <c r="E217" s="4">
        <v>22004</v>
      </c>
      <c r="F217" s="4"/>
      <c r="G217" s="5"/>
      <c r="H217" s="5"/>
      <c r="I217" s="7" t="s">
        <v>6</v>
      </c>
    </row>
    <row r="218" spans="1:9" x14ac:dyDescent="0.35">
      <c r="A218" s="4"/>
      <c r="B218" s="5"/>
      <c r="C218" s="5" t="s">
        <v>811</v>
      </c>
      <c r="D218" s="82" t="s">
        <v>194</v>
      </c>
      <c r="E218" s="4">
        <v>22005</v>
      </c>
      <c r="F218" s="4">
        <v>5</v>
      </c>
      <c r="G218" s="5"/>
      <c r="H218" s="5"/>
      <c r="I218" s="7" t="s">
        <v>6</v>
      </c>
    </row>
    <row r="219" spans="1:9" x14ac:dyDescent="0.35">
      <c r="A219" s="4"/>
      <c r="B219" s="5"/>
      <c r="C219" s="5" t="s">
        <v>1229</v>
      </c>
      <c r="D219" s="82" t="s">
        <v>195</v>
      </c>
      <c r="E219" s="4">
        <v>22006</v>
      </c>
      <c r="F219" s="4"/>
      <c r="G219" s="5"/>
      <c r="H219" s="5"/>
      <c r="I219" s="7" t="s">
        <v>26</v>
      </c>
    </row>
    <row r="220" spans="1:9" x14ac:dyDescent="0.35">
      <c r="A220" s="4"/>
      <c r="B220" s="5"/>
      <c r="C220" s="5" t="s">
        <v>1230</v>
      </c>
      <c r="D220" s="82" t="s">
        <v>196</v>
      </c>
      <c r="E220" s="4">
        <v>22007</v>
      </c>
      <c r="F220" s="4"/>
      <c r="G220" s="5"/>
      <c r="H220" s="5"/>
      <c r="I220" s="7" t="s">
        <v>26</v>
      </c>
    </row>
    <row r="221" spans="1:9" x14ac:dyDescent="0.35">
      <c r="A221" s="4"/>
      <c r="B221" s="5"/>
      <c r="C221" s="5" t="s">
        <v>1231</v>
      </c>
      <c r="D221" s="82" t="s">
        <v>197</v>
      </c>
      <c r="E221" s="4">
        <v>22008</v>
      </c>
      <c r="F221" s="4"/>
      <c r="G221" s="5"/>
      <c r="H221" s="5"/>
      <c r="I221" s="7" t="s">
        <v>26</v>
      </c>
    </row>
    <row r="222" spans="1:9" x14ac:dyDescent="0.35">
      <c r="A222" s="4"/>
      <c r="B222" s="5"/>
      <c r="C222" s="5" t="s">
        <v>926</v>
      </c>
      <c r="D222" s="82" t="s">
        <v>198</v>
      </c>
      <c r="E222" s="4">
        <v>22009</v>
      </c>
      <c r="F222" s="4">
        <v>10</v>
      </c>
      <c r="G222" s="5"/>
      <c r="H222" s="5"/>
      <c r="I222" s="7" t="s">
        <v>6</v>
      </c>
    </row>
    <row r="223" spans="1:9" x14ac:dyDescent="0.35">
      <c r="A223" s="4"/>
      <c r="B223" s="5"/>
      <c r="C223" s="5" t="s">
        <v>807</v>
      </c>
      <c r="D223" s="82" t="s">
        <v>199</v>
      </c>
      <c r="E223" s="4">
        <v>22010</v>
      </c>
      <c r="F223" s="4"/>
      <c r="G223" s="5"/>
      <c r="H223" s="5"/>
      <c r="I223" s="7" t="s">
        <v>732</v>
      </c>
    </row>
    <row r="224" spans="1:9" x14ac:dyDescent="0.35">
      <c r="A224" s="4"/>
      <c r="B224" s="5"/>
      <c r="C224" s="5" t="s">
        <v>1232</v>
      </c>
      <c r="D224" s="82" t="s">
        <v>200</v>
      </c>
      <c r="E224" s="4">
        <v>22011</v>
      </c>
      <c r="F224" s="4"/>
      <c r="G224" s="5"/>
      <c r="H224" s="5"/>
      <c r="I224" s="7" t="s">
        <v>26</v>
      </c>
    </row>
    <row r="225" spans="1:9" x14ac:dyDescent="0.35">
      <c r="A225" s="4"/>
      <c r="B225" s="5"/>
      <c r="C225" s="5" t="s">
        <v>821</v>
      </c>
      <c r="D225" s="82" t="s">
        <v>201</v>
      </c>
      <c r="E225" s="4">
        <v>22012</v>
      </c>
      <c r="F225" s="4"/>
      <c r="G225" s="5"/>
      <c r="H225" s="5"/>
      <c r="I225" s="7" t="s">
        <v>26</v>
      </c>
    </row>
    <row r="226" spans="1:9" x14ac:dyDescent="0.35">
      <c r="A226" s="4"/>
      <c r="B226" s="5"/>
      <c r="C226" s="5" t="s">
        <v>1233</v>
      </c>
      <c r="D226" s="82" t="s">
        <v>202</v>
      </c>
      <c r="E226" s="4">
        <v>22013</v>
      </c>
      <c r="F226" s="4"/>
      <c r="G226" s="5"/>
      <c r="H226" s="5"/>
      <c r="I226" s="7" t="s">
        <v>732</v>
      </c>
    </row>
    <row r="227" spans="1:9" x14ac:dyDescent="0.35">
      <c r="A227" s="4"/>
      <c r="B227" s="5"/>
      <c r="C227" s="5" t="s">
        <v>923</v>
      </c>
      <c r="D227" s="82" t="s">
        <v>203</v>
      </c>
      <c r="E227" s="4">
        <v>22014</v>
      </c>
      <c r="F227" s="4"/>
      <c r="G227" s="5"/>
      <c r="H227" s="5"/>
      <c r="I227" s="7" t="s">
        <v>26</v>
      </c>
    </row>
    <row r="228" spans="1:9" x14ac:dyDescent="0.35">
      <c r="A228" s="4"/>
      <c r="B228" s="5"/>
      <c r="C228" s="5" t="s">
        <v>1234</v>
      </c>
      <c r="D228" s="82" t="s">
        <v>204</v>
      </c>
      <c r="E228" s="4">
        <v>22015</v>
      </c>
      <c r="F228" s="4"/>
      <c r="G228" s="5"/>
      <c r="H228" s="5"/>
      <c r="I228" s="7" t="s">
        <v>6</v>
      </c>
    </row>
    <row r="229" spans="1:9" x14ac:dyDescent="0.35">
      <c r="A229" s="4"/>
      <c r="B229" s="5"/>
      <c r="C229" s="5" t="s">
        <v>1235</v>
      </c>
      <c r="D229" s="82" t="s">
        <v>205</v>
      </c>
      <c r="E229" s="4">
        <v>22016</v>
      </c>
      <c r="F229" s="4"/>
      <c r="G229" s="5"/>
      <c r="H229" s="5"/>
      <c r="I229" s="7" t="s">
        <v>732</v>
      </c>
    </row>
    <row r="230" spans="1:9" x14ac:dyDescent="0.35">
      <c r="A230" s="4"/>
      <c r="B230" s="5"/>
      <c r="C230" s="5" t="s">
        <v>32</v>
      </c>
      <c r="D230" s="82" t="s">
        <v>206</v>
      </c>
      <c r="E230" s="4">
        <v>22017</v>
      </c>
      <c r="F230" s="4"/>
      <c r="G230" s="5"/>
      <c r="H230" s="5"/>
      <c r="I230" s="7" t="s">
        <v>6</v>
      </c>
    </row>
    <row r="231" spans="1:9" x14ac:dyDescent="0.35">
      <c r="A231" s="4"/>
      <c r="B231" s="5"/>
      <c r="C231" s="5" t="s">
        <v>1236</v>
      </c>
      <c r="D231" s="82" t="s">
        <v>207</v>
      </c>
      <c r="E231" s="4">
        <v>22018</v>
      </c>
      <c r="F231" s="4">
        <v>5</v>
      </c>
      <c r="G231" s="5"/>
      <c r="H231" s="5"/>
      <c r="I231" s="7" t="s">
        <v>6</v>
      </c>
    </row>
    <row r="232" spans="1:9" x14ac:dyDescent="0.35">
      <c r="A232" s="4"/>
      <c r="B232" s="5"/>
      <c r="C232" s="5" t="s">
        <v>1237</v>
      </c>
      <c r="D232" s="82" t="s">
        <v>208</v>
      </c>
      <c r="E232" s="4">
        <v>22019</v>
      </c>
      <c r="F232" s="4">
        <v>5</v>
      </c>
      <c r="G232" s="5"/>
      <c r="H232" s="5"/>
      <c r="I232" s="7" t="s">
        <v>6</v>
      </c>
    </row>
    <row r="233" spans="1:9" x14ac:dyDescent="0.35">
      <c r="A233" s="4"/>
      <c r="B233" s="5"/>
      <c r="C233" s="5" t="s">
        <v>1238</v>
      </c>
      <c r="D233" s="82" t="s">
        <v>209</v>
      </c>
      <c r="E233" s="4">
        <v>22020</v>
      </c>
      <c r="F233" s="4"/>
      <c r="G233" s="5"/>
      <c r="H233" s="5"/>
      <c r="I233" s="7" t="s">
        <v>732</v>
      </c>
    </row>
    <row r="234" spans="1:9" x14ac:dyDescent="0.35">
      <c r="A234" s="4"/>
      <c r="B234" s="5"/>
      <c r="C234" s="5" t="s">
        <v>57</v>
      </c>
      <c r="D234" s="82" t="s">
        <v>210</v>
      </c>
      <c r="E234" s="4">
        <v>22021</v>
      </c>
      <c r="F234" s="4"/>
      <c r="G234" s="5"/>
      <c r="H234" s="5"/>
      <c r="I234" s="7" t="s">
        <v>732</v>
      </c>
    </row>
    <row r="235" spans="1:9" x14ac:dyDescent="0.35">
      <c r="A235" s="4"/>
      <c r="B235" s="5"/>
      <c r="C235" s="5" t="s">
        <v>1239</v>
      </c>
      <c r="D235" s="82" t="s">
        <v>211</v>
      </c>
      <c r="E235" s="4">
        <v>22022</v>
      </c>
      <c r="F235" s="4"/>
      <c r="G235" s="5"/>
      <c r="H235" s="5"/>
      <c r="I235" s="7" t="s">
        <v>732</v>
      </c>
    </row>
    <row r="236" spans="1:9" x14ac:dyDescent="0.35">
      <c r="A236" s="4"/>
      <c r="B236" s="5"/>
      <c r="C236" s="5" t="s">
        <v>814</v>
      </c>
      <c r="D236" s="82" t="s">
        <v>212</v>
      </c>
      <c r="E236" s="4">
        <v>22023</v>
      </c>
      <c r="F236" s="4"/>
      <c r="G236" s="5"/>
      <c r="H236" s="5"/>
      <c r="I236" s="7" t="s">
        <v>26</v>
      </c>
    </row>
    <row r="237" spans="1:9" x14ac:dyDescent="0.35">
      <c r="A237" s="4"/>
      <c r="B237" s="5"/>
      <c r="C237" s="5" t="s">
        <v>1240</v>
      </c>
      <c r="D237" s="82" t="s">
        <v>213</v>
      </c>
      <c r="E237" s="4">
        <v>22024</v>
      </c>
      <c r="F237" s="4"/>
      <c r="G237" s="5"/>
      <c r="H237" s="5"/>
      <c r="I237" s="7" t="s">
        <v>26</v>
      </c>
    </row>
    <row r="238" spans="1:9" x14ac:dyDescent="0.35">
      <c r="A238" s="4"/>
      <c r="B238" s="5"/>
      <c r="C238" s="5" t="s">
        <v>835</v>
      </c>
      <c r="D238" s="82" t="s">
        <v>27</v>
      </c>
      <c r="E238" s="4">
        <v>22025</v>
      </c>
      <c r="F238" s="4">
        <v>10</v>
      </c>
      <c r="G238" s="5"/>
      <c r="H238" s="5"/>
      <c r="I238" s="7" t="s">
        <v>6</v>
      </c>
    </row>
    <row r="239" spans="1:9" x14ac:dyDescent="0.35">
      <c r="A239" s="4"/>
      <c r="B239" s="5"/>
      <c r="C239" s="5" t="s">
        <v>1241</v>
      </c>
      <c r="D239" s="82" t="s">
        <v>214</v>
      </c>
      <c r="E239" s="4">
        <v>22026</v>
      </c>
      <c r="F239" s="4"/>
      <c r="G239" s="5"/>
      <c r="H239" s="5"/>
      <c r="I239" s="7" t="s">
        <v>732</v>
      </c>
    </row>
    <row r="240" spans="1:9" x14ac:dyDescent="0.35">
      <c r="A240" s="4"/>
      <c r="B240" s="5"/>
      <c r="C240" s="5" t="s">
        <v>829</v>
      </c>
      <c r="D240" s="82" t="s">
        <v>215</v>
      </c>
      <c r="E240" s="4">
        <v>22027</v>
      </c>
      <c r="F240" s="4"/>
      <c r="G240" s="5"/>
      <c r="H240" s="5"/>
      <c r="I240" s="7" t="s">
        <v>26</v>
      </c>
    </row>
    <row r="241" spans="1:9" x14ac:dyDescent="0.35">
      <c r="A241" s="4"/>
      <c r="B241" s="5"/>
      <c r="C241" s="5" t="s">
        <v>1242</v>
      </c>
      <c r="D241" s="82" t="s">
        <v>216</v>
      </c>
      <c r="E241" s="4">
        <v>22028</v>
      </c>
      <c r="F241" s="4"/>
      <c r="G241" s="5"/>
      <c r="H241" s="5"/>
      <c r="I241" s="7" t="s">
        <v>26</v>
      </c>
    </row>
    <row r="242" spans="1:9" x14ac:dyDescent="0.35">
      <c r="A242" s="4"/>
      <c r="B242" s="5"/>
      <c r="C242" s="5" t="s">
        <v>1083</v>
      </c>
      <c r="D242" s="82" t="s">
        <v>217</v>
      </c>
      <c r="E242" s="4">
        <v>22029</v>
      </c>
      <c r="F242" s="4"/>
      <c r="G242" s="5"/>
      <c r="H242" s="5"/>
      <c r="I242" s="7" t="s">
        <v>26</v>
      </c>
    </row>
    <row r="243" spans="1:9" x14ac:dyDescent="0.35">
      <c r="A243" s="4"/>
      <c r="B243" s="5"/>
      <c r="C243" s="5" t="s">
        <v>1243</v>
      </c>
      <c r="D243" s="82" t="s">
        <v>218</v>
      </c>
      <c r="E243" s="4">
        <v>22030</v>
      </c>
      <c r="F243" s="4"/>
      <c r="G243" s="5"/>
      <c r="H243" s="5"/>
      <c r="I243" s="7" t="s">
        <v>6</v>
      </c>
    </row>
    <row r="244" spans="1:9" x14ac:dyDescent="0.35">
      <c r="A244" s="4"/>
      <c r="B244" s="5"/>
      <c r="C244" s="5" t="s">
        <v>1244</v>
      </c>
      <c r="D244" s="82" t="s">
        <v>219</v>
      </c>
      <c r="E244" s="4">
        <v>22031</v>
      </c>
      <c r="F244" s="4"/>
      <c r="G244" s="5"/>
      <c r="H244" s="5"/>
      <c r="I244" s="7" t="s">
        <v>732</v>
      </c>
    </row>
    <row r="245" spans="1:9" x14ac:dyDescent="0.35">
      <c r="A245" s="4"/>
      <c r="B245" s="5"/>
      <c r="C245" s="5" t="s">
        <v>1245</v>
      </c>
      <c r="D245" s="82" t="s">
        <v>220</v>
      </c>
      <c r="E245" s="4">
        <v>22032</v>
      </c>
      <c r="F245" s="4"/>
      <c r="G245" s="5"/>
      <c r="H245" s="5"/>
      <c r="I245" s="7" t="s">
        <v>732</v>
      </c>
    </row>
    <row r="246" spans="1:9" x14ac:dyDescent="0.35">
      <c r="A246" s="4"/>
      <c r="B246" s="5"/>
      <c r="C246" s="5" t="s">
        <v>22</v>
      </c>
      <c r="D246" s="82" t="s">
        <v>22</v>
      </c>
      <c r="E246" s="4">
        <v>22033</v>
      </c>
      <c r="F246" s="4"/>
      <c r="G246" s="5"/>
      <c r="H246" s="5"/>
      <c r="I246" s="7" t="s">
        <v>6</v>
      </c>
    </row>
    <row r="247" spans="1:9" x14ac:dyDescent="0.35">
      <c r="A247" s="4"/>
      <c r="B247" s="5"/>
      <c r="C247" s="5" t="s">
        <v>1246</v>
      </c>
      <c r="D247" s="82" t="s">
        <v>221</v>
      </c>
      <c r="E247" s="4">
        <v>22034</v>
      </c>
      <c r="F247" s="4"/>
      <c r="G247" s="5"/>
      <c r="H247" s="5"/>
      <c r="I247" s="7" t="s">
        <v>26</v>
      </c>
    </row>
    <row r="248" spans="1:9" x14ac:dyDescent="0.35">
      <c r="A248" s="4"/>
      <c r="B248" s="5"/>
      <c r="C248" s="5" t="s">
        <v>1247</v>
      </c>
      <c r="D248" s="82" t="s">
        <v>222</v>
      </c>
      <c r="E248" s="4">
        <v>22035</v>
      </c>
      <c r="F248" s="4"/>
      <c r="G248" s="5"/>
      <c r="H248" s="5"/>
      <c r="I248" s="7" t="s">
        <v>732</v>
      </c>
    </row>
    <row r="249" spans="1:9" x14ac:dyDescent="0.35">
      <c r="A249" s="4"/>
      <c r="B249" s="5"/>
      <c r="C249" s="5" t="s">
        <v>1248</v>
      </c>
      <c r="D249" s="82" t="s">
        <v>223</v>
      </c>
      <c r="E249" s="4">
        <v>22036</v>
      </c>
      <c r="F249" s="4"/>
      <c r="G249" s="5"/>
      <c r="H249" s="5"/>
      <c r="I249" s="7" t="s">
        <v>26</v>
      </c>
    </row>
    <row r="250" spans="1:9" x14ac:dyDescent="0.35">
      <c r="A250" s="4"/>
      <c r="B250" s="5"/>
      <c r="C250" s="5" t="s">
        <v>807</v>
      </c>
      <c r="D250" s="82" t="s">
        <v>224</v>
      </c>
      <c r="E250" s="4">
        <v>22037</v>
      </c>
      <c r="F250" s="4">
        <v>10</v>
      </c>
      <c r="G250" s="5"/>
      <c r="H250" s="5"/>
      <c r="I250" s="7" t="s">
        <v>6</v>
      </c>
    </row>
    <row r="251" spans="1:9" x14ac:dyDescent="0.35">
      <c r="A251" s="4"/>
      <c r="B251" s="5"/>
      <c r="C251" s="5" t="s">
        <v>807</v>
      </c>
      <c r="D251" s="82" t="s">
        <v>225</v>
      </c>
      <c r="E251" s="4">
        <v>22038</v>
      </c>
      <c r="F251" s="4"/>
      <c r="G251" s="5"/>
      <c r="H251" s="5"/>
      <c r="I251" s="7" t="s">
        <v>732</v>
      </c>
    </row>
    <row r="252" spans="1:9" x14ac:dyDescent="0.35">
      <c r="A252" s="4"/>
      <c r="B252" s="5"/>
      <c r="C252" s="5" t="s">
        <v>814</v>
      </c>
      <c r="D252" s="82" t="s">
        <v>226</v>
      </c>
      <c r="E252" s="4">
        <v>22039</v>
      </c>
      <c r="F252" s="4"/>
      <c r="G252" s="5"/>
      <c r="H252" s="5"/>
      <c r="I252" s="7" t="s">
        <v>26</v>
      </c>
    </row>
    <row r="253" spans="1:9" x14ac:dyDescent="0.35">
      <c r="A253" s="4"/>
      <c r="B253" s="5"/>
      <c r="C253" s="5" t="s">
        <v>1249</v>
      </c>
      <c r="D253" s="82" t="s">
        <v>227</v>
      </c>
      <c r="E253" s="4">
        <v>22040</v>
      </c>
      <c r="F253" s="4"/>
      <c r="G253" s="5"/>
      <c r="H253" s="5"/>
      <c r="I253" s="7" t="s">
        <v>732</v>
      </c>
    </row>
    <row r="254" spans="1:9" x14ac:dyDescent="0.35">
      <c r="A254" s="4"/>
      <c r="B254" s="5"/>
      <c r="C254" s="5" t="s">
        <v>807</v>
      </c>
      <c r="D254" s="82" t="s">
        <v>228</v>
      </c>
      <c r="E254" s="4">
        <v>22041</v>
      </c>
      <c r="F254" s="4"/>
      <c r="G254" s="5"/>
      <c r="H254" s="5"/>
      <c r="I254" s="7" t="s">
        <v>732</v>
      </c>
    </row>
    <row r="255" spans="1:9" x14ac:dyDescent="0.35">
      <c r="A255" s="4"/>
      <c r="B255" s="5"/>
      <c r="C255" s="5" t="s">
        <v>828</v>
      </c>
      <c r="D255" s="82" t="s">
        <v>229</v>
      </c>
      <c r="E255" s="4">
        <v>22042</v>
      </c>
      <c r="F255" s="4">
        <v>10</v>
      </c>
      <c r="G255" s="5"/>
      <c r="H255" s="5"/>
      <c r="I255" s="7" t="s">
        <v>6</v>
      </c>
    </row>
    <row r="256" spans="1:9" x14ac:dyDescent="0.35">
      <c r="A256" s="4"/>
      <c r="B256" s="5"/>
      <c r="C256" s="5" t="s">
        <v>1250</v>
      </c>
      <c r="D256" s="82" t="s">
        <v>230</v>
      </c>
      <c r="E256" s="4">
        <v>22043</v>
      </c>
      <c r="F256" s="4"/>
      <c r="G256" s="5"/>
      <c r="H256" s="5"/>
      <c r="I256" s="7" t="s">
        <v>732</v>
      </c>
    </row>
    <row r="257" spans="1:9" x14ac:dyDescent="0.35">
      <c r="A257" s="4"/>
      <c r="B257" s="5"/>
      <c r="C257" s="5" t="s">
        <v>829</v>
      </c>
      <c r="D257" s="82" t="s">
        <v>232</v>
      </c>
      <c r="E257" s="4">
        <v>22044</v>
      </c>
      <c r="F257" s="4"/>
      <c r="G257" s="5"/>
      <c r="H257" s="5"/>
      <c r="I257" s="7" t="s">
        <v>732</v>
      </c>
    </row>
    <row r="258" spans="1:9" x14ac:dyDescent="0.35">
      <c r="A258" s="21" t="s">
        <v>942</v>
      </c>
      <c r="B258" s="5"/>
      <c r="C258" s="5" t="s">
        <v>940</v>
      </c>
      <c r="D258" s="82" t="s">
        <v>939</v>
      </c>
      <c r="E258" s="4">
        <v>22045</v>
      </c>
      <c r="F258" s="4">
        <v>10</v>
      </c>
      <c r="G258" s="4" t="s">
        <v>938</v>
      </c>
      <c r="H258" s="5"/>
      <c r="I258" s="7" t="s">
        <v>6</v>
      </c>
    </row>
    <row r="259" spans="1:9" x14ac:dyDescent="0.35">
      <c r="A259" s="4"/>
      <c r="B259" s="5"/>
      <c r="C259" s="5" t="s">
        <v>820</v>
      </c>
      <c r="D259" s="82" t="s">
        <v>233</v>
      </c>
      <c r="E259" s="4">
        <v>22046</v>
      </c>
      <c r="F259" s="4"/>
      <c r="G259" s="5"/>
      <c r="H259" s="5"/>
      <c r="I259" s="7" t="s">
        <v>732</v>
      </c>
    </row>
    <row r="260" spans="1:9" x14ac:dyDescent="0.35">
      <c r="A260" s="4"/>
      <c r="B260" s="5"/>
      <c r="C260" s="5" t="s">
        <v>1251</v>
      </c>
      <c r="D260" s="82" t="s">
        <v>234</v>
      </c>
      <c r="E260" s="4">
        <v>22047</v>
      </c>
      <c r="F260" s="4"/>
      <c r="G260" s="5"/>
      <c r="H260" s="5"/>
      <c r="I260" s="7" t="s">
        <v>732</v>
      </c>
    </row>
    <row r="261" spans="1:9" x14ac:dyDescent="0.35">
      <c r="A261" s="4"/>
      <c r="B261" s="5"/>
      <c r="C261" s="5" t="s">
        <v>870</v>
      </c>
      <c r="D261" s="82" t="s">
        <v>235</v>
      </c>
      <c r="E261" s="4">
        <v>22048</v>
      </c>
      <c r="F261" s="4"/>
      <c r="G261" s="5"/>
      <c r="H261" s="5"/>
      <c r="I261" s="7" t="s">
        <v>26</v>
      </c>
    </row>
    <row r="262" spans="1:9" x14ac:dyDescent="0.35">
      <c r="A262" s="4"/>
      <c r="B262" s="5"/>
      <c r="C262" s="5" t="s">
        <v>1252</v>
      </c>
      <c r="D262" s="82" t="s">
        <v>236</v>
      </c>
      <c r="E262" s="4">
        <v>22049</v>
      </c>
      <c r="F262" s="4"/>
      <c r="G262" s="5"/>
      <c r="H262" s="5"/>
      <c r="I262" s="7" t="s">
        <v>732</v>
      </c>
    </row>
    <row r="263" spans="1:9" x14ac:dyDescent="0.35">
      <c r="A263" s="4"/>
      <c r="B263" s="5"/>
      <c r="C263" s="5" t="s">
        <v>1253</v>
      </c>
      <c r="D263" s="82" t="s">
        <v>21</v>
      </c>
      <c r="E263" s="4">
        <v>22050</v>
      </c>
      <c r="F263" s="4"/>
      <c r="G263" s="5"/>
      <c r="H263" s="5"/>
      <c r="I263" s="7" t="s">
        <v>6</v>
      </c>
    </row>
    <row r="264" spans="1:9" x14ac:dyDescent="0.35">
      <c r="A264" s="4"/>
      <c r="B264" s="5"/>
      <c r="C264" s="5" t="s">
        <v>1254</v>
      </c>
      <c r="D264" s="82" t="s">
        <v>237</v>
      </c>
      <c r="E264" s="4">
        <v>22051</v>
      </c>
      <c r="F264" s="4"/>
      <c r="G264" s="5"/>
      <c r="H264" s="5"/>
      <c r="I264" s="7" t="s">
        <v>732</v>
      </c>
    </row>
    <row r="265" spans="1:9" x14ac:dyDescent="0.35">
      <c r="A265" s="4"/>
      <c r="B265" s="5"/>
      <c r="C265" s="5" t="s">
        <v>1255</v>
      </c>
      <c r="D265" s="82" t="s">
        <v>238</v>
      </c>
      <c r="E265" s="4">
        <v>22052</v>
      </c>
      <c r="F265" s="4"/>
      <c r="G265" s="5"/>
      <c r="H265" s="5"/>
      <c r="I265" s="7" t="s">
        <v>732</v>
      </c>
    </row>
    <row r="266" spans="1:9" x14ac:dyDescent="0.35">
      <c r="A266" s="4"/>
      <c r="B266" s="5"/>
      <c r="C266" s="5" t="s">
        <v>824</v>
      </c>
      <c r="D266" s="82" t="s">
        <v>239</v>
      </c>
      <c r="E266" s="4">
        <v>22053</v>
      </c>
      <c r="F266" s="4"/>
      <c r="G266" s="5"/>
      <c r="H266" s="5"/>
      <c r="I266" s="7" t="s">
        <v>26</v>
      </c>
    </row>
    <row r="267" spans="1:9" x14ac:dyDescent="0.35">
      <c r="A267" s="4"/>
      <c r="B267" s="5"/>
      <c r="C267" s="5" t="s">
        <v>1256</v>
      </c>
      <c r="D267" s="82" t="s">
        <v>241</v>
      </c>
      <c r="E267" s="4">
        <v>22054</v>
      </c>
      <c r="F267" s="4"/>
      <c r="G267" s="5"/>
      <c r="H267" s="5"/>
      <c r="I267" s="7" t="s">
        <v>732</v>
      </c>
    </row>
    <row r="268" spans="1:9" x14ac:dyDescent="0.35">
      <c r="A268" s="4"/>
      <c r="B268" s="5"/>
      <c r="C268" s="5" t="s">
        <v>1257</v>
      </c>
      <c r="D268" s="10" t="s">
        <v>242</v>
      </c>
      <c r="E268" s="4">
        <v>22055</v>
      </c>
      <c r="F268" s="4"/>
      <c r="G268" s="5"/>
      <c r="H268" s="5"/>
      <c r="I268" s="7" t="s">
        <v>26</v>
      </c>
    </row>
    <row r="269" spans="1:9" x14ac:dyDescent="0.35">
      <c r="A269" s="4"/>
      <c r="B269" s="5"/>
      <c r="C269" s="5" t="s">
        <v>1258</v>
      </c>
      <c r="D269" s="82" t="s">
        <v>243</v>
      </c>
      <c r="E269" s="4">
        <v>22056</v>
      </c>
      <c r="F269" s="4"/>
      <c r="G269" s="5"/>
      <c r="H269" s="5"/>
      <c r="I269" s="7" t="s">
        <v>732</v>
      </c>
    </row>
    <row r="270" spans="1:9" x14ac:dyDescent="0.35">
      <c r="A270" s="4"/>
      <c r="B270" s="5"/>
      <c r="C270" s="5" t="s">
        <v>941</v>
      </c>
      <c r="D270" s="82" t="s">
        <v>244</v>
      </c>
      <c r="E270" s="4">
        <v>22057</v>
      </c>
      <c r="F270" s="4">
        <v>10</v>
      </c>
      <c r="G270" s="5"/>
      <c r="H270" s="5"/>
      <c r="I270" s="7" t="s">
        <v>6</v>
      </c>
    </row>
    <row r="271" spans="1:9" x14ac:dyDescent="0.35">
      <c r="A271" s="4"/>
      <c r="B271" s="5"/>
      <c r="C271" s="5" t="s">
        <v>1259</v>
      </c>
      <c r="D271" s="82" t="s">
        <v>245</v>
      </c>
      <c r="E271" s="4">
        <v>22058</v>
      </c>
      <c r="F271" s="4"/>
      <c r="G271" s="5"/>
      <c r="H271" s="5"/>
      <c r="I271" s="7" t="s">
        <v>732</v>
      </c>
    </row>
    <row r="272" spans="1:9" x14ac:dyDescent="0.35">
      <c r="A272" s="4"/>
      <c r="B272" s="5"/>
      <c r="C272" s="5" t="s">
        <v>946</v>
      </c>
      <c r="D272" s="82" t="s">
        <v>98</v>
      </c>
      <c r="E272" s="4">
        <v>22059</v>
      </c>
      <c r="F272" s="4"/>
      <c r="G272" s="5"/>
      <c r="H272" s="5"/>
      <c r="I272" s="7" t="s">
        <v>732</v>
      </c>
    </row>
    <row r="273" spans="1:9" x14ac:dyDescent="0.35">
      <c r="A273" s="4"/>
      <c r="B273" s="5"/>
      <c r="C273" s="5" t="s">
        <v>1260</v>
      </c>
      <c r="D273" s="82" t="s">
        <v>246</v>
      </c>
      <c r="E273" s="4">
        <v>22060</v>
      </c>
      <c r="F273" s="4"/>
      <c r="G273" s="5"/>
      <c r="H273" s="5"/>
      <c r="I273" s="7" t="s">
        <v>732</v>
      </c>
    </row>
    <row r="274" spans="1:9" x14ac:dyDescent="0.35">
      <c r="A274" s="4"/>
      <c r="B274" s="5"/>
      <c r="C274" s="5" t="s">
        <v>814</v>
      </c>
      <c r="D274" s="82" t="s">
        <v>247</v>
      </c>
      <c r="E274" s="4">
        <v>22061</v>
      </c>
      <c r="F274" s="4"/>
      <c r="G274" s="5"/>
      <c r="H274" s="5"/>
      <c r="I274" s="7" t="s">
        <v>26</v>
      </c>
    </row>
    <row r="275" spans="1:9" x14ac:dyDescent="0.35">
      <c r="A275" s="4"/>
      <c r="B275" s="5"/>
      <c r="C275" s="5" t="s">
        <v>1261</v>
      </c>
      <c r="D275" s="82" t="s">
        <v>248</v>
      </c>
      <c r="E275" s="4">
        <v>22062</v>
      </c>
      <c r="F275" s="4"/>
      <c r="G275" s="5"/>
      <c r="H275" s="5"/>
      <c r="I275" s="7" t="s">
        <v>26</v>
      </c>
    </row>
    <row r="276" spans="1:9" x14ac:dyDescent="0.35">
      <c r="A276" s="4"/>
      <c r="B276" s="5"/>
      <c r="C276" s="5" t="s">
        <v>807</v>
      </c>
      <c r="D276" s="82" t="s">
        <v>249</v>
      </c>
      <c r="E276" s="4">
        <v>22063</v>
      </c>
      <c r="F276" s="4"/>
      <c r="G276" s="5"/>
      <c r="H276" s="5"/>
      <c r="I276" s="7" t="s">
        <v>732</v>
      </c>
    </row>
    <row r="277" spans="1:9" x14ac:dyDescent="0.35">
      <c r="A277" s="4"/>
      <c r="B277" s="5"/>
      <c r="C277" s="5" t="s">
        <v>1262</v>
      </c>
      <c r="D277" s="82" t="s">
        <v>250</v>
      </c>
      <c r="E277" s="4">
        <v>22064</v>
      </c>
      <c r="F277" s="4"/>
      <c r="G277" s="5"/>
      <c r="H277" s="5"/>
      <c r="I277" s="7" t="s">
        <v>26</v>
      </c>
    </row>
    <row r="278" spans="1:9" x14ac:dyDescent="0.35">
      <c r="A278" s="4"/>
      <c r="B278" s="5"/>
      <c r="C278" s="5" t="s">
        <v>1263</v>
      </c>
      <c r="D278" s="82" t="s">
        <v>251</v>
      </c>
      <c r="E278" s="4">
        <v>22065</v>
      </c>
      <c r="F278" s="4"/>
      <c r="G278" s="5"/>
      <c r="H278" s="5"/>
      <c r="I278" s="7" t="s">
        <v>732</v>
      </c>
    </row>
    <row r="279" spans="1:9" x14ac:dyDescent="0.35">
      <c r="A279" s="4"/>
      <c r="B279" s="5"/>
      <c r="C279" s="5" t="s">
        <v>1051</v>
      </c>
      <c r="D279" s="82" t="s">
        <v>252</v>
      </c>
      <c r="E279" s="4">
        <v>22066</v>
      </c>
      <c r="F279" s="4">
        <v>10</v>
      </c>
      <c r="G279" s="5"/>
      <c r="H279" s="5"/>
      <c r="I279" s="7" t="s">
        <v>6</v>
      </c>
    </row>
    <row r="280" spans="1:9" x14ac:dyDescent="0.35">
      <c r="A280" s="4"/>
      <c r="B280" s="5"/>
      <c r="C280" s="5" t="s">
        <v>1264</v>
      </c>
      <c r="D280" s="82" t="s">
        <v>253</v>
      </c>
      <c r="E280" s="4">
        <v>22067</v>
      </c>
      <c r="F280" s="4"/>
      <c r="G280" s="5"/>
      <c r="H280" s="5"/>
      <c r="I280" s="7" t="s">
        <v>26</v>
      </c>
    </row>
    <row r="281" spans="1:9" x14ac:dyDescent="0.35">
      <c r="A281" s="4"/>
      <c r="B281" s="5"/>
      <c r="C281" s="5" t="s">
        <v>814</v>
      </c>
      <c r="D281" s="82" t="s">
        <v>254</v>
      </c>
      <c r="E281" s="4">
        <v>22068</v>
      </c>
      <c r="F281" s="4">
        <v>12</v>
      </c>
      <c r="G281" s="5"/>
      <c r="H281" s="5"/>
      <c r="I281" s="7" t="s">
        <v>6</v>
      </c>
    </row>
    <row r="282" spans="1:9" x14ac:dyDescent="0.35">
      <c r="A282" s="4"/>
      <c r="B282" s="5"/>
      <c r="C282" s="5" t="s">
        <v>1001</v>
      </c>
      <c r="D282" s="82" t="s">
        <v>256</v>
      </c>
      <c r="E282" s="4">
        <v>22069</v>
      </c>
      <c r="F282" s="4">
        <v>10</v>
      </c>
      <c r="G282" s="5"/>
      <c r="H282" s="5"/>
      <c r="I282" s="7" t="s">
        <v>6</v>
      </c>
    </row>
    <row r="283" spans="1:9" x14ac:dyDescent="0.35">
      <c r="A283" s="4"/>
      <c r="B283" s="5"/>
      <c r="C283" s="5" t="s">
        <v>1265</v>
      </c>
      <c r="D283" s="82" t="s">
        <v>257</v>
      </c>
      <c r="E283" s="4">
        <v>22070</v>
      </c>
      <c r="F283" s="4"/>
      <c r="G283" s="5"/>
      <c r="H283" s="5"/>
      <c r="I283" s="7" t="s">
        <v>732</v>
      </c>
    </row>
    <row r="284" spans="1:9" x14ac:dyDescent="0.35">
      <c r="A284" s="4"/>
      <c r="B284" s="5"/>
      <c r="C284" s="5" t="s">
        <v>1266</v>
      </c>
      <c r="D284" s="82" t="s">
        <v>258</v>
      </c>
      <c r="E284" s="4">
        <v>22071</v>
      </c>
      <c r="F284" s="4"/>
      <c r="G284" s="5"/>
      <c r="H284" s="5"/>
      <c r="I284" s="7" t="s">
        <v>732</v>
      </c>
    </row>
    <row r="285" spans="1:9" x14ac:dyDescent="0.35">
      <c r="A285" s="4"/>
      <c r="B285" s="5"/>
      <c r="C285" s="5" t="s">
        <v>1267</v>
      </c>
      <c r="D285" s="82" t="s">
        <v>259</v>
      </c>
      <c r="E285" s="4">
        <v>22072</v>
      </c>
      <c r="F285" s="4"/>
      <c r="G285" s="5"/>
      <c r="H285" s="5"/>
      <c r="I285" s="7" t="s">
        <v>732</v>
      </c>
    </row>
    <row r="286" spans="1:9" x14ac:dyDescent="0.35">
      <c r="A286" s="4"/>
      <c r="B286" s="5"/>
      <c r="C286" s="5" t="s">
        <v>1268</v>
      </c>
      <c r="D286" s="82" t="s">
        <v>260</v>
      </c>
      <c r="E286" s="4">
        <v>22073</v>
      </c>
      <c r="F286" s="4"/>
      <c r="G286" s="5"/>
      <c r="H286" s="5"/>
      <c r="I286" s="7" t="s">
        <v>732</v>
      </c>
    </row>
    <row r="287" spans="1:9" x14ac:dyDescent="0.35">
      <c r="A287" s="4"/>
      <c r="B287" s="5"/>
      <c r="C287" s="5" t="s">
        <v>1261</v>
      </c>
      <c r="D287" s="82" t="s">
        <v>261</v>
      </c>
      <c r="E287" s="4">
        <v>22074</v>
      </c>
      <c r="F287" s="4"/>
      <c r="G287" s="5"/>
      <c r="H287" s="5"/>
      <c r="I287" s="7" t="s">
        <v>732</v>
      </c>
    </row>
    <row r="288" spans="1:9" x14ac:dyDescent="0.35">
      <c r="A288" s="4"/>
      <c r="B288" s="5"/>
      <c r="C288" s="5" t="s">
        <v>1064</v>
      </c>
      <c r="D288" s="82" t="s">
        <v>262</v>
      </c>
      <c r="E288" s="4">
        <v>22075</v>
      </c>
      <c r="F288" s="4"/>
      <c r="G288" s="5"/>
      <c r="H288" s="5"/>
      <c r="I288" s="7" t="s">
        <v>732</v>
      </c>
    </row>
    <row r="289" spans="1:9" x14ac:dyDescent="0.35">
      <c r="A289" s="4"/>
      <c r="B289" s="5"/>
      <c r="C289" s="5" t="s">
        <v>829</v>
      </c>
      <c r="D289" s="82" t="s">
        <v>263</v>
      </c>
      <c r="E289" s="4">
        <v>22076</v>
      </c>
      <c r="F289" s="4"/>
      <c r="G289" s="5"/>
      <c r="H289" s="5"/>
      <c r="I289" s="7" t="s">
        <v>732</v>
      </c>
    </row>
    <row r="290" spans="1:9" x14ac:dyDescent="0.35">
      <c r="A290" s="4"/>
      <c r="B290" s="5"/>
      <c r="C290" s="5" t="s">
        <v>1269</v>
      </c>
      <c r="D290" s="82" t="s">
        <v>264</v>
      </c>
      <c r="E290" s="4">
        <v>22077</v>
      </c>
      <c r="F290" s="4"/>
      <c r="G290" s="5"/>
      <c r="H290" s="5"/>
      <c r="I290" s="7" t="s">
        <v>732</v>
      </c>
    </row>
    <row r="291" spans="1:9" x14ac:dyDescent="0.35">
      <c r="A291" s="4"/>
      <c r="B291" s="5"/>
      <c r="C291" s="5" t="s">
        <v>821</v>
      </c>
      <c r="D291" s="82" t="s">
        <v>265</v>
      </c>
      <c r="E291" s="4">
        <v>22078</v>
      </c>
      <c r="F291" s="4"/>
      <c r="G291" s="5"/>
      <c r="H291" s="5"/>
      <c r="I291" s="7" t="s">
        <v>732</v>
      </c>
    </row>
    <row r="292" spans="1:9" x14ac:dyDescent="0.35">
      <c r="A292" s="4"/>
      <c r="B292" s="5"/>
      <c r="C292" s="5" t="s">
        <v>807</v>
      </c>
      <c r="D292" s="82" t="s">
        <v>266</v>
      </c>
      <c r="E292" s="4">
        <v>22079</v>
      </c>
      <c r="F292" s="4">
        <v>10</v>
      </c>
      <c r="G292" s="5"/>
      <c r="H292" s="5"/>
      <c r="I292" s="7" t="s">
        <v>6</v>
      </c>
    </row>
    <row r="293" spans="1:9" x14ac:dyDescent="0.35">
      <c r="A293" s="4"/>
      <c r="B293" s="5"/>
      <c r="C293" s="5" t="s">
        <v>1270</v>
      </c>
      <c r="D293" s="82" t="s">
        <v>267</v>
      </c>
      <c r="E293" s="4">
        <v>22080</v>
      </c>
      <c r="F293" s="4"/>
      <c r="G293" s="5"/>
      <c r="H293" s="5"/>
      <c r="I293" s="7" t="s">
        <v>732</v>
      </c>
    </row>
    <row r="294" spans="1:9" x14ac:dyDescent="0.35">
      <c r="A294" s="4"/>
      <c r="B294" s="5"/>
      <c r="C294" s="5" t="s">
        <v>1271</v>
      </c>
      <c r="D294" s="82" t="s">
        <v>268</v>
      </c>
      <c r="E294" s="4">
        <v>22081</v>
      </c>
      <c r="F294" s="4"/>
      <c r="G294" s="5"/>
      <c r="H294" s="5"/>
      <c r="I294" s="7" t="s">
        <v>732</v>
      </c>
    </row>
    <row r="295" spans="1:9" x14ac:dyDescent="0.35">
      <c r="A295" s="4"/>
      <c r="B295" s="5"/>
      <c r="C295" s="5" t="s">
        <v>1272</v>
      </c>
      <c r="D295" s="82" t="s">
        <v>269</v>
      </c>
      <c r="E295" s="4">
        <v>22082</v>
      </c>
      <c r="F295" s="4"/>
      <c r="G295" s="5"/>
      <c r="H295" s="5"/>
      <c r="I295" s="7" t="s">
        <v>732</v>
      </c>
    </row>
    <row r="296" spans="1:9" x14ac:dyDescent="0.35">
      <c r="A296" s="4"/>
      <c r="B296" s="5"/>
      <c r="C296" s="5" t="s">
        <v>807</v>
      </c>
      <c r="D296" s="82" t="s">
        <v>270</v>
      </c>
      <c r="E296" s="4">
        <v>22083</v>
      </c>
      <c r="F296" s="4"/>
      <c r="G296" s="5"/>
      <c r="H296" s="5"/>
      <c r="I296" s="7" t="s">
        <v>6</v>
      </c>
    </row>
    <row r="297" spans="1:9" x14ac:dyDescent="0.35">
      <c r="A297" s="4"/>
      <c r="B297" s="5"/>
      <c r="C297" s="5" t="s">
        <v>1273</v>
      </c>
      <c r="D297" s="82" t="s">
        <v>271</v>
      </c>
      <c r="E297" s="4">
        <v>22084</v>
      </c>
      <c r="F297" s="4"/>
      <c r="G297" s="5"/>
      <c r="H297" s="5"/>
      <c r="I297" s="7" t="s">
        <v>26</v>
      </c>
    </row>
    <row r="298" spans="1:9" x14ac:dyDescent="0.35">
      <c r="A298" s="4"/>
      <c r="B298" s="5"/>
      <c r="C298" s="5" t="s">
        <v>984</v>
      </c>
      <c r="D298" s="82" t="s">
        <v>272</v>
      </c>
      <c r="E298" s="4">
        <v>22085</v>
      </c>
      <c r="F298" s="4"/>
      <c r="G298" s="5"/>
      <c r="H298" s="5"/>
      <c r="I298" s="7" t="s">
        <v>732</v>
      </c>
    </row>
    <row r="299" spans="1:9" x14ac:dyDescent="0.35">
      <c r="A299" s="4"/>
      <c r="B299" s="5"/>
      <c r="C299" s="5" t="s">
        <v>820</v>
      </c>
      <c r="D299" s="82" t="s">
        <v>233</v>
      </c>
      <c r="E299" s="4">
        <v>22086</v>
      </c>
      <c r="F299" s="4">
        <v>5</v>
      </c>
      <c r="G299" s="5"/>
      <c r="H299" s="5"/>
      <c r="I299" s="7" t="s">
        <v>6</v>
      </c>
    </row>
    <row r="300" spans="1:9" x14ac:dyDescent="0.35">
      <c r="A300" s="4"/>
      <c r="B300" s="5"/>
      <c r="C300" s="5" t="s">
        <v>1274</v>
      </c>
      <c r="D300" s="82" t="s">
        <v>273</v>
      </c>
      <c r="E300" s="4">
        <v>22087</v>
      </c>
      <c r="F300" s="4"/>
      <c r="G300" s="5"/>
      <c r="H300" s="5"/>
      <c r="I300" s="7" t="s">
        <v>732</v>
      </c>
    </row>
    <row r="301" spans="1:9" x14ac:dyDescent="0.35">
      <c r="A301" s="4"/>
      <c r="B301" s="5"/>
      <c r="C301" s="5" t="s">
        <v>1275</v>
      </c>
      <c r="D301" s="82" t="s">
        <v>274</v>
      </c>
      <c r="E301" s="4">
        <v>22088</v>
      </c>
      <c r="F301" s="4"/>
      <c r="G301" s="5"/>
      <c r="H301" s="5"/>
      <c r="I301" s="7" t="s">
        <v>732</v>
      </c>
    </row>
    <row r="302" spans="1:9" x14ac:dyDescent="0.35">
      <c r="A302" s="4"/>
      <c r="B302" s="5"/>
      <c r="C302" s="5" t="s">
        <v>861</v>
      </c>
      <c r="D302" s="82" t="s">
        <v>275</v>
      </c>
      <c r="E302" s="4">
        <v>22089</v>
      </c>
      <c r="F302" s="4"/>
      <c r="G302" s="5"/>
      <c r="H302" s="5"/>
      <c r="I302" s="7" t="s">
        <v>26</v>
      </c>
    </row>
    <row r="303" spans="1:9" x14ac:dyDescent="0.35">
      <c r="A303" s="4"/>
      <c r="B303" s="5"/>
      <c r="C303" s="5" t="s">
        <v>1276</v>
      </c>
      <c r="D303" s="82" t="s">
        <v>276</v>
      </c>
      <c r="E303" s="4">
        <v>22090</v>
      </c>
      <c r="F303" s="4"/>
      <c r="G303" s="5"/>
      <c r="H303" s="5"/>
      <c r="I303" s="7" t="s">
        <v>26</v>
      </c>
    </row>
    <row r="304" spans="1:9" x14ac:dyDescent="0.35">
      <c r="A304" s="4"/>
      <c r="B304" s="5"/>
      <c r="C304" s="5" t="s">
        <v>1277</v>
      </c>
      <c r="D304" s="82" t="s">
        <v>277</v>
      </c>
      <c r="E304" s="4">
        <v>22091</v>
      </c>
      <c r="F304" s="4"/>
      <c r="G304" s="5"/>
      <c r="H304" s="5"/>
      <c r="I304" s="7" t="s">
        <v>732</v>
      </c>
    </row>
    <row r="305" spans="1:9" x14ac:dyDescent="0.35">
      <c r="A305" s="4"/>
      <c r="B305" s="5"/>
      <c r="C305" s="5" t="s">
        <v>814</v>
      </c>
      <c r="D305" s="82" t="s">
        <v>278</v>
      </c>
      <c r="E305" s="4">
        <v>22092</v>
      </c>
      <c r="F305" s="4">
        <v>15</v>
      </c>
      <c r="G305" s="5"/>
      <c r="H305" s="5"/>
      <c r="I305" s="7" t="s">
        <v>6</v>
      </c>
    </row>
    <row r="306" spans="1:9" x14ac:dyDescent="0.35">
      <c r="A306" s="4"/>
      <c r="B306" s="5"/>
      <c r="C306" s="5" t="s">
        <v>1278</v>
      </c>
      <c r="D306" s="82" t="s">
        <v>279</v>
      </c>
      <c r="E306" s="4">
        <v>22093</v>
      </c>
      <c r="F306" s="4"/>
      <c r="G306" s="5"/>
      <c r="H306" s="5"/>
      <c r="I306" s="7" t="s">
        <v>732</v>
      </c>
    </row>
    <row r="307" spans="1:9" x14ac:dyDescent="0.35">
      <c r="A307" s="4"/>
      <c r="B307" s="5"/>
      <c r="C307" s="5" t="s">
        <v>1279</v>
      </c>
      <c r="D307" s="82" t="s">
        <v>280</v>
      </c>
      <c r="E307" s="4">
        <v>22094</v>
      </c>
      <c r="F307" s="4"/>
      <c r="G307" s="5"/>
      <c r="H307" s="5"/>
      <c r="I307" s="7" t="s">
        <v>732</v>
      </c>
    </row>
    <row r="308" spans="1:9" x14ac:dyDescent="0.35">
      <c r="A308" s="4"/>
      <c r="B308" s="5"/>
      <c r="C308" s="5" t="s">
        <v>1280</v>
      </c>
      <c r="D308" s="82" t="s">
        <v>281</v>
      </c>
      <c r="E308" s="4">
        <v>22095</v>
      </c>
      <c r="F308" s="4"/>
      <c r="G308" s="5"/>
      <c r="H308" s="5"/>
      <c r="I308" s="7" t="s">
        <v>732</v>
      </c>
    </row>
    <row r="309" spans="1:9" x14ac:dyDescent="0.35">
      <c r="A309" s="4"/>
      <c r="B309" s="5"/>
      <c r="C309" s="5" t="s">
        <v>1281</v>
      </c>
      <c r="D309" s="82" t="s">
        <v>282</v>
      </c>
      <c r="E309" s="4">
        <v>22096</v>
      </c>
      <c r="F309" s="4"/>
      <c r="G309" s="5"/>
      <c r="H309" s="5"/>
      <c r="I309" s="7" t="s">
        <v>732</v>
      </c>
    </row>
    <row r="310" spans="1:9" x14ac:dyDescent="0.35">
      <c r="A310" s="4"/>
      <c r="B310" s="5"/>
      <c r="C310" s="5" t="s">
        <v>1282</v>
      </c>
      <c r="D310" s="82" t="s">
        <v>283</v>
      </c>
      <c r="E310" s="4">
        <v>22097</v>
      </c>
      <c r="F310" s="4"/>
      <c r="G310" s="5"/>
      <c r="H310" s="5"/>
      <c r="I310" s="7" t="s">
        <v>732</v>
      </c>
    </row>
    <row r="311" spans="1:9" x14ac:dyDescent="0.35">
      <c r="A311" s="4"/>
      <c r="B311" s="5"/>
      <c r="C311" s="5" t="s">
        <v>1283</v>
      </c>
      <c r="D311" s="82" t="s">
        <v>284</v>
      </c>
      <c r="E311" s="4">
        <v>22098</v>
      </c>
      <c r="F311" s="4"/>
      <c r="G311" s="5"/>
      <c r="H311" s="5"/>
      <c r="I311" s="7" t="s">
        <v>732</v>
      </c>
    </row>
    <row r="312" spans="1:9" x14ac:dyDescent="0.35">
      <c r="A312" s="4"/>
      <c r="B312" s="5"/>
      <c r="C312" s="5" t="s">
        <v>857</v>
      </c>
      <c r="D312" s="82" t="s">
        <v>124</v>
      </c>
      <c r="E312" s="4">
        <v>22099</v>
      </c>
      <c r="F312" s="4"/>
      <c r="G312" s="5"/>
      <c r="H312" s="5"/>
      <c r="I312" s="7" t="s">
        <v>732</v>
      </c>
    </row>
    <row r="313" spans="1:9" x14ac:dyDescent="0.35">
      <c r="A313" s="4"/>
      <c r="B313" s="5"/>
      <c r="C313" s="5" t="s">
        <v>1284</v>
      </c>
      <c r="D313" s="82" t="s">
        <v>285</v>
      </c>
      <c r="E313" s="4">
        <v>22100</v>
      </c>
      <c r="F313" s="4">
        <v>10</v>
      </c>
      <c r="G313" s="5"/>
      <c r="H313" s="5"/>
      <c r="I313" s="7" t="s">
        <v>58</v>
      </c>
    </row>
    <row r="314" spans="1:9" x14ac:dyDescent="0.35">
      <c r="A314" s="4"/>
      <c r="B314" s="5"/>
      <c r="C314" s="5" t="s">
        <v>1285</v>
      </c>
      <c r="D314" s="82" t="s">
        <v>286</v>
      </c>
      <c r="E314" s="4">
        <v>22101</v>
      </c>
      <c r="F314" s="4"/>
      <c r="G314" s="5"/>
      <c r="H314" s="5"/>
      <c r="I314" s="7" t="s">
        <v>732</v>
      </c>
    </row>
    <row r="315" spans="1:9" x14ac:dyDescent="0.35">
      <c r="A315" s="4"/>
      <c r="B315" s="5"/>
      <c r="C315" s="5" t="s">
        <v>1286</v>
      </c>
      <c r="D315" s="82" t="s">
        <v>287</v>
      </c>
      <c r="E315" s="4">
        <v>22102</v>
      </c>
      <c r="F315" s="4"/>
      <c r="G315" s="5"/>
      <c r="H315" s="5"/>
      <c r="I315" s="7" t="s">
        <v>732</v>
      </c>
    </row>
    <row r="316" spans="1:9" x14ac:dyDescent="0.35">
      <c r="A316" s="4"/>
      <c r="B316" s="5"/>
      <c r="C316" s="5" t="s">
        <v>836</v>
      </c>
      <c r="D316" s="82" t="s">
        <v>288</v>
      </c>
      <c r="E316" s="4">
        <v>22103</v>
      </c>
      <c r="F316" s="4"/>
      <c r="G316" s="5"/>
      <c r="H316" s="5"/>
      <c r="I316" s="7" t="s">
        <v>732</v>
      </c>
    </row>
    <row r="317" spans="1:9" x14ac:dyDescent="0.35">
      <c r="A317" s="4"/>
      <c r="B317" s="5"/>
      <c r="C317" s="5" t="s">
        <v>1287</v>
      </c>
      <c r="D317" s="82" t="s">
        <v>289</v>
      </c>
      <c r="E317" s="4">
        <v>22104</v>
      </c>
      <c r="F317" s="4"/>
      <c r="G317" s="5"/>
      <c r="H317" s="5"/>
      <c r="I317" s="7" t="s">
        <v>732</v>
      </c>
    </row>
    <row r="318" spans="1:9" x14ac:dyDescent="0.35">
      <c r="A318" s="4"/>
      <c r="B318" s="5"/>
      <c r="C318" s="5" t="s">
        <v>1288</v>
      </c>
      <c r="D318" s="82" t="s">
        <v>290</v>
      </c>
      <c r="E318" s="4">
        <v>22105</v>
      </c>
      <c r="F318" s="4"/>
      <c r="G318" s="5"/>
      <c r="H318" s="5"/>
      <c r="I318" s="7" t="s">
        <v>732</v>
      </c>
    </row>
    <row r="319" spans="1:9" x14ac:dyDescent="0.35">
      <c r="A319" s="4"/>
      <c r="B319" s="5"/>
      <c r="C319" s="5" t="s">
        <v>1289</v>
      </c>
      <c r="D319" s="82" t="s">
        <v>291</v>
      </c>
      <c r="E319" s="4">
        <v>22106</v>
      </c>
      <c r="F319" s="4"/>
      <c r="G319" s="5"/>
      <c r="H319" s="5"/>
      <c r="I319" s="7" t="s">
        <v>732</v>
      </c>
    </row>
    <row r="320" spans="1:9" x14ac:dyDescent="0.35">
      <c r="A320" s="21" t="s">
        <v>1797</v>
      </c>
      <c r="B320" s="5"/>
      <c r="C320" s="5" t="s">
        <v>1290</v>
      </c>
      <c r="D320" s="82" t="s">
        <v>29</v>
      </c>
      <c r="E320" s="4">
        <v>22107</v>
      </c>
      <c r="F320" s="4">
        <v>10</v>
      </c>
      <c r="G320" s="5"/>
      <c r="H320" s="5"/>
      <c r="I320" s="7" t="s">
        <v>58</v>
      </c>
    </row>
    <row r="321" spans="1:9" x14ac:dyDescent="0.35">
      <c r="A321" s="4"/>
      <c r="B321" s="5"/>
      <c r="C321" s="5" t="s">
        <v>1291</v>
      </c>
      <c r="D321" s="82" t="s">
        <v>292</v>
      </c>
      <c r="E321" s="4">
        <v>22108</v>
      </c>
      <c r="F321" s="4"/>
      <c r="G321" s="5"/>
      <c r="H321" s="5"/>
      <c r="I321" s="7" t="s">
        <v>732</v>
      </c>
    </row>
    <row r="322" spans="1:9" x14ac:dyDescent="0.35">
      <c r="A322" s="4"/>
      <c r="B322" s="5"/>
      <c r="C322" s="5" t="s">
        <v>1292</v>
      </c>
      <c r="D322" s="82" t="s">
        <v>294</v>
      </c>
      <c r="E322" s="4">
        <v>22109</v>
      </c>
      <c r="F322" s="4"/>
      <c r="G322" s="5"/>
      <c r="H322" s="5"/>
      <c r="I322" s="7" t="s">
        <v>732</v>
      </c>
    </row>
    <row r="323" spans="1:9" x14ac:dyDescent="0.35">
      <c r="A323" s="4"/>
      <c r="B323" s="5"/>
      <c r="C323" s="5" t="s">
        <v>1293</v>
      </c>
      <c r="D323" s="82" t="s">
        <v>295</v>
      </c>
      <c r="E323" s="4">
        <v>22110</v>
      </c>
      <c r="F323" s="4"/>
      <c r="G323" s="5"/>
      <c r="H323" s="5"/>
      <c r="I323" s="7" t="s">
        <v>732</v>
      </c>
    </row>
    <row r="324" spans="1:9" x14ac:dyDescent="0.35">
      <c r="A324" s="4"/>
      <c r="B324" s="5"/>
      <c r="C324" s="5" t="s">
        <v>1294</v>
      </c>
      <c r="D324" s="82" t="s">
        <v>296</v>
      </c>
      <c r="E324" s="4">
        <v>22111</v>
      </c>
      <c r="F324" s="4"/>
      <c r="G324" s="5"/>
      <c r="H324" s="5"/>
      <c r="I324" s="7" t="s">
        <v>732</v>
      </c>
    </row>
    <row r="325" spans="1:9" x14ac:dyDescent="0.35">
      <c r="A325" s="4"/>
      <c r="B325" s="5"/>
      <c r="C325" s="5" t="s">
        <v>1295</v>
      </c>
      <c r="D325" s="82" t="s">
        <v>297</v>
      </c>
      <c r="E325" s="4">
        <v>22112</v>
      </c>
      <c r="F325" s="4">
        <v>10</v>
      </c>
      <c r="G325" s="5"/>
      <c r="H325" s="5"/>
      <c r="I325" s="7" t="s">
        <v>58</v>
      </c>
    </row>
    <row r="326" spans="1:9" x14ac:dyDescent="0.35">
      <c r="A326" s="4"/>
      <c r="B326" s="5"/>
      <c r="C326" s="5" t="s">
        <v>826</v>
      </c>
      <c r="D326" s="82" t="s">
        <v>298</v>
      </c>
      <c r="E326" s="4">
        <v>22113</v>
      </c>
      <c r="F326" s="4"/>
      <c r="G326" s="5"/>
      <c r="H326" s="5"/>
      <c r="I326" s="7" t="s">
        <v>26</v>
      </c>
    </row>
    <row r="327" spans="1:9" x14ac:dyDescent="0.35">
      <c r="A327" s="4"/>
      <c r="B327" s="5"/>
      <c r="C327" s="5" t="s">
        <v>817</v>
      </c>
      <c r="D327" s="82" t="s">
        <v>299</v>
      </c>
      <c r="E327" s="4">
        <v>22114</v>
      </c>
      <c r="F327" s="4"/>
      <c r="G327" s="5"/>
      <c r="H327" s="5"/>
      <c r="I327" s="7" t="s">
        <v>732</v>
      </c>
    </row>
    <row r="328" spans="1:9" x14ac:dyDescent="0.35">
      <c r="A328" s="4"/>
      <c r="B328" s="5"/>
      <c r="C328" s="5" t="s">
        <v>22</v>
      </c>
      <c r="D328" s="82" t="s">
        <v>22</v>
      </c>
      <c r="E328" s="4">
        <v>22115</v>
      </c>
      <c r="F328" s="4"/>
      <c r="G328" s="5"/>
      <c r="H328" s="5"/>
      <c r="I328" s="7" t="s">
        <v>58</v>
      </c>
    </row>
    <row r="329" spans="1:9" x14ac:dyDescent="0.35">
      <c r="A329" s="4"/>
      <c r="B329" s="5"/>
      <c r="C329" s="5" t="s">
        <v>22</v>
      </c>
      <c r="D329" s="82" t="s">
        <v>22</v>
      </c>
      <c r="E329" s="4">
        <v>22116</v>
      </c>
      <c r="F329" s="4"/>
      <c r="G329" s="5"/>
      <c r="H329" s="5"/>
      <c r="I329" s="7" t="s">
        <v>58</v>
      </c>
    </row>
    <row r="330" spans="1:9" x14ac:dyDescent="0.35">
      <c r="A330" s="4"/>
      <c r="B330" s="5"/>
      <c r="C330" s="5" t="s">
        <v>1276</v>
      </c>
      <c r="D330" s="82" t="s">
        <v>300</v>
      </c>
      <c r="E330" s="4">
        <v>22117</v>
      </c>
      <c r="F330" s="4"/>
      <c r="G330" s="5"/>
      <c r="H330" s="5"/>
      <c r="I330" s="7" t="s">
        <v>58</v>
      </c>
    </row>
    <row r="331" spans="1:9" x14ac:dyDescent="0.35">
      <c r="A331" s="4"/>
      <c r="B331" s="5"/>
      <c r="C331" s="5" t="s">
        <v>956</v>
      </c>
      <c r="D331" s="82" t="s">
        <v>301</v>
      </c>
      <c r="E331" s="4">
        <v>22118</v>
      </c>
      <c r="F331" s="4"/>
      <c r="G331" s="5"/>
      <c r="H331" s="5"/>
      <c r="I331" s="7" t="s">
        <v>732</v>
      </c>
    </row>
    <row r="332" spans="1:9" x14ac:dyDescent="0.35">
      <c r="A332" s="4"/>
      <c r="B332" s="5"/>
      <c r="C332" s="5" t="s">
        <v>820</v>
      </c>
      <c r="D332" s="82" t="s">
        <v>302</v>
      </c>
      <c r="E332" s="4">
        <v>22119</v>
      </c>
      <c r="F332" s="4">
        <v>10</v>
      </c>
      <c r="G332" s="5"/>
      <c r="H332" s="5"/>
      <c r="I332" s="7" t="s">
        <v>58</v>
      </c>
    </row>
    <row r="333" spans="1:9" x14ac:dyDescent="0.35">
      <c r="A333" s="4"/>
      <c r="B333" s="5"/>
      <c r="C333" s="5" t="s">
        <v>1296</v>
      </c>
      <c r="D333" s="82" t="s">
        <v>303</v>
      </c>
      <c r="E333" s="4">
        <v>22120</v>
      </c>
      <c r="F333" s="4"/>
      <c r="G333" s="5"/>
      <c r="H333" s="5"/>
      <c r="I333" s="7" t="s">
        <v>732</v>
      </c>
    </row>
    <row r="334" spans="1:9" x14ac:dyDescent="0.35">
      <c r="A334" s="4"/>
      <c r="B334" s="5"/>
      <c r="C334" s="5" t="s">
        <v>1297</v>
      </c>
      <c r="D334" s="82" t="s">
        <v>304</v>
      </c>
      <c r="E334" s="4">
        <v>22121</v>
      </c>
      <c r="F334" s="4"/>
      <c r="G334" s="5"/>
      <c r="H334" s="5"/>
      <c r="I334" s="7" t="s">
        <v>58</v>
      </c>
    </row>
    <row r="335" spans="1:9" x14ac:dyDescent="0.35">
      <c r="A335" s="4"/>
      <c r="B335" s="5"/>
      <c r="C335" s="5" t="s">
        <v>1298</v>
      </c>
      <c r="D335" s="82" t="s">
        <v>305</v>
      </c>
      <c r="E335" s="4">
        <v>22122</v>
      </c>
      <c r="F335" s="4"/>
      <c r="G335" s="5"/>
      <c r="H335" s="5"/>
      <c r="I335" s="7" t="s">
        <v>732</v>
      </c>
    </row>
    <row r="336" spans="1:9" x14ac:dyDescent="0.35">
      <c r="A336" s="4"/>
      <c r="B336" s="5"/>
      <c r="C336" s="5" t="s">
        <v>836</v>
      </c>
      <c r="D336" s="82" t="s">
        <v>306</v>
      </c>
      <c r="E336" s="4">
        <v>22123</v>
      </c>
      <c r="F336" s="4"/>
      <c r="G336" s="5"/>
      <c r="H336" s="5"/>
      <c r="I336" s="7" t="s">
        <v>732</v>
      </c>
    </row>
    <row r="337" spans="1:9" x14ac:dyDescent="0.35">
      <c r="A337" s="4"/>
      <c r="B337" s="5"/>
      <c r="C337" s="5" t="s">
        <v>1299</v>
      </c>
      <c r="D337" s="82" t="s">
        <v>307</v>
      </c>
      <c r="E337" s="4">
        <v>22124</v>
      </c>
      <c r="F337" s="4"/>
      <c r="G337" s="5"/>
      <c r="H337" s="5"/>
      <c r="I337" s="7" t="s">
        <v>26</v>
      </c>
    </row>
    <row r="338" spans="1:9" x14ac:dyDescent="0.35">
      <c r="A338" s="4"/>
      <c r="B338" s="5"/>
      <c r="C338" s="5" t="s">
        <v>1300</v>
      </c>
      <c r="D338" s="82" t="s">
        <v>308</v>
      </c>
      <c r="E338" s="4">
        <v>22125</v>
      </c>
      <c r="F338" s="4"/>
      <c r="G338" s="5"/>
      <c r="H338" s="5"/>
      <c r="I338" s="7" t="s">
        <v>732</v>
      </c>
    </row>
    <row r="339" spans="1:9" x14ac:dyDescent="0.35">
      <c r="A339" s="4"/>
      <c r="B339" s="5"/>
      <c r="C339" s="5" t="s">
        <v>1087</v>
      </c>
      <c r="D339" s="82" t="s">
        <v>309</v>
      </c>
      <c r="E339" s="4">
        <v>22126</v>
      </c>
      <c r="F339" s="4">
        <v>10</v>
      </c>
      <c r="G339" s="5"/>
      <c r="H339" s="5"/>
      <c r="I339" s="7" t="s">
        <v>58</v>
      </c>
    </row>
    <row r="340" spans="1:9" x14ac:dyDescent="0.35">
      <c r="A340" s="4"/>
      <c r="B340" s="5"/>
      <c r="C340" s="5" t="s">
        <v>1301</v>
      </c>
      <c r="D340" s="82" t="s">
        <v>310</v>
      </c>
      <c r="E340" s="4">
        <v>22127</v>
      </c>
      <c r="F340" s="4"/>
      <c r="G340" s="5"/>
      <c r="H340" s="5"/>
      <c r="I340" s="7" t="s">
        <v>732</v>
      </c>
    </row>
    <row r="341" spans="1:9" x14ac:dyDescent="0.35">
      <c r="A341" s="4"/>
      <c r="B341" s="5"/>
      <c r="C341" s="5" t="s">
        <v>836</v>
      </c>
      <c r="D341" s="82" t="s">
        <v>311</v>
      </c>
      <c r="E341" s="4">
        <v>22128</v>
      </c>
      <c r="F341" s="4"/>
      <c r="G341" s="5"/>
      <c r="H341" s="5"/>
      <c r="I341" s="7" t="s">
        <v>732</v>
      </c>
    </row>
    <row r="342" spans="1:9" x14ac:dyDescent="0.35">
      <c r="A342" s="4"/>
      <c r="B342" s="5"/>
      <c r="C342" s="5" t="s">
        <v>990</v>
      </c>
      <c r="D342" s="82" t="s">
        <v>312</v>
      </c>
      <c r="E342" s="4">
        <v>22129</v>
      </c>
      <c r="F342" s="4">
        <v>5</v>
      </c>
      <c r="G342" s="5"/>
      <c r="H342" s="5"/>
      <c r="I342" s="7" t="s">
        <v>6</v>
      </c>
    </row>
    <row r="343" spans="1:9" x14ac:dyDescent="0.35">
      <c r="A343" s="4"/>
      <c r="B343" s="5"/>
      <c r="C343" s="5" t="s">
        <v>1302</v>
      </c>
      <c r="D343" s="82" t="s">
        <v>313</v>
      </c>
      <c r="E343" s="4">
        <v>22130</v>
      </c>
      <c r="F343" s="4"/>
      <c r="G343" s="5"/>
      <c r="H343" s="5"/>
      <c r="I343" s="7" t="s">
        <v>6</v>
      </c>
    </row>
    <row r="344" spans="1:9" x14ac:dyDescent="0.35">
      <c r="A344" s="4"/>
      <c r="B344" s="5"/>
      <c r="C344" s="5" t="s">
        <v>924</v>
      </c>
      <c r="D344" s="82" t="s">
        <v>314</v>
      </c>
      <c r="E344" s="4">
        <v>22131</v>
      </c>
      <c r="F344" s="4"/>
      <c r="G344" s="5"/>
      <c r="H344" s="5"/>
      <c r="I344" s="7" t="s">
        <v>732</v>
      </c>
    </row>
    <row r="345" spans="1:9" x14ac:dyDescent="0.35">
      <c r="A345" s="4"/>
      <c r="B345" s="5"/>
      <c r="C345" s="5" t="s">
        <v>1303</v>
      </c>
      <c r="D345" s="82" t="s">
        <v>315</v>
      </c>
      <c r="E345" s="4">
        <v>22132</v>
      </c>
      <c r="F345" s="4"/>
      <c r="G345" s="5"/>
      <c r="H345" s="5"/>
      <c r="I345" s="7" t="s">
        <v>732</v>
      </c>
    </row>
    <row r="346" spans="1:9" x14ac:dyDescent="0.35">
      <c r="A346" s="4"/>
      <c r="B346" s="5"/>
      <c r="C346" s="5" t="s">
        <v>1304</v>
      </c>
      <c r="D346" s="82" t="s">
        <v>316</v>
      </c>
      <c r="E346" s="4">
        <v>22133</v>
      </c>
      <c r="F346" s="4"/>
      <c r="G346" s="5"/>
      <c r="H346" s="5"/>
      <c r="I346" s="7" t="s">
        <v>26</v>
      </c>
    </row>
    <row r="347" spans="1:9" x14ac:dyDescent="0.35">
      <c r="A347" s="4"/>
      <c r="B347" s="5"/>
      <c r="C347" s="5" t="s">
        <v>1305</v>
      </c>
      <c r="D347" s="82" t="s">
        <v>317</v>
      </c>
      <c r="E347" s="4">
        <v>22134</v>
      </c>
      <c r="F347" s="4"/>
      <c r="G347" s="5"/>
      <c r="H347" s="5"/>
      <c r="I347" s="7" t="s">
        <v>732</v>
      </c>
    </row>
    <row r="348" spans="1:9" x14ac:dyDescent="0.35">
      <c r="A348" s="4"/>
      <c r="B348" s="5"/>
      <c r="C348" s="5" t="s">
        <v>1306</v>
      </c>
      <c r="D348" s="82" t="s">
        <v>318</v>
      </c>
      <c r="E348" s="4">
        <v>22135</v>
      </c>
      <c r="F348" s="4"/>
      <c r="G348" s="5"/>
      <c r="H348" s="5"/>
      <c r="I348" s="7" t="s">
        <v>26</v>
      </c>
    </row>
    <row r="349" spans="1:9" x14ac:dyDescent="0.35">
      <c r="A349" s="4"/>
      <c r="B349" s="5"/>
      <c r="C349" s="5" t="s">
        <v>1307</v>
      </c>
      <c r="D349" s="82" t="s">
        <v>319</v>
      </c>
      <c r="E349" s="4">
        <v>22136</v>
      </c>
      <c r="F349" s="4"/>
      <c r="G349" s="5"/>
      <c r="H349" s="5"/>
      <c r="I349" s="7" t="s">
        <v>732</v>
      </c>
    </row>
    <row r="350" spans="1:9" x14ac:dyDescent="0.35">
      <c r="A350" s="4"/>
      <c r="B350" s="5"/>
      <c r="C350" s="5" t="s">
        <v>1308</v>
      </c>
      <c r="D350" s="82" t="s">
        <v>320</v>
      </c>
      <c r="E350" s="4">
        <v>22137</v>
      </c>
      <c r="F350" s="4"/>
      <c r="G350" s="5"/>
      <c r="H350" s="5"/>
      <c r="I350" s="7" t="s">
        <v>732</v>
      </c>
    </row>
    <row r="351" spans="1:9" x14ac:dyDescent="0.35">
      <c r="A351" s="4"/>
      <c r="B351" s="5"/>
      <c r="C351" s="5" t="s">
        <v>1097</v>
      </c>
      <c r="D351" s="82" t="s">
        <v>321</v>
      </c>
      <c r="E351" s="4">
        <v>22138</v>
      </c>
      <c r="F351" s="4"/>
      <c r="G351" s="5"/>
      <c r="H351" s="5"/>
      <c r="I351" s="7" t="s">
        <v>732</v>
      </c>
    </row>
    <row r="352" spans="1:9" x14ac:dyDescent="0.35">
      <c r="A352" s="4"/>
      <c r="B352" s="5"/>
      <c r="C352" s="5" t="s">
        <v>1309</v>
      </c>
      <c r="D352" s="82" t="s">
        <v>322</v>
      </c>
      <c r="E352" s="4">
        <v>22139</v>
      </c>
      <c r="F352" s="4">
        <v>10</v>
      </c>
      <c r="G352" s="5"/>
      <c r="H352" s="5"/>
      <c r="I352" s="7" t="s">
        <v>58</v>
      </c>
    </row>
    <row r="353" spans="1:9" x14ac:dyDescent="0.35">
      <c r="A353" s="4"/>
      <c r="B353" s="5"/>
      <c r="C353" s="5" t="s">
        <v>824</v>
      </c>
      <c r="D353" s="82" t="s">
        <v>323</v>
      </c>
      <c r="E353" s="4">
        <v>22140</v>
      </c>
      <c r="F353" s="4">
        <v>10</v>
      </c>
      <c r="G353" s="5"/>
      <c r="H353" s="5"/>
      <c r="I353" s="7" t="s">
        <v>58</v>
      </c>
    </row>
    <row r="354" spans="1:9" x14ac:dyDescent="0.35">
      <c r="A354" s="4"/>
      <c r="B354" s="5"/>
      <c r="C354" s="5" t="s">
        <v>1310</v>
      </c>
      <c r="D354" s="82" t="s">
        <v>324</v>
      </c>
      <c r="E354" s="4">
        <v>22141</v>
      </c>
      <c r="F354" s="4"/>
      <c r="G354" s="5"/>
      <c r="H354" s="5"/>
      <c r="I354" s="7" t="s">
        <v>26</v>
      </c>
    </row>
    <row r="355" spans="1:9" x14ac:dyDescent="0.35">
      <c r="A355" s="4"/>
      <c r="B355" s="5"/>
      <c r="C355" s="5" t="s">
        <v>1311</v>
      </c>
      <c r="D355" s="82" t="s">
        <v>325</v>
      </c>
      <c r="E355" s="4">
        <v>22142</v>
      </c>
      <c r="F355" s="4"/>
      <c r="G355" s="5"/>
      <c r="H355" s="5"/>
      <c r="I355" s="7" t="s">
        <v>732</v>
      </c>
    </row>
    <row r="356" spans="1:9" x14ac:dyDescent="0.35">
      <c r="A356" s="4"/>
      <c r="B356" s="5"/>
      <c r="C356" s="5" t="s">
        <v>1312</v>
      </c>
      <c r="D356" s="82" t="s">
        <v>326</v>
      </c>
      <c r="E356" s="4">
        <v>22143</v>
      </c>
      <c r="F356" s="4"/>
      <c r="G356" s="5"/>
      <c r="H356" s="5"/>
      <c r="I356" s="7" t="s">
        <v>732</v>
      </c>
    </row>
    <row r="357" spans="1:9" x14ac:dyDescent="0.35">
      <c r="A357" s="4"/>
      <c r="B357" s="5"/>
      <c r="C357" s="5" t="s">
        <v>1313</v>
      </c>
      <c r="D357" s="82" t="s">
        <v>327</v>
      </c>
      <c r="E357" s="4">
        <v>22144</v>
      </c>
      <c r="F357" s="4"/>
      <c r="G357" s="5"/>
      <c r="H357" s="5"/>
      <c r="I357" s="7" t="s">
        <v>732</v>
      </c>
    </row>
    <row r="358" spans="1:9" x14ac:dyDescent="0.35">
      <c r="A358" s="4"/>
      <c r="B358" s="5"/>
      <c r="C358" s="5" t="s">
        <v>1026</v>
      </c>
      <c r="D358" s="82" t="s">
        <v>328</v>
      </c>
      <c r="E358" s="4">
        <v>22145</v>
      </c>
      <c r="F358" s="4"/>
      <c r="G358" s="5"/>
      <c r="H358" s="5"/>
      <c r="I358" s="7" t="s">
        <v>26</v>
      </c>
    </row>
    <row r="359" spans="1:9" x14ac:dyDescent="0.35">
      <c r="A359" s="4"/>
      <c r="B359" s="5"/>
      <c r="C359" s="5" t="s">
        <v>1314</v>
      </c>
      <c r="D359" s="82" t="s">
        <v>329</v>
      </c>
      <c r="E359" s="4">
        <v>22146</v>
      </c>
      <c r="F359" s="4"/>
      <c r="G359" s="5"/>
      <c r="H359" s="5"/>
      <c r="I359" s="7" t="s">
        <v>732</v>
      </c>
    </row>
    <row r="360" spans="1:9" x14ac:dyDescent="0.35">
      <c r="A360" s="4"/>
      <c r="B360" s="5"/>
      <c r="C360" s="5"/>
      <c r="D360" s="82"/>
      <c r="E360" s="4">
        <v>22147</v>
      </c>
      <c r="F360" s="4"/>
      <c r="G360" s="5"/>
      <c r="H360" s="5"/>
      <c r="I360" s="7" t="s">
        <v>732</v>
      </c>
    </row>
    <row r="361" spans="1:9" x14ac:dyDescent="0.35">
      <c r="A361" s="4"/>
      <c r="B361" s="5"/>
      <c r="C361" s="5" t="s">
        <v>1887</v>
      </c>
      <c r="D361" s="82" t="s">
        <v>330</v>
      </c>
      <c r="E361" s="4">
        <v>22148</v>
      </c>
      <c r="F361" s="4"/>
      <c r="G361" s="5"/>
      <c r="H361" s="5"/>
      <c r="I361" s="7" t="s">
        <v>732</v>
      </c>
    </row>
    <row r="362" spans="1:9" x14ac:dyDescent="0.35">
      <c r="A362" s="4"/>
      <c r="B362" s="5"/>
      <c r="C362" s="5" t="s">
        <v>1888</v>
      </c>
      <c r="D362" s="82" t="s">
        <v>331</v>
      </c>
      <c r="E362" s="4">
        <v>22149</v>
      </c>
      <c r="F362" s="4"/>
      <c r="G362" s="5"/>
      <c r="H362" s="5"/>
      <c r="I362" s="7" t="s">
        <v>58</v>
      </c>
    </row>
    <row r="363" spans="1:9" x14ac:dyDescent="0.35">
      <c r="A363" s="4"/>
      <c r="B363" s="5"/>
      <c r="C363" s="5" t="s">
        <v>1889</v>
      </c>
      <c r="D363" s="82" t="s">
        <v>332</v>
      </c>
      <c r="E363" s="4">
        <v>22150</v>
      </c>
      <c r="F363" s="4"/>
      <c r="G363" s="5"/>
      <c r="H363" s="5"/>
      <c r="I363" s="7" t="s">
        <v>732</v>
      </c>
    </row>
    <row r="364" spans="1:9" x14ac:dyDescent="0.35">
      <c r="A364" s="4"/>
      <c r="B364" s="5"/>
      <c r="C364" s="5" t="s">
        <v>1890</v>
      </c>
      <c r="D364" s="82" t="s">
        <v>333</v>
      </c>
      <c r="E364" s="4">
        <v>22151</v>
      </c>
      <c r="F364" s="4"/>
      <c r="G364" s="5"/>
      <c r="H364" s="5"/>
      <c r="I364" s="7" t="s">
        <v>732</v>
      </c>
    </row>
    <row r="365" spans="1:9" x14ac:dyDescent="0.35">
      <c r="A365" s="4"/>
      <c r="B365" s="5"/>
      <c r="C365" s="5" t="s">
        <v>1891</v>
      </c>
      <c r="D365" s="82" t="s">
        <v>77</v>
      </c>
      <c r="E365" s="4">
        <v>22152</v>
      </c>
      <c r="F365" s="4"/>
      <c r="G365" s="5"/>
      <c r="H365" s="5"/>
      <c r="I365" s="7" t="s">
        <v>732</v>
      </c>
    </row>
    <row r="366" spans="1:9" x14ac:dyDescent="0.35">
      <c r="A366" s="4"/>
      <c r="B366" s="5"/>
      <c r="C366" s="5" t="s">
        <v>1892</v>
      </c>
      <c r="D366" s="82" t="s">
        <v>334</v>
      </c>
      <c r="E366" s="4">
        <v>22153</v>
      </c>
      <c r="F366" s="4"/>
      <c r="G366" s="5"/>
      <c r="H366" s="5"/>
      <c r="I366" s="7" t="s">
        <v>26</v>
      </c>
    </row>
    <row r="367" spans="1:9" x14ac:dyDescent="0.35">
      <c r="A367" s="4"/>
      <c r="B367" s="5"/>
      <c r="C367" s="5" t="s">
        <v>1893</v>
      </c>
      <c r="D367" s="82" t="s">
        <v>335</v>
      </c>
      <c r="E367" s="4">
        <v>22154</v>
      </c>
      <c r="F367" s="4"/>
      <c r="G367" s="5"/>
      <c r="H367" s="5"/>
      <c r="I367" s="7" t="s">
        <v>58</v>
      </c>
    </row>
    <row r="368" spans="1:9" x14ac:dyDescent="0.35">
      <c r="A368" s="4"/>
      <c r="B368" s="5"/>
      <c r="C368" s="5" t="s">
        <v>1894</v>
      </c>
      <c r="D368" s="82" t="s">
        <v>336</v>
      </c>
      <c r="E368" s="4">
        <v>22155</v>
      </c>
      <c r="F368" s="4"/>
      <c r="G368" s="5"/>
      <c r="H368" s="5"/>
      <c r="I368" s="7" t="s">
        <v>26</v>
      </c>
    </row>
    <row r="369" spans="1:10" x14ac:dyDescent="0.35">
      <c r="A369" s="4"/>
      <c r="B369" s="5"/>
      <c r="C369" s="5" t="s">
        <v>1890</v>
      </c>
      <c r="D369" s="82" t="s">
        <v>337</v>
      </c>
      <c r="E369" s="4">
        <v>22156</v>
      </c>
      <c r="F369" s="4"/>
      <c r="G369" s="5"/>
      <c r="H369" s="5"/>
      <c r="I369" s="7" t="s">
        <v>732</v>
      </c>
    </row>
    <row r="370" spans="1:10" x14ac:dyDescent="0.35">
      <c r="A370" s="4"/>
      <c r="B370" s="5"/>
      <c r="C370" s="5" t="s">
        <v>1895</v>
      </c>
      <c r="D370" s="82" t="s">
        <v>338</v>
      </c>
      <c r="E370" s="4">
        <v>22157</v>
      </c>
      <c r="F370" s="4"/>
      <c r="G370" s="5"/>
      <c r="H370" s="5"/>
      <c r="I370" s="7" t="s">
        <v>732</v>
      </c>
    </row>
    <row r="371" spans="1:10" x14ac:dyDescent="0.35">
      <c r="A371" s="4"/>
      <c r="B371" s="5"/>
      <c r="C371" s="5" t="s">
        <v>1896</v>
      </c>
      <c r="D371" s="82" t="s">
        <v>340</v>
      </c>
      <c r="E371" s="4">
        <v>22158</v>
      </c>
      <c r="F371" s="4"/>
      <c r="G371" s="5"/>
      <c r="H371" s="5"/>
      <c r="I371" s="7" t="s">
        <v>732</v>
      </c>
    </row>
    <row r="372" spans="1:10" x14ac:dyDescent="0.35">
      <c r="A372" s="34" t="s">
        <v>1676</v>
      </c>
      <c r="B372" s="86">
        <v>705441773</v>
      </c>
      <c r="C372" s="84" t="s">
        <v>1897</v>
      </c>
      <c r="D372" s="5" t="s">
        <v>1511</v>
      </c>
      <c r="E372" s="4">
        <v>23001</v>
      </c>
      <c r="F372" s="4">
        <v>10</v>
      </c>
      <c r="G372" s="33" t="s">
        <v>1510</v>
      </c>
      <c r="H372" s="5"/>
      <c r="I372" s="5"/>
      <c r="J372" s="7" t="s">
        <v>6</v>
      </c>
    </row>
    <row r="373" spans="1:10" x14ac:dyDescent="0.35">
      <c r="A373" s="5"/>
      <c r="B373" s="31">
        <v>40956376</v>
      </c>
      <c r="C373" s="84" t="s">
        <v>1287</v>
      </c>
      <c r="D373" s="5" t="s">
        <v>289</v>
      </c>
      <c r="E373" s="4">
        <v>23002</v>
      </c>
      <c r="F373" s="4">
        <v>10</v>
      </c>
      <c r="G373" s="33" t="s">
        <v>1521</v>
      </c>
      <c r="H373" s="5"/>
      <c r="I373" s="5"/>
      <c r="J373" s="7" t="s">
        <v>6</v>
      </c>
    </row>
    <row r="374" spans="1:10" x14ac:dyDescent="0.35">
      <c r="A374" s="85" t="s">
        <v>1545</v>
      </c>
      <c r="B374" s="31">
        <v>25145967</v>
      </c>
      <c r="C374" s="84" t="s">
        <v>1322</v>
      </c>
      <c r="D374" s="5" t="s">
        <v>1629</v>
      </c>
      <c r="E374" s="4">
        <v>23003</v>
      </c>
      <c r="F374" s="25">
        <v>8</v>
      </c>
      <c r="G374" s="33" t="s">
        <v>1628</v>
      </c>
      <c r="H374" s="5"/>
      <c r="I374" s="5"/>
      <c r="J374" s="7" t="s">
        <v>6</v>
      </c>
    </row>
    <row r="375" spans="1:10" x14ac:dyDescent="0.35">
      <c r="A375" s="85" t="s">
        <v>1528</v>
      </c>
      <c r="B375" s="31">
        <v>24617258</v>
      </c>
      <c r="C375" s="84" t="s">
        <v>1253</v>
      </c>
      <c r="D375" s="5" t="s">
        <v>21</v>
      </c>
      <c r="E375" s="4">
        <v>23004</v>
      </c>
      <c r="F375" s="4"/>
      <c r="G375" s="5"/>
      <c r="H375" s="5"/>
      <c r="I375" s="5"/>
      <c r="J375" s="7" t="s">
        <v>6</v>
      </c>
    </row>
    <row r="376" spans="1:10" x14ac:dyDescent="0.35">
      <c r="A376" s="5"/>
      <c r="B376" s="31">
        <v>24669843</v>
      </c>
      <c r="C376" s="84" t="s">
        <v>1323</v>
      </c>
      <c r="D376" s="5" t="s">
        <v>715</v>
      </c>
      <c r="E376" s="4">
        <v>23005</v>
      </c>
      <c r="F376" s="4"/>
      <c r="G376" s="5" t="s">
        <v>1554</v>
      </c>
      <c r="H376" s="5"/>
      <c r="I376" s="5"/>
      <c r="J376" s="7" t="s">
        <v>6</v>
      </c>
    </row>
    <row r="377" spans="1:10" x14ac:dyDescent="0.35">
      <c r="A377" s="85" t="s">
        <v>931</v>
      </c>
      <c r="B377" s="31"/>
      <c r="C377" s="84" t="s">
        <v>857</v>
      </c>
      <c r="D377" s="5" t="s">
        <v>1021</v>
      </c>
      <c r="E377" s="4">
        <v>23006</v>
      </c>
      <c r="F377" s="4"/>
      <c r="G377" s="5"/>
      <c r="H377" s="5"/>
      <c r="I377" s="5"/>
      <c r="J377" s="7" t="s">
        <v>6</v>
      </c>
    </row>
    <row r="378" spans="1:10" x14ac:dyDescent="0.35">
      <c r="A378" s="85" t="s">
        <v>931</v>
      </c>
      <c r="B378" s="31"/>
      <c r="C378" s="84" t="s">
        <v>857</v>
      </c>
      <c r="D378" s="5" t="s">
        <v>1021</v>
      </c>
      <c r="E378" s="4">
        <v>23007</v>
      </c>
      <c r="F378" s="4"/>
      <c r="G378" s="5"/>
      <c r="H378" s="5"/>
      <c r="I378" s="5"/>
      <c r="J378" s="7" t="s">
        <v>6</v>
      </c>
    </row>
    <row r="379" spans="1:10" x14ac:dyDescent="0.35">
      <c r="A379" s="85" t="s">
        <v>1520</v>
      </c>
      <c r="B379" s="31">
        <v>51525122</v>
      </c>
      <c r="C379" s="84" t="s">
        <v>1324</v>
      </c>
      <c r="D379" s="5" t="s">
        <v>23</v>
      </c>
      <c r="E379" s="4">
        <v>23008</v>
      </c>
      <c r="F379" s="4"/>
      <c r="G379" s="5"/>
      <c r="H379" s="5"/>
      <c r="I379" s="5"/>
      <c r="J379" s="7" t="s">
        <v>6</v>
      </c>
    </row>
    <row r="380" spans="1:10" x14ac:dyDescent="0.35">
      <c r="A380" s="5"/>
      <c r="B380" s="31">
        <v>20322398</v>
      </c>
      <c r="C380" s="84" t="s">
        <v>814</v>
      </c>
      <c r="D380" s="5" t="s">
        <v>1564</v>
      </c>
      <c r="E380" s="4">
        <v>23009</v>
      </c>
      <c r="F380" s="4"/>
      <c r="G380" s="5" t="s">
        <v>833</v>
      </c>
      <c r="H380" s="5"/>
      <c r="I380" s="5"/>
      <c r="J380" s="7" t="s">
        <v>6</v>
      </c>
    </row>
    <row r="381" spans="1:10" x14ac:dyDescent="0.35">
      <c r="A381" s="85" t="s">
        <v>1515</v>
      </c>
      <c r="B381" s="31">
        <v>25456388</v>
      </c>
      <c r="C381" s="84" t="s">
        <v>1325</v>
      </c>
      <c r="D381" s="5" t="s">
        <v>24</v>
      </c>
      <c r="E381" s="4">
        <v>23010</v>
      </c>
      <c r="F381" s="4">
        <v>10</v>
      </c>
      <c r="G381" s="5"/>
      <c r="H381" s="5"/>
      <c r="I381" s="5"/>
      <c r="J381" s="7" t="s">
        <v>6</v>
      </c>
    </row>
    <row r="382" spans="1:10" x14ac:dyDescent="0.35">
      <c r="A382" s="5"/>
      <c r="B382" s="31"/>
      <c r="C382" s="84" t="s">
        <v>818</v>
      </c>
      <c r="D382" s="5" t="s">
        <v>25</v>
      </c>
      <c r="E382" s="4">
        <v>23011</v>
      </c>
      <c r="F382" s="4"/>
      <c r="G382" s="5"/>
      <c r="H382" s="5"/>
      <c r="I382" s="5"/>
      <c r="J382" s="7" t="s">
        <v>26</v>
      </c>
    </row>
    <row r="383" spans="1:10" x14ac:dyDescent="0.35">
      <c r="A383" s="85" t="s">
        <v>1007</v>
      </c>
      <c r="B383" s="31">
        <v>31909358</v>
      </c>
      <c r="C383" s="84" t="s">
        <v>835</v>
      </c>
      <c r="D383" s="5" t="s">
        <v>27</v>
      </c>
      <c r="E383" s="4">
        <v>23012</v>
      </c>
      <c r="F383" s="4">
        <v>10</v>
      </c>
      <c r="G383" s="5"/>
      <c r="H383" s="5"/>
      <c r="I383" s="5"/>
      <c r="J383" s="7" t="s">
        <v>6</v>
      </c>
    </row>
    <row r="384" spans="1:10" x14ac:dyDescent="0.35">
      <c r="A384" s="85" t="s">
        <v>1513</v>
      </c>
      <c r="B384" s="31">
        <v>29424380</v>
      </c>
      <c r="C384" t="s">
        <v>1271</v>
      </c>
      <c r="D384" s="5" t="s">
        <v>28</v>
      </c>
      <c r="E384" s="4">
        <v>23013</v>
      </c>
      <c r="F384" s="4">
        <v>10</v>
      </c>
      <c r="G384" s="5"/>
      <c r="H384" s="5"/>
      <c r="I384" s="5"/>
      <c r="J384" s="7" t="s">
        <v>6</v>
      </c>
    </row>
    <row r="385" spans="1:10" x14ac:dyDescent="0.35">
      <c r="A385" s="5"/>
      <c r="B385" s="31">
        <v>20646004</v>
      </c>
      <c r="C385" t="s">
        <v>1493</v>
      </c>
      <c r="D385" s="5" t="s">
        <v>831</v>
      </c>
      <c r="E385" s="4">
        <v>23014</v>
      </c>
      <c r="F385" s="4"/>
      <c r="G385" s="5" t="s">
        <v>1556</v>
      </c>
      <c r="H385" s="5"/>
      <c r="I385" s="5"/>
      <c r="J385" s="7" t="s">
        <v>6</v>
      </c>
    </row>
    <row r="386" spans="1:10" x14ac:dyDescent="0.35">
      <c r="A386" s="85" t="s">
        <v>1797</v>
      </c>
      <c r="B386" s="31">
        <v>91191885</v>
      </c>
      <c r="C386" t="s">
        <v>1290</v>
      </c>
      <c r="D386" s="5" t="s">
        <v>29</v>
      </c>
      <c r="E386" s="4">
        <v>23015</v>
      </c>
      <c r="F386" s="4"/>
      <c r="G386" s="5" t="s">
        <v>1551</v>
      </c>
      <c r="H386" s="5"/>
      <c r="I386" s="5"/>
      <c r="J386" s="7" t="s">
        <v>6</v>
      </c>
    </row>
    <row r="387" spans="1:10" x14ac:dyDescent="0.35">
      <c r="A387" s="85" t="s">
        <v>931</v>
      </c>
      <c r="B387" s="31"/>
      <c r="C387" t="s">
        <v>857</v>
      </c>
      <c r="D387" s="5" t="s">
        <v>1021</v>
      </c>
      <c r="E387" s="4">
        <v>23016</v>
      </c>
      <c r="F387" s="4"/>
      <c r="G387" s="5"/>
      <c r="H387" s="5"/>
      <c r="I387" s="5"/>
      <c r="J387" s="7" t="s">
        <v>6</v>
      </c>
    </row>
    <row r="388" spans="1:10" x14ac:dyDescent="0.35">
      <c r="A388" s="85" t="s">
        <v>931</v>
      </c>
      <c r="B388" s="31"/>
      <c r="C388" t="s">
        <v>1326</v>
      </c>
      <c r="D388" s="5" t="s">
        <v>30</v>
      </c>
      <c r="E388" s="4">
        <v>23017</v>
      </c>
      <c r="F388" s="4"/>
      <c r="G388" s="5"/>
      <c r="H388" s="5"/>
      <c r="I388" s="5"/>
      <c r="J388" s="7" t="s">
        <v>26</v>
      </c>
    </row>
    <row r="389" spans="1:10" x14ac:dyDescent="0.35">
      <c r="A389" s="5"/>
      <c r="B389" s="31">
        <v>1713133697</v>
      </c>
      <c r="C389" t="s">
        <v>1327</v>
      </c>
      <c r="D389" s="5" t="s">
        <v>31</v>
      </c>
      <c r="E389" s="4">
        <v>23018</v>
      </c>
      <c r="F389" s="4"/>
      <c r="G389" s="5"/>
      <c r="H389" s="5"/>
      <c r="I389" s="5"/>
      <c r="J389" s="7" t="s">
        <v>732</v>
      </c>
    </row>
    <row r="390" spans="1:10" x14ac:dyDescent="0.35">
      <c r="A390" s="5"/>
      <c r="B390" s="31"/>
      <c r="C390" t="s">
        <v>32</v>
      </c>
      <c r="D390" s="5" t="s">
        <v>32</v>
      </c>
      <c r="E390" s="4">
        <v>23019</v>
      </c>
      <c r="F390" s="4"/>
      <c r="G390" s="5"/>
      <c r="H390" s="5"/>
      <c r="I390" s="5"/>
      <c r="J390" s="7" t="s">
        <v>6</v>
      </c>
    </row>
    <row r="391" spans="1:10" x14ac:dyDescent="0.35">
      <c r="A391" s="85" t="s">
        <v>1562</v>
      </c>
      <c r="B391" s="31"/>
      <c r="C391" t="s">
        <v>956</v>
      </c>
      <c r="D391" s="5" t="s">
        <v>1563</v>
      </c>
      <c r="E391" s="4">
        <v>23020</v>
      </c>
      <c r="F391" s="4"/>
      <c r="G391" s="5" t="s">
        <v>1553</v>
      </c>
      <c r="H391" s="5"/>
      <c r="I391" s="5"/>
      <c r="J391" s="7" t="s">
        <v>6</v>
      </c>
    </row>
    <row r="392" spans="1:10" x14ac:dyDescent="0.35">
      <c r="A392" s="5"/>
      <c r="B392" s="31"/>
      <c r="C392" t="s">
        <v>1322</v>
      </c>
      <c r="D392" s="5" t="s">
        <v>33</v>
      </c>
      <c r="E392" s="4">
        <v>23021</v>
      </c>
      <c r="F392" s="4"/>
      <c r="G392" s="5"/>
      <c r="H392" s="5"/>
      <c r="I392" s="5"/>
      <c r="J392" s="7" t="s">
        <v>26</v>
      </c>
    </row>
    <row r="393" spans="1:10" x14ac:dyDescent="0.35">
      <c r="A393" s="5"/>
      <c r="B393" s="31">
        <v>22701312</v>
      </c>
      <c r="C393" t="s">
        <v>870</v>
      </c>
      <c r="D393" s="5" t="s">
        <v>34</v>
      </c>
      <c r="E393" s="4">
        <v>23022</v>
      </c>
      <c r="F393" s="4"/>
      <c r="G393" s="5"/>
      <c r="H393" s="5"/>
      <c r="I393" s="5"/>
      <c r="J393" s="7" t="s">
        <v>732</v>
      </c>
    </row>
    <row r="394" spans="1:10" x14ac:dyDescent="0.35">
      <c r="A394" s="5"/>
      <c r="B394" s="31"/>
      <c r="C394" t="s">
        <v>1328</v>
      </c>
      <c r="D394" s="5" t="s">
        <v>35</v>
      </c>
      <c r="E394" s="4">
        <v>23023</v>
      </c>
      <c r="F394" s="4"/>
      <c r="G394" s="5"/>
      <c r="H394" s="5"/>
      <c r="I394" s="5"/>
      <c r="J394" s="7" t="s">
        <v>26</v>
      </c>
    </row>
    <row r="395" spans="1:10" x14ac:dyDescent="0.35">
      <c r="A395" s="5"/>
      <c r="B395" s="31">
        <v>3855507802</v>
      </c>
      <c r="C395" t="s">
        <v>1329</v>
      </c>
      <c r="D395" s="5" t="s">
        <v>36</v>
      </c>
      <c r="E395" s="4">
        <v>23024</v>
      </c>
      <c r="F395" s="4"/>
      <c r="G395" s="5"/>
      <c r="H395" s="5"/>
      <c r="I395" s="5"/>
      <c r="J395" s="7" t="s">
        <v>732</v>
      </c>
    </row>
    <row r="396" spans="1:10" x14ac:dyDescent="0.35">
      <c r="A396" s="5"/>
      <c r="B396" s="31"/>
      <c r="C396" t="s">
        <v>1330</v>
      </c>
      <c r="D396" s="5" t="s">
        <v>38</v>
      </c>
      <c r="E396" s="4">
        <v>23025</v>
      </c>
      <c r="F396" s="4"/>
      <c r="G396" s="5"/>
      <c r="H396" s="5"/>
      <c r="I396" s="5"/>
      <c r="J396" s="7" t="s">
        <v>26</v>
      </c>
    </row>
    <row r="397" spans="1:10" x14ac:dyDescent="0.35">
      <c r="A397" s="85" t="s">
        <v>1547</v>
      </c>
      <c r="B397" s="31">
        <v>705125490</v>
      </c>
      <c r="C397" t="s">
        <v>1295</v>
      </c>
      <c r="D397" s="5" t="s">
        <v>297</v>
      </c>
      <c r="E397" s="4">
        <v>23026</v>
      </c>
      <c r="F397" s="4">
        <v>10</v>
      </c>
      <c r="G397" s="5" t="s">
        <v>1548</v>
      </c>
      <c r="H397" s="5"/>
      <c r="I397" s="5"/>
      <c r="J397" s="7" t="s">
        <v>6</v>
      </c>
    </row>
    <row r="398" spans="1:10" x14ac:dyDescent="0.35">
      <c r="A398" s="5"/>
      <c r="B398" s="31">
        <v>29938241</v>
      </c>
      <c r="C398" t="s">
        <v>870</v>
      </c>
      <c r="D398" s="5" t="s">
        <v>39</v>
      </c>
      <c r="E398" s="4">
        <v>23027</v>
      </c>
      <c r="F398" s="4"/>
      <c r="G398" s="5" t="s">
        <v>1561</v>
      </c>
      <c r="H398" s="5"/>
      <c r="I398" s="5"/>
      <c r="J398" s="7" t="s">
        <v>732</v>
      </c>
    </row>
    <row r="399" spans="1:10" x14ac:dyDescent="0.35">
      <c r="A399" s="5"/>
      <c r="B399" s="31">
        <v>727327160</v>
      </c>
      <c r="C399" t="s">
        <v>1331</v>
      </c>
      <c r="D399" s="5" t="s">
        <v>40</v>
      </c>
      <c r="E399" s="4">
        <v>23028</v>
      </c>
      <c r="F399" s="4"/>
      <c r="G399" s="5"/>
      <c r="H399" s="5"/>
      <c r="I399" s="5"/>
      <c r="J399" s="7" t="s">
        <v>732</v>
      </c>
    </row>
    <row r="400" spans="1:10" x14ac:dyDescent="0.35">
      <c r="A400" s="5"/>
      <c r="B400" s="31">
        <v>15777298948</v>
      </c>
      <c r="C400" t="s">
        <v>1332</v>
      </c>
      <c r="D400" s="5" t="s">
        <v>41</v>
      </c>
      <c r="E400" s="4">
        <v>23029</v>
      </c>
      <c r="F400" s="4"/>
      <c r="G400" s="5"/>
      <c r="H400" s="5"/>
      <c r="I400" s="5"/>
      <c r="J400" s="7" t="s">
        <v>732</v>
      </c>
    </row>
    <row r="401" spans="1:10" x14ac:dyDescent="0.35">
      <c r="A401" s="5"/>
      <c r="B401" s="31">
        <v>40474386</v>
      </c>
      <c r="C401" t="s">
        <v>1333</v>
      </c>
      <c r="D401" s="5" t="s">
        <v>42</v>
      </c>
      <c r="E401" s="4">
        <v>23030</v>
      </c>
      <c r="F401" s="4"/>
      <c r="G401" s="5"/>
      <c r="H401" s="5"/>
      <c r="I401" s="5"/>
      <c r="J401" s="7" t="s">
        <v>732</v>
      </c>
    </row>
    <row r="402" spans="1:10" x14ac:dyDescent="0.35">
      <c r="A402" s="5"/>
      <c r="B402" s="31">
        <v>28113094</v>
      </c>
      <c r="C402" t="s">
        <v>1334</v>
      </c>
      <c r="D402" s="5" t="s">
        <v>43</v>
      </c>
      <c r="E402" s="4">
        <v>23031</v>
      </c>
      <c r="F402" s="4"/>
      <c r="G402" s="5"/>
      <c r="H402" s="5"/>
      <c r="I402" s="5"/>
      <c r="J402" s="7" t="s">
        <v>732</v>
      </c>
    </row>
    <row r="403" spans="1:10" x14ac:dyDescent="0.35">
      <c r="A403" s="5"/>
      <c r="B403" s="31"/>
      <c r="C403" t="s">
        <v>857</v>
      </c>
      <c r="D403" s="5" t="s">
        <v>44</v>
      </c>
      <c r="E403" s="4">
        <v>23032</v>
      </c>
      <c r="F403" s="4"/>
      <c r="G403" s="5"/>
      <c r="H403" s="5"/>
      <c r="I403" s="5"/>
      <c r="J403" s="7" t="s">
        <v>26</v>
      </c>
    </row>
    <row r="404" spans="1:10" x14ac:dyDescent="0.35">
      <c r="A404" s="5"/>
      <c r="B404" s="31">
        <v>31224513</v>
      </c>
      <c r="C404" t="s">
        <v>1335</v>
      </c>
      <c r="D404" s="5" t="s">
        <v>45</v>
      </c>
      <c r="E404" s="4">
        <v>23033</v>
      </c>
      <c r="F404" s="4"/>
      <c r="G404" s="5"/>
      <c r="H404" s="5"/>
      <c r="I404" s="5"/>
      <c r="J404" s="7" t="s">
        <v>732</v>
      </c>
    </row>
    <row r="405" spans="1:10" x14ac:dyDescent="0.35">
      <c r="A405" s="5"/>
      <c r="B405" s="31">
        <v>61372628</v>
      </c>
      <c r="C405" t="s">
        <v>1336</v>
      </c>
      <c r="D405" s="5" t="s">
        <v>46</v>
      </c>
      <c r="E405" s="4">
        <v>23034</v>
      </c>
      <c r="F405" s="4"/>
      <c r="G405" s="5"/>
      <c r="H405" s="5"/>
      <c r="I405" s="5"/>
      <c r="J405" s="7" t="s">
        <v>732</v>
      </c>
    </row>
    <row r="406" spans="1:10" x14ac:dyDescent="0.35">
      <c r="A406" s="5"/>
      <c r="B406" s="31"/>
      <c r="C406" t="s">
        <v>1337</v>
      </c>
      <c r="D406" s="5" t="s">
        <v>47</v>
      </c>
      <c r="E406" s="4">
        <v>23035</v>
      </c>
      <c r="F406" s="4"/>
      <c r="G406" s="5"/>
      <c r="H406" s="5"/>
      <c r="I406" s="5"/>
      <c r="J406" s="7" t="s">
        <v>26</v>
      </c>
    </row>
    <row r="407" spans="1:10" x14ac:dyDescent="0.35">
      <c r="A407" s="5"/>
      <c r="B407" s="31"/>
      <c r="C407" t="s">
        <v>1338</v>
      </c>
      <c r="D407" s="5" t="s">
        <v>48</v>
      </c>
      <c r="E407" s="4">
        <v>23036</v>
      </c>
      <c r="F407" s="4"/>
      <c r="G407" s="5"/>
      <c r="H407" s="5"/>
      <c r="I407" s="5"/>
      <c r="J407" s="7" t="s">
        <v>26</v>
      </c>
    </row>
    <row r="408" spans="1:10" x14ac:dyDescent="0.35">
      <c r="A408" s="5"/>
      <c r="B408" s="31"/>
      <c r="C408" t="s">
        <v>1339</v>
      </c>
      <c r="D408" s="5" t="s">
        <v>49</v>
      </c>
      <c r="E408" s="4">
        <v>23037</v>
      </c>
      <c r="F408" s="4"/>
      <c r="G408" s="5"/>
      <c r="H408" s="5"/>
      <c r="I408" s="5"/>
      <c r="J408" s="7" t="s">
        <v>26</v>
      </c>
    </row>
    <row r="409" spans="1:10" x14ac:dyDescent="0.35">
      <c r="A409" s="5"/>
      <c r="B409" s="31"/>
      <c r="C409" t="s">
        <v>1340</v>
      </c>
      <c r="D409" s="5" t="s">
        <v>50</v>
      </c>
      <c r="E409" s="4">
        <v>23038</v>
      </c>
      <c r="F409" s="4"/>
      <c r="G409" s="5"/>
      <c r="H409" s="5"/>
      <c r="I409" s="5"/>
      <c r="J409" s="7" t="s">
        <v>26</v>
      </c>
    </row>
    <row r="410" spans="1:10" x14ac:dyDescent="0.35">
      <c r="A410" s="5"/>
      <c r="B410" s="31">
        <v>704353898</v>
      </c>
      <c r="C410" t="s">
        <v>1341</v>
      </c>
      <c r="D410" s="5" t="s">
        <v>51</v>
      </c>
      <c r="E410" s="4">
        <v>23039</v>
      </c>
      <c r="F410" s="4"/>
      <c r="G410" s="5" t="s">
        <v>1514</v>
      </c>
      <c r="H410" s="5"/>
      <c r="I410" s="5"/>
      <c r="J410" s="7" t="s">
        <v>732</v>
      </c>
    </row>
    <row r="411" spans="1:10" x14ac:dyDescent="0.35">
      <c r="A411" s="5"/>
      <c r="B411" s="31">
        <v>17620296529</v>
      </c>
      <c r="C411" t="s">
        <v>1342</v>
      </c>
      <c r="D411" s="5" t="s">
        <v>52</v>
      </c>
      <c r="E411" s="4">
        <v>23040</v>
      </c>
      <c r="F411" s="4"/>
      <c r="G411" s="5"/>
      <c r="H411" s="5"/>
      <c r="I411" s="5"/>
      <c r="J411" s="7" t="s">
        <v>732</v>
      </c>
    </row>
    <row r="412" spans="1:10" x14ac:dyDescent="0.35">
      <c r="A412" s="5"/>
      <c r="B412" s="31">
        <v>1708113782</v>
      </c>
      <c r="C412" t="s">
        <v>1343</v>
      </c>
      <c r="D412" s="5" t="s">
        <v>53</v>
      </c>
      <c r="E412" s="4">
        <v>23041</v>
      </c>
      <c r="F412" s="4"/>
      <c r="G412" s="5"/>
      <c r="H412" s="5"/>
      <c r="I412" s="5"/>
      <c r="J412" s="7" t="s">
        <v>732</v>
      </c>
    </row>
    <row r="413" spans="1:10" x14ac:dyDescent="0.35">
      <c r="A413" s="5"/>
      <c r="B413" s="31"/>
      <c r="C413" t="s">
        <v>1344</v>
      </c>
      <c r="D413" s="5" t="s">
        <v>54</v>
      </c>
      <c r="E413" s="4">
        <v>23042</v>
      </c>
      <c r="F413" s="4"/>
      <c r="G413" s="33"/>
      <c r="H413" s="5"/>
      <c r="I413" s="5"/>
      <c r="J413" s="7"/>
    </row>
    <row r="414" spans="1:10" x14ac:dyDescent="0.35">
      <c r="A414" s="5"/>
      <c r="B414" s="31">
        <v>708142032</v>
      </c>
      <c r="C414" t="s">
        <v>1345</v>
      </c>
      <c r="D414" s="5" t="s">
        <v>55</v>
      </c>
      <c r="E414" s="4">
        <v>23043</v>
      </c>
      <c r="F414" s="4"/>
      <c r="G414" s="33"/>
      <c r="H414" s="5"/>
      <c r="I414" s="5"/>
      <c r="J414" s="7" t="s">
        <v>732</v>
      </c>
    </row>
    <row r="415" spans="1:10" x14ac:dyDescent="0.35">
      <c r="A415" s="5"/>
      <c r="B415" s="31">
        <v>48046793</v>
      </c>
      <c r="C415" t="s">
        <v>1346</v>
      </c>
      <c r="D415" s="5" t="s">
        <v>56</v>
      </c>
      <c r="E415" s="4">
        <v>23044</v>
      </c>
      <c r="F415" s="4"/>
      <c r="G415" s="33" t="s">
        <v>1532</v>
      </c>
      <c r="H415" s="5"/>
      <c r="I415" s="5"/>
      <c r="J415" s="7" t="s">
        <v>732</v>
      </c>
    </row>
    <row r="416" spans="1:10" x14ac:dyDescent="0.35">
      <c r="A416" s="85" t="s">
        <v>1559</v>
      </c>
      <c r="B416" s="31">
        <v>26213304</v>
      </c>
      <c r="C416" t="s">
        <v>819</v>
      </c>
      <c r="D416" s="5" t="s">
        <v>639</v>
      </c>
      <c r="E416" s="4">
        <v>23045</v>
      </c>
      <c r="F416" s="4">
        <v>10</v>
      </c>
      <c r="G416" s="33" t="s">
        <v>1677</v>
      </c>
      <c r="H416" s="5"/>
      <c r="I416" s="5"/>
      <c r="J416" s="7" t="s">
        <v>58</v>
      </c>
    </row>
    <row r="417" spans="1:10" x14ac:dyDescent="0.35">
      <c r="A417" s="85" t="s">
        <v>1519</v>
      </c>
      <c r="B417" s="31">
        <v>30936857</v>
      </c>
      <c r="C417" t="s">
        <v>949</v>
      </c>
      <c r="D417" s="5" t="s">
        <v>59</v>
      </c>
      <c r="E417" s="4">
        <v>23046</v>
      </c>
      <c r="F417" s="4">
        <v>10</v>
      </c>
      <c r="G417" s="33"/>
      <c r="H417" s="5"/>
      <c r="I417" s="5"/>
      <c r="J417" s="7" t="s">
        <v>58</v>
      </c>
    </row>
    <row r="418" spans="1:10" x14ac:dyDescent="0.35">
      <c r="A418" s="5"/>
      <c r="B418" s="31">
        <v>738253697</v>
      </c>
      <c r="C418" t="s">
        <v>1347</v>
      </c>
      <c r="D418" s="5" t="s">
        <v>60</v>
      </c>
      <c r="E418" s="4">
        <v>23047</v>
      </c>
      <c r="F418" s="4"/>
      <c r="G418" s="33"/>
      <c r="H418" s="5"/>
      <c r="I418" s="5"/>
      <c r="J418" s="7" t="s">
        <v>732</v>
      </c>
    </row>
    <row r="419" spans="1:10" x14ac:dyDescent="0.35">
      <c r="A419" s="5"/>
      <c r="B419" s="31"/>
      <c r="C419" t="s">
        <v>1348</v>
      </c>
      <c r="D419" s="5" t="s">
        <v>61</v>
      </c>
      <c r="E419" s="4">
        <v>23048</v>
      </c>
      <c r="F419" s="4"/>
      <c r="G419" s="33" t="s">
        <v>1537</v>
      </c>
      <c r="H419" s="5"/>
      <c r="I419" s="5"/>
      <c r="J419" s="7" t="s">
        <v>732</v>
      </c>
    </row>
    <row r="420" spans="1:10" x14ac:dyDescent="0.35">
      <c r="A420" s="5"/>
      <c r="B420" s="31"/>
      <c r="C420" t="s">
        <v>1349</v>
      </c>
      <c r="D420" s="5" t="s">
        <v>62</v>
      </c>
      <c r="E420" s="4">
        <v>23049</v>
      </c>
      <c r="F420" s="4"/>
      <c r="G420" s="33"/>
      <c r="H420" s="5"/>
      <c r="I420" s="5"/>
      <c r="J420" s="7" t="s">
        <v>26</v>
      </c>
    </row>
    <row r="421" spans="1:10" x14ac:dyDescent="0.35">
      <c r="A421" s="85" t="s">
        <v>1565</v>
      </c>
      <c r="B421" s="31">
        <v>27633224</v>
      </c>
      <c r="C421" t="s">
        <v>811</v>
      </c>
      <c r="D421" s="5" t="s">
        <v>63</v>
      </c>
      <c r="E421" s="4">
        <v>23050</v>
      </c>
      <c r="F421" s="4"/>
      <c r="G421" s="33" t="s">
        <v>1566</v>
      </c>
      <c r="H421" s="5"/>
      <c r="I421" s="5"/>
      <c r="J421" s="7" t="s">
        <v>58</v>
      </c>
    </row>
    <row r="422" spans="1:10" x14ac:dyDescent="0.35">
      <c r="A422" s="5"/>
      <c r="B422" s="31">
        <v>26251564</v>
      </c>
      <c r="C422" t="s">
        <v>1350</v>
      </c>
      <c r="D422" s="5" t="s">
        <v>64</v>
      </c>
      <c r="E422" s="4">
        <v>23051</v>
      </c>
      <c r="F422" s="4"/>
      <c r="G422" s="33"/>
      <c r="H422" s="5"/>
      <c r="I422" s="5"/>
      <c r="J422" s="7" t="s">
        <v>732</v>
      </c>
    </row>
    <row r="423" spans="1:10" x14ac:dyDescent="0.35">
      <c r="A423" s="5"/>
      <c r="B423" s="31"/>
      <c r="C423" t="s">
        <v>1351</v>
      </c>
      <c r="D423" s="5" t="s">
        <v>65</v>
      </c>
      <c r="E423" s="4">
        <v>23052</v>
      </c>
      <c r="F423" s="4"/>
      <c r="G423" s="33"/>
      <c r="H423" s="5"/>
      <c r="I423" s="5"/>
      <c r="J423" s="7" t="s">
        <v>26</v>
      </c>
    </row>
    <row r="424" spans="1:10" x14ac:dyDescent="0.35">
      <c r="A424" s="5"/>
      <c r="B424" s="31"/>
      <c r="C424" t="s">
        <v>1217</v>
      </c>
      <c r="D424" s="5" t="s">
        <v>66</v>
      </c>
      <c r="E424" s="4">
        <v>23053</v>
      </c>
      <c r="F424" s="4"/>
      <c r="G424" s="33"/>
      <c r="H424" s="5"/>
      <c r="I424" s="5"/>
      <c r="J424" s="7" t="s">
        <v>26</v>
      </c>
    </row>
    <row r="425" spans="1:10" x14ac:dyDescent="0.35">
      <c r="A425" s="85" t="s">
        <v>1543</v>
      </c>
      <c r="B425" s="31">
        <v>41815282</v>
      </c>
      <c r="C425" t="s">
        <v>1352</v>
      </c>
      <c r="D425" s="5" t="s">
        <v>67</v>
      </c>
      <c r="E425" s="4">
        <v>23054</v>
      </c>
      <c r="F425" s="4">
        <v>10</v>
      </c>
      <c r="G425" s="33" t="s">
        <v>1544</v>
      </c>
      <c r="H425" s="5"/>
      <c r="I425" s="5"/>
      <c r="J425" s="7" t="s">
        <v>58</v>
      </c>
    </row>
    <row r="426" spans="1:10" x14ac:dyDescent="0.35">
      <c r="A426" s="85" t="s">
        <v>942</v>
      </c>
      <c r="B426" s="31">
        <v>25582842</v>
      </c>
      <c r="C426" t="s">
        <v>940</v>
      </c>
      <c r="D426" s="10" t="s">
        <v>939</v>
      </c>
      <c r="E426" s="4">
        <v>23055</v>
      </c>
      <c r="F426" s="4">
        <v>10</v>
      </c>
      <c r="G426" s="33" t="s">
        <v>938</v>
      </c>
      <c r="H426" s="5"/>
      <c r="I426" s="5"/>
      <c r="J426" s="7" t="s">
        <v>58</v>
      </c>
    </row>
    <row r="427" spans="1:10" x14ac:dyDescent="0.35">
      <c r="A427" s="5"/>
      <c r="B427" s="31">
        <v>15158140306</v>
      </c>
      <c r="C427" t="s">
        <v>1353</v>
      </c>
      <c r="D427" s="5" t="s">
        <v>68</v>
      </c>
      <c r="E427" s="4">
        <v>23056</v>
      </c>
      <c r="F427" s="4"/>
      <c r="G427" s="33"/>
      <c r="H427" s="5"/>
      <c r="I427" s="5"/>
      <c r="J427" s="7" t="s">
        <v>732</v>
      </c>
    </row>
    <row r="428" spans="1:10" x14ac:dyDescent="0.35">
      <c r="A428" s="85" t="s">
        <v>1546</v>
      </c>
      <c r="B428" s="31">
        <v>26819730</v>
      </c>
      <c r="C428" t="s">
        <v>821</v>
      </c>
      <c r="D428" s="5" t="s">
        <v>69</v>
      </c>
      <c r="E428" s="4">
        <v>23057</v>
      </c>
      <c r="F428" s="4"/>
      <c r="G428" s="33"/>
      <c r="H428" s="5"/>
      <c r="I428" s="5"/>
      <c r="J428" s="7" t="s">
        <v>58</v>
      </c>
    </row>
    <row r="429" spans="1:10" x14ac:dyDescent="0.35">
      <c r="A429" s="5"/>
      <c r="B429" s="31"/>
      <c r="C429" t="s">
        <v>1354</v>
      </c>
      <c r="D429" s="5" t="s">
        <v>70</v>
      </c>
      <c r="E429" s="4">
        <v>23058</v>
      </c>
      <c r="F429" s="4">
        <v>10</v>
      </c>
      <c r="G429" s="33"/>
      <c r="H429" s="5"/>
      <c r="I429" s="5"/>
      <c r="J429" s="7" t="s">
        <v>26</v>
      </c>
    </row>
    <row r="430" spans="1:10" x14ac:dyDescent="0.35">
      <c r="A430" s="5"/>
      <c r="B430" s="31"/>
      <c r="C430" t="s">
        <v>1355</v>
      </c>
      <c r="D430" s="5" t="s">
        <v>71</v>
      </c>
      <c r="E430" s="4">
        <v>23059</v>
      </c>
      <c r="F430" s="4"/>
      <c r="G430" s="33"/>
      <c r="H430" s="5"/>
      <c r="I430" s="5"/>
      <c r="J430" s="7" t="s">
        <v>26</v>
      </c>
    </row>
    <row r="431" spans="1:10" x14ac:dyDescent="0.35">
      <c r="A431" s="5"/>
      <c r="B431" s="31"/>
      <c r="C431" t="s">
        <v>1356</v>
      </c>
      <c r="D431" s="5" t="s">
        <v>72</v>
      </c>
      <c r="E431" s="4">
        <v>23060</v>
      </c>
      <c r="F431" s="4"/>
      <c r="G431" s="33"/>
      <c r="H431" s="5"/>
      <c r="I431" s="5"/>
      <c r="J431" s="7" t="s">
        <v>26</v>
      </c>
    </row>
    <row r="432" spans="1:10" x14ac:dyDescent="0.35">
      <c r="A432" s="85" t="s">
        <v>1525</v>
      </c>
      <c r="B432" s="31">
        <v>20660556</v>
      </c>
      <c r="C432" t="s">
        <v>811</v>
      </c>
      <c r="D432" s="5" t="s">
        <v>1524</v>
      </c>
      <c r="E432" s="4">
        <v>23061</v>
      </c>
      <c r="F432" s="4">
        <v>10</v>
      </c>
      <c r="G432" s="33" t="s">
        <v>194</v>
      </c>
      <c r="H432" s="5"/>
      <c r="I432" s="5"/>
      <c r="J432" s="7" t="s">
        <v>58</v>
      </c>
    </row>
    <row r="433" spans="1:10" x14ac:dyDescent="0.35">
      <c r="A433" s="5"/>
      <c r="B433" s="31"/>
      <c r="C433" t="s">
        <v>1357</v>
      </c>
      <c r="D433" s="5" t="s">
        <v>73</v>
      </c>
      <c r="E433" s="4">
        <v>23062</v>
      </c>
      <c r="F433" s="4"/>
      <c r="G433" s="33"/>
      <c r="H433" s="5"/>
      <c r="I433" s="5"/>
      <c r="J433" s="7" t="s">
        <v>26</v>
      </c>
    </row>
    <row r="434" spans="1:10" x14ac:dyDescent="0.35">
      <c r="A434" s="5"/>
      <c r="B434" s="31"/>
      <c r="C434" t="s">
        <v>1358</v>
      </c>
      <c r="D434" s="5" t="s">
        <v>74</v>
      </c>
      <c r="E434" s="4">
        <v>23063</v>
      </c>
      <c r="F434" s="4"/>
      <c r="G434" s="33"/>
      <c r="H434" s="5"/>
      <c r="I434" s="5"/>
      <c r="J434" s="7" t="s">
        <v>26</v>
      </c>
    </row>
    <row r="435" spans="1:10" x14ac:dyDescent="0.35">
      <c r="A435" s="5"/>
      <c r="B435" s="31">
        <v>26837292</v>
      </c>
      <c r="C435" t="s">
        <v>820</v>
      </c>
      <c r="D435" s="5" t="s">
        <v>75</v>
      </c>
      <c r="E435" s="4">
        <v>23064</v>
      </c>
      <c r="F435" s="4"/>
      <c r="G435" s="33"/>
      <c r="H435" s="5"/>
      <c r="I435" s="5"/>
      <c r="J435" s="7" t="s">
        <v>732</v>
      </c>
    </row>
    <row r="436" spans="1:10" x14ac:dyDescent="0.35">
      <c r="A436" s="5"/>
      <c r="B436" s="31">
        <v>21631052</v>
      </c>
      <c r="C436" t="s">
        <v>1359</v>
      </c>
      <c r="D436" s="5" t="s">
        <v>76</v>
      </c>
      <c r="E436" s="4">
        <v>23065</v>
      </c>
      <c r="F436" s="4"/>
      <c r="G436" s="33"/>
      <c r="H436" s="5"/>
      <c r="I436" s="5"/>
      <c r="J436" s="7" t="s">
        <v>732</v>
      </c>
    </row>
    <row r="437" spans="1:10" x14ac:dyDescent="0.35">
      <c r="A437" s="85" t="s">
        <v>1574</v>
      </c>
      <c r="B437" s="31">
        <v>53295457</v>
      </c>
      <c r="C437" t="s">
        <v>1318</v>
      </c>
      <c r="D437" s="5" t="s">
        <v>77</v>
      </c>
      <c r="E437" s="4">
        <v>23066</v>
      </c>
      <c r="F437" s="4">
        <v>10</v>
      </c>
      <c r="G437" s="33" t="s">
        <v>1573</v>
      </c>
      <c r="H437" s="5"/>
      <c r="I437" s="5"/>
      <c r="J437" s="7" t="s">
        <v>58</v>
      </c>
    </row>
    <row r="438" spans="1:10" x14ac:dyDescent="0.35">
      <c r="A438" s="5"/>
      <c r="B438" s="31">
        <v>15757598425</v>
      </c>
      <c r="C438" t="s">
        <v>1304</v>
      </c>
      <c r="D438" s="5" t="s">
        <v>78</v>
      </c>
      <c r="E438" s="4">
        <v>23067</v>
      </c>
      <c r="F438" s="4"/>
      <c r="G438" s="33"/>
      <c r="H438" s="5"/>
      <c r="I438" s="5"/>
      <c r="J438" s="7" t="s">
        <v>732</v>
      </c>
    </row>
    <row r="439" spans="1:10" x14ac:dyDescent="0.35">
      <c r="A439" s="5"/>
      <c r="B439" s="31">
        <v>61308275</v>
      </c>
      <c r="C439" t="s">
        <v>1360</v>
      </c>
      <c r="D439" s="5" t="s">
        <v>79</v>
      </c>
      <c r="E439" s="4">
        <v>23068</v>
      </c>
      <c r="F439" s="4"/>
      <c r="G439" s="33"/>
      <c r="H439" s="5"/>
      <c r="I439" s="5"/>
      <c r="J439" s="7" t="s">
        <v>732</v>
      </c>
    </row>
    <row r="440" spans="1:10" x14ac:dyDescent="0.35">
      <c r="A440" s="5"/>
      <c r="B440" s="31">
        <v>737767397</v>
      </c>
      <c r="C440" t="s">
        <v>1361</v>
      </c>
      <c r="D440" s="5" t="s">
        <v>80</v>
      </c>
      <c r="E440" s="4">
        <v>23069</v>
      </c>
      <c r="F440" s="4"/>
      <c r="G440" s="33"/>
      <c r="H440" s="5"/>
      <c r="I440" s="5"/>
      <c r="J440" s="7" t="s">
        <v>732</v>
      </c>
    </row>
    <row r="441" spans="1:10" x14ac:dyDescent="0.35">
      <c r="A441" s="5"/>
      <c r="B441" s="31">
        <v>22401311</v>
      </c>
      <c r="C441" t="s">
        <v>820</v>
      </c>
      <c r="D441" s="5" t="s">
        <v>81</v>
      </c>
      <c r="E441" s="4">
        <v>23070</v>
      </c>
      <c r="F441" s="4"/>
      <c r="G441" s="33"/>
      <c r="H441" s="5"/>
      <c r="I441" s="5"/>
      <c r="J441" s="7" t="s">
        <v>732</v>
      </c>
    </row>
    <row r="442" spans="1:10" x14ac:dyDescent="0.35">
      <c r="A442" s="5"/>
      <c r="B442" s="31"/>
      <c r="C442" t="s">
        <v>1362</v>
      </c>
      <c r="D442" s="5" t="s">
        <v>82</v>
      </c>
      <c r="E442" s="4">
        <v>23071</v>
      </c>
      <c r="F442" s="4"/>
      <c r="G442" s="33"/>
      <c r="H442" s="5"/>
      <c r="I442" s="5"/>
      <c r="J442" s="7" t="s">
        <v>26</v>
      </c>
    </row>
    <row r="443" spans="1:10" x14ac:dyDescent="0.35">
      <c r="A443" s="5"/>
      <c r="B443" s="31">
        <v>51251135</v>
      </c>
      <c r="C443" t="s">
        <v>1363</v>
      </c>
      <c r="D443" s="5" t="s">
        <v>83</v>
      </c>
      <c r="E443" s="4">
        <v>23072</v>
      </c>
      <c r="F443" s="4"/>
      <c r="G443" s="33"/>
      <c r="H443" s="5"/>
      <c r="I443" s="5"/>
      <c r="J443" s="7" t="s">
        <v>732</v>
      </c>
    </row>
    <row r="444" spans="1:10" x14ac:dyDescent="0.35">
      <c r="A444" s="5"/>
      <c r="B444" s="31"/>
      <c r="C444" t="s">
        <v>1364</v>
      </c>
      <c r="D444" s="5" t="s">
        <v>84</v>
      </c>
      <c r="E444" s="4">
        <v>23073</v>
      </c>
      <c r="F444" s="4"/>
      <c r="G444" s="33"/>
      <c r="H444" s="5"/>
      <c r="I444" s="5"/>
      <c r="J444" s="7" t="s">
        <v>26</v>
      </c>
    </row>
    <row r="445" spans="1:10" x14ac:dyDescent="0.35">
      <c r="A445" s="5"/>
      <c r="B445" s="31"/>
      <c r="C445" t="s">
        <v>1365</v>
      </c>
      <c r="D445" s="5" t="s">
        <v>85</v>
      </c>
      <c r="E445" s="4">
        <v>23074</v>
      </c>
      <c r="F445" s="4"/>
      <c r="G445" s="33"/>
      <c r="H445" s="5"/>
      <c r="I445" s="5"/>
      <c r="J445" s="7" t="s">
        <v>26</v>
      </c>
    </row>
    <row r="446" spans="1:10" x14ac:dyDescent="0.35">
      <c r="A446" s="5"/>
      <c r="B446" s="31"/>
      <c r="C446" t="s">
        <v>1366</v>
      </c>
      <c r="D446" s="5" t="s">
        <v>86</v>
      </c>
      <c r="E446" s="4">
        <v>23075</v>
      </c>
      <c r="F446" s="4"/>
      <c r="G446" s="33"/>
      <c r="H446" s="5"/>
      <c r="I446" s="5"/>
      <c r="J446" s="7" t="s">
        <v>26</v>
      </c>
    </row>
    <row r="447" spans="1:10" x14ac:dyDescent="0.35">
      <c r="A447" s="5"/>
      <c r="B447" s="31">
        <v>41777733</v>
      </c>
      <c r="C447" t="s">
        <v>1367</v>
      </c>
      <c r="D447" s="5" t="s">
        <v>87</v>
      </c>
      <c r="E447" s="4">
        <v>23076</v>
      </c>
      <c r="F447" s="4"/>
      <c r="G447" s="33"/>
      <c r="H447" s="5"/>
      <c r="I447" s="5"/>
      <c r="J447" s="7" t="s">
        <v>732</v>
      </c>
    </row>
    <row r="448" spans="1:10" x14ac:dyDescent="0.35">
      <c r="A448" s="5"/>
      <c r="B448" s="31">
        <v>90621678</v>
      </c>
      <c r="C448" t="s">
        <v>1437</v>
      </c>
      <c r="D448" s="5" t="s">
        <v>1568</v>
      </c>
      <c r="E448" s="4">
        <v>23077</v>
      </c>
      <c r="F448" s="4"/>
      <c r="G448" s="33" t="s">
        <v>1569</v>
      </c>
      <c r="H448" s="5"/>
      <c r="I448" s="5"/>
      <c r="J448" s="7" t="s">
        <v>732</v>
      </c>
    </row>
    <row r="449" spans="1:10" x14ac:dyDescent="0.35">
      <c r="A449" s="5"/>
      <c r="B449" s="31">
        <v>705652873</v>
      </c>
      <c r="C449" t="s">
        <v>1369</v>
      </c>
      <c r="D449" s="5" t="s">
        <v>88</v>
      </c>
      <c r="E449" s="4">
        <v>23078</v>
      </c>
      <c r="F449" s="4"/>
      <c r="G449" s="33"/>
      <c r="H449" s="5"/>
      <c r="I449" s="5"/>
      <c r="J449" s="7" t="s">
        <v>732</v>
      </c>
    </row>
    <row r="450" spans="1:10" x14ac:dyDescent="0.35">
      <c r="A450" s="85" t="s">
        <v>1572</v>
      </c>
      <c r="B450" s="31">
        <v>21707188</v>
      </c>
      <c r="C450" t="s">
        <v>980</v>
      </c>
      <c r="D450" s="5" t="s">
        <v>89</v>
      </c>
      <c r="E450" s="4">
        <v>23079</v>
      </c>
      <c r="F450" s="4">
        <v>10</v>
      </c>
      <c r="G450" s="33"/>
      <c r="H450" s="5"/>
      <c r="I450" s="5"/>
      <c r="J450" s="7" t="s">
        <v>58</v>
      </c>
    </row>
    <row r="451" spans="1:10" x14ac:dyDescent="0.35">
      <c r="A451" s="5"/>
      <c r="B451" s="31"/>
      <c r="C451" t="s">
        <v>1370</v>
      </c>
      <c r="D451" s="5" t="s">
        <v>90</v>
      </c>
      <c r="E451" s="4">
        <v>23080</v>
      </c>
      <c r="F451" s="4"/>
      <c r="G451" s="33"/>
      <c r="H451" s="5"/>
      <c r="I451" s="5"/>
      <c r="J451" s="7" t="s">
        <v>26</v>
      </c>
    </row>
    <row r="452" spans="1:10" x14ac:dyDescent="0.35">
      <c r="A452" s="5"/>
      <c r="B452" s="31"/>
      <c r="C452" t="s">
        <v>1200</v>
      </c>
      <c r="D452" s="5" t="s">
        <v>91</v>
      </c>
      <c r="E452" s="4">
        <v>23081</v>
      </c>
      <c r="F452" s="4"/>
      <c r="G452" s="33"/>
      <c r="H452" s="5"/>
      <c r="I452" s="5"/>
      <c r="J452" s="7" t="s">
        <v>26</v>
      </c>
    </row>
    <row r="453" spans="1:10" x14ac:dyDescent="0.35">
      <c r="A453" s="5"/>
      <c r="B453" s="31">
        <v>40299599</v>
      </c>
      <c r="C453" t="s">
        <v>1371</v>
      </c>
      <c r="D453" s="5" t="s">
        <v>92</v>
      </c>
      <c r="E453" s="4">
        <v>23082</v>
      </c>
      <c r="F453" s="4"/>
      <c r="G453" s="33"/>
      <c r="H453" s="5"/>
      <c r="I453" s="5"/>
      <c r="J453" s="7" t="s">
        <v>732</v>
      </c>
    </row>
    <row r="454" spans="1:10" x14ac:dyDescent="0.35">
      <c r="A454" s="5"/>
      <c r="B454" s="31">
        <v>51282316</v>
      </c>
      <c r="C454" t="s">
        <v>1372</v>
      </c>
      <c r="D454" s="5" t="s">
        <v>93</v>
      </c>
      <c r="E454" s="4">
        <v>23083</v>
      </c>
      <c r="F454" s="4"/>
      <c r="G454" s="33"/>
      <c r="H454" s="5"/>
      <c r="I454" s="5"/>
      <c r="J454" s="7" t="s">
        <v>732</v>
      </c>
    </row>
    <row r="455" spans="1:10" x14ac:dyDescent="0.35">
      <c r="A455" s="5"/>
      <c r="B455" s="31">
        <v>40115850</v>
      </c>
      <c r="C455" t="s">
        <v>1373</v>
      </c>
      <c r="D455" s="5" t="s">
        <v>94</v>
      </c>
      <c r="E455" s="4">
        <v>23084</v>
      </c>
      <c r="F455" s="4"/>
      <c r="G455" s="33" t="s">
        <v>1679</v>
      </c>
      <c r="H455" s="5"/>
      <c r="I455" s="5"/>
      <c r="J455" s="7" t="s">
        <v>732</v>
      </c>
    </row>
    <row r="456" spans="1:10" x14ac:dyDescent="0.35">
      <c r="A456" s="5"/>
      <c r="B456" s="31">
        <v>61782638</v>
      </c>
      <c r="C456" t="s">
        <v>821</v>
      </c>
      <c r="D456" s="5" t="s">
        <v>95</v>
      </c>
      <c r="E456" s="4">
        <v>23085</v>
      </c>
      <c r="F456" s="4"/>
      <c r="G456" s="33"/>
      <c r="H456" s="5"/>
      <c r="I456" s="5"/>
      <c r="J456" s="7" t="s">
        <v>732</v>
      </c>
    </row>
    <row r="457" spans="1:10" x14ac:dyDescent="0.35">
      <c r="A457" s="5"/>
      <c r="B457" s="31">
        <v>51532647</v>
      </c>
      <c r="C457" t="s">
        <v>1072</v>
      </c>
      <c r="D457" s="5" t="s">
        <v>96</v>
      </c>
      <c r="E457" s="4">
        <v>23086</v>
      </c>
      <c r="F457" s="4"/>
      <c r="G457" s="33"/>
      <c r="H457" s="5"/>
      <c r="I457" s="5"/>
      <c r="J457" s="7" t="s">
        <v>732</v>
      </c>
    </row>
    <row r="458" spans="1:10" x14ac:dyDescent="0.35">
      <c r="A458" s="5"/>
      <c r="B458" s="31">
        <v>531343511</v>
      </c>
      <c r="C458" t="s">
        <v>1508</v>
      </c>
      <c r="D458" s="5" t="s">
        <v>1506</v>
      </c>
      <c r="E458" s="4">
        <v>23087</v>
      </c>
      <c r="F458" s="4"/>
      <c r="G458" s="33" t="s">
        <v>1678</v>
      </c>
      <c r="H458" s="5"/>
      <c r="I458" s="5"/>
      <c r="J458" s="7" t="s">
        <v>732</v>
      </c>
    </row>
    <row r="459" spans="1:10" x14ac:dyDescent="0.35">
      <c r="A459" s="5"/>
      <c r="B459" s="31">
        <v>39547437</v>
      </c>
      <c r="C459" t="s">
        <v>820</v>
      </c>
      <c r="D459" s="5" t="s">
        <v>97</v>
      </c>
      <c r="E459" s="4">
        <v>23088</v>
      </c>
      <c r="F459" s="4"/>
      <c r="G459" s="33" t="s">
        <v>957</v>
      </c>
      <c r="H459" s="5"/>
      <c r="I459" s="5"/>
      <c r="J459" s="7" t="s">
        <v>732</v>
      </c>
    </row>
    <row r="460" spans="1:10" x14ac:dyDescent="0.35">
      <c r="A460" s="5"/>
      <c r="B460" s="31"/>
      <c r="C460" t="s">
        <v>946</v>
      </c>
      <c r="D460" s="5" t="s">
        <v>98</v>
      </c>
      <c r="E460" s="4">
        <v>23089</v>
      </c>
      <c r="F460" s="4"/>
      <c r="G460" s="33"/>
      <c r="H460" s="5"/>
      <c r="I460" s="5"/>
      <c r="J460" s="7" t="s">
        <v>26</v>
      </c>
    </row>
    <row r="461" spans="1:10" x14ac:dyDescent="0.35">
      <c r="A461" s="5"/>
      <c r="B461" s="31"/>
      <c r="C461" t="s">
        <v>1066</v>
      </c>
      <c r="D461" s="5" t="s">
        <v>99</v>
      </c>
      <c r="E461" s="4">
        <v>23090</v>
      </c>
      <c r="F461" s="4"/>
      <c r="G461" s="33"/>
      <c r="H461" s="5"/>
      <c r="I461" s="5"/>
      <c r="J461" s="7" t="s">
        <v>26</v>
      </c>
    </row>
    <row r="462" spans="1:10" x14ac:dyDescent="0.35">
      <c r="A462" s="5"/>
      <c r="B462" s="31">
        <v>24620541</v>
      </c>
      <c r="C462" t="s">
        <v>807</v>
      </c>
      <c r="D462" s="5" t="s">
        <v>100</v>
      </c>
      <c r="E462" s="4">
        <v>23091</v>
      </c>
      <c r="F462" s="4"/>
      <c r="G462" s="33"/>
      <c r="H462" s="5"/>
      <c r="I462" s="5"/>
      <c r="J462" s="7" t="s">
        <v>732</v>
      </c>
    </row>
    <row r="463" spans="1:10" x14ac:dyDescent="0.35">
      <c r="A463" s="5"/>
      <c r="B463" s="31">
        <v>627349466</v>
      </c>
      <c r="C463" t="s">
        <v>1374</v>
      </c>
      <c r="D463" s="5" t="s">
        <v>101</v>
      </c>
      <c r="E463" s="4">
        <v>23092</v>
      </c>
      <c r="F463" s="4"/>
      <c r="G463" s="33"/>
      <c r="H463" s="5"/>
      <c r="I463" s="5"/>
      <c r="J463" s="7" t="s">
        <v>732</v>
      </c>
    </row>
    <row r="464" spans="1:10" x14ac:dyDescent="0.35">
      <c r="A464" s="5"/>
      <c r="B464" s="31">
        <v>17643882286</v>
      </c>
      <c r="C464" t="s">
        <v>1236</v>
      </c>
      <c r="D464" s="5" t="s">
        <v>103</v>
      </c>
      <c r="E464" s="4">
        <v>23093</v>
      </c>
      <c r="F464" s="4"/>
      <c r="G464" s="33" t="s">
        <v>1557</v>
      </c>
      <c r="H464" s="5"/>
      <c r="I464" s="5"/>
      <c r="J464" s="7" t="s">
        <v>732</v>
      </c>
    </row>
    <row r="465" spans="1:10" x14ac:dyDescent="0.35">
      <c r="A465" s="5"/>
      <c r="B465" s="31">
        <v>22701704</v>
      </c>
      <c r="C465" t="s">
        <v>923</v>
      </c>
      <c r="D465" s="5" t="s">
        <v>104</v>
      </c>
      <c r="E465" s="4">
        <v>23094</v>
      </c>
      <c r="F465" s="4"/>
      <c r="G465" s="33"/>
      <c r="H465" s="5"/>
      <c r="I465" s="5"/>
      <c r="J465" s="7" t="s">
        <v>732</v>
      </c>
    </row>
    <row r="466" spans="1:10" x14ac:dyDescent="0.35">
      <c r="A466" s="5"/>
      <c r="B466" s="31"/>
      <c r="C466" t="s">
        <v>1375</v>
      </c>
      <c r="D466" s="5" t="s">
        <v>105</v>
      </c>
      <c r="E466" s="4">
        <v>23095</v>
      </c>
      <c r="F466" s="4"/>
      <c r="G466" s="33"/>
      <c r="H466" s="5"/>
      <c r="I466" s="5"/>
      <c r="J466" s="7" t="s">
        <v>26</v>
      </c>
    </row>
    <row r="467" spans="1:10" x14ac:dyDescent="0.35">
      <c r="A467" s="5"/>
      <c r="B467" s="31">
        <v>733448215</v>
      </c>
      <c r="C467" t="s">
        <v>1376</v>
      </c>
      <c r="D467" s="5" t="s">
        <v>106</v>
      </c>
      <c r="E467" s="4">
        <v>23096</v>
      </c>
      <c r="F467" s="4"/>
      <c r="G467" s="33"/>
      <c r="H467" s="5"/>
      <c r="I467" s="5"/>
      <c r="J467" s="7" t="s">
        <v>732</v>
      </c>
    </row>
    <row r="468" spans="1:10" x14ac:dyDescent="0.35">
      <c r="A468" s="5"/>
      <c r="B468" s="31">
        <v>28841246</v>
      </c>
      <c r="C468" t="s">
        <v>1377</v>
      </c>
      <c r="D468" s="5" t="s">
        <v>107</v>
      </c>
      <c r="E468" s="4">
        <v>23097</v>
      </c>
      <c r="F468" s="4"/>
      <c r="G468" s="33"/>
      <c r="H468" s="5"/>
      <c r="I468" s="5"/>
      <c r="J468" s="7" t="s">
        <v>732</v>
      </c>
    </row>
    <row r="469" spans="1:10" x14ac:dyDescent="0.35">
      <c r="A469" s="5"/>
      <c r="B469" s="31">
        <v>735733308</v>
      </c>
      <c r="C469" t="s">
        <v>1378</v>
      </c>
      <c r="D469" s="5" t="s">
        <v>108</v>
      </c>
      <c r="E469" s="4">
        <v>23098</v>
      </c>
      <c r="F469" s="4"/>
      <c r="G469" s="33"/>
      <c r="H469" s="5"/>
      <c r="I469" s="5"/>
      <c r="J469" s="7" t="s">
        <v>732</v>
      </c>
    </row>
    <row r="470" spans="1:10" x14ac:dyDescent="0.35">
      <c r="A470" s="5"/>
      <c r="B470" s="31">
        <v>50277175</v>
      </c>
      <c r="C470" t="s">
        <v>1379</v>
      </c>
      <c r="D470" s="5" t="s">
        <v>109</v>
      </c>
      <c r="E470" s="4">
        <v>23099</v>
      </c>
      <c r="F470" s="4"/>
      <c r="G470" s="33"/>
      <c r="H470" s="5"/>
      <c r="I470" s="5"/>
      <c r="J470" s="7" t="s">
        <v>732</v>
      </c>
    </row>
    <row r="471" spans="1:10" x14ac:dyDescent="0.35">
      <c r="A471" s="5"/>
      <c r="B471" s="31">
        <v>30283094</v>
      </c>
      <c r="C471" t="s">
        <v>956</v>
      </c>
      <c r="D471" s="5" t="s">
        <v>110</v>
      </c>
      <c r="E471" s="4">
        <v>23100</v>
      </c>
      <c r="F471" s="4"/>
      <c r="G471" s="33"/>
      <c r="H471" s="5"/>
      <c r="I471" s="5"/>
      <c r="J471" s="7" t="s">
        <v>732</v>
      </c>
    </row>
    <row r="472" spans="1:10" x14ac:dyDescent="0.35">
      <c r="A472" s="5"/>
      <c r="B472" s="31">
        <v>61793423</v>
      </c>
      <c r="C472" t="s">
        <v>811</v>
      </c>
      <c r="D472" s="5" t="s">
        <v>111</v>
      </c>
      <c r="E472" s="4">
        <v>23101</v>
      </c>
      <c r="F472" s="4"/>
      <c r="G472" s="33"/>
      <c r="H472" s="5"/>
      <c r="I472" s="5"/>
      <c r="J472" s="7" t="s">
        <v>732</v>
      </c>
    </row>
    <row r="473" spans="1:10" x14ac:dyDescent="0.35">
      <c r="A473" s="5"/>
      <c r="B473" s="31"/>
      <c r="C473" t="s">
        <v>1333</v>
      </c>
      <c r="D473" s="5" t="s">
        <v>112</v>
      </c>
      <c r="E473" s="4">
        <v>23102</v>
      </c>
      <c r="F473" s="4"/>
      <c r="G473" s="33"/>
      <c r="H473" s="5"/>
      <c r="I473" s="5"/>
      <c r="J473" s="7" t="s">
        <v>732</v>
      </c>
    </row>
    <row r="474" spans="1:10" x14ac:dyDescent="0.35">
      <c r="A474" s="5"/>
      <c r="B474" s="31">
        <v>17678221189</v>
      </c>
      <c r="C474" t="s">
        <v>1380</v>
      </c>
      <c r="D474" s="5" t="s">
        <v>113</v>
      </c>
      <c r="E474" s="4">
        <v>23103</v>
      </c>
      <c r="F474" s="4"/>
      <c r="G474" s="33"/>
      <c r="H474" s="5"/>
      <c r="I474" s="5"/>
      <c r="J474" s="7" t="s">
        <v>732</v>
      </c>
    </row>
    <row r="475" spans="1:10" x14ac:dyDescent="0.35">
      <c r="A475" s="5"/>
      <c r="B475" s="31"/>
      <c r="C475" t="s">
        <v>1381</v>
      </c>
      <c r="D475" s="5" t="s">
        <v>114</v>
      </c>
      <c r="E475" s="4">
        <v>23104</v>
      </c>
      <c r="F475" s="4"/>
      <c r="G475" s="33"/>
      <c r="H475" s="5"/>
      <c r="I475" s="5"/>
      <c r="J475" s="7" t="s">
        <v>26</v>
      </c>
    </row>
    <row r="476" spans="1:10" x14ac:dyDescent="0.35">
      <c r="A476" s="5"/>
      <c r="B476" s="31">
        <v>51446674796</v>
      </c>
      <c r="C476" t="s">
        <v>1382</v>
      </c>
      <c r="D476" s="5" t="s">
        <v>115</v>
      </c>
      <c r="E476" s="4">
        <v>23105</v>
      </c>
      <c r="F476" s="4"/>
      <c r="G476" s="33" t="s">
        <v>1502</v>
      </c>
      <c r="H476" s="5"/>
      <c r="I476" s="5"/>
      <c r="J476" s="7" t="s">
        <v>732</v>
      </c>
    </row>
    <row r="477" spans="1:10" x14ac:dyDescent="0.35">
      <c r="A477" s="5"/>
      <c r="B477" s="31">
        <v>27570750</v>
      </c>
      <c r="C477" t="s">
        <v>1383</v>
      </c>
      <c r="D477" s="5" t="s">
        <v>116</v>
      </c>
      <c r="E477" s="4">
        <v>23106</v>
      </c>
      <c r="F477" s="4"/>
      <c r="G477" s="33"/>
      <c r="H477" s="5"/>
      <c r="I477" s="5"/>
      <c r="J477" s="7" t="s">
        <v>732</v>
      </c>
    </row>
    <row r="478" spans="1:10" x14ac:dyDescent="0.35">
      <c r="A478" s="5"/>
      <c r="B478" s="31"/>
      <c r="C478" t="s">
        <v>1384</v>
      </c>
      <c r="D478" s="5" t="s">
        <v>117</v>
      </c>
      <c r="E478" s="4">
        <v>23107</v>
      </c>
      <c r="F478" s="4"/>
      <c r="G478" s="33"/>
      <c r="H478" s="5"/>
      <c r="I478" s="5"/>
      <c r="J478" s="7" t="s">
        <v>26</v>
      </c>
    </row>
    <row r="479" spans="1:10" x14ac:dyDescent="0.35">
      <c r="A479" s="5"/>
      <c r="B479" s="31">
        <v>20203509</v>
      </c>
      <c r="C479" t="s">
        <v>1385</v>
      </c>
      <c r="D479" s="5" t="s">
        <v>118</v>
      </c>
      <c r="E479" s="4">
        <v>23108</v>
      </c>
      <c r="F479" s="4"/>
      <c r="G479" s="33"/>
      <c r="H479" s="5"/>
      <c r="I479" s="5"/>
      <c r="J479" s="7" t="s">
        <v>732</v>
      </c>
    </row>
    <row r="480" spans="1:10" x14ac:dyDescent="0.35">
      <c r="A480" s="5"/>
      <c r="B480" s="31"/>
      <c r="C480" t="s">
        <v>1386</v>
      </c>
      <c r="D480" s="5" t="s">
        <v>119</v>
      </c>
      <c r="E480" s="4">
        <v>23109</v>
      </c>
      <c r="F480" s="4"/>
      <c r="G480" s="33"/>
      <c r="H480" s="5"/>
      <c r="I480" s="5"/>
      <c r="J480" s="7" t="s">
        <v>732</v>
      </c>
    </row>
    <row r="481" spans="1:10" x14ac:dyDescent="0.35">
      <c r="A481" s="5"/>
      <c r="B481" s="31">
        <v>20154496</v>
      </c>
      <c r="C481" t="s">
        <v>1387</v>
      </c>
      <c r="D481" s="5" t="s">
        <v>120</v>
      </c>
      <c r="E481" s="4">
        <v>23110</v>
      </c>
      <c r="F481" s="4"/>
      <c r="G481" s="33"/>
      <c r="H481" s="5"/>
      <c r="I481" s="5"/>
      <c r="J481" s="7" t="s">
        <v>732</v>
      </c>
    </row>
    <row r="482" spans="1:10" x14ac:dyDescent="0.35">
      <c r="A482" s="5"/>
      <c r="B482" s="31">
        <v>603509941</v>
      </c>
      <c r="C482" t="s">
        <v>1388</v>
      </c>
      <c r="D482" s="5" t="s">
        <v>121</v>
      </c>
      <c r="E482" s="4">
        <v>23111</v>
      </c>
      <c r="F482" s="4"/>
      <c r="G482" s="33"/>
      <c r="H482" s="5"/>
      <c r="I482" s="5"/>
      <c r="J482" s="7" t="s">
        <v>732</v>
      </c>
    </row>
    <row r="483" spans="1:10" x14ac:dyDescent="0.35">
      <c r="A483" s="85" t="s">
        <v>1542</v>
      </c>
      <c r="B483" s="31">
        <v>24987093</v>
      </c>
      <c r="C483" t="s">
        <v>815</v>
      </c>
      <c r="D483" s="5" t="s">
        <v>123</v>
      </c>
      <c r="E483" s="4">
        <v>23112</v>
      </c>
      <c r="F483" s="4"/>
      <c r="G483" s="33"/>
      <c r="H483" s="5"/>
      <c r="I483" s="5"/>
      <c r="J483" s="7" t="s">
        <v>58</v>
      </c>
    </row>
    <row r="484" spans="1:10" x14ac:dyDescent="0.35">
      <c r="A484" s="85" t="s">
        <v>1505</v>
      </c>
      <c r="B484" s="31">
        <v>20967489</v>
      </c>
      <c r="C484" t="s">
        <v>857</v>
      </c>
      <c r="D484" s="5" t="s">
        <v>124</v>
      </c>
      <c r="E484" s="4">
        <v>23113</v>
      </c>
      <c r="F484" s="4"/>
      <c r="G484" s="33"/>
      <c r="H484" s="5"/>
      <c r="I484" s="5"/>
      <c r="J484" s="7" t="s">
        <v>58</v>
      </c>
    </row>
    <row r="485" spans="1:10" x14ac:dyDescent="0.35">
      <c r="A485" s="85" t="s">
        <v>1552</v>
      </c>
      <c r="B485" s="31">
        <v>42650415</v>
      </c>
      <c r="C485" t="s">
        <v>1389</v>
      </c>
      <c r="D485" s="5" t="s">
        <v>125</v>
      </c>
      <c r="E485" s="4">
        <v>23114</v>
      </c>
      <c r="F485" s="4"/>
      <c r="G485" s="33"/>
      <c r="H485" s="5"/>
      <c r="I485" s="5"/>
      <c r="J485" s="7" t="s">
        <v>58</v>
      </c>
    </row>
    <row r="486" spans="1:10" x14ac:dyDescent="0.35">
      <c r="A486" s="5"/>
      <c r="B486" s="31">
        <v>1727879613</v>
      </c>
      <c r="C486" t="s">
        <v>1390</v>
      </c>
      <c r="D486" s="5" t="s">
        <v>126</v>
      </c>
      <c r="E486" s="4">
        <v>23115</v>
      </c>
      <c r="F486" s="4"/>
      <c r="G486" s="33"/>
      <c r="H486" s="5"/>
      <c r="I486" s="5"/>
      <c r="J486" s="7" t="s">
        <v>732</v>
      </c>
    </row>
    <row r="487" spans="1:10" x14ac:dyDescent="0.35">
      <c r="A487" s="5"/>
      <c r="B487" s="31"/>
      <c r="C487" t="s">
        <v>1391</v>
      </c>
      <c r="D487" s="5" t="s">
        <v>127</v>
      </c>
      <c r="E487" s="4">
        <v>23116</v>
      </c>
      <c r="F487" s="4"/>
      <c r="G487" s="33"/>
      <c r="H487" s="5"/>
      <c r="I487" s="5"/>
      <c r="J487" s="7" t="s">
        <v>26</v>
      </c>
    </row>
    <row r="488" spans="1:10" x14ac:dyDescent="0.35">
      <c r="A488" s="5"/>
      <c r="B488" s="31"/>
      <c r="C488" t="s">
        <v>807</v>
      </c>
      <c r="D488" s="5" t="s">
        <v>128</v>
      </c>
      <c r="E488" s="4">
        <v>23117</v>
      </c>
      <c r="F488" s="4"/>
      <c r="G488" s="33"/>
      <c r="H488" s="5"/>
      <c r="I488" s="5"/>
      <c r="J488" s="7" t="s">
        <v>26</v>
      </c>
    </row>
    <row r="489" spans="1:10" x14ac:dyDescent="0.35">
      <c r="A489" s="33"/>
      <c r="B489" s="31"/>
      <c r="C489" t="s">
        <v>1392</v>
      </c>
      <c r="D489" s="5" t="s">
        <v>129</v>
      </c>
      <c r="E489" s="4">
        <v>23118</v>
      </c>
      <c r="F489" s="4"/>
      <c r="G489" s="33"/>
      <c r="H489" s="5"/>
      <c r="I489" s="5"/>
      <c r="J489" s="7" t="s">
        <v>732</v>
      </c>
    </row>
    <row r="490" spans="1:10" x14ac:dyDescent="0.35">
      <c r="A490" s="33"/>
      <c r="B490" s="31"/>
      <c r="C490" t="s">
        <v>1393</v>
      </c>
      <c r="D490" s="5" t="s">
        <v>130</v>
      </c>
      <c r="E490" s="4">
        <v>23119</v>
      </c>
      <c r="F490" s="4"/>
      <c r="G490" s="33"/>
      <c r="H490" s="5"/>
      <c r="I490" s="5"/>
      <c r="J490" s="7" t="s">
        <v>58</v>
      </c>
    </row>
    <row r="491" spans="1:10" x14ac:dyDescent="0.35">
      <c r="A491" s="33"/>
      <c r="B491" s="31"/>
      <c r="C491" t="s">
        <v>1394</v>
      </c>
      <c r="D491" s="5" t="s">
        <v>131</v>
      </c>
      <c r="E491" s="4">
        <v>23120</v>
      </c>
      <c r="F491" s="4"/>
      <c r="G491" s="33"/>
      <c r="H491" s="5"/>
      <c r="I491" s="5"/>
      <c r="J491" s="7" t="s">
        <v>732</v>
      </c>
    </row>
    <row r="492" spans="1:10" x14ac:dyDescent="0.35">
      <c r="A492" s="33"/>
      <c r="B492" s="31"/>
      <c r="C492" t="s">
        <v>1395</v>
      </c>
      <c r="D492" s="5" t="s">
        <v>132</v>
      </c>
      <c r="E492" s="4">
        <v>23121</v>
      </c>
      <c r="F492" s="4"/>
      <c r="G492" s="33"/>
      <c r="H492" s="5"/>
      <c r="I492" s="5"/>
      <c r="J492" s="7" t="s">
        <v>26</v>
      </c>
    </row>
    <row r="493" spans="1:10" x14ac:dyDescent="0.35">
      <c r="A493" s="33"/>
      <c r="B493" s="31"/>
      <c r="C493" t="s">
        <v>1396</v>
      </c>
      <c r="D493" s="5" t="s">
        <v>133</v>
      </c>
      <c r="E493" s="4">
        <v>23122</v>
      </c>
      <c r="F493" s="4"/>
      <c r="G493" s="33"/>
      <c r="H493" s="5"/>
      <c r="I493" s="5"/>
      <c r="J493" s="7" t="s">
        <v>732</v>
      </c>
    </row>
    <row r="494" spans="1:10" x14ac:dyDescent="0.35">
      <c r="A494" s="33"/>
      <c r="B494" s="31"/>
      <c r="C494" t="s">
        <v>835</v>
      </c>
      <c r="D494" s="5" t="s">
        <v>1497</v>
      </c>
      <c r="E494" s="4">
        <v>23123</v>
      </c>
      <c r="F494" s="4"/>
      <c r="G494" s="33"/>
      <c r="H494" s="5"/>
      <c r="I494" s="5"/>
      <c r="J494" s="7" t="s">
        <v>58</v>
      </c>
    </row>
    <row r="495" spans="1:10" x14ac:dyDescent="0.35">
      <c r="A495" s="33"/>
      <c r="B495" s="31"/>
      <c r="C495" t="s">
        <v>1386</v>
      </c>
      <c r="D495" s="5" t="s">
        <v>119</v>
      </c>
      <c r="E495" s="4">
        <v>23124</v>
      </c>
      <c r="F495" s="4"/>
      <c r="G495" s="33"/>
      <c r="H495" s="5"/>
      <c r="I495" s="5"/>
      <c r="J495" s="7" t="s">
        <v>26</v>
      </c>
    </row>
    <row r="496" spans="1:10" x14ac:dyDescent="0.35">
      <c r="A496" s="33"/>
      <c r="B496" s="31"/>
      <c r="C496" t="s">
        <v>1397</v>
      </c>
      <c r="D496" s="5" t="s">
        <v>134</v>
      </c>
      <c r="E496" s="4">
        <v>23125</v>
      </c>
      <c r="F496" s="4"/>
      <c r="G496" s="33"/>
      <c r="H496" s="5"/>
      <c r="I496" s="5"/>
      <c r="J496" s="7" t="s">
        <v>732</v>
      </c>
    </row>
    <row r="497" spans="1:10" x14ac:dyDescent="0.35">
      <c r="A497" s="33"/>
      <c r="B497" s="31"/>
      <c r="C497" t="s">
        <v>1398</v>
      </c>
      <c r="D497" s="5" t="s">
        <v>135</v>
      </c>
      <c r="E497" s="4">
        <v>23126</v>
      </c>
      <c r="F497" s="4"/>
      <c r="G497" s="33"/>
      <c r="H497" s="5"/>
      <c r="I497" s="5"/>
      <c r="J497" s="7" t="s">
        <v>26</v>
      </c>
    </row>
    <row r="498" spans="1:10" x14ac:dyDescent="0.35">
      <c r="A498" s="33"/>
      <c r="B498" s="31"/>
      <c r="C498" t="s">
        <v>1029</v>
      </c>
      <c r="D498" s="5" t="s">
        <v>136</v>
      </c>
      <c r="E498" s="4">
        <v>23127</v>
      </c>
      <c r="F498" s="4"/>
      <c r="G498" s="33"/>
      <c r="H498" s="5"/>
      <c r="I498" s="5"/>
      <c r="J498" s="7" t="s">
        <v>732</v>
      </c>
    </row>
    <row r="499" spans="1:10" x14ac:dyDescent="0.35">
      <c r="A499" s="33"/>
      <c r="B499" s="31"/>
      <c r="C499" t="s">
        <v>1001</v>
      </c>
      <c r="D499" s="5" t="s">
        <v>1500</v>
      </c>
      <c r="E499" s="4">
        <v>23128</v>
      </c>
      <c r="F499" s="4"/>
      <c r="G499" s="33"/>
      <c r="H499" s="5"/>
      <c r="I499" s="5"/>
      <c r="J499" s="7" t="s">
        <v>58</v>
      </c>
    </row>
    <row r="500" spans="1:10" x14ac:dyDescent="0.35">
      <c r="A500" s="33"/>
      <c r="B500" s="31"/>
      <c r="C500" t="s">
        <v>1399</v>
      </c>
      <c r="D500" s="5" t="s">
        <v>137</v>
      </c>
      <c r="E500" s="4">
        <v>23129</v>
      </c>
      <c r="F500" s="4"/>
      <c r="G500" s="33"/>
      <c r="H500" s="5"/>
      <c r="I500" s="5"/>
      <c r="J500" s="7" t="s">
        <v>732</v>
      </c>
    </row>
    <row r="501" spans="1:10" x14ac:dyDescent="0.35">
      <c r="A501" s="33"/>
      <c r="B501" s="31"/>
      <c r="C501" t="s">
        <v>979</v>
      </c>
      <c r="D501" s="5" t="s">
        <v>139</v>
      </c>
      <c r="E501" s="4">
        <v>23130</v>
      </c>
      <c r="F501" s="4">
        <v>8</v>
      </c>
      <c r="G501" s="33"/>
      <c r="H501" s="5"/>
      <c r="I501" s="5"/>
      <c r="J501" s="7" t="s">
        <v>58</v>
      </c>
    </row>
    <row r="502" spans="1:10" x14ac:dyDescent="0.35">
      <c r="A502" s="33"/>
      <c r="B502" s="31"/>
      <c r="C502" t="s">
        <v>1400</v>
      </c>
      <c r="D502" s="5" t="s">
        <v>140</v>
      </c>
      <c r="E502" s="4">
        <v>23131</v>
      </c>
      <c r="F502" s="4"/>
      <c r="G502" s="33"/>
      <c r="H502" s="5"/>
      <c r="I502" s="5"/>
      <c r="J502" s="7" t="s">
        <v>732</v>
      </c>
    </row>
    <row r="503" spans="1:10" x14ac:dyDescent="0.35">
      <c r="A503" s="33"/>
      <c r="B503" s="31"/>
      <c r="C503" t="s">
        <v>807</v>
      </c>
      <c r="D503" s="5" t="s">
        <v>128</v>
      </c>
      <c r="E503" s="4">
        <v>23132</v>
      </c>
      <c r="F503" s="4"/>
      <c r="G503" s="33"/>
      <c r="H503" s="5"/>
      <c r="I503" s="5"/>
      <c r="J503" s="7" t="s">
        <v>732</v>
      </c>
    </row>
    <row r="504" spans="1:10" x14ac:dyDescent="0.35">
      <c r="A504" s="33"/>
      <c r="B504" s="31"/>
      <c r="C504" t="s">
        <v>1401</v>
      </c>
      <c r="D504" s="5" t="s">
        <v>141</v>
      </c>
      <c r="E504" s="4">
        <v>23133</v>
      </c>
      <c r="F504" s="4"/>
      <c r="G504" s="33"/>
      <c r="H504" s="5"/>
      <c r="I504" s="5"/>
      <c r="J504" s="7" t="s">
        <v>732</v>
      </c>
    </row>
    <row r="505" spans="1:10" x14ac:dyDescent="0.35">
      <c r="A505" s="33"/>
      <c r="B505" s="31"/>
      <c r="C505" t="s">
        <v>1627</v>
      </c>
      <c r="D505" s="5" t="s">
        <v>142</v>
      </c>
      <c r="E505" s="4">
        <v>23134</v>
      </c>
      <c r="F505" s="4">
        <v>15</v>
      </c>
      <c r="G505" s="33"/>
      <c r="H505" s="5"/>
      <c r="I505" s="5"/>
      <c r="J505" s="7" t="s">
        <v>58</v>
      </c>
    </row>
    <row r="506" spans="1:10" x14ac:dyDescent="0.35">
      <c r="A506" s="33"/>
      <c r="B506" s="31"/>
      <c r="C506" t="s">
        <v>144</v>
      </c>
      <c r="D506" s="5" t="s">
        <v>144</v>
      </c>
      <c r="E506" s="4">
        <v>23135</v>
      </c>
      <c r="F506" s="4"/>
      <c r="G506" s="33"/>
      <c r="H506" s="5"/>
      <c r="I506" s="5"/>
      <c r="J506" s="7" t="s">
        <v>26</v>
      </c>
    </row>
    <row r="507" spans="1:10" x14ac:dyDescent="0.35">
      <c r="A507" s="33"/>
      <c r="B507" s="31"/>
      <c r="C507" t="s">
        <v>1402</v>
      </c>
      <c r="D507" s="5" t="s">
        <v>145</v>
      </c>
      <c r="E507" s="4">
        <v>23136</v>
      </c>
      <c r="F507" s="4"/>
      <c r="G507" s="33"/>
      <c r="H507" s="5"/>
      <c r="I507" s="5"/>
      <c r="J507" s="7" t="s">
        <v>732</v>
      </c>
    </row>
    <row r="508" spans="1:10" x14ac:dyDescent="0.35">
      <c r="A508" s="33"/>
      <c r="B508" s="31"/>
      <c r="C508" t="s">
        <v>1402</v>
      </c>
      <c r="D508" s="5" t="s">
        <v>145</v>
      </c>
      <c r="E508" s="4">
        <v>23137</v>
      </c>
      <c r="F508" s="4"/>
      <c r="G508" s="33"/>
      <c r="H508" s="5"/>
      <c r="I508" s="5"/>
      <c r="J508" s="7" t="s">
        <v>58</v>
      </c>
    </row>
    <row r="509" spans="1:10" x14ac:dyDescent="0.35">
      <c r="A509" s="33"/>
      <c r="B509" s="31"/>
      <c r="C509" t="s">
        <v>1403</v>
      </c>
      <c r="D509" s="5" t="s">
        <v>146</v>
      </c>
      <c r="E509" s="4">
        <v>23138</v>
      </c>
      <c r="F509" s="4"/>
      <c r="G509" s="33"/>
      <c r="H509" s="5"/>
      <c r="I509" s="5"/>
      <c r="J509" s="7" t="s">
        <v>732</v>
      </c>
    </row>
    <row r="510" spans="1:10" x14ac:dyDescent="0.35">
      <c r="A510" s="33"/>
      <c r="B510" s="31"/>
      <c r="C510" t="s">
        <v>1404</v>
      </c>
      <c r="D510" s="5" t="s">
        <v>147</v>
      </c>
      <c r="E510" s="4">
        <v>23139</v>
      </c>
      <c r="F510" s="4"/>
      <c r="G510" s="33"/>
      <c r="H510" s="5"/>
      <c r="I510" s="5"/>
      <c r="J510" s="7" t="s">
        <v>732</v>
      </c>
    </row>
    <row r="511" spans="1:10" x14ac:dyDescent="0.35">
      <c r="A511" s="33"/>
      <c r="B511" s="31"/>
      <c r="C511" t="s">
        <v>1405</v>
      </c>
      <c r="D511" s="5" t="s">
        <v>149</v>
      </c>
      <c r="E511" s="4">
        <v>23140</v>
      </c>
      <c r="F511" s="4"/>
      <c r="G511" s="33"/>
      <c r="H511" s="5"/>
      <c r="I511" s="5"/>
      <c r="J511" s="7" t="s">
        <v>732</v>
      </c>
    </row>
    <row r="512" spans="1:10" x14ac:dyDescent="0.35">
      <c r="A512" s="33"/>
      <c r="B512" s="31"/>
      <c r="C512" t="s">
        <v>1356</v>
      </c>
      <c r="D512" s="5" t="s">
        <v>72</v>
      </c>
      <c r="E512" s="4">
        <v>23141</v>
      </c>
      <c r="F512" s="4"/>
      <c r="G512" s="33"/>
      <c r="H512" s="5"/>
      <c r="I512" s="5"/>
      <c r="J512" s="7" t="s">
        <v>732</v>
      </c>
    </row>
    <row r="513" spans="1:10" x14ac:dyDescent="0.35">
      <c r="A513" s="33"/>
      <c r="B513" s="31"/>
      <c r="C513" t="s">
        <v>1088</v>
      </c>
      <c r="D513" s="5" t="s">
        <v>574</v>
      </c>
      <c r="E513" s="4">
        <v>23142</v>
      </c>
      <c r="F513" s="4">
        <v>10</v>
      </c>
      <c r="G513" s="33"/>
      <c r="H513" s="5"/>
      <c r="I513" s="5"/>
      <c r="J513" s="7" t="s">
        <v>58</v>
      </c>
    </row>
    <row r="514" spans="1:10" x14ac:dyDescent="0.35">
      <c r="A514" s="33"/>
      <c r="B514" s="31"/>
      <c r="C514" t="s">
        <v>1396</v>
      </c>
      <c r="D514" s="5" t="s">
        <v>150</v>
      </c>
      <c r="E514" s="4">
        <v>23143</v>
      </c>
      <c r="F514" s="4"/>
      <c r="G514" s="33"/>
      <c r="H514" s="5"/>
      <c r="I514" s="5"/>
      <c r="J514" s="7" t="s">
        <v>732</v>
      </c>
    </row>
    <row r="515" spans="1:10" x14ac:dyDescent="0.35">
      <c r="A515" s="33"/>
      <c r="B515" s="31"/>
      <c r="C515" t="s">
        <v>819</v>
      </c>
      <c r="D515" s="5" t="s">
        <v>151</v>
      </c>
      <c r="E515" s="4">
        <v>23144</v>
      </c>
      <c r="F515" s="4"/>
      <c r="G515" s="33"/>
      <c r="H515" s="5"/>
      <c r="I515" s="5"/>
      <c r="J515" s="7" t="s">
        <v>58</v>
      </c>
    </row>
    <row r="516" spans="1:10" x14ac:dyDescent="0.35">
      <c r="A516" s="33"/>
      <c r="B516" s="31"/>
      <c r="C516" t="s">
        <v>1406</v>
      </c>
      <c r="D516" s="5" t="s">
        <v>152</v>
      </c>
      <c r="E516" s="4">
        <v>23145</v>
      </c>
      <c r="F516" s="4"/>
      <c r="G516" s="33"/>
      <c r="H516" s="5"/>
      <c r="I516" s="5"/>
      <c r="J516" s="7" t="s">
        <v>732</v>
      </c>
    </row>
    <row r="517" spans="1:10" x14ac:dyDescent="0.35">
      <c r="A517" s="33"/>
      <c r="B517" s="31"/>
      <c r="C517" t="s">
        <v>1370</v>
      </c>
      <c r="D517" s="5" t="s">
        <v>153</v>
      </c>
      <c r="E517" s="4">
        <v>23146</v>
      </c>
      <c r="F517" s="4"/>
      <c r="G517" s="33"/>
      <c r="H517" s="5"/>
      <c r="I517" s="5"/>
      <c r="J517" s="7" t="s">
        <v>732</v>
      </c>
    </row>
    <row r="518" spans="1:10" x14ac:dyDescent="0.35">
      <c r="A518" s="33"/>
      <c r="B518" s="31"/>
      <c r="C518" t="s">
        <v>1370</v>
      </c>
      <c r="D518" s="5" t="s">
        <v>154</v>
      </c>
      <c r="E518" s="4">
        <v>23147</v>
      </c>
      <c r="F518" s="4"/>
      <c r="G518" s="33"/>
      <c r="H518" s="5"/>
      <c r="I518" s="5"/>
      <c r="J518" s="7" t="s">
        <v>732</v>
      </c>
    </row>
    <row r="519" spans="1:10" x14ac:dyDescent="0.35">
      <c r="A519" s="33"/>
      <c r="B519" s="31"/>
      <c r="C519" t="s">
        <v>956</v>
      </c>
      <c r="D519" s="5" t="s">
        <v>155</v>
      </c>
      <c r="E519" s="4">
        <v>23148</v>
      </c>
      <c r="F519" s="4">
        <v>10</v>
      </c>
      <c r="G519" s="33"/>
      <c r="H519" s="5"/>
      <c r="I519" s="5"/>
      <c r="J519" s="7" t="s">
        <v>58</v>
      </c>
    </row>
    <row r="520" spans="1:10" x14ac:dyDescent="0.35">
      <c r="A520" s="33"/>
      <c r="B520" s="31"/>
      <c r="C520" t="s">
        <v>1407</v>
      </c>
      <c r="D520" s="5" t="s">
        <v>156</v>
      </c>
      <c r="E520" s="4">
        <v>23149</v>
      </c>
      <c r="F520" s="4"/>
      <c r="G520" s="33"/>
      <c r="H520" s="5"/>
      <c r="I520" s="5"/>
      <c r="J520" s="7" t="s">
        <v>26</v>
      </c>
    </row>
    <row r="521" spans="1:10" x14ac:dyDescent="0.35">
      <c r="A521" s="33"/>
      <c r="B521" s="31"/>
      <c r="C521" t="s">
        <v>824</v>
      </c>
      <c r="D521" s="5" t="s">
        <v>157</v>
      </c>
      <c r="E521" s="4">
        <v>23150</v>
      </c>
      <c r="F521" s="4"/>
      <c r="G521" s="33"/>
      <c r="H521" s="5"/>
      <c r="I521" s="5"/>
      <c r="J521" s="7" t="s">
        <v>732</v>
      </c>
    </row>
    <row r="522" spans="1:10" x14ac:dyDescent="0.35">
      <c r="A522" s="33"/>
      <c r="B522" s="31"/>
      <c r="C522" t="s">
        <v>814</v>
      </c>
      <c r="D522" s="5" t="s">
        <v>158</v>
      </c>
      <c r="E522" s="4">
        <v>23151</v>
      </c>
      <c r="F522" s="4"/>
      <c r="G522" s="33"/>
      <c r="H522" s="5"/>
      <c r="I522" s="5"/>
      <c r="J522" s="7" t="s">
        <v>732</v>
      </c>
    </row>
    <row r="523" spans="1:10" x14ac:dyDescent="0.35">
      <c r="A523" s="33"/>
      <c r="B523" s="31"/>
      <c r="C523" t="s">
        <v>1408</v>
      </c>
      <c r="D523" s="5" t="s">
        <v>159</v>
      </c>
      <c r="E523" s="4">
        <v>23152</v>
      </c>
      <c r="F523" s="4"/>
      <c r="G523" s="33"/>
      <c r="H523" s="5"/>
      <c r="I523" s="5"/>
      <c r="J523" s="7" t="s">
        <v>26</v>
      </c>
    </row>
    <row r="524" spans="1:10" x14ac:dyDescent="0.35">
      <c r="A524" s="33"/>
      <c r="B524" s="31"/>
      <c r="C524" t="s">
        <v>160</v>
      </c>
      <c r="D524" s="5" t="s">
        <v>160</v>
      </c>
      <c r="E524" s="4">
        <v>23153</v>
      </c>
      <c r="F524" s="4"/>
      <c r="G524" s="33"/>
      <c r="H524" s="5"/>
      <c r="I524" s="5"/>
      <c r="J524" s="7"/>
    </row>
    <row r="525" spans="1:10" x14ac:dyDescent="0.35">
      <c r="A525" s="33"/>
      <c r="B525" s="31"/>
      <c r="C525" t="s">
        <v>1075</v>
      </c>
      <c r="D525" s="5" t="s">
        <v>161</v>
      </c>
      <c r="E525" s="4">
        <v>23154</v>
      </c>
      <c r="F525" s="4">
        <v>10</v>
      </c>
      <c r="G525" s="33"/>
      <c r="H525" s="5"/>
      <c r="I525" s="5"/>
      <c r="J525" s="7" t="s">
        <v>58</v>
      </c>
    </row>
    <row r="526" spans="1:10" x14ac:dyDescent="0.35">
      <c r="A526" s="33"/>
      <c r="B526" s="31"/>
      <c r="C526" t="s">
        <v>1409</v>
      </c>
      <c r="D526" s="5" t="s">
        <v>162</v>
      </c>
      <c r="E526" s="4">
        <v>23155</v>
      </c>
      <c r="F526" s="4"/>
      <c r="G526" s="33"/>
      <c r="H526" s="5"/>
      <c r="I526" s="5"/>
      <c r="J526" s="7" t="s">
        <v>732</v>
      </c>
    </row>
    <row r="527" spans="1:10" x14ac:dyDescent="0.35">
      <c r="A527" s="33"/>
      <c r="B527" s="31"/>
      <c r="C527" t="s">
        <v>793</v>
      </c>
      <c r="D527" s="5" t="s">
        <v>163</v>
      </c>
      <c r="E527" s="4">
        <v>23156</v>
      </c>
      <c r="F527" s="4"/>
      <c r="G527" s="33"/>
      <c r="H527" s="5"/>
      <c r="I527" s="5"/>
      <c r="J527" s="7" t="s">
        <v>732</v>
      </c>
    </row>
    <row r="528" spans="1:10" x14ac:dyDescent="0.35">
      <c r="A528" s="33"/>
      <c r="B528" s="31"/>
      <c r="C528" t="s">
        <v>1097</v>
      </c>
      <c r="D528" s="5" t="s">
        <v>1516</v>
      </c>
      <c r="E528" s="4">
        <v>23157</v>
      </c>
      <c r="F528" s="4">
        <v>10</v>
      </c>
      <c r="G528" s="33"/>
      <c r="H528" s="5"/>
      <c r="I528" s="5"/>
      <c r="J528" s="7" t="s">
        <v>58</v>
      </c>
    </row>
    <row r="529" spans="1:10" x14ac:dyDescent="0.35">
      <c r="A529" s="33"/>
      <c r="B529" s="31"/>
      <c r="C529" t="s">
        <v>1410</v>
      </c>
      <c r="D529" s="5" t="s">
        <v>164</v>
      </c>
      <c r="E529" s="4">
        <v>23158</v>
      </c>
      <c r="F529" s="4"/>
      <c r="G529" s="33"/>
      <c r="H529" s="5"/>
      <c r="I529" s="5"/>
      <c r="J529" s="7" t="s">
        <v>732</v>
      </c>
    </row>
    <row r="530" spans="1:10" x14ac:dyDescent="0.35">
      <c r="A530" s="33"/>
      <c r="B530" s="31"/>
      <c r="C530" t="s">
        <v>1410</v>
      </c>
      <c r="D530" s="5" t="s">
        <v>166</v>
      </c>
      <c r="E530" s="4">
        <v>23159</v>
      </c>
      <c r="F530" s="4"/>
      <c r="G530" s="33"/>
      <c r="H530" s="5"/>
      <c r="I530" s="5"/>
      <c r="J530" s="7" t="s">
        <v>732</v>
      </c>
    </row>
    <row r="531" spans="1:10" x14ac:dyDescent="0.35">
      <c r="A531" s="33"/>
      <c r="B531" s="31"/>
      <c r="C531" t="s">
        <v>811</v>
      </c>
      <c r="D531" s="5" t="s">
        <v>167</v>
      </c>
      <c r="E531" s="4">
        <v>23160</v>
      </c>
      <c r="F531" s="4"/>
      <c r="G531" s="33"/>
      <c r="H531" s="5"/>
      <c r="I531" s="5"/>
      <c r="J531" s="7" t="s">
        <v>732</v>
      </c>
    </row>
    <row r="532" spans="1:10" x14ac:dyDescent="0.35">
      <c r="A532" s="33"/>
      <c r="B532" s="31"/>
      <c r="C532" t="s">
        <v>1146</v>
      </c>
      <c r="D532" s="5" t="s">
        <v>168</v>
      </c>
      <c r="E532" s="4">
        <v>23161</v>
      </c>
      <c r="F532" s="4"/>
      <c r="G532" s="33"/>
      <c r="H532" s="5"/>
      <c r="I532" s="5"/>
      <c r="J532" s="7" t="s">
        <v>26</v>
      </c>
    </row>
    <row r="533" spans="1:10" x14ac:dyDescent="0.35">
      <c r="A533" s="33"/>
      <c r="B533" s="31"/>
      <c r="C533" t="s">
        <v>1411</v>
      </c>
      <c r="D533" s="5" t="s">
        <v>169</v>
      </c>
      <c r="E533" s="4">
        <v>23162</v>
      </c>
      <c r="F533" s="4"/>
      <c r="G533" s="33"/>
      <c r="H533" s="5"/>
      <c r="I533" s="5"/>
      <c r="J533" s="7" t="s">
        <v>26</v>
      </c>
    </row>
    <row r="534" spans="1:10" x14ac:dyDescent="0.35">
      <c r="A534" s="33"/>
      <c r="B534" s="31"/>
      <c r="C534" t="s">
        <v>1114</v>
      </c>
      <c r="D534" s="5" t="s">
        <v>170</v>
      </c>
      <c r="E534" s="4">
        <v>23163</v>
      </c>
      <c r="F534" s="4"/>
      <c r="G534" s="33"/>
      <c r="H534" s="5"/>
      <c r="I534" s="5"/>
      <c r="J534" s="7" t="s">
        <v>26</v>
      </c>
    </row>
    <row r="535" spans="1:10" x14ac:dyDescent="0.35">
      <c r="A535" s="33"/>
      <c r="B535" s="31"/>
      <c r="C535" t="s">
        <v>1493</v>
      </c>
      <c r="D535" s="5" t="s">
        <v>831</v>
      </c>
      <c r="E535" s="4">
        <v>23164</v>
      </c>
      <c r="F535" s="4"/>
      <c r="G535" s="33"/>
      <c r="H535" s="5"/>
      <c r="I535" s="5"/>
      <c r="J535" s="7" t="s">
        <v>58</v>
      </c>
    </row>
    <row r="536" spans="1:10" x14ac:dyDescent="0.35">
      <c r="A536" s="33"/>
      <c r="B536" s="31"/>
      <c r="C536" t="s">
        <v>1412</v>
      </c>
      <c r="D536" s="5" t="s">
        <v>171</v>
      </c>
      <c r="E536" s="4">
        <v>23165</v>
      </c>
      <c r="F536" s="4"/>
      <c r="G536" s="33"/>
      <c r="H536" s="5"/>
      <c r="I536" s="5"/>
      <c r="J536" s="7" t="s">
        <v>732</v>
      </c>
    </row>
    <row r="537" spans="1:10" x14ac:dyDescent="0.35">
      <c r="A537" s="33"/>
      <c r="B537" s="31"/>
      <c r="C537" t="s">
        <v>1413</v>
      </c>
      <c r="D537" s="5" t="s">
        <v>172</v>
      </c>
      <c r="E537" s="4">
        <v>23166</v>
      </c>
      <c r="F537" s="4"/>
      <c r="G537" s="33"/>
      <c r="H537" s="5"/>
      <c r="I537" s="5"/>
      <c r="J537" s="7" t="s">
        <v>732</v>
      </c>
    </row>
    <row r="538" spans="1:10" x14ac:dyDescent="0.35">
      <c r="A538" s="33"/>
      <c r="B538" s="31"/>
      <c r="C538" t="s">
        <v>820</v>
      </c>
      <c r="D538" s="5" t="s">
        <v>173</v>
      </c>
      <c r="E538" s="4">
        <v>23167</v>
      </c>
      <c r="F538" s="4"/>
      <c r="G538" s="33"/>
      <c r="H538" s="5"/>
      <c r="I538" s="5"/>
      <c r="J538" s="7" t="s">
        <v>732</v>
      </c>
    </row>
    <row r="539" spans="1:10" x14ac:dyDescent="0.35">
      <c r="A539" s="33"/>
      <c r="B539" s="31"/>
      <c r="C539" t="s">
        <v>1414</v>
      </c>
      <c r="D539" s="5" t="s">
        <v>174</v>
      </c>
      <c r="E539" s="4">
        <v>23168</v>
      </c>
      <c r="F539" s="4"/>
      <c r="G539" s="33"/>
      <c r="H539" s="5"/>
      <c r="I539" s="5"/>
      <c r="J539" s="7" t="s">
        <v>26</v>
      </c>
    </row>
    <row r="540" spans="1:10" x14ac:dyDescent="0.35">
      <c r="A540" s="33"/>
      <c r="B540" s="31"/>
      <c r="C540" t="s">
        <v>829</v>
      </c>
      <c r="D540" s="5" t="s">
        <v>175</v>
      </c>
      <c r="E540" s="4">
        <v>23169</v>
      </c>
      <c r="F540" s="4"/>
      <c r="G540" s="33"/>
      <c r="H540" s="5"/>
      <c r="I540" s="5"/>
      <c r="J540" s="7" t="s">
        <v>732</v>
      </c>
    </row>
    <row r="541" spans="1:10" x14ac:dyDescent="0.35">
      <c r="A541" s="33"/>
      <c r="B541" s="31"/>
      <c r="C541" t="s">
        <v>1415</v>
      </c>
      <c r="D541" s="5" t="s">
        <v>176</v>
      </c>
      <c r="E541" s="4">
        <v>23170</v>
      </c>
      <c r="F541" s="4"/>
      <c r="G541" s="33"/>
      <c r="H541" s="5"/>
      <c r="I541" s="5"/>
      <c r="J541" s="7" t="s">
        <v>732</v>
      </c>
    </row>
    <row r="542" spans="1:10" x14ac:dyDescent="0.35">
      <c r="A542" s="33"/>
      <c r="B542" s="31"/>
      <c r="C542" t="s">
        <v>1416</v>
      </c>
      <c r="D542" s="5" t="s">
        <v>177</v>
      </c>
      <c r="E542" s="4">
        <v>23171</v>
      </c>
      <c r="F542" s="4"/>
      <c r="G542" s="33"/>
      <c r="H542" s="5"/>
      <c r="I542" s="5"/>
      <c r="J542" s="7" t="s">
        <v>26</v>
      </c>
    </row>
    <row r="543" spans="1:10" x14ac:dyDescent="0.35">
      <c r="A543" s="33"/>
      <c r="B543" s="31"/>
      <c r="C543" t="s">
        <v>1417</v>
      </c>
      <c r="D543" s="5" t="s">
        <v>178</v>
      </c>
      <c r="E543" s="4">
        <v>23172</v>
      </c>
      <c r="F543" s="4"/>
      <c r="G543" s="33"/>
      <c r="H543" s="5"/>
      <c r="I543" s="5"/>
      <c r="J543" s="7" t="s">
        <v>732</v>
      </c>
    </row>
    <row r="544" spans="1:10" x14ac:dyDescent="0.35">
      <c r="A544" s="33"/>
      <c r="B544" s="31"/>
      <c r="C544" t="s">
        <v>1418</v>
      </c>
      <c r="D544" s="5" t="s">
        <v>180</v>
      </c>
      <c r="E544" s="4">
        <v>23173</v>
      </c>
      <c r="F544" s="4"/>
      <c r="G544" s="33"/>
      <c r="H544" s="5"/>
      <c r="I544" s="5"/>
      <c r="J544" s="7" t="s">
        <v>732</v>
      </c>
    </row>
    <row r="545" spans="1:11" x14ac:dyDescent="0.35">
      <c r="A545" s="33"/>
      <c r="B545" s="31"/>
      <c r="C545" t="s">
        <v>1419</v>
      </c>
      <c r="D545" s="5" t="s">
        <v>181</v>
      </c>
      <c r="E545" s="4">
        <v>23174</v>
      </c>
      <c r="F545" s="4"/>
      <c r="G545" s="33"/>
      <c r="H545" s="5"/>
      <c r="I545" s="5"/>
      <c r="J545" s="7" t="s">
        <v>732</v>
      </c>
    </row>
    <row r="546" spans="1:11" x14ac:dyDescent="0.35">
      <c r="A546" s="33"/>
      <c r="B546" s="31"/>
      <c r="C546" t="s">
        <v>1420</v>
      </c>
      <c r="D546" s="5" t="s">
        <v>183</v>
      </c>
      <c r="E546" s="4">
        <v>23175</v>
      </c>
      <c r="F546" s="4"/>
      <c r="G546" s="33"/>
      <c r="H546" s="5"/>
      <c r="I546" s="5"/>
      <c r="J546" s="7" t="s">
        <v>732</v>
      </c>
    </row>
    <row r="547" spans="1:11" x14ac:dyDescent="0.35">
      <c r="A547" s="33"/>
      <c r="B547" s="31"/>
      <c r="C547" t="s">
        <v>1421</v>
      </c>
      <c r="D547" s="5" t="s">
        <v>184</v>
      </c>
      <c r="E547" s="4">
        <v>23176</v>
      </c>
      <c r="F547" s="4"/>
      <c r="G547" s="33"/>
      <c r="H547" s="5"/>
      <c r="I547" s="5"/>
      <c r="J547" s="7" t="s">
        <v>732</v>
      </c>
    </row>
    <row r="548" spans="1:11" x14ac:dyDescent="0.35">
      <c r="A548" s="33"/>
      <c r="B548" s="31"/>
      <c r="C548" t="s">
        <v>857</v>
      </c>
      <c r="D548" s="5" t="s">
        <v>1021</v>
      </c>
      <c r="E548" s="4">
        <v>23177</v>
      </c>
      <c r="F548" s="4"/>
      <c r="G548" s="33"/>
      <c r="H548" s="5"/>
      <c r="I548" s="5"/>
      <c r="J548" s="7" t="s">
        <v>732</v>
      </c>
    </row>
    <row r="549" spans="1:11" x14ac:dyDescent="0.35">
      <c r="A549" s="33"/>
      <c r="B549" s="31"/>
      <c r="C549" t="s">
        <v>1422</v>
      </c>
      <c r="D549" s="5" t="s">
        <v>185</v>
      </c>
      <c r="E549" s="4">
        <v>23178</v>
      </c>
      <c r="F549" s="4"/>
      <c r="G549" s="33"/>
      <c r="H549" s="5"/>
      <c r="I549" s="5"/>
      <c r="J549" s="7" t="s">
        <v>732</v>
      </c>
    </row>
    <row r="550" spans="1:11" x14ac:dyDescent="0.35">
      <c r="A550" s="33"/>
      <c r="B550" s="31"/>
      <c r="C550" t="s">
        <v>1423</v>
      </c>
      <c r="D550" s="5" t="s">
        <v>187</v>
      </c>
      <c r="E550" s="4">
        <v>23179</v>
      </c>
      <c r="F550" s="4"/>
      <c r="G550" s="33"/>
      <c r="H550" s="5"/>
      <c r="I550" s="5"/>
      <c r="J550" s="7" t="s">
        <v>732</v>
      </c>
    </row>
    <row r="551" spans="1:11" x14ac:dyDescent="0.35">
      <c r="A551" s="33"/>
      <c r="B551" s="31"/>
      <c r="C551" t="s">
        <v>814</v>
      </c>
      <c r="D551" s="5" t="s">
        <v>1498</v>
      </c>
      <c r="E551" s="4">
        <v>23180</v>
      </c>
      <c r="F551" s="4"/>
      <c r="G551" s="33"/>
      <c r="H551" s="5"/>
      <c r="I551" s="5"/>
      <c r="J551" s="7" t="s">
        <v>732</v>
      </c>
    </row>
    <row r="552" spans="1:11" x14ac:dyDescent="0.35">
      <c r="A552" s="33"/>
      <c r="B552" s="31"/>
      <c r="C552" t="s">
        <v>1425</v>
      </c>
      <c r="D552" s="5" t="s">
        <v>188</v>
      </c>
      <c r="E552" s="4">
        <v>23181</v>
      </c>
      <c r="F552" s="25">
        <v>10</v>
      </c>
      <c r="G552" s="33"/>
      <c r="H552" s="5"/>
      <c r="I552" s="5"/>
      <c r="J552" s="7" t="s">
        <v>732</v>
      </c>
    </row>
    <row r="553" spans="1:11" x14ac:dyDescent="0.35">
      <c r="A553" s="5"/>
      <c r="B553" s="31"/>
      <c r="C553" t="s">
        <v>1253</v>
      </c>
      <c r="D553" s="5" t="s">
        <v>21</v>
      </c>
      <c r="E553" s="4">
        <v>24001</v>
      </c>
      <c r="F553" s="4"/>
      <c r="G553" s="5"/>
      <c r="H553" s="5"/>
      <c r="I553" s="5"/>
      <c r="J553" s="5"/>
      <c r="K553" s="7" t="s">
        <v>26</v>
      </c>
    </row>
    <row r="554" spans="1:11" x14ac:dyDescent="0.35">
      <c r="A554" s="16" t="s">
        <v>931</v>
      </c>
      <c r="B554" s="31" t="s">
        <v>1728</v>
      </c>
      <c r="C554" t="s">
        <v>857</v>
      </c>
      <c r="D554" s="5" t="s">
        <v>1021</v>
      </c>
      <c r="E554" s="4">
        <v>24002</v>
      </c>
      <c r="F554" s="4"/>
      <c r="G554" s="5"/>
      <c r="H554" s="5"/>
      <c r="I554" s="5"/>
      <c r="J554" s="5"/>
      <c r="K554" s="7" t="s">
        <v>58</v>
      </c>
    </row>
    <row r="555" spans="1:11" x14ac:dyDescent="0.35">
      <c r="A555" s="16" t="s">
        <v>931</v>
      </c>
      <c r="B555" s="31" t="s">
        <v>1728</v>
      </c>
      <c r="C555" t="s">
        <v>857</v>
      </c>
      <c r="D555" s="5" t="s">
        <v>1021</v>
      </c>
      <c r="E555" s="4">
        <v>24003</v>
      </c>
      <c r="F555" s="9"/>
      <c r="G555" s="5"/>
      <c r="H555" s="5"/>
      <c r="I555" s="5"/>
      <c r="J555" s="5"/>
      <c r="K555" s="7" t="s">
        <v>6</v>
      </c>
    </row>
    <row r="556" spans="1:11" x14ac:dyDescent="0.35">
      <c r="A556" s="16" t="s">
        <v>709</v>
      </c>
      <c r="B556" s="31" t="s">
        <v>1737</v>
      </c>
      <c r="C556" t="s">
        <v>870</v>
      </c>
      <c r="D556" s="5" t="s">
        <v>34</v>
      </c>
      <c r="E556" s="4">
        <v>24004</v>
      </c>
      <c r="F556" s="4">
        <v>10</v>
      </c>
      <c r="G556" s="5" t="s">
        <v>1649</v>
      </c>
      <c r="H556" s="5"/>
      <c r="I556" s="5"/>
      <c r="J556" s="5"/>
      <c r="K556" s="7" t="s">
        <v>58</v>
      </c>
    </row>
    <row r="557" spans="1:11" x14ac:dyDescent="0.35">
      <c r="A557" s="5"/>
      <c r="B557" s="31"/>
      <c r="C557" t="s">
        <v>1427</v>
      </c>
      <c r="D557" s="5" t="s">
        <v>710</v>
      </c>
      <c r="E557" s="4">
        <v>24005</v>
      </c>
      <c r="F557" s="4">
        <v>10</v>
      </c>
      <c r="G557" s="5"/>
      <c r="H557" s="5"/>
      <c r="I557" s="5"/>
      <c r="J557" s="5"/>
      <c r="K557" s="7" t="s">
        <v>6</v>
      </c>
    </row>
    <row r="558" spans="1:11" x14ac:dyDescent="0.35">
      <c r="A558" s="5"/>
      <c r="B558" s="31">
        <v>40778815</v>
      </c>
      <c r="C558" t="s">
        <v>1587</v>
      </c>
      <c r="D558" s="5" t="s">
        <v>1486</v>
      </c>
      <c r="E558" s="4">
        <v>24006</v>
      </c>
      <c r="F558" s="4">
        <v>15</v>
      </c>
      <c r="G558" s="5" t="s">
        <v>1648</v>
      </c>
      <c r="H558" s="5"/>
      <c r="I558" s="5"/>
      <c r="J558" s="5"/>
      <c r="K558" s="7" t="s">
        <v>58</v>
      </c>
    </row>
    <row r="559" spans="1:11" x14ac:dyDescent="0.35">
      <c r="A559" s="5"/>
      <c r="B559" s="31"/>
      <c r="C559" t="s">
        <v>817</v>
      </c>
      <c r="D559" s="5" t="s">
        <v>299</v>
      </c>
      <c r="E559" s="4">
        <v>24007</v>
      </c>
      <c r="F559" s="4">
        <v>10</v>
      </c>
      <c r="G559" s="5"/>
      <c r="H559" s="5"/>
      <c r="I559" s="5"/>
      <c r="J559" s="5"/>
      <c r="K559" s="7" t="s">
        <v>58</v>
      </c>
    </row>
    <row r="560" spans="1:11" x14ac:dyDescent="0.35">
      <c r="A560" s="16" t="s">
        <v>1740</v>
      </c>
      <c r="B560" s="31" t="s">
        <v>1741</v>
      </c>
      <c r="C560" t="s">
        <v>1428</v>
      </c>
      <c r="D560" s="5" t="s">
        <v>711</v>
      </c>
      <c r="E560" s="4">
        <v>24008</v>
      </c>
      <c r="F560" s="4">
        <v>10</v>
      </c>
      <c r="G560" s="5" t="s">
        <v>1795</v>
      </c>
      <c r="H560" s="5"/>
      <c r="I560" s="5"/>
      <c r="J560" s="5"/>
      <c r="K560" s="7" t="s">
        <v>58</v>
      </c>
    </row>
    <row r="561" spans="1:11" x14ac:dyDescent="0.35">
      <c r="A561" s="5"/>
      <c r="B561" s="31"/>
      <c r="C561" t="s">
        <v>1363</v>
      </c>
      <c r="D561" s="5" t="s">
        <v>712</v>
      </c>
      <c r="E561" s="4">
        <v>24009</v>
      </c>
      <c r="F561" s="4">
        <v>10</v>
      </c>
      <c r="G561" s="5"/>
      <c r="H561" s="5"/>
      <c r="I561" s="5"/>
      <c r="J561" s="5"/>
      <c r="K561" s="7" t="s">
        <v>6</v>
      </c>
    </row>
    <row r="562" spans="1:11" x14ac:dyDescent="0.35">
      <c r="A562" s="5"/>
      <c r="B562" s="31"/>
      <c r="C562" t="s">
        <v>1429</v>
      </c>
      <c r="D562" s="5" t="s">
        <v>713</v>
      </c>
      <c r="E562" s="4">
        <v>24010</v>
      </c>
      <c r="F562" s="4">
        <v>10</v>
      </c>
      <c r="G562" s="5"/>
      <c r="H562" s="5"/>
      <c r="I562" s="5"/>
      <c r="J562" s="5"/>
      <c r="K562" s="7" t="s">
        <v>58</v>
      </c>
    </row>
    <row r="563" spans="1:11" x14ac:dyDescent="0.35">
      <c r="A563" s="16" t="s">
        <v>1691</v>
      </c>
      <c r="B563" s="31">
        <v>42272444</v>
      </c>
      <c r="C563" t="s">
        <v>1406</v>
      </c>
      <c r="D563" s="5" t="s">
        <v>152</v>
      </c>
      <c r="E563" s="4">
        <v>24011</v>
      </c>
      <c r="F563" s="4">
        <v>10</v>
      </c>
      <c r="G563" s="5" t="s">
        <v>1549</v>
      </c>
      <c r="H563" s="5"/>
      <c r="I563" s="5"/>
      <c r="J563" s="5"/>
      <c r="K563" s="7" t="s">
        <v>6</v>
      </c>
    </row>
    <row r="564" spans="1:11" x14ac:dyDescent="0.35">
      <c r="A564" s="5"/>
      <c r="B564" s="31"/>
      <c r="C564" t="s">
        <v>835</v>
      </c>
      <c r="D564" s="5" t="s">
        <v>27</v>
      </c>
      <c r="E564" s="4">
        <v>24012</v>
      </c>
      <c r="F564" s="4">
        <v>10</v>
      </c>
      <c r="G564" s="5"/>
      <c r="H564" s="5"/>
      <c r="I564" s="5"/>
      <c r="J564" s="5"/>
      <c r="K564" s="7" t="s">
        <v>6</v>
      </c>
    </row>
    <row r="565" spans="1:11" x14ac:dyDescent="0.35">
      <c r="A565" s="5"/>
      <c r="B565" s="31"/>
      <c r="C565" t="s">
        <v>814</v>
      </c>
      <c r="D565" s="5" t="s">
        <v>714</v>
      </c>
      <c r="E565" s="4">
        <v>24013</v>
      </c>
      <c r="F565" s="4">
        <v>15</v>
      </c>
      <c r="G565" s="5"/>
      <c r="H565" s="5"/>
      <c r="I565" s="5"/>
      <c r="J565" s="5"/>
      <c r="K565" s="7" t="s">
        <v>6</v>
      </c>
    </row>
    <row r="566" spans="1:11" x14ac:dyDescent="0.35">
      <c r="A566" s="16" t="s">
        <v>1731</v>
      </c>
      <c r="B566" s="31" t="s">
        <v>1732</v>
      </c>
      <c r="C566" t="s">
        <v>1650</v>
      </c>
      <c r="D566" s="5" t="s">
        <v>1632</v>
      </c>
      <c r="E566" s="4">
        <v>24014</v>
      </c>
      <c r="F566" s="4">
        <v>10</v>
      </c>
      <c r="G566" s="5" t="s">
        <v>1631</v>
      </c>
      <c r="H566" s="5"/>
      <c r="I566" s="5"/>
      <c r="J566" s="5"/>
      <c r="K566" s="7" t="s">
        <v>6</v>
      </c>
    </row>
    <row r="567" spans="1:11" x14ac:dyDescent="0.35">
      <c r="A567" s="16" t="s">
        <v>942</v>
      </c>
      <c r="B567" s="31" t="s">
        <v>1604</v>
      </c>
      <c r="C567" t="s">
        <v>940</v>
      </c>
      <c r="D567" s="5" t="s">
        <v>939</v>
      </c>
      <c r="E567" s="4">
        <v>24015</v>
      </c>
      <c r="F567" s="4">
        <v>10</v>
      </c>
      <c r="G567" s="5" t="s">
        <v>938</v>
      </c>
      <c r="H567" s="5"/>
      <c r="I567" s="5"/>
      <c r="J567" s="5"/>
      <c r="K567" s="7" t="s">
        <v>6</v>
      </c>
    </row>
    <row r="568" spans="1:11" x14ac:dyDescent="0.35">
      <c r="A568" s="16" t="s">
        <v>1584</v>
      </c>
      <c r="B568" s="31"/>
      <c r="C568" t="s">
        <v>1493</v>
      </c>
      <c r="D568" s="5" t="s">
        <v>831</v>
      </c>
      <c r="E568" s="4">
        <v>24016</v>
      </c>
      <c r="F568" s="4"/>
      <c r="G568" s="5" t="s">
        <v>493</v>
      </c>
      <c r="H568" s="5"/>
      <c r="I568" s="5"/>
      <c r="J568" s="5"/>
      <c r="K568" s="7" t="s">
        <v>6</v>
      </c>
    </row>
    <row r="569" spans="1:11" x14ac:dyDescent="0.35">
      <c r="A569" s="5"/>
      <c r="B569" s="31">
        <v>24669843</v>
      </c>
      <c r="C569" t="s">
        <v>1323</v>
      </c>
      <c r="D569" s="5" t="s">
        <v>715</v>
      </c>
      <c r="E569" s="4">
        <v>24017</v>
      </c>
      <c r="F569" s="4"/>
      <c r="G569" s="5" t="s">
        <v>1680</v>
      </c>
      <c r="H569" s="5"/>
      <c r="I569" s="5"/>
      <c r="J569" s="5"/>
      <c r="K569" s="7" t="s">
        <v>6</v>
      </c>
    </row>
    <row r="570" spans="1:11" x14ac:dyDescent="0.35">
      <c r="A570" s="5"/>
      <c r="B570" s="31"/>
      <c r="C570" t="s">
        <v>949</v>
      </c>
      <c r="D570" s="5" t="s">
        <v>59</v>
      </c>
      <c r="E570" s="4">
        <v>24018</v>
      </c>
      <c r="F570" s="4"/>
      <c r="G570" s="5"/>
      <c r="H570" s="5"/>
      <c r="I570" s="5"/>
      <c r="J570" s="5"/>
      <c r="K570" s="7" t="s">
        <v>26</v>
      </c>
    </row>
    <row r="571" spans="1:11" x14ac:dyDescent="0.35">
      <c r="A571" s="16" t="s">
        <v>1583</v>
      </c>
      <c r="B571" s="31">
        <v>22280789</v>
      </c>
      <c r="C571" t="s">
        <v>1432</v>
      </c>
      <c r="D571" s="5" t="s">
        <v>716</v>
      </c>
      <c r="E571" s="4">
        <v>24019</v>
      </c>
      <c r="F571" s="4"/>
      <c r="G571" s="5"/>
      <c r="H571" s="5"/>
      <c r="I571" s="5"/>
      <c r="J571" s="5"/>
      <c r="K571" s="7" t="s">
        <v>6</v>
      </c>
    </row>
    <row r="572" spans="1:11" x14ac:dyDescent="0.35">
      <c r="A572" s="5"/>
      <c r="B572" s="31"/>
      <c r="C572" t="s">
        <v>1290</v>
      </c>
      <c r="D572" s="5" t="s">
        <v>29</v>
      </c>
      <c r="E572" s="4">
        <v>24020</v>
      </c>
      <c r="F572" s="4"/>
      <c r="G572" s="5"/>
      <c r="H572" s="5"/>
      <c r="I572" s="5"/>
      <c r="J572" s="5"/>
      <c r="K572" s="7" t="s">
        <v>26</v>
      </c>
    </row>
    <row r="573" spans="1:11" x14ac:dyDescent="0.35">
      <c r="A573" s="5"/>
      <c r="B573" s="31"/>
      <c r="C573" t="s">
        <v>1389</v>
      </c>
      <c r="D573" s="5" t="s">
        <v>125</v>
      </c>
      <c r="E573" s="4">
        <v>24021</v>
      </c>
      <c r="F573" s="4"/>
      <c r="G573" s="5" t="s">
        <v>1630</v>
      </c>
      <c r="H573" s="5"/>
      <c r="I573" s="5"/>
      <c r="J573" s="5"/>
      <c r="K573" s="7" t="s">
        <v>26</v>
      </c>
    </row>
    <row r="574" spans="1:11" x14ac:dyDescent="0.35">
      <c r="A574" s="5"/>
      <c r="B574" s="31"/>
      <c r="C574" t="s">
        <v>1433</v>
      </c>
      <c r="D574" s="5" t="s">
        <v>717</v>
      </c>
      <c r="E574" s="4">
        <v>24022</v>
      </c>
      <c r="F574" s="4"/>
      <c r="G574" s="5"/>
      <c r="H574" s="5"/>
      <c r="I574" s="5"/>
      <c r="J574" s="5"/>
      <c r="K574" s="7" t="s">
        <v>732</v>
      </c>
    </row>
    <row r="575" spans="1:11" x14ac:dyDescent="0.35">
      <c r="A575" s="5"/>
      <c r="B575" s="31" t="s">
        <v>1730</v>
      </c>
      <c r="C575" t="s">
        <v>1434</v>
      </c>
      <c r="D575" s="5" t="s">
        <v>718</v>
      </c>
      <c r="E575" s="4">
        <v>24023</v>
      </c>
      <c r="F575" s="4"/>
      <c r="G575" s="5"/>
      <c r="H575" s="5"/>
      <c r="I575" s="5"/>
      <c r="J575" s="5"/>
      <c r="K575" s="7" t="s">
        <v>732</v>
      </c>
    </row>
    <row r="576" spans="1:11" x14ac:dyDescent="0.35">
      <c r="A576" s="5"/>
      <c r="B576" s="31" t="s">
        <v>1727</v>
      </c>
      <c r="C576" t="s">
        <v>1435</v>
      </c>
      <c r="D576" s="5" t="s">
        <v>719</v>
      </c>
      <c r="E576" s="4">
        <v>24024</v>
      </c>
      <c r="F576" s="4"/>
      <c r="G576" s="5"/>
      <c r="H576" s="5"/>
      <c r="I576" s="5"/>
      <c r="J576" s="5"/>
      <c r="K576" s="7" t="s">
        <v>732</v>
      </c>
    </row>
    <row r="577" spans="1:11" x14ac:dyDescent="0.35">
      <c r="A577" s="5"/>
      <c r="B577" s="31"/>
      <c r="C577" t="s">
        <v>946</v>
      </c>
      <c r="D577" s="5" t="s">
        <v>98</v>
      </c>
      <c r="E577" s="4">
        <v>24025</v>
      </c>
      <c r="F577" s="4"/>
      <c r="G577" s="5"/>
      <c r="H577" s="5"/>
      <c r="I577" s="5"/>
      <c r="J577" s="5"/>
      <c r="K577" s="7" t="s">
        <v>732</v>
      </c>
    </row>
    <row r="578" spans="1:11" x14ac:dyDescent="0.35">
      <c r="A578" s="5"/>
      <c r="B578" s="31"/>
      <c r="C578" t="s">
        <v>1436</v>
      </c>
      <c r="D578" s="5" t="s">
        <v>720</v>
      </c>
      <c r="E578" s="4">
        <v>24026</v>
      </c>
      <c r="F578" s="4"/>
      <c r="G578" s="5"/>
      <c r="H578" s="5"/>
      <c r="I578" s="5"/>
      <c r="J578" s="5"/>
      <c r="K578" s="7" t="s">
        <v>732</v>
      </c>
    </row>
    <row r="579" spans="1:11" x14ac:dyDescent="0.35">
      <c r="A579" s="5"/>
      <c r="B579" s="31"/>
      <c r="C579" t="s">
        <v>1318</v>
      </c>
      <c r="D579" s="5" t="s">
        <v>77</v>
      </c>
      <c r="E579" s="4">
        <v>24027</v>
      </c>
      <c r="F579" s="4"/>
      <c r="G579" s="5"/>
      <c r="H579" s="5"/>
      <c r="I579" s="5"/>
      <c r="J579" s="5"/>
      <c r="K579" s="7" t="s">
        <v>6</v>
      </c>
    </row>
    <row r="580" spans="1:11" x14ac:dyDescent="0.35">
      <c r="A580" s="5"/>
      <c r="B580" s="31"/>
      <c r="C580" t="s">
        <v>1437</v>
      </c>
      <c r="D580" s="5" t="s">
        <v>1633</v>
      </c>
      <c r="E580" s="4">
        <v>24028</v>
      </c>
      <c r="F580" s="4">
        <v>10</v>
      </c>
      <c r="G580" s="5" t="s">
        <v>1368</v>
      </c>
      <c r="H580" s="5"/>
      <c r="I580" s="5"/>
      <c r="J580" s="5"/>
      <c r="K580" s="7" t="s">
        <v>6</v>
      </c>
    </row>
    <row r="581" spans="1:11" x14ac:dyDescent="0.35">
      <c r="A581" s="5"/>
      <c r="B581" s="31"/>
      <c r="C581" t="s">
        <v>1438</v>
      </c>
      <c r="D581" s="5" t="s">
        <v>721</v>
      </c>
      <c r="E581" s="4">
        <v>24029</v>
      </c>
      <c r="F581" s="4">
        <v>10</v>
      </c>
      <c r="G581" s="5"/>
      <c r="H581" s="5"/>
      <c r="I581" s="5"/>
      <c r="J581" s="5"/>
      <c r="K581" s="7" t="s">
        <v>6</v>
      </c>
    </row>
    <row r="582" spans="1:11" x14ac:dyDescent="0.35">
      <c r="A582" s="5"/>
      <c r="B582" s="31">
        <v>29646590</v>
      </c>
      <c r="C582" t="s">
        <v>820</v>
      </c>
      <c r="D582" s="5" t="s">
        <v>722</v>
      </c>
      <c r="E582" s="4">
        <v>24030</v>
      </c>
      <c r="F582" s="4"/>
      <c r="G582" s="5"/>
      <c r="H582" s="5"/>
      <c r="I582" s="5"/>
      <c r="J582" s="5"/>
      <c r="K582" s="7" t="s">
        <v>732</v>
      </c>
    </row>
    <row r="583" spans="1:11" x14ac:dyDescent="0.35">
      <c r="A583" s="5"/>
      <c r="B583" s="31"/>
      <c r="C583" t="s">
        <v>1439</v>
      </c>
      <c r="D583" s="5" t="s">
        <v>723</v>
      </c>
      <c r="E583" s="4">
        <v>24031</v>
      </c>
      <c r="F583" s="4"/>
      <c r="G583" s="5"/>
      <c r="H583" s="5"/>
      <c r="I583" s="5"/>
      <c r="J583" s="5"/>
      <c r="K583" s="7" t="s">
        <v>732</v>
      </c>
    </row>
    <row r="584" spans="1:11" x14ac:dyDescent="0.35">
      <c r="A584" s="5"/>
      <c r="B584" s="31">
        <v>17649774638</v>
      </c>
      <c r="C584" t="s">
        <v>1440</v>
      </c>
      <c r="D584" s="5" t="s">
        <v>724</v>
      </c>
      <c r="E584" s="4">
        <v>24032</v>
      </c>
      <c r="F584" s="4"/>
      <c r="G584" s="5"/>
      <c r="H584" s="5"/>
      <c r="I584" s="5"/>
      <c r="J584" s="5"/>
      <c r="K584" s="7" t="s">
        <v>732</v>
      </c>
    </row>
    <row r="585" spans="1:11" x14ac:dyDescent="0.35">
      <c r="A585" s="5"/>
      <c r="B585" s="31"/>
      <c r="C585" t="s">
        <v>1441</v>
      </c>
      <c r="D585" s="5" t="s">
        <v>725</v>
      </c>
      <c r="E585" s="4">
        <v>24033</v>
      </c>
      <c r="F585" s="4"/>
      <c r="G585" s="5"/>
      <c r="H585" s="5"/>
      <c r="I585" s="5"/>
      <c r="J585" s="5"/>
      <c r="K585" s="7" t="s">
        <v>26</v>
      </c>
    </row>
    <row r="586" spans="1:11" x14ac:dyDescent="0.35">
      <c r="A586" s="16" t="s">
        <v>1756</v>
      </c>
      <c r="B586" s="31" t="s">
        <v>1755</v>
      </c>
      <c r="C586" t="s">
        <v>1333</v>
      </c>
      <c r="D586" s="5" t="s">
        <v>42</v>
      </c>
      <c r="E586" s="4">
        <v>24034</v>
      </c>
      <c r="F586" s="4">
        <v>10</v>
      </c>
      <c r="G586" s="5" t="s">
        <v>1754</v>
      </c>
      <c r="H586" s="5"/>
      <c r="I586" s="5"/>
      <c r="J586" s="5"/>
      <c r="K586" s="7" t="s">
        <v>58</v>
      </c>
    </row>
    <row r="587" spans="1:11" x14ac:dyDescent="0.35">
      <c r="A587" s="16" t="s">
        <v>1591</v>
      </c>
      <c r="B587" s="31">
        <v>40401575</v>
      </c>
      <c r="C587" t="s">
        <v>820</v>
      </c>
      <c r="D587" s="5" t="s">
        <v>192</v>
      </c>
      <c r="E587" s="4">
        <v>24035</v>
      </c>
      <c r="F587" s="4"/>
      <c r="G587" s="5" t="s">
        <v>1219</v>
      </c>
      <c r="H587" s="5"/>
      <c r="I587" s="5"/>
      <c r="J587" s="5"/>
      <c r="K587" s="7" t="s">
        <v>58</v>
      </c>
    </row>
    <row r="588" spans="1:11" x14ac:dyDescent="0.35">
      <c r="A588" s="5"/>
      <c r="B588" s="31"/>
      <c r="C588" t="s">
        <v>1443</v>
      </c>
      <c r="D588" s="5" t="s">
        <v>726</v>
      </c>
      <c r="E588" s="4">
        <v>24036</v>
      </c>
      <c r="F588" s="4"/>
      <c r="G588" s="5"/>
      <c r="H588" s="5"/>
      <c r="I588" s="5"/>
      <c r="J588" s="5"/>
      <c r="K588" s="7" t="s">
        <v>26</v>
      </c>
    </row>
    <row r="589" spans="1:11" x14ac:dyDescent="0.35">
      <c r="A589" s="5"/>
      <c r="B589" s="31"/>
      <c r="C589" t="s">
        <v>1646</v>
      </c>
      <c r="D589" s="5" t="s">
        <v>1646</v>
      </c>
      <c r="E589" s="4">
        <v>24037</v>
      </c>
      <c r="F589" s="4">
        <v>10</v>
      </c>
      <c r="G589" s="5" t="s">
        <v>1432</v>
      </c>
      <c r="H589" s="5"/>
      <c r="I589" s="5"/>
      <c r="J589" s="5"/>
      <c r="K589" s="7" t="s">
        <v>58</v>
      </c>
    </row>
    <row r="590" spans="1:11" x14ac:dyDescent="0.35">
      <c r="A590" s="5"/>
      <c r="B590" s="31"/>
      <c r="C590" t="s">
        <v>1295</v>
      </c>
      <c r="D590" s="5" t="s">
        <v>297</v>
      </c>
      <c r="E590" s="4">
        <v>24038</v>
      </c>
      <c r="F590" s="4">
        <v>10</v>
      </c>
      <c r="G590" s="5" t="s">
        <v>1645</v>
      </c>
      <c r="H590" s="5"/>
      <c r="I590" s="5"/>
      <c r="J590" s="5"/>
      <c r="K590" s="7" t="s">
        <v>58</v>
      </c>
    </row>
    <row r="591" spans="1:11" x14ac:dyDescent="0.35">
      <c r="A591" s="5"/>
      <c r="B591" s="31"/>
      <c r="C591" t="s">
        <v>1444</v>
      </c>
      <c r="D591" s="5" t="s">
        <v>727</v>
      </c>
      <c r="E591" s="4">
        <v>24039</v>
      </c>
      <c r="F591" s="4"/>
      <c r="G591" s="5"/>
      <c r="H591" s="5"/>
      <c r="I591" s="5"/>
      <c r="J591" s="5"/>
      <c r="K591" s="7" t="s">
        <v>732</v>
      </c>
    </row>
    <row r="592" spans="1:11" x14ac:dyDescent="0.35">
      <c r="A592" s="5"/>
      <c r="B592" s="31" t="s">
        <v>1733</v>
      </c>
      <c r="C592" t="s">
        <v>1445</v>
      </c>
      <c r="D592" s="5" t="s">
        <v>728</v>
      </c>
      <c r="E592" s="4">
        <v>24040</v>
      </c>
      <c r="F592" s="4"/>
      <c r="G592" s="5"/>
      <c r="H592" s="5"/>
      <c r="I592" s="5"/>
      <c r="J592" s="5"/>
      <c r="K592" s="7" t="s">
        <v>732</v>
      </c>
    </row>
    <row r="593" spans="1:11" x14ac:dyDescent="0.35">
      <c r="A593" s="5"/>
      <c r="B593" s="31"/>
      <c r="C593" t="s">
        <v>793</v>
      </c>
      <c r="D593" s="5" t="s">
        <v>1495</v>
      </c>
      <c r="E593" s="4">
        <v>24041</v>
      </c>
      <c r="F593" s="4">
        <v>10</v>
      </c>
      <c r="G593" s="5" t="s">
        <v>1644</v>
      </c>
      <c r="H593" s="5"/>
      <c r="I593" s="5"/>
      <c r="J593" s="5"/>
      <c r="K593" s="7" t="s">
        <v>6</v>
      </c>
    </row>
    <row r="594" spans="1:11" x14ac:dyDescent="0.35">
      <c r="A594" s="5"/>
      <c r="B594" s="31" t="s">
        <v>1736</v>
      </c>
      <c r="C594" t="s">
        <v>1446</v>
      </c>
      <c r="D594" s="5" t="s">
        <v>729</v>
      </c>
      <c r="E594" s="4">
        <v>24042</v>
      </c>
      <c r="F594" s="4"/>
      <c r="G594" s="5"/>
      <c r="H594" s="5"/>
      <c r="I594" s="5"/>
      <c r="J594" s="5"/>
      <c r="K594" s="7" t="s">
        <v>732</v>
      </c>
    </row>
    <row r="595" spans="1:11" x14ac:dyDescent="0.35">
      <c r="A595" s="5"/>
      <c r="B595" s="31"/>
      <c r="C595" t="s">
        <v>1447</v>
      </c>
      <c r="D595" s="5" t="s">
        <v>730</v>
      </c>
      <c r="E595" s="4">
        <v>24043</v>
      </c>
      <c r="F595" s="4"/>
      <c r="G595" s="5"/>
      <c r="H595" s="5"/>
      <c r="I595" s="5"/>
      <c r="J595" s="5"/>
      <c r="K595" s="7" t="s">
        <v>26</v>
      </c>
    </row>
    <row r="596" spans="1:11" x14ac:dyDescent="0.35">
      <c r="A596" s="5"/>
      <c r="B596" s="31"/>
      <c r="C596" t="s">
        <v>976</v>
      </c>
      <c r="D596" s="5" t="s">
        <v>191</v>
      </c>
      <c r="E596" s="4">
        <v>24044</v>
      </c>
      <c r="F596" s="4">
        <v>10</v>
      </c>
      <c r="G596" s="5"/>
      <c r="H596" s="5"/>
      <c r="I596" s="5"/>
      <c r="J596" s="5"/>
      <c r="K596" s="7" t="s">
        <v>58</v>
      </c>
    </row>
    <row r="597" spans="1:11" x14ac:dyDescent="0.35">
      <c r="A597" s="5"/>
      <c r="B597" s="31">
        <v>1705647547</v>
      </c>
      <c r="C597" t="s">
        <v>1448</v>
      </c>
      <c r="D597" s="5" t="s">
        <v>731</v>
      </c>
      <c r="E597" s="4">
        <v>24045</v>
      </c>
      <c r="F597" s="4"/>
      <c r="G597" s="5"/>
      <c r="H597" s="5"/>
      <c r="I597" s="5"/>
      <c r="J597" s="5"/>
      <c r="K597" s="7" t="s">
        <v>732</v>
      </c>
    </row>
    <row r="598" spans="1:11" x14ac:dyDescent="0.35">
      <c r="A598" s="5"/>
      <c r="B598" s="31" t="s">
        <v>1729</v>
      </c>
      <c r="C598" t="s">
        <v>923</v>
      </c>
      <c r="D598" s="5" t="s">
        <v>1643</v>
      </c>
      <c r="E598" s="4">
        <v>24046</v>
      </c>
      <c r="F598" s="4">
        <v>10</v>
      </c>
      <c r="G598" s="5" t="s">
        <v>1642</v>
      </c>
      <c r="H598" s="5"/>
      <c r="I598" s="5"/>
      <c r="J598" s="5"/>
      <c r="K598" s="7" t="s">
        <v>58</v>
      </c>
    </row>
    <row r="599" spans="1:11" x14ac:dyDescent="0.35">
      <c r="A599" s="5"/>
      <c r="B599" s="31"/>
      <c r="C599" t="s">
        <v>1449</v>
      </c>
      <c r="D599" s="5" t="s">
        <v>733</v>
      </c>
      <c r="E599" s="4">
        <v>24047</v>
      </c>
      <c r="F599" s="4"/>
      <c r="G599" s="5"/>
      <c r="H599" s="5"/>
      <c r="I599" s="5"/>
      <c r="J599" s="5"/>
      <c r="K599" s="7" t="s">
        <v>26</v>
      </c>
    </row>
    <row r="600" spans="1:11" x14ac:dyDescent="0.35">
      <c r="A600" s="16" t="s">
        <v>1697</v>
      </c>
      <c r="B600" s="31">
        <v>61793423</v>
      </c>
      <c r="C600" t="s">
        <v>811</v>
      </c>
      <c r="D600" s="5" t="s">
        <v>111</v>
      </c>
      <c r="E600" s="4">
        <v>24048</v>
      </c>
      <c r="F600" s="4">
        <v>10</v>
      </c>
      <c r="G600" s="5" t="s">
        <v>1641</v>
      </c>
      <c r="H600" s="5"/>
      <c r="I600" s="5"/>
      <c r="J600" s="5"/>
      <c r="K600" s="7" t="s">
        <v>58</v>
      </c>
    </row>
    <row r="601" spans="1:11" x14ac:dyDescent="0.35">
      <c r="A601" s="5"/>
      <c r="B601" s="31"/>
      <c r="C601" t="s">
        <v>1450</v>
      </c>
      <c r="D601" s="5" t="s">
        <v>734</v>
      </c>
      <c r="E601" s="4">
        <v>24049</v>
      </c>
      <c r="F601" s="4"/>
      <c r="G601" s="5"/>
      <c r="H601" s="5"/>
      <c r="I601" s="5"/>
      <c r="J601" s="5"/>
      <c r="K601" s="7" t="s">
        <v>26</v>
      </c>
    </row>
    <row r="602" spans="1:11" x14ac:dyDescent="0.35">
      <c r="A602" s="5"/>
      <c r="B602" s="31"/>
      <c r="C602" t="s">
        <v>1451</v>
      </c>
      <c r="D602" s="5" t="s">
        <v>735</v>
      </c>
      <c r="E602" s="4">
        <v>24050</v>
      </c>
      <c r="F602" s="4"/>
      <c r="G602" s="5"/>
      <c r="H602" s="5"/>
      <c r="I602" s="5"/>
      <c r="J602" s="5"/>
      <c r="K602" s="7" t="s">
        <v>26</v>
      </c>
    </row>
    <row r="603" spans="1:11" x14ac:dyDescent="0.35">
      <c r="A603" s="5"/>
      <c r="B603" s="31"/>
      <c r="C603" t="s">
        <v>1452</v>
      </c>
      <c r="D603" s="5" t="s">
        <v>736</v>
      </c>
      <c r="E603" s="4">
        <v>24051</v>
      </c>
      <c r="F603" s="4">
        <v>5</v>
      </c>
      <c r="G603" s="5"/>
      <c r="H603" s="5"/>
      <c r="I603" s="5"/>
      <c r="J603" s="5"/>
      <c r="K603" s="7" t="s">
        <v>58</v>
      </c>
    </row>
    <row r="604" spans="1:11" x14ac:dyDescent="0.35">
      <c r="A604" s="5"/>
      <c r="B604" s="31"/>
      <c r="C604" t="s">
        <v>1236</v>
      </c>
      <c r="D604" s="5" t="s">
        <v>737</v>
      </c>
      <c r="E604" s="4">
        <v>24052</v>
      </c>
      <c r="F604" s="4">
        <v>10</v>
      </c>
      <c r="G604" s="5"/>
      <c r="H604" s="5"/>
      <c r="I604" s="5"/>
      <c r="J604" s="5"/>
      <c r="K604" s="7" t="s">
        <v>58</v>
      </c>
    </row>
    <row r="605" spans="1:11" x14ac:dyDescent="0.35">
      <c r="A605" s="5"/>
      <c r="B605" s="31"/>
      <c r="C605" t="s">
        <v>870</v>
      </c>
      <c r="D605" s="5" t="s">
        <v>39</v>
      </c>
      <c r="E605" s="4">
        <v>24053</v>
      </c>
      <c r="F605" s="4">
        <v>10</v>
      </c>
      <c r="G605" s="5" t="s">
        <v>1640</v>
      </c>
      <c r="H605" s="5"/>
      <c r="I605" s="5"/>
      <c r="J605" s="5"/>
      <c r="K605" s="7" t="s">
        <v>58</v>
      </c>
    </row>
    <row r="606" spans="1:11" x14ac:dyDescent="0.35">
      <c r="A606" s="5"/>
      <c r="B606" s="31"/>
      <c r="C606" t="s">
        <v>1365</v>
      </c>
      <c r="D606" s="5" t="s">
        <v>738</v>
      </c>
      <c r="E606" s="4">
        <v>24054</v>
      </c>
      <c r="F606" s="4"/>
      <c r="G606" s="5"/>
      <c r="H606" s="5"/>
      <c r="I606" s="5"/>
      <c r="J606" s="5"/>
      <c r="K606" s="7" t="s">
        <v>732</v>
      </c>
    </row>
    <row r="607" spans="1:11" x14ac:dyDescent="0.35">
      <c r="A607" s="5"/>
      <c r="B607" s="31"/>
      <c r="C607" t="s">
        <v>1316</v>
      </c>
      <c r="D607" s="10" t="s">
        <v>331</v>
      </c>
      <c r="E607" s="4">
        <v>24055</v>
      </c>
      <c r="F607" s="4">
        <v>10</v>
      </c>
      <c r="G607" s="5"/>
      <c r="H607" s="5"/>
      <c r="I607" s="5"/>
      <c r="J607" s="5"/>
      <c r="K607" s="7" t="s">
        <v>58</v>
      </c>
    </row>
    <row r="608" spans="1:11" x14ac:dyDescent="0.35">
      <c r="A608" s="5"/>
      <c r="B608" s="31"/>
      <c r="C608" t="s">
        <v>1453</v>
      </c>
      <c r="D608" s="5" t="s">
        <v>739</v>
      </c>
      <c r="E608" s="4">
        <v>24056</v>
      </c>
      <c r="F608" s="4"/>
      <c r="G608" s="5"/>
      <c r="H608" s="5"/>
      <c r="I608" s="5"/>
      <c r="J608" s="5"/>
      <c r="K608" s="7" t="s">
        <v>732</v>
      </c>
    </row>
    <row r="609" spans="1:11" x14ac:dyDescent="0.35">
      <c r="A609" s="5"/>
      <c r="B609" s="31"/>
      <c r="C609" t="s">
        <v>1651</v>
      </c>
      <c r="D609" s="5" t="s">
        <v>1639</v>
      </c>
      <c r="E609" s="4">
        <v>24057</v>
      </c>
      <c r="F609" s="4">
        <v>10</v>
      </c>
      <c r="G609" s="5" t="s">
        <v>1454</v>
      </c>
      <c r="H609" s="5"/>
      <c r="I609" s="5"/>
      <c r="J609" s="5"/>
      <c r="K609" s="7" t="s">
        <v>58</v>
      </c>
    </row>
    <row r="610" spans="1:11" x14ac:dyDescent="0.35">
      <c r="A610" s="5"/>
      <c r="B610" s="31"/>
      <c r="C610" t="s">
        <v>1417</v>
      </c>
      <c r="D610" s="5" t="s">
        <v>178</v>
      </c>
      <c r="E610" s="4">
        <v>24058</v>
      </c>
      <c r="F610" s="4">
        <v>10</v>
      </c>
      <c r="G610" s="5" t="s">
        <v>1638</v>
      </c>
      <c r="H610" s="5"/>
      <c r="I610" s="5"/>
      <c r="J610" s="5"/>
      <c r="K610" s="7" t="s">
        <v>58</v>
      </c>
    </row>
    <row r="611" spans="1:11" x14ac:dyDescent="0.35">
      <c r="A611" s="5"/>
      <c r="B611" s="31" t="s">
        <v>1726</v>
      </c>
      <c r="C611" t="s">
        <v>1147</v>
      </c>
      <c r="D611" s="5" t="s">
        <v>740</v>
      </c>
      <c r="E611" s="4">
        <v>24059</v>
      </c>
      <c r="F611" s="4"/>
      <c r="G611" s="5"/>
      <c r="H611" s="5"/>
      <c r="I611" s="5"/>
      <c r="J611" s="5"/>
      <c r="K611" s="7" t="s">
        <v>732</v>
      </c>
    </row>
    <row r="612" spans="1:11" x14ac:dyDescent="0.35">
      <c r="A612" s="5"/>
      <c r="B612" s="31">
        <v>42911647</v>
      </c>
      <c r="C612" t="s">
        <v>836</v>
      </c>
      <c r="D612" s="5" t="s">
        <v>741</v>
      </c>
      <c r="E612" s="4">
        <v>24060</v>
      </c>
      <c r="F612" s="4"/>
      <c r="G612" s="5"/>
      <c r="H612" s="5"/>
      <c r="I612" s="5"/>
      <c r="J612" s="5"/>
      <c r="K612" s="7" t="s">
        <v>732</v>
      </c>
    </row>
    <row r="613" spans="1:11" x14ac:dyDescent="0.35">
      <c r="A613" s="5"/>
      <c r="B613" s="31">
        <v>22604864</v>
      </c>
      <c r="C613" t="s">
        <v>1456</v>
      </c>
      <c r="D613" s="5" t="s">
        <v>742</v>
      </c>
      <c r="E613" s="4">
        <v>24061</v>
      </c>
      <c r="F613" s="4"/>
      <c r="G613" s="5"/>
      <c r="H613" s="5"/>
      <c r="I613" s="5"/>
      <c r="J613" s="5"/>
      <c r="K613" s="7" t="s">
        <v>732</v>
      </c>
    </row>
    <row r="614" spans="1:11" x14ac:dyDescent="0.35">
      <c r="A614" s="5"/>
      <c r="B614" s="31"/>
      <c r="C614" t="s">
        <v>1268</v>
      </c>
      <c r="D614" s="5" t="s">
        <v>743</v>
      </c>
      <c r="E614" s="4">
        <v>24062</v>
      </c>
      <c r="F614" s="4"/>
      <c r="G614" s="5"/>
      <c r="H614" s="5"/>
      <c r="I614" s="5"/>
      <c r="J614" s="5"/>
      <c r="K614" s="7" t="s">
        <v>732</v>
      </c>
    </row>
    <row r="615" spans="1:11" x14ac:dyDescent="0.35">
      <c r="A615" s="5"/>
      <c r="B615" s="31"/>
      <c r="C615" t="s">
        <v>857</v>
      </c>
      <c r="D615" s="5" t="s">
        <v>124</v>
      </c>
      <c r="E615" s="4">
        <v>24063</v>
      </c>
      <c r="F615" s="4">
        <v>10</v>
      </c>
      <c r="G615" s="5"/>
      <c r="H615" s="5"/>
      <c r="I615" s="5"/>
      <c r="J615" s="5"/>
      <c r="K615" s="7" t="s">
        <v>58</v>
      </c>
    </row>
    <row r="616" spans="1:11" x14ac:dyDescent="0.35">
      <c r="A616" s="16" t="s">
        <v>1763</v>
      </c>
      <c r="B616" s="31" t="s">
        <v>1764</v>
      </c>
      <c r="C616" t="s">
        <v>1383</v>
      </c>
      <c r="D616" s="5" t="s">
        <v>744</v>
      </c>
      <c r="E616" s="4">
        <v>24064</v>
      </c>
      <c r="F616" s="4">
        <v>10</v>
      </c>
      <c r="G616" s="5"/>
      <c r="H616" s="5"/>
      <c r="I616" s="5"/>
      <c r="J616" s="5"/>
      <c r="K616" s="7" t="s">
        <v>58</v>
      </c>
    </row>
    <row r="617" spans="1:11" x14ac:dyDescent="0.35">
      <c r="A617" s="5"/>
      <c r="B617" s="31"/>
      <c r="C617" t="s">
        <v>1457</v>
      </c>
      <c r="D617" s="5" t="s">
        <v>745</v>
      </c>
      <c r="E617" s="4">
        <v>24065</v>
      </c>
      <c r="F617" s="4"/>
      <c r="G617" s="5"/>
      <c r="H617" s="5"/>
      <c r="I617" s="5"/>
      <c r="J617" s="5"/>
      <c r="K617" s="7" t="s">
        <v>26</v>
      </c>
    </row>
    <row r="618" spans="1:11" x14ac:dyDescent="0.35">
      <c r="A618" s="5"/>
      <c r="B618" s="31">
        <v>5731981212</v>
      </c>
      <c r="C618" t="s">
        <v>1458</v>
      </c>
      <c r="D618" s="5" t="s">
        <v>746</v>
      </c>
      <c r="E618" s="4">
        <v>24066</v>
      </c>
      <c r="F618" s="4"/>
      <c r="G618" s="5"/>
      <c r="H618" s="5"/>
      <c r="I618" s="5"/>
      <c r="J618" s="5"/>
      <c r="K618" s="7" t="s">
        <v>732</v>
      </c>
    </row>
    <row r="619" spans="1:11" x14ac:dyDescent="0.35">
      <c r="A619" s="5"/>
      <c r="B619" s="31"/>
      <c r="C619" t="s">
        <v>1459</v>
      </c>
      <c r="D619" s="5" t="s">
        <v>747</v>
      </c>
      <c r="E619" s="4">
        <v>24067</v>
      </c>
      <c r="F619" s="4"/>
      <c r="G619" s="5"/>
      <c r="H619" s="5"/>
      <c r="I619" s="5"/>
      <c r="J619" s="5"/>
      <c r="K619" s="7" t="s">
        <v>732</v>
      </c>
    </row>
    <row r="620" spans="1:11" x14ac:dyDescent="0.35">
      <c r="A620" s="5"/>
      <c r="B620" s="31">
        <v>46707296990</v>
      </c>
      <c r="C620" t="s">
        <v>1072</v>
      </c>
      <c r="D620" s="5" t="s">
        <v>748</v>
      </c>
      <c r="E620" s="4">
        <v>24068</v>
      </c>
      <c r="F620" s="4"/>
      <c r="G620" s="5"/>
      <c r="H620" s="5"/>
      <c r="I620" s="5"/>
      <c r="J620" s="5"/>
      <c r="K620" s="7" t="s">
        <v>732</v>
      </c>
    </row>
    <row r="621" spans="1:11" x14ac:dyDescent="0.35">
      <c r="A621" s="5"/>
      <c r="B621" s="31"/>
      <c r="C621" t="s">
        <v>1460</v>
      </c>
      <c r="D621" s="5" t="s">
        <v>749</v>
      </c>
      <c r="E621" s="4">
        <v>24069</v>
      </c>
      <c r="F621" s="4"/>
      <c r="G621" s="5"/>
      <c r="H621" s="5"/>
      <c r="I621" s="5"/>
      <c r="J621" s="5"/>
      <c r="K621" s="7" t="s">
        <v>732</v>
      </c>
    </row>
    <row r="622" spans="1:11" x14ac:dyDescent="0.35">
      <c r="A622" s="5"/>
      <c r="B622" s="31"/>
      <c r="C622" t="s">
        <v>1339</v>
      </c>
      <c r="D622" s="5" t="s">
        <v>750</v>
      </c>
      <c r="E622" s="4">
        <v>24070</v>
      </c>
      <c r="F622" s="4"/>
      <c r="G622" s="5"/>
      <c r="H622" s="5"/>
      <c r="I622" s="5"/>
      <c r="J622" s="5"/>
      <c r="K622" s="7" t="s">
        <v>26</v>
      </c>
    </row>
    <row r="623" spans="1:11" x14ac:dyDescent="0.35">
      <c r="A623" s="5"/>
      <c r="B623" s="31" t="s">
        <v>1761</v>
      </c>
      <c r="C623" t="s">
        <v>1461</v>
      </c>
      <c r="D623" s="5" t="s">
        <v>751</v>
      </c>
      <c r="E623" s="4">
        <v>24071</v>
      </c>
      <c r="F623" s="4"/>
      <c r="G623" s="5"/>
      <c r="H623" s="5"/>
      <c r="I623" s="5"/>
      <c r="J623" s="5"/>
      <c r="K623" s="7" t="s">
        <v>732</v>
      </c>
    </row>
    <row r="624" spans="1:11" x14ac:dyDescent="0.35">
      <c r="A624" s="5"/>
      <c r="B624" s="31"/>
      <c r="C624" t="s">
        <v>1462</v>
      </c>
      <c r="D624" s="5" t="s">
        <v>752</v>
      </c>
      <c r="E624" s="4">
        <v>24072</v>
      </c>
      <c r="F624" s="4"/>
      <c r="G624" s="5"/>
      <c r="H624" s="5"/>
      <c r="I624" s="5"/>
      <c r="J624" s="5"/>
      <c r="K624" s="7" t="s">
        <v>732</v>
      </c>
    </row>
    <row r="625" spans="1:11" x14ac:dyDescent="0.35">
      <c r="A625" s="16" t="s">
        <v>1724</v>
      </c>
      <c r="B625" s="31" t="s">
        <v>1722</v>
      </c>
      <c r="C625" t="s">
        <v>1391</v>
      </c>
      <c r="D625" s="5" t="s">
        <v>753</v>
      </c>
      <c r="E625" s="4">
        <v>24073</v>
      </c>
      <c r="F625" s="4">
        <v>10</v>
      </c>
      <c r="G625" s="5" t="s">
        <v>1723</v>
      </c>
      <c r="H625" s="5"/>
      <c r="I625" s="5"/>
      <c r="J625" s="5"/>
      <c r="K625" s="7" t="s">
        <v>58</v>
      </c>
    </row>
    <row r="626" spans="1:11" x14ac:dyDescent="0.35">
      <c r="A626" s="5"/>
      <c r="B626" s="31" t="s">
        <v>1765</v>
      </c>
      <c r="C626" t="s">
        <v>956</v>
      </c>
      <c r="D626" s="5" t="s">
        <v>754</v>
      </c>
      <c r="E626" s="4">
        <v>24074</v>
      </c>
      <c r="F626" s="4"/>
      <c r="G626" s="5"/>
      <c r="H626" s="5"/>
      <c r="I626" s="5"/>
      <c r="J626" s="5"/>
      <c r="K626" s="7" t="s">
        <v>732</v>
      </c>
    </row>
    <row r="627" spans="1:11" x14ac:dyDescent="0.35">
      <c r="A627" s="5"/>
      <c r="B627" s="31"/>
      <c r="C627" t="s">
        <v>829</v>
      </c>
      <c r="D627" s="5" t="s">
        <v>755</v>
      </c>
      <c r="E627" s="4">
        <v>24075</v>
      </c>
      <c r="F627" s="4">
        <v>6</v>
      </c>
      <c r="G627" s="5"/>
      <c r="H627" s="5"/>
      <c r="I627" s="5"/>
      <c r="J627" s="5"/>
      <c r="K627" s="7" t="s">
        <v>58</v>
      </c>
    </row>
    <row r="628" spans="1:11" x14ac:dyDescent="0.35">
      <c r="A628" s="5"/>
      <c r="B628" s="31"/>
      <c r="C628" t="s">
        <v>829</v>
      </c>
      <c r="D628" s="5" t="s">
        <v>756</v>
      </c>
      <c r="E628" s="4">
        <v>24076</v>
      </c>
      <c r="F628" s="4"/>
      <c r="G628" s="5"/>
      <c r="H628" s="5"/>
      <c r="I628" s="5"/>
      <c r="J628" s="5"/>
      <c r="K628" s="7" t="s">
        <v>26</v>
      </c>
    </row>
    <row r="629" spans="1:11" x14ac:dyDescent="0.35">
      <c r="A629" s="16" t="s">
        <v>1603</v>
      </c>
      <c r="B629" s="31">
        <v>30319291</v>
      </c>
      <c r="C629" t="s">
        <v>1001</v>
      </c>
      <c r="D629" s="5" t="s">
        <v>335</v>
      </c>
      <c r="E629" s="4">
        <v>24077</v>
      </c>
      <c r="F629" s="4">
        <v>10</v>
      </c>
      <c r="G629" s="5"/>
      <c r="H629" s="5"/>
      <c r="I629" s="5"/>
      <c r="J629" s="5"/>
      <c r="K629" s="7" t="s">
        <v>58</v>
      </c>
    </row>
    <row r="630" spans="1:11" x14ac:dyDescent="0.35">
      <c r="A630" s="5"/>
      <c r="B630" s="31" t="s">
        <v>1734</v>
      </c>
      <c r="C630" t="s">
        <v>870</v>
      </c>
      <c r="D630" s="5" t="s">
        <v>757</v>
      </c>
      <c r="E630" s="4">
        <v>24078</v>
      </c>
      <c r="F630" s="4"/>
      <c r="G630" s="5"/>
      <c r="H630" s="5"/>
      <c r="I630" s="5"/>
      <c r="J630" s="5"/>
      <c r="K630" s="7" t="s">
        <v>732</v>
      </c>
    </row>
    <row r="631" spans="1:11" x14ac:dyDescent="0.35">
      <c r="A631" s="16" t="s">
        <v>1738</v>
      </c>
      <c r="B631" s="31" t="s">
        <v>1739</v>
      </c>
      <c r="C631" t="s">
        <v>1350</v>
      </c>
      <c r="D631" s="5" t="s">
        <v>64</v>
      </c>
      <c r="E631" s="4">
        <v>24079</v>
      </c>
      <c r="F631" s="4">
        <v>10</v>
      </c>
      <c r="G631" s="5" t="s">
        <v>1637</v>
      </c>
      <c r="H631" s="5"/>
      <c r="I631" s="5"/>
      <c r="J631" s="5"/>
      <c r="K631" s="7" t="s">
        <v>58</v>
      </c>
    </row>
    <row r="632" spans="1:11" x14ac:dyDescent="0.35">
      <c r="A632" s="5"/>
      <c r="B632" s="31"/>
      <c r="C632" t="s">
        <v>1144</v>
      </c>
      <c r="D632" s="5" t="s">
        <v>652</v>
      </c>
      <c r="E632" s="4">
        <v>24080</v>
      </c>
      <c r="F632" s="4">
        <v>10</v>
      </c>
      <c r="G632" s="5"/>
      <c r="H632" s="5"/>
      <c r="I632" s="5"/>
      <c r="J632" s="5"/>
      <c r="K632" s="7" t="s">
        <v>58</v>
      </c>
    </row>
    <row r="633" spans="1:11" x14ac:dyDescent="0.35">
      <c r="A633" s="5"/>
      <c r="B633" s="31"/>
      <c r="C633" t="s">
        <v>1463</v>
      </c>
      <c r="D633" s="5" t="s">
        <v>758</v>
      </c>
      <c r="E633" s="4">
        <v>24081</v>
      </c>
      <c r="F633" s="4"/>
      <c r="G633" s="5"/>
      <c r="H633" s="5"/>
      <c r="I633" s="5"/>
      <c r="J633" s="5"/>
      <c r="K633" s="7" t="s">
        <v>732</v>
      </c>
    </row>
    <row r="634" spans="1:11" x14ac:dyDescent="0.35">
      <c r="A634" s="5"/>
      <c r="B634" s="31"/>
      <c r="C634" t="s">
        <v>1464</v>
      </c>
      <c r="D634" s="5" t="s">
        <v>759</v>
      </c>
      <c r="E634" s="4">
        <v>24082</v>
      </c>
      <c r="F634" s="4"/>
      <c r="G634" s="5"/>
      <c r="H634" s="5"/>
      <c r="I634" s="5"/>
      <c r="J634" s="5"/>
      <c r="K634" s="7" t="s">
        <v>26</v>
      </c>
    </row>
    <row r="635" spans="1:11" x14ac:dyDescent="0.35">
      <c r="A635" s="16" t="s">
        <v>761</v>
      </c>
      <c r="B635" s="43"/>
      <c r="C635" t="s">
        <v>821</v>
      </c>
      <c r="D635" s="5" t="s">
        <v>760</v>
      </c>
      <c r="E635" s="4">
        <v>24083</v>
      </c>
      <c r="F635" s="4">
        <v>5</v>
      </c>
      <c r="G635" s="5"/>
      <c r="H635" s="5"/>
      <c r="I635" s="5"/>
      <c r="J635" s="5"/>
      <c r="K635" s="7" t="s">
        <v>58</v>
      </c>
    </row>
    <row r="636" spans="1:11" x14ac:dyDescent="0.35">
      <c r="A636" s="5"/>
      <c r="B636" s="31"/>
      <c r="C636" t="s">
        <v>820</v>
      </c>
      <c r="D636" s="5" t="s">
        <v>192</v>
      </c>
      <c r="E636" s="4">
        <v>24084</v>
      </c>
      <c r="F636" s="4"/>
      <c r="G636" s="5"/>
      <c r="H636" s="5"/>
      <c r="I636" s="5"/>
      <c r="J636" s="5"/>
      <c r="K636" s="7" t="s">
        <v>58</v>
      </c>
    </row>
    <row r="637" spans="1:11" x14ac:dyDescent="0.35">
      <c r="A637" s="16" t="s">
        <v>763</v>
      </c>
      <c r="B637" s="43"/>
      <c r="C637" t="s">
        <v>1465</v>
      </c>
      <c r="D637" s="5" t="s">
        <v>762</v>
      </c>
      <c r="E637" s="4">
        <v>24085</v>
      </c>
      <c r="F637" s="4"/>
      <c r="G637" s="5"/>
      <c r="H637" s="5"/>
      <c r="I637" s="5"/>
      <c r="J637" s="5"/>
      <c r="K637" s="7" t="s">
        <v>58</v>
      </c>
    </row>
    <row r="638" spans="1:11" x14ac:dyDescent="0.35">
      <c r="A638" s="5"/>
      <c r="B638" s="31"/>
      <c r="C638" t="s">
        <v>1004</v>
      </c>
      <c r="D638" s="5" t="s">
        <v>444</v>
      </c>
      <c r="E638" s="4">
        <v>24086</v>
      </c>
      <c r="F638" s="4"/>
      <c r="G638" s="5"/>
      <c r="H638" s="5"/>
      <c r="I638" s="5"/>
      <c r="J638" s="5"/>
      <c r="K638" s="7" t="s">
        <v>26</v>
      </c>
    </row>
    <row r="639" spans="1:11" x14ac:dyDescent="0.35">
      <c r="A639" s="16" t="s">
        <v>764</v>
      </c>
      <c r="B639" s="43" t="s">
        <v>1759</v>
      </c>
      <c r="C639" t="s">
        <v>1898</v>
      </c>
      <c r="D639" s="5" t="s">
        <v>1757</v>
      </c>
      <c r="E639" s="4">
        <v>24087</v>
      </c>
      <c r="F639" s="4"/>
      <c r="G639" s="5" t="s">
        <v>1758</v>
      </c>
      <c r="H639" s="5"/>
      <c r="I639" s="5"/>
      <c r="J639" s="5"/>
      <c r="K639" s="7" t="s">
        <v>58</v>
      </c>
    </row>
    <row r="640" spans="1:11" x14ac:dyDescent="0.35">
      <c r="A640" s="5"/>
      <c r="B640" s="31" t="s">
        <v>1760</v>
      </c>
      <c r="C640" t="s">
        <v>1467</v>
      </c>
      <c r="D640" s="5" t="s">
        <v>765</v>
      </c>
      <c r="E640" s="4">
        <v>24088</v>
      </c>
      <c r="F640" s="4"/>
      <c r="G640" s="5"/>
      <c r="H640" s="5"/>
      <c r="I640" s="5"/>
      <c r="J640" s="5"/>
      <c r="K640" s="7" t="s">
        <v>732</v>
      </c>
    </row>
    <row r="641" spans="1:11" x14ac:dyDescent="0.35">
      <c r="A641" s="5"/>
      <c r="B641" s="31"/>
      <c r="C641" t="s">
        <v>870</v>
      </c>
      <c r="D641" s="5" t="s">
        <v>1748</v>
      </c>
      <c r="E641" s="4">
        <v>24089</v>
      </c>
      <c r="F641" s="4"/>
      <c r="G641" s="5"/>
      <c r="H641" s="5"/>
      <c r="I641" s="5"/>
      <c r="J641" s="5"/>
      <c r="K641" s="7" t="s">
        <v>732</v>
      </c>
    </row>
    <row r="642" spans="1:11" x14ac:dyDescent="0.35">
      <c r="A642" s="16" t="s">
        <v>1694</v>
      </c>
      <c r="B642" s="31">
        <v>22672276</v>
      </c>
      <c r="C642" t="s">
        <v>811</v>
      </c>
      <c r="D642" s="5" t="s">
        <v>766</v>
      </c>
      <c r="E642" s="4">
        <v>24090</v>
      </c>
      <c r="F642" s="4">
        <v>5</v>
      </c>
      <c r="G642" s="5"/>
      <c r="H642" s="5"/>
      <c r="I642" s="5"/>
      <c r="J642" s="5"/>
      <c r="K642" s="7" t="s">
        <v>58</v>
      </c>
    </row>
    <row r="643" spans="1:11" x14ac:dyDescent="0.35">
      <c r="A643" s="5"/>
      <c r="B643" s="31"/>
      <c r="C643" t="s">
        <v>1469</v>
      </c>
      <c r="D643" s="5" t="s">
        <v>767</v>
      </c>
      <c r="E643" s="4">
        <v>24091</v>
      </c>
      <c r="F643" s="4"/>
      <c r="G643" s="5"/>
      <c r="H643" s="5"/>
      <c r="I643" s="5"/>
      <c r="J643" s="5"/>
      <c r="K643" s="7" t="s">
        <v>26</v>
      </c>
    </row>
    <row r="644" spans="1:11" x14ac:dyDescent="0.35">
      <c r="A644" s="5"/>
      <c r="B644" s="31"/>
      <c r="C644" t="s">
        <v>870</v>
      </c>
      <c r="D644" s="5" t="s">
        <v>768</v>
      </c>
      <c r="E644" s="4">
        <v>24092</v>
      </c>
      <c r="F644" s="4"/>
      <c r="G644" s="5"/>
      <c r="H644" s="5"/>
      <c r="I644" s="5"/>
      <c r="J644" s="5"/>
      <c r="K644" s="7" t="s">
        <v>732</v>
      </c>
    </row>
    <row r="645" spans="1:11" x14ac:dyDescent="0.35">
      <c r="A645" s="5"/>
      <c r="B645" s="31"/>
      <c r="C645" t="s">
        <v>1470</v>
      </c>
      <c r="D645" s="5" t="s">
        <v>769</v>
      </c>
      <c r="E645" s="4">
        <v>24093</v>
      </c>
      <c r="F645" s="4"/>
      <c r="G645" s="5"/>
      <c r="H645" s="5"/>
      <c r="I645" s="5"/>
      <c r="J645" s="5"/>
      <c r="K645" s="7" t="s">
        <v>732</v>
      </c>
    </row>
    <row r="646" spans="1:11" x14ac:dyDescent="0.35">
      <c r="A646" s="5"/>
      <c r="B646" s="31"/>
      <c r="C646" t="s">
        <v>1471</v>
      </c>
      <c r="D646" s="5" t="s">
        <v>770</v>
      </c>
      <c r="E646" s="4">
        <v>24094</v>
      </c>
      <c r="F646" s="4"/>
      <c r="G646" s="5"/>
      <c r="H646" s="5"/>
      <c r="I646" s="5"/>
      <c r="J646" s="5"/>
      <c r="K646" s="7" t="s">
        <v>732</v>
      </c>
    </row>
    <row r="647" spans="1:11" x14ac:dyDescent="0.35">
      <c r="A647" s="5"/>
      <c r="B647" s="31"/>
      <c r="C647" t="s">
        <v>876</v>
      </c>
      <c r="D647" s="5" t="s">
        <v>463</v>
      </c>
      <c r="E647" s="4">
        <v>24095</v>
      </c>
      <c r="F647" s="4"/>
      <c r="G647" s="5"/>
      <c r="H647" s="5"/>
      <c r="I647" s="5"/>
      <c r="J647" s="5"/>
      <c r="K647" s="7" t="s">
        <v>26</v>
      </c>
    </row>
    <row r="648" spans="1:11" x14ac:dyDescent="0.35">
      <c r="A648" s="5"/>
      <c r="B648" s="31"/>
      <c r="C648" t="s">
        <v>1183</v>
      </c>
      <c r="D648" s="5" t="s">
        <v>352</v>
      </c>
      <c r="E648" s="4">
        <v>24096</v>
      </c>
      <c r="F648" s="4"/>
      <c r="G648" s="5"/>
      <c r="H648" s="5"/>
      <c r="I648" s="5"/>
      <c r="J648" s="5"/>
      <c r="K648" s="7" t="s">
        <v>732</v>
      </c>
    </row>
    <row r="649" spans="1:11" x14ac:dyDescent="0.35">
      <c r="A649" s="5"/>
      <c r="B649" s="31" t="s">
        <v>1762</v>
      </c>
      <c r="C649" t="s">
        <v>1472</v>
      </c>
      <c r="D649" s="5" t="s">
        <v>771</v>
      </c>
      <c r="E649" s="4">
        <v>24097</v>
      </c>
      <c r="F649" s="4"/>
      <c r="G649" s="5"/>
      <c r="H649" s="5"/>
      <c r="I649" s="5"/>
      <c r="J649" s="5"/>
      <c r="K649" s="7" t="s">
        <v>732</v>
      </c>
    </row>
    <row r="650" spans="1:11" x14ac:dyDescent="0.35">
      <c r="A650" s="5"/>
      <c r="B650" s="31"/>
      <c r="C650" t="s">
        <v>1473</v>
      </c>
      <c r="D650" s="5" t="s">
        <v>772</v>
      </c>
      <c r="E650" s="4">
        <v>24098</v>
      </c>
      <c r="F650" s="4"/>
      <c r="G650" s="5"/>
      <c r="H650" s="5"/>
      <c r="I650" s="5"/>
      <c r="J650" s="5"/>
      <c r="K650" s="7" t="s">
        <v>732</v>
      </c>
    </row>
    <row r="651" spans="1:11" x14ac:dyDescent="0.35">
      <c r="A651" s="5"/>
      <c r="B651" s="31"/>
      <c r="C651" t="s">
        <v>1474</v>
      </c>
      <c r="D651" s="5" t="s">
        <v>773</v>
      </c>
      <c r="E651" s="4">
        <v>24099</v>
      </c>
      <c r="F651" s="4"/>
      <c r="G651" s="5"/>
      <c r="H651" s="5"/>
      <c r="I651" s="5"/>
      <c r="J651" s="5"/>
      <c r="K651" s="7" t="s">
        <v>26</v>
      </c>
    </row>
    <row r="652" spans="1:11" x14ac:dyDescent="0.35">
      <c r="A652" s="5"/>
      <c r="B652" s="31"/>
      <c r="C652" t="s">
        <v>1475</v>
      </c>
      <c r="D652" s="5" t="s">
        <v>774</v>
      </c>
      <c r="E652" s="4">
        <v>24100</v>
      </c>
      <c r="F652" s="4"/>
      <c r="G652" s="5"/>
      <c r="H652" s="5"/>
      <c r="I652" s="5"/>
      <c r="J652" s="5"/>
      <c r="K652" s="7" t="s">
        <v>732</v>
      </c>
    </row>
    <row r="653" spans="1:11" x14ac:dyDescent="0.35">
      <c r="A653" s="5"/>
      <c r="B653" s="31" t="s">
        <v>1735</v>
      </c>
      <c r="C653" t="s">
        <v>1221</v>
      </c>
      <c r="D653" s="5" t="s">
        <v>775</v>
      </c>
      <c r="E653" s="4">
        <v>24101</v>
      </c>
      <c r="F653" s="4"/>
      <c r="G653" s="5" t="s">
        <v>488</v>
      </c>
      <c r="H653" s="5"/>
      <c r="I653" s="5"/>
      <c r="J653" s="5"/>
      <c r="K653" s="7" t="s">
        <v>732</v>
      </c>
    </row>
    <row r="654" spans="1:11" x14ac:dyDescent="0.35">
      <c r="A654" s="5"/>
      <c r="B654" s="31">
        <v>40502628</v>
      </c>
      <c r="C654" t="s">
        <v>1476</v>
      </c>
      <c r="D654" s="5" t="s">
        <v>776</v>
      </c>
      <c r="E654" s="4">
        <v>24102</v>
      </c>
      <c r="F654" s="4"/>
      <c r="G654" s="5"/>
      <c r="H654" s="5"/>
      <c r="I654" s="5"/>
      <c r="J654" s="5"/>
      <c r="K654" s="7" t="s">
        <v>732</v>
      </c>
    </row>
    <row r="655" spans="1:11" x14ac:dyDescent="0.35">
      <c r="A655" s="5"/>
      <c r="B655" s="31"/>
      <c r="C655" t="s">
        <v>1477</v>
      </c>
      <c r="D655" s="5" t="s">
        <v>777</v>
      </c>
      <c r="E655" s="4">
        <v>24103</v>
      </c>
      <c r="F655" s="4"/>
      <c r="G655" s="5"/>
      <c r="H655" s="5"/>
      <c r="I655" s="5"/>
      <c r="J655" s="5"/>
      <c r="K655" s="7" t="s">
        <v>732</v>
      </c>
    </row>
    <row r="656" spans="1:11" x14ac:dyDescent="0.35">
      <c r="A656" s="16" t="s">
        <v>779</v>
      </c>
      <c r="B656" s="43"/>
      <c r="C656" t="s">
        <v>1478</v>
      </c>
      <c r="D656" s="5" t="s">
        <v>778</v>
      </c>
      <c r="E656" s="4">
        <v>24104</v>
      </c>
      <c r="F656" s="4"/>
      <c r="G656" s="5"/>
      <c r="H656" s="5"/>
      <c r="I656" s="5"/>
      <c r="J656" s="5"/>
      <c r="K656" s="7" t="s">
        <v>58</v>
      </c>
    </row>
    <row r="657" spans="1:11" x14ac:dyDescent="0.35">
      <c r="A657" s="16"/>
      <c r="B657" s="43">
        <v>40388202</v>
      </c>
      <c r="C657" t="s">
        <v>1652</v>
      </c>
      <c r="D657" s="5" t="s">
        <v>1636</v>
      </c>
      <c r="E657" s="4">
        <v>24104</v>
      </c>
      <c r="F657" s="4"/>
      <c r="G657" s="5"/>
      <c r="H657" s="5"/>
      <c r="I657" s="5"/>
      <c r="J657" s="5"/>
      <c r="K657" s="7" t="s">
        <v>58</v>
      </c>
    </row>
    <row r="658" spans="1:11" x14ac:dyDescent="0.35">
      <c r="A658" s="5"/>
      <c r="B658" s="31"/>
      <c r="C658" t="s">
        <v>1479</v>
      </c>
      <c r="D658" s="5" t="s">
        <v>780</v>
      </c>
      <c r="E658" s="4">
        <v>24105</v>
      </c>
      <c r="F658" s="4"/>
      <c r="G658" s="5"/>
      <c r="H658" s="5"/>
      <c r="I658" s="5"/>
      <c r="J658" s="5"/>
      <c r="K658" s="7" t="s">
        <v>732</v>
      </c>
    </row>
    <row r="659" spans="1:11" x14ac:dyDescent="0.35">
      <c r="A659" s="5"/>
      <c r="B659" s="31">
        <v>22215414</v>
      </c>
      <c r="C659" t="s">
        <v>820</v>
      </c>
      <c r="D659" s="5" t="s">
        <v>1602</v>
      </c>
      <c r="E659" s="4">
        <v>24106</v>
      </c>
      <c r="F659" s="4"/>
      <c r="G659" s="5" t="s">
        <v>1696</v>
      </c>
      <c r="H659" s="5"/>
      <c r="I659" s="5"/>
      <c r="J659" s="5"/>
      <c r="K659" s="7" t="s">
        <v>732</v>
      </c>
    </row>
    <row r="660" spans="1:11" x14ac:dyDescent="0.35">
      <c r="A660" s="16" t="s">
        <v>782</v>
      </c>
      <c r="B660" s="43"/>
      <c r="C660" t="s">
        <v>1480</v>
      </c>
      <c r="D660" s="5" t="s">
        <v>781</v>
      </c>
      <c r="E660" s="4">
        <v>24107</v>
      </c>
      <c r="F660" s="4"/>
      <c r="G660" s="5"/>
      <c r="H660" s="5"/>
      <c r="I660" s="5"/>
      <c r="J660" s="5"/>
      <c r="K660" s="7" t="s">
        <v>732</v>
      </c>
    </row>
    <row r="661" spans="1:11" x14ac:dyDescent="0.35">
      <c r="A661" s="5"/>
      <c r="B661" s="31"/>
      <c r="C661" t="s">
        <v>1481</v>
      </c>
      <c r="D661" s="5" t="s">
        <v>783</v>
      </c>
      <c r="E661" s="4">
        <v>24108</v>
      </c>
      <c r="F661" s="4"/>
      <c r="G661" s="5"/>
      <c r="H661" s="5"/>
      <c r="I661" s="5"/>
      <c r="J661" s="5"/>
      <c r="K661" s="7" t="s">
        <v>732</v>
      </c>
    </row>
    <row r="662" spans="1:11" x14ac:dyDescent="0.35">
      <c r="A662" s="5"/>
      <c r="B662" s="31"/>
      <c r="C662" t="s">
        <v>820</v>
      </c>
      <c r="D662" s="5" t="s">
        <v>784</v>
      </c>
      <c r="E662" s="4">
        <v>24109</v>
      </c>
      <c r="F662" s="4"/>
      <c r="G662" s="5"/>
      <c r="H662" s="5"/>
      <c r="I662" s="5"/>
      <c r="J662" s="5"/>
      <c r="K662" s="7" t="s">
        <v>732</v>
      </c>
    </row>
    <row r="663" spans="1:11" x14ac:dyDescent="0.35">
      <c r="A663" s="18" t="s">
        <v>785</v>
      </c>
      <c r="B663" s="43">
        <v>22665017</v>
      </c>
      <c r="C663" t="s">
        <v>1406</v>
      </c>
      <c r="D663" s="5" t="s">
        <v>1635</v>
      </c>
      <c r="E663" s="4">
        <v>24110</v>
      </c>
      <c r="F663" s="4"/>
      <c r="G663" s="5" t="s">
        <v>1634</v>
      </c>
      <c r="H663" s="5"/>
      <c r="I663" s="5"/>
      <c r="J663" s="5"/>
      <c r="K663" s="7" t="s">
        <v>343</v>
      </c>
    </row>
    <row r="664" spans="1:11" x14ac:dyDescent="0.35">
      <c r="A664" s="16" t="s">
        <v>1504</v>
      </c>
      <c r="B664" s="43"/>
      <c r="C664" t="s">
        <v>1421</v>
      </c>
      <c r="D664" s="5" t="s">
        <v>184</v>
      </c>
      <c r="E664" s="4">
        <v>24111</v>
      </c>
      <c r="F664" s="4">
        <v>10</v>
      </c>
      <c r="G664" s="5"/>
      <c r="H664" s="5"/>
      <c r="I664" s="5"/>
      <c r="J664" s="5"/>
      <c r="K664" s="7" t="s">
        <v>58</v>
      </c>
    </row>
    <row r="665" spans="1:11" x14ac:dyDescent="0.35">
      <c r="A665" s="5"/>
      <c r="B665" s="31"/>
      <c r="C665" t="s">
        <v>821</v>
      </c>
      <c r="D665" s="5" t="s">
        <v>786</v>
      </c>
      <c r="E665" s="4">
        <v>24112</v>
      </c>
      <c r="F665" s="4"/>
      <c r="G665" s="5"/>
      <c r="H665" s="5"/>
      <c r="I665" s="5"/>
      <c r="J665" s="5"/>
      <c r="K665" s="7" t="s">
        <v>732</v>
      </c>
    </row>
    <row r="666" spans="1:11" x14ac:dyDescent="0.35">
      <c r="A666" s="5"/>
      <c r="B666" s="31" t="s">
        <v>1725</v>
      </c>
      <c r="C666" t="s">
        <v>1482</v>
      </c>
      <c r="D666" s="5" t="s">
        <v>787</v>
      </c>
      <c r="E666" s="4">
        <v>24113</v>
      </c>
      <c r="F666" s="4"/>
      <c r="G666" s="5"/>
      <c r="H666" s="5"/>
      <c r="I666" s="5"/>
      <c r="J666" s="5"/>
      <c r="K666" s="7" t="s">
        <v>732</v>
      </c>
    </row>
    <row r="667" spans="1:11" x14ac:dyDescent="0.35">
      <c r="A667" s="16" t="s">
        <v>788</v>
      </c>
      <c r="B667" s="43">
        <v>40193542</v>
      </c>
      <c r="C667" t="s">
        <v>956</v>
      </c>
      <c r="D667" s="5" t="s">
        <v>155</v>
      </c>
      <c r="E667" s="4">
        <v>24114</v>
      </c>
      <c r="F667" s="4">
        <v>10</v>
      </c>
      <c r="G667" s="5" t="s">
        <v>1766</v>
      </c>
      <c r="H667" s="5"/>
      <c r="I667" s="5"/>
      <c r="J667" s="5"/>
      <c r="K667" s="7" t="s">
        <v>58</v>
      </c>
    </row>
    <row r="668" spans="1:11" x14ac:dyDescent="0.35">
      <c r="A668" s="16" t="s">
        <v>790</v>
      </c>
      <c r="B668" s="31"/>
      <c r="C668" t="s">
        <v>956</v>
      </c>
      <c r="D668" s="5" t="s">
        <v>789</v>
      </c>
      <c r="E668" s="4">
        <v>24115</v>
      </c>
      <c r="F668" s="4">
        <v>5</v>
      </c>
      <c r="G668" s="5"/>
      <c r="H668" s="5"/>
      <c r="I668" s="5"/>
      <c r="J668" s="5"/>
      <c r="K668" s="7" t="s">
        <v>58</v>
      </c>
    </row>
    <row r="669" spans="1:11" x14ac:dyDescent="0.35">
      <c r="A669" s="34" t="s">
        <v>792</v>
      </c>
      <c r="B669" s="31"/>
      <c r="C669" t="s">
        <v>791</v>
      </c>
      <c r="D669" s="5" t="s">
        <v>791</v>
      </c>
      <c r="E669" s="4">
        <v>24116</v>
      </c>
      <c r="F669" s="4">
        <v>10</v>
      </c>
      <c r="G669" s="5"/>
      <c r="H669" s="5"/>
      <c r="I669" s="5"/>
      <c r="J669" s="5"/>
      <c r="K669" s="4" t="s">
        <v>58</v>
      </c>
    </row>
    <row r="670" spans="1:11" x14ac:dyDescent="0.35">
      <c r="A670" s="16" t="s">
        <v>1550</v>
      </c>
      <c r="B670" s="31">
        <v>21265488</v>
      </c>
      <c r="C670" t="s">
        <v>1088</v>
      </c>
      <c r="D670" s="5" t="s">
        <v>574</v>
      </c>
      <c r="E670" s="4">
        <v>24117</v>
      </c>
      <c r="F670" s="4">
        <v>10</v>
      </c>
      <c r="G670" s="5"/>
      <c r="H670" s="5"/>
      <c r="I670" s="5"/>
      <c r="J670" s="5"/>
      <c r="K670" s="4" t="s">
        <v>58</v>
      </c>
    </row>
    <row r="671" spans="1:11" x14ac:dyDescent="0.35">
      <c r="A671" s="5"/>
      <c r="B671" s="31"/>
      <c r="C671" t="s">
        <v>1653</v>
      </c>
      <c r="D671" s="5" t="s">
        <v>1598</v>
      </c>
      <c r="E671" s="4">
        <v>24118</v>
      </c>
      <c r="F671" s="5"/>
      <c r="G671" s="5"/>
      <c r="H671" s="5"/>
      <c r="I671" s="5"/>
      <c r="J671" s="5"/>
      <c r="K671" s="7" t="s">
        <v>732</v>
      </c>
    </row>
    <row r="672" spans="1:11" x14ac:dyDescent="0.35">
      <c r="A672" s="16" t="s">
        <v>1582</v>
      </c>
      <c r="B672" s="31">
        <v>40199037</v>
      </c>
      <c r="C672" t="s">
        <v>1654</v>
      </c>
      <c r="D672" s="5" t="s">
        <v>1581</v>
      </c>
      <c r="E672" s="4">
        <v>24119</v>
      </c>
      <c r="F672" s="5"/>
      <c r="G672" s="5"/>
      <c r="H672" s="5"/>
      <c r="I672" s="5"/>
      <c r="J672" s="5"/>
      <c r="K672" s="7" t="s">
        <v>58</v>
      </c>
    </row>
    <row r="673" spans="1:11" x14ac:dyDescent="0.35">
      <c r="A673" s="16" t="s">
        <v>1489</v>
      </c>
      <c r="B673" s="31">
        <v>704966964</v>
      </c>
      <c r="C673" t="s">
        <v>1655</v>
      </c>
      <c r="D673" s="5" t="s">
        <v>1488</v>
      </c>
      <c r="E673" s="4">
        <v>24120</v>
      </c>
      <c r="F673" s="4">
        <v>10</v>
      </c>
      <c r="G673" s="5"/>
      <c r="H673" s="5"/>
      <c r="I673" s="5"/>
      <c r="J673" s="5"/>
      <c r="K673" s="4" t="s">
        <v>58</v>
      </c>
    </row>
    <row r="674" spans="1:11" x14ac:dyDescent="0.35">
      <c r="A674" s="5"/>
      <c r="B674" s="44"/>
      <c r="C674" t="s">
        <v>1194</v>
      </c>
      <c r="D674" s="5" t="s">
        <v>1695</v>
      </c>
      <c r="E674" s="4">
        <v>24121</v>
      </c>
      <c r="F674" s="4"/>
      <c r="G674" s="5"/>
      <c r="H674" s="5"/>
      <c r="I674" s="5"/>
      <c r="J674" s="5"/>
      <c r="K674" s="7" t="s">
        <v>26</v>
      </c>
    </row>
    <row r="675" spans="1:11" x14ac:dyDescent="0.35">
      <c r="A675" s="5"/>
      <c r="B675" s="31">
        <v>60108026</v>
      </c>
      <c r="C675" t="s">
        <v>1747</v>
      </c>
      <c r="D675" s="5" t="s">
        <v>1692</v>
      </c>
      <c r="E675" s="4">
        <v>24122</v>
      </c>
      <c r="F675" s="5"/>
      <c r="G675" s="5" t="s">
        <v>1693</v>
      </c>
      <c r="H675" s="5"/>
      <c r="I675" s="5"/>
      <c r="J675" s="5"/>
      <c r="K675" s="4" t="s">
        <v>732</v>
      </c>
    </row>
    <row r="676" spans="1:11" x14ac:dyDescent="0.35">
      <c r="A676" s="5"/>
      <c r="B676" s="5">
        <v>733584122</v>
      </c>
      <c r="C676" t="s">
        <v>1690</v>
      </c>
      <c r="D676" s="5" t="s">
        <v>1688</v>
      </c>
      <c r="E676" s="4">
        <v>24123</v>
      </c>
      <c r="F676" s="4"/>
      <c r="G676" s="4"/>
      <c r="H676" s="5"/>
      <c r="I676" s="5"/>
      <c r="J676" s="5"/>
      <c r="K676" s="7" t="s">
        <v>732</v>
      </c>
    </row>
    <row r="677" spans="1:11" x14ac:dyDescent="0.35">
      <c r="A677" s="16" t="s">
        <v>1705</v>
      </c>
      <c r="B677" s="5"/>
      <c r="C677" t="s">
        <v>1746</v>
      </c>
      <c r="D677" s="5" t="s">
        <v>1704</v>
      </c>
      <c r="E677" s="4">
        <v>24124</v>
      </c>
      <c r="F677" s="4">
        <v>10</v>
      </c>
      <c r="G677" s="4"/>
      <c r="H677" s="5"/>
      <c r="I677" s="5"/>
      <c r="J677" s="5"/>
      <c r="K677" s="7" t="s">
        <v>58</v>
      </c>
    </row>
    <row r="678" spans="1:11" x14ac:dyDescent="0.35">
      <c r="A678" s="5"/>
      <c r="B678" s="5"/>
      <c r="C678" t="s">
        <v>1701</v>
      </c>
      <c r="D678" s="5" t="s">
        <v>1698</v>
      </c>
      <c r="E678" s="4">
        <v>24125</v>
      </c>
      <c r="F678" s="4"/>
      <c r="G678" s="4"/>
      <c r="H678" s="5"/>
      <c r="I678" s="5"/>
      <c r="J678" s="5"/>
      <c r="K678" s="7"/>
    </row>
    <row r="679" spans="1:11" x14ac:dyDescent="0.35">
      <c r="A679" s="5"/>
      <c r="B679" s="5">
        <v>42370234</v>
      </c>
      <c r="C679" t="s">
        <v>1720</v>
      </c>
      <c r="D679" s="5" t="s">
        <v>1706</v>
      </c>
      <c r="E679" s="4">
        <v>24126</v>
      </c>
      <c r="F679" s="4"/>
      <c r="G679" s="4"/>
      <c r="H679" s="5"/>
      <c r="I679" s="5"/>
      <c r="J679" s="5"/>
      <c r="K679" s="7" t="s">
        <v>732</v>
      </c>
    </row>
    <row r="680" spans="1:11" x14ac:dyDescent="0.35">
      <c r="A680" s="5"/>
      <c r="B680" s="5">
        <v>30306320</v>
      </c>
      <c r="C680" t="s">
        <v>1719</v>
      </c>
      <c r="D680" s="5" t="s">
        <v>1707</v>
      </c>
      <c r="E680" s="4">
        <v>24127</v>
      </c>
      <c r="F680" s="4"/>
      <c r="G680" s="4"/>
      <c r="H680" s="5"/>
      <c r="I680" s="5"/>
      <c r="J680" s="5"/>
      <c r="K680" s="7" t="s">
        <v>732</v>
      </c>
    </row>
    <row r="681" spans="1:11" x14ac:dyDescent="0.35">
      <c r="A681" s="5"/>
      <c r="B681" s="5"/>
      <c r="C681" t="s">
        <v>1718</v>
      </c>
      <c r="D681" s="5" t="s">
        <v>1709</v>
      </c>
      <c r="E681" s="4">
        <v>24128</v>
      </c>
      <c r="F681" s="4"/>
      <c r="G681" s="4"/>
      <c r="H681" s="5"/>
      <c r="I681" s="5"/>
      <c r="J681" s="5"/>
      <c r="K681" s="7" t="s">
        <v>732</v>
      </c>
    </row>
    <row r="682" spans="1:11" x14ac:dyDescent="0.35">
      <c r="A682" s="16" t="s">
        <v>1711</v>
      </c>
      <c r="B682" s="5"/>
      <c r="C682" t="s">
        <v>937</v>
      </c>
      <c r="D682" s="5" t="s">
        <v>1710</v>
      </c>
      <c r="E682" s="4">
        <v>24129</v>
      </c>
      <c r="F682" s="4">
        <v>10</v>
      </c>
      <c r="G682" s="4"/>
      <c r="H682" s="5"/>
      <c r="I682" s="5"/>
      <c r="J682" s="5"/>
      <c r="K682" s="7" t="s">
        <v>58</v>
      </c>
    </row>
    <row r="683" spans="1:11" x14ac:dyDescent="0.35">
      <c r="A683" s="5"/>
      <c r="B683" s="5"/>
      <c r="C683" t="s">
        <v>1786</v>
      </c>
      <c r="D683" s="5" t="s">
        <v>1712</v>
      </c>
      <c r="E683" s="4">
        <v>24130</v>
      </c>
      <c r="F683" s="4"/>
      <c r="G683" s="4"/>
      <c r="H683" s="5"/>
      <c r="I683" s="5"/>
      <c r="J683" s="5"/>
      <c r="K683" s="7" t="s">
        <v>732</v>
      </c>
    </row>
    <row r="684" spans="1:11" x14ac:dyDescent="0.35">
      <c r="A684" s="5"/>
      <c r="B684" s="5"/>
      <c r="C684" t="s">
        <v>1744</v>
      </c>
      <c r="D684" s="5" t="s">
        <v>1742</v>
      </c>
      <c r="E684" s="4">
        <v>24131</v>
      </c>
      <c r="F684" s="4"/>
      <c r="G684" s="4"/>
      <c r="H684" s="5"/>
      <c r="I684" s="5"/>
      <c r="J684" s="5"/>
      <c r="K684" s="7" t="s">
        <v>732</v>
      </c>
    </row>
    <row r="685" spans="1:11" x14ac:dyDescent="0.35">
      <c r="A685" s="5"/>
      <c r="B685" s="5"/>
      <c r="C685" t="s">
        <v>1745</v>
      </c>
      <c r="D685" s="5" t="s">
        <v>1743</v>
      </c>
      <c r="E685" s="4">
        <v>24132</v>
      </c>
      <c r="F685" s="4"/>
      <c r="G685" s="4"/>
      <c r="H685" s="5"/>
      <c r="I685" s="5"/>
      <c r="J685" s="5"/>
      <c r="K685" s="7" t="s">
        <v>732</v>
      </c>
    </row>
    <row r="686" spans="1:11" x14ac:dyDescent="0.35">
      <c r="A686" s="16" t="s">
        <v>1753</v>
      </c>
      <c r="B686" s="5"/>
      <c r="C686" t="s">
        <v>1138</v>
      </c>
      <c r="D686" s="5" t="s">
        <v>1752</v>
      </c>
      <c r="E686" s="4">
        <v>24133</v>
      </c>
      <c r="F686" s="4"/>
      <c r="G686" s="4"/>
      <c r="H686" s="5"/>
      <c r="I686" s="5"/>
      <c r="J686" s="5"/>
      <c r="K686" s="7" t="s">
        <v>58</v>
      </c>
    </row>
    <row r="687" spans="1:11" x14ac:dyDescent="0.35">
      <c r="A687" s="5"/>
      <c r="B687" s="5"/>
      <c r="C687" t="s">
        <v>824</v>
      </c>
      <c r="D687" s="5" t="s">
        <v>1751</v>
      </c>
      <c r="E687" s="4">
        <v>24134</v>
      </c>
      <c r="F687" s="4"/>
      <c r="G687" s="4"/>
      <c r="H687" s="5"/>
      <c r="I687" s="5"/>
      <c r="J687" s="5"/>
      <c r="K687" s="7" t="s">
        <v>732</v>
      </c>
    </row>
    <row r="688" spans="1:11" x14ac:dyDescent="0.35">
      <c r="A688" s="5"/>
      <c r="B688" s="44">
        <v>737230930</v>
      </c>
      <c r="C688" t="s">
        <v>1787</v>
      </c>
      <c r="D688" s="5" t="s">
        <v>1768</v>
      </c>
      <c r="E688" s="4">
        <v>24135</v>
      </c>
      <c r="F688" s="4"/>
      <c r="G688" s="5"/>
      <c r="H688" s="5"/>
      <c r="I688" s="5"/>
      <c r="J688" s="5"/>
      <c r="K688" s="7" t="s">
        <v>732</v>
      </c>
    </row>
    <row r="689" spans="1:11" x14ac:dyDescent="0.35">
      <c r="A689" s="5"/>
      <c r="B689" s="44" t="s">
        <v>1770</v>
      </c>
      <c r="C689" t="s">
        <v>1788</v>
      </c>
      <c r="D689" s="5" t="s">
        <v>1769</v>
      </c>
      <c r="E689" s="4">
        <v>24136</v>
      </c>
      <c r="F689" s="4"/>
      <c r="G689" s="5"/>
      <c r="H689" s="5"/>
      <c r="I689" s="5"/>
      <c r="J689" s="5"/>
      <c r="K689" s="7" t="s">
        <v>732</v>
      </c>
    </row>
    <row r="690" spans="1:11" x14ac:dyDescent="0.35">
      <c r="A690" s="5"/>
      <c r="B690" s="44"/>
      <c r="C690" t="s">
        <v>1097</v>
      </c>
      <c r="D690" s="5" t="s">
        <v>1771</v>
      </c>
      <c r="E690" s="4">
        <v>24137</v>
      </c>
      <c r="F690" s="4"/>
      <c r="G690" s="5"/>
      <c r="H690" s="5"/>
      <c r="I690" s="5"/>
      <c r="J690" s="5"/>
      <c r="K690" s="7" t="s">
        <v>732</v>
      </c>
    </row>
    <row r="691" spans="1:11" x14ac:dyDescent="0.35">
      <c r="A691" s="5"/>
      <c r="B691" s="44" t="s">
        <v>1774</v>
      </c>
      <c r="C691" t="s">
        <v>1899</v>
      </c>
      <c r="D691" s="5" t="s">
        <v>1773</v>
      </c>
      <c r="E691" s="4">
        <v>24138</v>
      </c>
      <c r="F691" s="4"/>
      <c r="G691" s="5"/>
      <c r="H691" s="5"/>
      <c r="I691" s="5"/>
      <c r="J691" s="5"/>
      <c r="K691" s="7" t="s">
        <v>732</v>
      </c>
    </row>
    <row r="692" spans="1:11" x14ac:dyDescent="0.35">
      <c r="A692" s="5"/>
      <c r="B692" s="44">
        <v>30563767</v>
      </c>
      <c r="C692" t="s">
        <v>1790</v>
      </c>
      <c r="D692" s="5" t="s">
        <v>1775</v>
      </c>
      <c r="E692" s="4">
        <v>24139</v>
      </c>
      <c r="F692" s="4"/>
      <c r="G692" s="5"/>
      <c r="H692" s="5"/>
      <c r="I692" s="5"/>
      <c r="J692" s="5"/>
      <c r="K692" s="7" t="s">
        <v>732</v>
      </c>
    </row>
    <row r="693" spans="1:11" x14ac:dyDescent="0.35">
      <c r="A693" s="16" t="s">
        <v>1778</v>
      </c>
      <c r="B693" s="44">
        <v>8824910453</v>
      </c>
      <c r="C693" t="s">
        <v>1791</v>
      </c>
      <c r="D693" s="5" t="s">
        <v>1776</v>
      </c>
      <c r="E693" s="4">
        <v>24140</v>
      </c>
      <c r="F693" s="4">
        <v>5</v>
      </c>
      <c r="G693" s="5"/>
      <c r="H693" s="5"/>
      <c r="I693" s="5"/>
      <c r="J693" s="5"/>
      <c r="K693" s="7" t="s">
        <v>58</v>
      </c>
    </row>
    <row r="694" spans="1:11" x14ac:dyDescent="0.35">
      <c r="A694" s="5"/>
      <c r="B694" s="44" t="s">
        <v>1781</v>
      </c>
      <c r="C694" t="s">
        <v>1792</v>
      </c>
      <c r="D694" s="5" t="s">
        <v>1779</v>
      </c>
      <c r="E694" s="4">
        <v>24141</v>
      </c>
      <c r="F694" s="4"/>
      <c r="G694" s="5"/>
      <c r="H694" s="5"/>
      <c r="I694" s="5"/>
      <c r="J694" s="5"/>
      <c r="K694" s="7" t="s">
        <v>732</v>
      </c>
    </row>
    <row r="695" spans="1:11" x14ac:dyDescent="0.35">
      <c r="A695" s="5"/>
      <c r="B695" s="44"/>
      <c r="C695" t="s">
        <v>857</v>
      </c>
      <c r="D695" s="5" t="s">
        <v>1782</v>
      </c>
      <c r="E695" s="4">
        <v>24142</v>
      </c>
      <c r="F695" s="4"/>
      <c r="G695" s="5"/>
      <c r="H695" s="5"/>
      <c r="I695" s="5"/>
      <c r="J695" s="5"/>
      <c r="K695" s="7" t="s">
        <v>732</v>
      </c>
    </row>
    <row r="696" spans="1:11" x14ac:dyDescent="0.35">
      <c r="A696" s="16" t="s">
        <v>1584</v>
      </c>
      <c r="B696" s="44"/>
      <c r="C696" t="s">
        <v>1493</v>
      </c>
      <c r="D696" s="5" t="s">
        <v>831</v>
      </c>
      <c r="E696" s="4">
        <v>24143</v>
      </c>
      <c r="F696" s="4">
        <v>10</v>
      </c>
      <c r="G696" s="5"/>
      <c r="H696" s="5"/>
      <c r="I696" s="5"/>
      <c r="J696" s="5"/>
      <c r="K696" s="7" t="s">
        <v>58</v>
      </c>
    </row>
    <row r="697" spans="1:11" x14ac:dyDescent="0.35">
      <c r="A697" s="5"/>
      <c r="B697" s="44"/>
      <c r="C697" t="s">
        <v>1793</v>
      </c>
      <c r="D697" s="5" t="s">
        <v>1785</v>
      </c>
      <c r="E697" s="4">
        <v>24144</v>
      </c>
      <c r="F697" s="4"/>
      <c r="G697" s="5"/>
      <c r="H697" s="5"/>
      <c r="I697" s="5"/>
      <c r="J697" s="5"/>
      <c r="K697" s="7" t="s">
        <v>732</v>
      </c>
    </row>
    <row r="698" spans="1:11" x14ac:dyDescent="0.35">
      <c r="A698" s="87" t="s">
        <v>1538</v>
      </c>
      <c r="B698" s="45" t="s">
        <v>1714</v>
      </c>
      <c r="C698" s="19" t="s">
        <v>956</v>
      </c>
      <c r="D698" s="88" t="s">
        <v>1540</v>
      </c>
      <c r="E698" s="89">
        <v>24220</v>
      </c>
      <c r="F698" s="88">
        <v>5</v>
      </c>
      <c r="G698" s="88" t="s">
        <v>1715</v>
      </c>
      <c r="H698" s="88"/>
      <c r="I698" s="88"/>
      <c r="J698" s="88"/>
      <c r="K698" s="90" t="s">
        <v>58</v>
      </c>
    </row>
    <row r="699" spans="1:11" x14ac:dyDescent="0.35">
      <c r="A699" s="87" t="s">
        <v>1703</v>
      </c>
      <c r="B699" s="45" t="s">
        <v>1716</v>
      </c>
      <c r="C699" s="19" t="s">
        <v>1539</v>
      </c>
      <c r="D699" s="88" t="s">
        <v>1541</v>
      </c>
      <c r="E699" s="89">
        <v>24221</v>
      </c>
      <c r="F699" s="88">
        <v>3</v>
      </c>
      <c r="G699" s="88" t="s">
        <v>1717</v>
      </c>
      <c r="H699" s="88"/>
      <c r="I699" s="88"/>
      <c r="J699" s="88"/>
      <c r="K699" s="90" t="s">
        <v>58</v>
      </c>
    </row>
  </sheetData>
  <hyperlinks>
    <hyperlink ref="A2" r:id="rId1" xr:uid="{FA58A77B-D1E5-47C9-8B4C-C8D2374D8545}"/>
    <hyperlink ref="A3" r:id="rId2" xr:uid="{A7B8CDD7-9321-49F6-806B-76378ED4B6C3}"/>
    <hyperlink ref="A4" r:id="rId3" xr:uid="{25C3C89F-FEC8-4F5E-AE5D-6BFB2C83D027}"/>
    <hyperlink ref="A5" r:id="rId4" xr:uid="{649305DB-D082-4AA2-B826-AE51FB53B406}"/>
    <hyperlink ref="A8" r:id="rId5" xr:uid="{A7473851-66AB-4175-B945-6B31D7E1E42C}"/>
    <hyperlink ref="A10" r:id="rId6" xr:uid="{CB05A22B-BD75-4204-82EA-FEDE9590A8D9}"/>
    <hyperlink ref="A14" r:id="rId7" xr:uid="{63F8BA5C-8FF4-4F14-8033-A00258C610F1}"/>
    <hyperlink ref="A17" r:id="rId8" xr:uid="{5722A6C4-882B-4383-8F7B-EA9470879517}"/>
    <hyperlink ref="A26" r:id="rId9" xr:uid="{304F3959-0AE6-465A-BBBE-1CB148F337A8}"/>
    <hyperlink ref="A30" r:id="rId10" xr:uid="{C50C08EA-3991-40E9-9B5B-CCE276D417F7}"/>
    <hyperlink ref="A33" r:id="rId11" xr:uid="{A7EAB2B4-C553-4CD0-8431-F09BE4C2F059}"/>
    <hyperlink ref="A38" r:id="rId12" xr:uid="{FFA0D37E-47CE-4845-98C6-04C0DB985828}"/>
    <hyperlink ref="A43" r:id="rId13" xr:uid="{94A82843-32D6-40FB-A50C-F853D3CE2290}"/>
    <hyperlink ref="A46" r:id="rId14" xr:uid="{6FAF4F89-7163-4115-B511-C1CFC553CCB4}"/>
    <hyperlink ref="A61" r:id="rId15" xr:uid="{90742F9D-6402-4022-B61F-0EE12C91F548}"/>
    <hyperlink ref="A63" r:id="rId16" xr:uid="{4C081489-1C32-4511-857D-6E23EF7937F9}"/>
    <hyperlink ref="A64" r:id="rId17" xr:uid="{A392E515-135B-437E-9451-66B815950967}"/>
    <hyperlink ref="A67" r:id="rId18" xr:uid="{211A9064-F9DD-4F59-BBBC-6E81F566F8CB}"/>
    <hyperlink ref="A90" r:id="rId19" xr:uid="{713202FA-EB7F-465A-A4A2-5196D39DE6F5}"/>
    <hyperlink ref="A91" r:id="rId20" xr:uid="{08DE58E5-6B98-497B-B120-BC205D3147FC}"/>
    <hyperlink ref="A94" r:id="rId21" xr:uid="{31C097D2-5648-4EBC-9457-B44A14BDC473}"/>
    <hyperlink ref="A95" r:id="rId22" xr:uid="{6456205E-EF36-44DA-B345-ACB3E77A431F}"/>
    <hyperlink ref="A96" r:id="rId23" xr:uid="{567325FA-C405-4470-A51E-E3F32ED88429}"/>
    <hyperlink ref="A155" r:id="rId24" xr:uid="{290503BE-99C4-406D-B7B4-9A160FF2CCB9}"/>
    <hyperlink ref="A161" r:id="rId25" xr:uid="{284EAB06-08CA-4FDD-B7EC-CD0598F82B3E}"/>
    <hyperlink ref="A164" r:id="rId26" xr:uid="{77FD4568-7236-4124-A653-73196F96AD9D}"/>
    <hyperlink ref="A166" r:id="rId27" xr:uid="{E5D00608-FDCF-49ED-82AF-7FF63BD72F38}"/>
    <hyperlink ref="A176" r:id="rId28" xr:uid="{BFA339F9-E97A-41A7-AE24-B942A8DB08C3}"/>
    <hyperlink ref="A188" r:id="rId29" xr:uid="{41F4BE6E-FF29-4809-9148-D27BC5F42C38}"/>
    <hyperlink ref="A192" r:id="rId30" xr:uid="{9725EFAD-DD2F-4315-AD5E-3A56D348B90B}"/>
    <hyperlink ref="A208" r:id="rId31" xr:uid="{ACF4EEF4-0BC2-49B5-9D51-FA79175C9D40}"/>
    <hyperlink ref="A209" r:id="rId32" xr:uid="{44DBF017-AF11-475F-B82F-2F85E5C5C573}"/>
    <hyperlink ref="A207" r:id="rId33" xr:uid="{DCE7D2FC-1135-46AB-9DC6-EEFE0768DE62}"/>
    <hyperlink ref="A211" r:id="rId34" xr:uid="{B3A81983-485C-432F-869E-57B6FC3C8A27}"/>
    <hyperlink ref="A212" r:id="rId35" xr:uid="{34DEEFC8-1328-4392-B247-7880C446B042}"/>
    <hyperlink ref="A214" r:id="rId36" xr:uid="{3185A6C0-176D-4C9D-A053-28E260523E06}"/>
    <hyperlink ref="A258" r:id="rId37" xr:uid="{5557D29B-07E4-491A-A27D-4A4920B9D555}"/>
    <hyperlink ref="A320" r:id="rId38" xr:uid="{B8FCD428-E2A8-4929-8EFD-610C818B925F}"/>
    <hyperlink ref="A372" r:id="rId39" xr:uid="{CF7E42D4-EA6E-4C7C-8AAD-2A7C7C850B4C}"/>
    <hyperlink ref="A384" r:id="rId40" xr:uid="{32FA394C-8397-453A-96A5-0D6DE4CECDB5}"/>
    <hyperlink ref="A381" r:id="rId41" xr:uid="{86B56E8B-A895-4B46-B88E-7886E9463507}"/>
    <hyperlink ref="A379" r:id="rId42" xr:uid="{C77D32A1-D731-4C97-B33C-3B89D8E4E9AD}"/>
    <hyperlink ref="A375" r:id="rId43" xr:uid="{580ADF3C-19B9-4D0F-BDCD-BEED3F4EBC56}"/>
    <hyperlink ref="A387" r:id="rId44" xr:uid="{68FDA3D3-E373-41C7-ABF7-A3BCCD7A2258}"/>
    <hyperlink ref="A388" r:id="rId45" xr:uid="{DF748703-9368-42B8-8809-D6E05C71CE9A}"/>
    <hyperlink ref="A374" r:id="rId46" xr:uid="{99DB3550-0C15-4F5F-8CEF-20D5A32B05F3}"/>
    <hyperlink ref="A397" r:id="rId47" xr:uid="{3B72A85C-F1F9-4075-8743-D8A7ED66C7D1}"/>
    <hyperlink ref="A391" r:id="rId48" xr:uid="{63D4AC69-30C8-446C-B0FB-87E605D52451}"/>
    <hyperlink ref="A377" r:id="rId49" xr:uid="{83724514-16E6-4C8A-842E-653CA40172F7}"/>
    <hyperlink ref="A378" r:id="rId50" xr:uid="{00023261-86FE-45E7-80D6-B35A85421FA5}"/>
    <hyperlink ref="A383" r:id="rId51" xr:uid="{41367A1C-F94F-4462-9053-595C39C97925}"/>
    <hyperlink ref="A417" r:id="rId52" xr:uid="{61FE9720-653E-4C5E-997F-7CC1140DB4E3}"/>
    <hyperlink ref="A432" r:id="rId53" xr:uid="{68FDDB2A-093E-464A-AB68-9BFE00BAC12A}"/>
    <hyperlink ref="A426" r:id="rId54" xr:uid="{E9D5AD22-FE9F-4E3A-A0B1-8C11D8E9EF07}"/>
    <hyperlink ref="A425" r:id="rId55" xr:uid="{5BE3E9F0-0C68-4BB2-A256-F8AFD4DBDC27}"/>
    <hyperlink ref="A428" r:id="rId56" xr:uid="{4F365494-666A-4CF3-8BC4-57531B99CD09}"/>
    <hyperlink ref="A416" r:id="rId57" xr:uid="{71BE2D64-3141-4C4E-AD40-DC95579BE7A5}"/>
    <hyperlink ref="A421" r:id="rId58" xr:uid="{C364E078-37A0-47BD-B0AB-FD4B5005C9E8}"/>
    <hyperlink ref="A450" r:id="rId59" xr:uid="{68A66CAE-C1E6-437F-B4D3-99AF48281877}"/>
    <hyperlink ref="A437" r:id="rId60" xr:uid="{D3C145F3-FFB0-4778-9DCE-16B6BB7A27F9}"/>
    <hyperlink ref="A484" r:id="rId61" xr:uid="{08755C31-9919-42E0-9436-0BD9A1DCCE04}"/>
    <hyperlink ref="A483" r:id="rId62" xr:uid="{71B0AA00-CA4E-4BC8-B2F0-5E11A843AC5D}"/>
    <hyperlink ref="A485" r:id="rId63" xr:uid="{B4F08A8F-D38B-4AEB-BFEF-302633D54ED1}"/>
    <hyperlink ref="A386" r:id="rId64" xr:uid="{1FC2952F-E232-410D-8272-A8400B531FB5}"/>
    <hyperlink ref="A663" r:id="rId65" xr:uid="{1683BB65-1596-4095-9EFA-B395010E0C63}"/>
    <hyperlink ref="A664" r:id="rId66" xr:uid="{9F435CCA-60F8-416B-AB6F-AB14A21A6A3B}"/>
    <hyperlink ref="A660" r:id="rId67" xr:uid="{9D6FA50D-FE67-4E25-B573-C4B59DE2E048}"/>
    <hyperlink ref="A656" r:id="rId68" xr:uid="{3D88D13F-62BB-421B-B3AA-3E9A82F7B7E7}"/>
    <hyperlink ref="A639" r:id="rId69" xr:uid="{8E7AD337-653E-40A6-A1C5-8502F487F0EB}"/>
    <hyperlink ref="A637" r:id="rId70" xr:uid="{24467993-9C0B-4F69-8C00-1588351E1907}"/>
    <hyperlink ref="A635" r:id="rId71" xr:uid="{6EAA0B06-B9B2-4A79-A2B9-047926EED191}"/>
    <hyperlink ref="A667" r:id="rId72" xr:uid="{6D02BD78-2BF4-471A-A6D5-7E0795E39CF2}"/>
    <hyperlink ref="A556" r:id="rId73" xr:uid="{2C65BB10-7E41-4EA6-A420-BE26AC8DBF3D}"/>
    <hyperlink ref="A668" r:id="rId74" xr:uid="{6060CCB6-9BA3-4291-B64A-154C12121593}"/>
    <hyperlink ref="A669" r:id="rId75" xr:uid="{88726B51-62D1-44A9-952D-DE5CC8A9F0D2}"/>
    <hyperlink ref="A672" r:id="rId76" xr:uid="{FB657E82-7449-4B45-BBFE-1AB353AC1B27}"/>
    <hyperlink ref="A673" r:id="rId77" xr:uid="{A9BA7F31-47B1-4555-BA7D-5B91D0D732BD}"/>
    <hyperlink ref="A670" r:id="rId78" xr:uid="{44C3CBB3-3377-4938-A68B-98A0E47D3302}"/>
    <hyperlink ref="A629" r:id="rId79" xr:uid="{2A9B8197-5B29-4989-BA0D-B9FCC84F5856}"/>
    <hyperlink ref="A554" r:id="rId80" xr:uid="{672D865E-AC99-4100-91B5-B273E2AE8737}"/>
    <hyperlink ref="A555" r:id="rId81" xr:uid="{6EBE3BE4-A362-4121-ADB6-863DFD101351}"/>
    <hyperlink ref="A568" r:id="rId82" xr:uid="{F8B7C69D-1B98-4E8A-8112-E4233A55D223}"/>
    <hyperlink ref="A571" r:id="rId83" xr:uid="{99E53D93-9CC2-47F4-AF12-DCCC31B65CE1}"/>
    <hyperlink ref="A587" r:id="rId84" xr:uid="{612E195F-68C5-46DD-A445-1DD2E38184A3}"/>
    <hyperlink ref="A567" r:id="rId85" xr:uid="{3EAEF90A-5EFC-4769-852F-BD2A5CD4145F}"/>
    <hyperlink ref="A563" r:id="rId86" xr:uid="{FBB9D051-5DAA-47A0-8363-4F217D48A896}"/>
    <hyperlink ref="A642" r:id="rId87" xr:uid="{4587DE56-2532-4C85-A208-F684D6327DFF}"/>
    <hyperlink ref="A600" r:id="rId88" xr:uid="{7525089B-E9FA-4C5A-B406-3CD6A575F2C7}"/>
    <hyperlink ref="A677" r:id="rId89" xr:uid="{95AC5785-1067-4AF2-9118-AA49F3A30F3D}"/>
    <hyperlink ref="A682" r:id="rId90" xr:uid="{E4D50ECA-88B4-40D2-AD69-273FB4A62678}"/>
    <hyperlink ref="A699" r:id="rId91" xr:uid="{A75A81E8-28A9-4FB0-AFE3-4883AB7A5F43}"/>
    <hyperlink ref="A625" r:id="rId92" xr:uid="{94E3C7CA-B545-414C-B137-84CFF3607396}"/>
    <hyperlink ref="A566" r:id="rId93" xr:uid="{DA1BD025-7F72-4ED9-B4EE-B56CBD8D7E57}"/>
    <hyperlink ref="A631" r:id="rId94" xr:uid="{8D23D86F-9083-43A3-AE40-A4AEDEC8AEA9}"/>
    <hyperlink ref="A560" r:id="rId95" xr:uid="{2F85AF6A-FF2E-489C-97AE-95AD0B982EDE}"/>
    <hyperlink ref="A686" r:id="rId96" xr:uid="{2346BFBA-AC1A-40C0-B997-67E8E257B183}"/>
    <hyperlink ref="A586" r:id="rId97" xr:uid="{B648DC13-639C-4A83-A6AD-D78A20939566}"/>
    <hyperlink ref="A616" r:id="rId98" xr:uid="{FF105AED-81DB-439C-8500-453C616C09AB}"/>
    <hyperlink ref="A698" r:id="rId99" xr:uid="{9D68F46F-C8DC-47AC-B986-CCD1B1846C76}"/>
    <hyperlink ref="A693" r:id="rId100" xr:uid="{AEB617E7-E319-43CC-AFE7-25CA37AF4DD8}"/>
    <hyperlink ref="A696" r:id="rId101" xr:uid="{7890C8BD-90E2-4CD7-B811-BE3A54D7285F}"/>
  </hyperlinks>
  <pageMargins left="0.7" right="0.7" top="0.75" bottom="0.75" header="0.3" footer="0.3"/>
  <legacyDrawing r:id="rId1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69FB-1D5F-438D-91E4-218737FEC1B7}">
  <sheetPr>
    <pageSetUpPr fitToPage="1"/>
  </sheetPr>
  <dimension ref="A1:J917"/>
  <sheetViews>
    <sheetView workbookViewId="0">
      <pane ySplit="1" topLeftCell="A188" activePane="bottomLeft" state="frozen"/>
      <selection pane="bottomLeft" activeCell="E55" sqref="E55"/>
    </sheetView>
  </sheetViews>
  <sheetFormatPr defaultRowHeight="14.5" x14ac:dyDescent="0.35"/>
  <cols>
    <col min="1" max="1" width="23.6328125" style="19" bestFit="1" customWidth="1"/>
    <col min="2" max="2" width="16.08984375" style="28" customWidth="1"/>
    <col min="3" max="3" width="10" style="19" customWidth="1"/>
    <col min="4" max="5" width="25" customWidth="1"/>
    <col min="7" max="7" width="8.7265625" style="13"/>
    <col min="8" max="9" width="8.7265625" style="1"/>
  </cols>
  <sheetData>
    <row r="1" spans="1:10" x14ac:dyDescent="0.35">
      <c r="A1" s="19" t="s">
        <v>795</v>
      </c>
      <c r="B1" s="28" t="s">
        <v>707</v>
      </c>
      <c r="C1" s="19" t="s">
        <v>794</v>
      </c>
      <c r="D1" t="s">
        <v>708</v>
      </c>
      <c r="E1" s="19" t="s">
        <v>1012</v>
      </c>
      <c r="F1" s="19" t="s">
        <v>796</v>
      </c>
      <c r="G1" s="20" t="s">
        <v>2</v>
      </c>
      <c r="H1" s="24" t="s">
        <v>58</v>
      </c>
      <c r="I1" s="1" t="s">
        <v>799</v>
      </c>
      <c r="J1" t="s">
        <v>1022</v>
      </c>
    </row>
    <row r="2" spans="1:10" x14ac:dyDescent="0.35">
      <c r="C2" s="19" t="s">
        <v>393</v>
      </c>
      <c r="D2" t="str">
        <f>'2021'!B79</f>
        <v>russian</v>
      </c>
      <c r="F2">
        <f>'2021'!A79</f>
        <v>21078</v>
      </c>
      <c r="G2" s="13">
        <f>'2021'!C79</f>
        <v>0</v>
      </c>
      <c r="H2" s="1" t="s">
        <v>26</v>
      </c>
      <c r="I2" s="1">
        <f t="shared" ref="I2:I65" si="0">YEAR(G2)</f>
        <v>1900</v>
      </c>
      <c r="J2">
        <f>'2021'!H80</f>
        <v>0</v>
      </c>
    </row>
    <row r="3" spans="1:10" x14ac:dyDescent="0.35">
      <c r="C3" s="19" t="s">
        <v>160</v>
      </c>
      <c r="D3" t="str">
        <f>'2023'!B154</f>
        <v>mgl</v>
      </c>
      <c r="F3">
        <f>'2023'!A154</f>
        <v>23153</v>
      </c>
      <c r="G3" s="13">
        <f>'2023'!C154</f>
        <v>0</v>
      </c>
      <c r="H3" s="1">
        <f>'2023'!G154</f>
        <v>0</v>
      </c>
      <c r="I3" s="1">
        <f t="shared" si="0"/>
        <v>1900</v>
      </c>
      <c r="J3">
        <f>'2023'!I154</f>
        <v>0</v>
      </c>
    </row>
    <row r="4" spans="1:10" x14ac:dyDescent="0.35">
      <c r="A4" s="22" t="s">
        <v>931</v>
      </c>
      <c r="C4" s="19" t="s">
        <v>857</v>
      </c>
      <c r="D4" t="str">
        <f>'2020'!B2</f>
        <v>Henrik Sørensen</v>
      </c>
      <c r="F4">
        <f>'2020'!A2</f>
        <v>20001</v>
      </c>
      <c r="G4" s="13">
        <f>'2020'!C2</f>
        <v>44024</v>
      </c>
      <c r="H4" s="1" t="s">
        <v>58</v>
      </c>
      <c r="I4" s="1">
        <f t="shared" si="0"/>
        <v>2020</v>
      </c>
      <c r="J4">
        <f>'2020'!G2</f>
        <v>0</v>
      </c>
    </row>
    <row r="5" spans="1:10" x14ac:dyDescent="0.35">
      <c r="A5" s="22" t="s">
        <v>931</v>
      </c>
      <c r="C5" s="19" t="s">
        <v>857</v>
      </c>
      <c r="D5" t="str">
        <f>'2020'!B3</f>
        <v>Henrik Sørensen</v>
      </c>
      <c r="F5">
        <f>'2020'!A3</f>
        <v>20002</v>
      </c>
      <c r="G5" s="13">
        <f>'2020'!C3</f>
        <v>44031</v>
      </c>
      <c r="H5" s="1" t="s">
        <v>58</v>
      </c>
      <c r="I5" s="1">
        <f t="shared" si="0"/>
        <v>2020</v>
      </c>
      <c r="J5">
        <f>'2020'!G3</f>
        <v>0</v>
      </c>
    </row>
    <row r="6" spans="1:10" x14ac:dyDescent="0.35">
      <c r="C6" s="19" t="s">
        <v>1028</v>
      </c>
      <c r="D6" t="str">
        <f>'2020'!B4</f>
        <v>Anne Schwarttzbach</v>
      </c>
      <c r="F6">
        <f>'2020'!A4</f>
        <v>20003</v>
      </c>
      <c r="G6" s="13">
        <f>'2020'!C4</f>
        <v>43989</v>
      </c>
      <c r="H6" s="1" t="str">
        <f>'2020'!E4</f>
        <v>cansl</v>
      </c>
      <c r="I6" s="1">
        <f t="shared" si="0"/>
        <v>2020</v>
      </c>
      <c r="J6">
        <f>'2020'!G4</f>
        <v>0</v>
      </c>
    </row>
    <row r="7" spans="1:10" x14ac:dyDescent="0.35">
      <c r="C7" s="19" t="s">
        <v>807</v>
      </c>
      <c r="D7" t="str">
        <f>'2020'!B5</f>
        <v>Pia Strøm Nielsen</v>
      </c>
      <c r="F7">
        <f>'2020'!A5</f>
        <v>20004</v>
      </c>
      <c r="G7" s="13">
        <f>'2020'!C5</f>
        <v>43961</v>
      </c>
      <c r="H7" s="1" t="str">
        <f>'2020'!E5</f>
        <v>cansl</v>
      </c>
      <c r="I7" s="1">
        <f t="shared" si="0"/>
        <v>2020</v>
      </c>
      <c r="J7">
        <f>'2020'!G5</f>
        <v>0</v>
      </c>
    </row>
    <row r="8" spans="1:10" x14ac:dyDescent="0.35">
      <c r="C8" s="19" t="s">
        <v>820</v>
      </c>
      <c r="D8" t="str">
        <f>'2020'!B6</f>
        <v>Torben Hansen</v>
      </c>
      <c r="F8">
        <f>'2020'!A6</f>
        <v>20005</v>
      </c>
      <c r="G8" s="13">
        <f>'2020'!C6</f>
        <v>43991</v>
      </c>
      <c r="H8" s="1" t="str">
        <f>'2020'!E6</f>
        <v>cansl</v>
      </c>
      <c r="I8" s="1">
        <f t="shared" si="0"/>
        <v>2020</v>
      </c>
      <c r="J8">
        <f>'2020'!G6</f>
        <v>0</v>
      </c>
    </row>
    <row r="9" spans="1:10" x14ac:dyDescent="0.35">
      <c r="C9" s="19" t="s">
        <v>803</v>
      </c>
      <c r="D9" t="str">
        <f>'2020'!B7</f>
        <v>Marie Helene Jakobsen</v>
      </c>
      <c r="F9">
        <f>'2020'!A7</f>
        <v>20006</v>
      </c>
      <c r="G9" s="13">
        <f>'2020'!C7</f>
        <v>43990</v>
      </c>
      <c r="H9" s="1" t="str">
        <f>'2020'!E7</f>
        <v>cansl</v>
      </c>
      <c r="I9" s="1">
        <f t="shared" si="0"/>
        <v>2020</v>
      </c>
      <c r="J9">
        <f>'2020'!G7</f>
        <v>0</v>
      </c>
    </row>
    <row r="10" spans="1:10" x14ac:dyDescent="0.35">
      <c r="C10" s="19" t="s">
        <v>1029</v>
      </c>
      <c r="D10" t="str">
        <f>'2020'!B8</f>
        <v>Annette &amp; Martti Ristola</v>
      </c>
      <c r="F10">
        <f>'2020'!A8</f>
        <v>20007</v>
      </c>
      <c r="G10" s="13">
        <f>'2020'!C8</f>
        <v>44001</v>
      </c>
      <c r="H10" s="1" t="str">
        <f>'2020'!E8</f>
        <v>cansl</v>
      </c>
      <c r="I10" s="1">
        <f t="shared" si="0"/>
        <v>2020</v>
      </c>
      <c r="J10">
        <f>'2020'!G8</f>
        <v>0</v>
      </c>
    </row>
    <row r="11" spans="1:10" x14ac:dyDescent="0.35">
      <c r="C11" s="19" t="s">
        <v>985</v>
      </c>
      <c r="D11" t="str">
        <f>'2020'!B9</f>
        <v>Flemming Dahl</v>
      </c>
      <c r="E11" t="s">
        <v>1484</v>
      </c>
      <c r="F11">
        <f>'2020'!A9</f>
        <v>20008</v>
      </c>
      <c r="G11" s="13">
        <f>'2020'!C9</f>
        <v>44064</v>
      </c>
      <c r="H11" s="1" t="s">
        <v>58</v>
      </c>
      <c r="I11" s="1">
        <f t="shared" si="0"/>
        <v>2020</v>
      </c>
      <c r="J11">
        <f>'2020'!G9</f>
        <v>0</v>
      </c>
    </row>
    <row r="12" spans="1:10" x14ac:dyDescent="0.35">
      <c r="C12" s="19" t="s">
        <v>1030</v>
      </c>
      <c r="D12" t="str">
        <f>'2020'!B10</f>
        <v>Birgit Wienmann</v>
      </c>
      <c r="F12">
        <f>'2020'!A10</f>
        <v>20009</v>
      </c>
      <c r="G12" s="13">
        <f>'2020'!C10</f>
        <v>44014</v>
      </c>
      <c r="H12" s="1" t="str">
        <f>'2020'!E10</f>
        <v>cansl</v>
      </c>
      <c r="I12" s="1">
        <f t="shared" si="0"/>
        <v>2020</v>
      </c>
      <c r="J12">
        <f>'2020'!G10</f>
        <v>0</v>
      </c>
    </row>
    <row r="13" spans="1:10" x14ac:dyDescent="0.35">
      <c r="C13" s="19" t="s">
        <v>1001</v>
      </c>
      <c r="D13" t="str">
        <f>'2020'!B11</f>
        <v>Birgitte Poulsen</v>
      </c>
      <c r="F13">
        <f>'2020'!A11</f>
        <v>20010</v>
      </c>
      <c r="G13" s="13">
        <f>'2020'!C11</f>
        <v>44081</v>
      </c>
      <c r="H13" s="1" t="str">
        <f>'2020'!E11</f>
        <v>cansl</v>
      </c>
      <c r="I13" s="1">
        <f t="shared" si="0"/>
        <v>2020</v>
      </c>
      <c r="J13">
        <f>'2020'!G11</f>
        <v>0</v>
      </c>
    </row>
    <row r="14" spans="1:10" x14ac:dyDescent="0.35">
      <c r="C14" s="19" t="s">
        <v>807</v>
      </c>
      <c r="D14" t="str">
        <f>'2020'!B12</f>
        <v>Brigitte Nielsen</v>
      </c>
      <c r="F14">
        <f>'2020'!A12</f>
        <v>20011</v>
      </c>
      <c r="G14" s="13">
        <f>'2020'!C12</f>
        <v>44006</v>
      </c>
      <c r="H14" s="1" t="str">
        <f>'2020'!E12</f>
        <v>bc</v>
      </c>
      <c r="I14" s="1">
        <f t="shared" si="0"/>
        <v>2020</v>
      </c>
      <c r="J14">
        <f>'2020'!G12</f>
        <v>0</v>
      </c>
    </row>
    <row r="15" spans="1:10" x14ac:dyDescent="0.35">
      <c r="C15" s="19" t="s">
        <v>1031</v>
      </c>
      <c r="D15" t="str">
        <f>'2020'!B13</f>
        <v>Marrianne + NE</v>
      </c>
      <c r="F15">
        <f>'2020'!A13</f>
        <v>20012</v>
      </c>
      <c r="G15" s="13">
        <f>'2020'!C13</f>
        <v>43970</v>
      </c>
      <c r="H15" s="1" t="str">
        <f>'2020'!E13</f>
        <v>cansl</v>
      </c>
      <c r="I15" s="1">
        <f t="shared" si="0"/>
        <v>2020</v>
      </c>
      <c r="J15">
        <f>'2020'!G13</f>
        <v>0</v>
      </c>
    </row>
    <row r="16" spans="1:10" x14ac:dyDescent="0.35">
      <c r="C16" s="19" t="s">
        <v>1485</v>
      </c>
      <c r="D16" t="str">
        <f>'2020'!B14</f>
        <v>Mette Kassov +</v>
      </c>
      <c r="F16">
        <f>'2020'!A14</f>
        <v>20013</v>
      </c>
      <c r="G16" s="13">
        <f>'2020'!C14</f>
        <v>44031</v>
      </c>
      <c r="H16" s="1" t="str">
        <f>'2020'!E14</f>
        <v>bc</v>
      </c>
      <c r="I16" s="1">
        <f t="shared" si="0"/>
        <v>2020</v>
      </c>
      <c r="J16">
        <f>'2020'!G14</f>
        <v>0</v>
      </c>
    </row>
    <row r="17" spans="3:10" x14ac:dyDescent="0.35">
      <c r="C17" s="19" t="s">
        <v>1032</v>
      </c>
      <c r="D17" t="str">
        <f>'2020'!B15</f>
        <v>Tanara Radovic</v>
      </c>
      <c r="F17">
        <f>'2020'!A15</f>
        <v>20014</v>
      </c>
      <c r="G17" s="13">
        <f>'2020'!C15</f>
        <v>43959</v>
      </c>
      <c r="H17" s="1" t="str">
        <f>'2020'!E15</f>
        <v>cansl</v>
      </c>
      <c r="I17" s="1">
        <f t="shared" si="0"/>
        <v>2020</v>
      </c>
      <c r="J17">
        <f>'2020'!G15</f>
        <v>0</v>
      </c>
    </row>
    <row r="18" spans="3:10" x14ac:dyDescent="0.35">
      <c r="C18" s="19" t="s">
        <v>1033</v>
      </c>
      <c r="D18" t="str">
        <f>'2020'!B16</f>
        <v>Jørgen Laursen</v>
      </c>
      <c r="F18">
        <f>'2020'!A16</f>
        <v>20015</v>
      </c>
      <c r="G18" s="13">
        <f>'2020'!C16</f>
        <v>44020</v>
      </c>
      <c r="H18" s="1" t="str">
        <f>'2020'!E16</f>
        <v>cansl</v>
      </c>
      <c r="I18" s="1">
        <f t="shared" si="0"/>
        <v>2020</v>
      </c>
      <c r="J18">
        <f>'2020'!G16</f>
        <v>0</v>
      </c>
    </row>
    <row r="19" spans="3:10" x14ac:dyDescent="0.35">
      <c r="C19" s="19" t="s">
        <v>820</v>
      </c>
      <c r="D19" t="str">
        <f>'2020'!B17</f>
        <v>Christine Hansen</v>
      </c>
      <c r="F19">
        <f>'2020'!A17</f>
        <v>20016</v>
      </c>
      <c r="G19" s="13">
        <f>'2020'!C17</f>
        <v>44018</v>
      </c>
      <c r="H19" s="1" t="str">
        <f>'2020'!E17</f>
        <v>cansl</v>
      </c>
      <c r="I19" s="1">
        <f t="shared" si="0"/>
        <v>2020</v>
      </c>
      <c r="J19">
        <f>'2020'!G17</f>
        <v>0</v>
      </c>
    </row>
    <row r="20" spans="3:10" x14ac:dyDescent="0.35">
      <c r="C20" s="19" t="s">
        <v>1034</v>
      </c>
      <c r="D20" t="str">
        <f>'2020'!B18</f>
        <v>Joseph Ammirati</v>
      </c>
      <c r="F20">
        <f>'2020'!A18</f>
        <v>20017</v>
      </c>
      <c r="G20" s="13">
        <f>'2020'!C18</f>
        <v>43927</v>
      </c>
      <c r="H20" s="1" t="str">
        <f>'2020'!E18</f>
        <v>cansl</v>
      </c>
      <c r="I20" s="1">
        <f t="shared" si="0"/>
        <v>2020</v>
      </c>
      <c r="J20">
        <f>'2020'!G18</f>
        <v>0</v>
      </c>
    </row>
    <row r="21" spans="3:10" x14ac:dyDescent="0.35">
      <c r="C21" s="19" t="s">
        <v>1035</v>
      </c>
      <c r="D21" t="str">
        <f>'2020'!B19</f>
        <v>Robyn McCammbridge</v>
      </c>
      <c r="F21">
        <f>'2020'!A19</f>
        <v>20018</v>
      </c>
      <c r="G21" s="13">
        <f>'2020'!C19</f>
        <v>44044</v>
      </c>
      <c r="H21" s="1" t="str">
        <f>'2020'!E19</f>
        <v>cansl</v>
      </c>
      <c r="I21" s="1">
        <f t="shared" si="0"/>
        <v>2020</v>
      </c>
      <c r="J21">
        <f>'2020'!G19</f>
        <v>0</v>
      </c>
    </row>
    <row r="22" spans="3:10" x14ac:dyDescent="0.35">
      <c r="C22" s="19" t="s">
        <v>956</v>
      </c>
      <c r="D22" t="str">
        <f>'2020'!B20</f>
        <v>Niels Jørgensen</v>
      </c>
      <c r="F22">
        <f>'2020'!A20</f>
        <v>20019</v>
      </c>
      <c r="G22" s="13">
        <f>'2020'!C20</f>
        <v>43958</v>
      </c>
      <c r="H22" s="1" t="str">
        <f>'2020'!E20</f>
        <v>bc</v>
      </c>
      <c r="I22" s="1">
        <f t="shared" si="0"/>
        <v>2020</v>
      </c>
      <c r="J22">
        <f>'2020'!G20</f>
        <v>0</v>
      </c>
    </row>
    <row r="23" spans="3:10" x14ac:dyDescent="0.35">
      <c r="C23" s="19" t="s">
        <v>820</v>
      </c>
      <c r="D23" t="str">
        <f>'2020'!B21</f>
        <v>Jan Kure Hansen</v>
      </c>
      <c r="F23">
        <f>'2020'!A21</f>
        <v>20020</v>
      </c>
      <c r="G23" s="13">
        <f>'2020'!C21</f>
        <v>44028</v>
      </c>
      <c r="H23" s="1" t="str">
        <f>'2020'!E21</f>
        <v>bc</v>
      </c>
      <c r="I23" s="1">
        <f t="shared" si="0"/>
        <v>2020</v>
      </c>
      <c r="J23">
        <f>'2020'!G21</f>
        <v>0</v>
      </c>
    </row>
    <row r="24" spans="3:10" x14ac:dyDescent="0.35">
      <c r="C24" s="19" t="s">
        <v>1036</v>
      </c>
      <c r="D24" t="str">
        <f>'2020'!B22</f>
        <v>Mia-britt</v>
      </c>
      <c r="F24">
        <f>'2020'!A22</f>
        <v>20021</v>
      </c>
      <c r="G24" s="13">
        <f>'2020'!C22</f>
        <v>44071</v>
      </c>
      <c r="H24" s="1" t="str">
        <f>'2020'!E22</f>
        <v>cansl</v>
      </c>
      <c r="I24" s="1">
        <f t="shared" si="0"/>
        <v>2020</v>
      </c>
      <c r="J24">
        <f>'2020'!G22</f>
        <v>0</v>
      </c>
    </row>
    <row r="25" spans="3:10" x14ac:dyDescent="0.35">
      <c r="C25" s="19" t="s">
        <v>1037</v>
      </c>
      <c r="D25" t="str">
        <f>'2020'!B23</f>
        <v>Mario Hälke</v>
      </c>
      <c r="F25">
        <f>'2020'!A23</f>
        <v>20022</v>
      </c>
      <c r="G25" s="13">
        <f>'2020'!C23</f>
        <v>43958</v>
      </c>
      <c r="H25" s="1" t="str">
        <f>'2020'!E23</f>
        <v>cansl</v>
      </c>
      <c r="I25" s="1">
        <f t="shared" si="0"/>
        <v>2020</v>
      </c>
      <c r="J25">
        <f>'2020'!G23</f>
        <v>0</v>
      </c>
    </row>
    <row r="26" spans="3:10" x14ac:dyDescent="0.35">
      <c r="C26" s="19" t="s">
        <v>1038</v>
      </c>
      <c r="D26" t="str">
        <f>'2020'!B24</f>
        <v>Tjerk Korving</v>
      </c>
      <c r="F26">
        <f>'2020'!A24</f>
        <v>20023</v>
      </c>
      <c r="G26" s="13">
        <f>'2020'!C24</f>
        <v>44031</v>
      </c>
      <c r="H26" s="1" t="str">
        <f>'2020'!E24</f>
        <v>cansl</v>
      </c>
      <c r="I26" s="1">
        <f t="shared" si="0"/>
        <v>2020</v>
      </c>
      <c r="J26">
        <f>'2020'!G24</f>
        <v>0</v>
      </c>
    </row>
    <row r="27" spans="3:10" x14ac:dyDescent="0.35">
      <c r="C27" s="19" t="s">
        <v>1039</v>
      </c>
      <c r="D27" t="str">
        <f>'2020'!B25</f>
        <v>Richard &amp; Marina</v>
      </c>
      <c r="F27">
        <f>'2020'!A25</f>
        <v>20024</v>
      </c>
      <c r="G27" s="13">
        <f>'2020'!C25</f>
        <v>44041</v>
      </c>
      <c r="H27" s="1" t="str">
        <f>'2020'!E25</f>
        <v>cansl</v>
      </c>
      <c r="I27" s="1">
        <f t="shared" si="0"/>
        <v>2020</v>
      </c>
      <c r="J27">
        <f>'2020'!G25</f>
        <v>0</v>
      </c>
    </row>
    <row r="28" spans="3:10" x14ac:dyDescent="0.35">
      <c r="C28" s="19" t="s">
        <v>1040</v>
      </c>
      <c r="D28" t="str">
        <f>'2020'!B26</f>
        <v>Thomas Gloy</v>
      </c>
      <c r="F28">
        <f>'2020'!A26</f>
        <v>20025</v>
      </c>
      <c r="G28" s="13">
        <f>'2020'!C26</f>
        <v>44030</v>
      </c>
      <c r="H28" s="1" t="str">
        <f>'2020'!E26</f>
        <v>cansl</v>
      </c>
      <c r="I28" s="1">
        <f t="shared" si="0"/>
        <v>2020</v>
      </c>
      <c r="J28">
        <f>'2020'!G26</f>
        <v>0</v>
      </c>
    </row>
    <row r="29" spans="3:10" x14ac:dyDescent="0.35">
      <c r="C29" s="19" t="s">
        <v>1041</v>
      </c>
      <c r="D29" t="str">
        <f>'2020'!B27</f>
        <v>Peter Brückmann</v>
      </c>
      <c r="F29">
        <f>'2020'!A27</f>
        <v>20026</v>
      </c>
      <c r="G29" s="13">
        <f>'2020'!C27</f>
        <v>43968</v>
      </c>
      <c r="H29" s="1" t="str">
        <f>'2020'!E27</f>
        <v>cansl</v>
      </c>
      <c r="I29" s="1">
        <f t="shared" si="0"/>
        <v>2020</v>
      </c>
      <c r="J29">
        <f>'2020'!G27</f>
        <v>0</v>
      </c>
    </row>
    <row r="30" spans="3:10" x14ac:dyDescent="0.35">
      <c r="C30" s="19" t="s">
        <v>1042</v>
      </c>
      <c r="D30" t="str">
        <f>'2020'!B28</f>
        <v>Karina Strømgart</v>
      </c>
      <c r="F30">
        <f>'2020'!A28</f>
        <v>20027</v>
      </c>
      <c r="G30" s="13">
        <f>'2020'!C28</f>
        <v>44060</v>
      </c>
      <c r="H30" s="1" t="str">
        <f>'2020'!E28</f>
        <v>cansl</v>
      </c>
      <c r="I30" s="1">
        <f t="shared" si="0"/>
        <v>2020</v>
      </c>
      <c r="J30">
        <f>'2020'!G28</f>
        <v>0</v>
      </c>
    </row>
    <row r="31" spans="3:10" x14ac:dyDescent="0.35">
      <c r="C31" s="19" t="s">
        <v>1043</v>
      </c>
      <c r="D31" t="str">
        <f>'2020'!B29</f>
        <v>Olav Steinnes</v>
      </c>
      <c r="F31">
        <f>'2020'!A29</f>
        <v>20028</v>
      </c>
      <c r="G31" s="13">
        <f>'2020'!C29</f>
        <v>43999</v>
      </c>
      <c r="H31" s="1" t="str">
        <f>'2020'!E29</f>
        <v>cansl</v>
      </c>
      <c r="I31" s="1">
        <f t="shared" si="0"/>
        <v>2020</v>
      </c>
      <c r="J31">
        <f>'2020'!G29</f>
        <v>0</v>
      </c>
    </row>
    <row r="32" spans="3:10" x14ac:dyDescent="0.35">
      <c r="C32" s="19" t="s">
        <v>1044</v>
      </c>
      <c r="D32" t="str">
        <f>'2020'!B30</f>
        <v>Finn Mortensen</v>
      </c>
      <c r="F32">
        <f>'2020'!A30</f>
        <v>20029</v>
      </c>
      <c r="G32" s="13">
        <f>'2020'!C30</f>
        <v>43972</v>
      </c>
      <c r="H32" s="1" t="str">
        <f>'2020'!E30</f>
        <v>bc</v>
      </c>
      <c r="I32" s="1">
        <f t="shared" si="0"/>
        <v>2020</v>
      </c>
      <c r="J32">
        <f>'2020'!G30</f>
        <v>0</v>
      </c>
    </row>
    <row r="33" spans="3:10" x14ac:dyDescent="0.35">
      <c r="C33" s="19" t="s">
        <v>1045</v>
      </c>
      <c r="D33" t="str">
        <f>'2020'!B31</f>
        <v>Birgitte Raaschou</v>
      </c>
      <c r="F33">
        <f>'2020'!A31</f>
        <v>20030</v>
      </c>
      <c r="G33" s="13">
        <f>'2020'!C31</f>
        <v>44064</v>
      </c>
      <c r="H33" s="1" t="str">
        <f>'2020'!E31</f>
        <v>cansl</v>
      </c>
      <c r="I33" s="1">
        <f t="shared" si="0"/>
        <v>2020</v>
      </c>
      <c r="J33">
        <f>'2020'!G31</f>
        <v>0</v>
      </c>
    </row>
    <row r="34" spans="3:10" x14ac:dyDescent="0.35">
      <c r="C34" s="19" t="s">
        <v>1046</v>
      </c>
      <c r="D34" t="str">
        <f>'2020'!B32</f>
        <v>Andreas Brüning</v>
      </c>
      <c r="F34">
        <f>'2020'!A32</f>
        <v>20031</v>
      </c>
      <c r="G34" s="13">
        <f>'2020'!C32</f>
        <v>44023</v>
      </c>
      <c r="H34" s="1" t="str">
        <f>'2020'!E32</f>
        <v>cansl</v>
      </c>
      <c r="I34" s="1">
        <f t="shared" si="0"/>
        <v>2020</v>
      </c>
      <c r="J34">
        <f>'2020'!G32</f>
        <v>0</v>
      </c>
    </row>
    <row r="35" spans="3:10" x14ac:dyDescent="0.35">
      <c r="C35" s="19" t="s">
        <v>1047</v>
      </c>
      <c r="D35" t="str">
        <f>'2020'!B33</f>
        <v>Davis Littlewood</v>
      </c>
      <c r="F35">
        <f>'2020'!A33</f>
        <v>20032</v>
      </c>
      <c r="G35" s="13">
        <f>'2020'!C33</f>
        <v>44039</v>
      </c>
      <c r="H35" s="1" t="str">
        <f>'2020'!E33</f>
        <v>cansl</v>
      </c>
      <c r="I35" s="1">
        <f t="shared" si="0"/>
        <v>2020</v>
      </c>
      <c r="J35">
        <f>'2020'!G33</f>
        <v>0</v>
      </c>
    </row>
    <row r="36" spans="3:10" x14ac:dyDescent="0.35">
      <c r="C36" s="19" t="s">
        <v>1048</v>
      </c>
      <c r="D36" t="str">
        <f>'2020'!B34</f>
        <v>Uwe Glöde</v>
      </c>
      <c r="F36">
        <f>'2020'!A34</f>
        <v>20033</v>
      </c>
      <c r="G36" s="13">
        <f>'2020'!C34</f>
        <v>44081</v>
      </c>
      <c r="H36" s="1" t="str">
        <f>'2020'!E34</f>
        <v>bc</v>
      </c>
      <c r="I36" s="1">
        <f t="shared" si="0"/>
        <v>2020</v>
      </c>
      <c r="J36">
        <f>'2020'!G34</f>
        <v>0</v>
      </c>
    </row>
    <row r="37" spans="3:10" x14ac:dyDescent="0.35">
      <c r="C37" s="19" t="s">
        <v>1049</v>
      </c>
      <c r="D37" t="str">
        <f>'2020'!B35</f>
        <v>Przemyslaw Kolodziej</v>
      </c>
      <c r="F37">
        <f>'2020'!A35</f>
        <v>20034</v>
      </c>
      <c r="G37" s="13">
        <f>'2020'!C35</f>
        <v>44076</v>
      </c>
      <c r="H37" s="1" t="str">
        <f>'2020'!E35</f>
        <v>cansl</v>
      </c>
      <c r="I37" s="1">
        <f t="shared" si="0"/>
        <v>2020</v>
      </c>
      <c r="J37">
        <f>'2020'!G35</f>
        <v>0</v>
      </c>
    </row>
    <row r="38" spans="3:10" x14ac:dyDescent="0.35">
      <c r="C38" s="19" t="s">
        <v>1050</v>
      </c>
      <c r="D38" t="str">
        <f>'2020'!B36</f>
        <v>Edgar Kranig</v>
      </c>
      <c r="F38">
        <f>'2020'!A36</f>
        <v>20035</v>
      </c>
      <c r="G38" s="13">
        <f>'2020'!C36</f>
        <v>44002</v>
      </c>
      <c r="H38" s="1" t="str">
        <f>'2020'!E36</f>
        <v>bc</v>
      </c>
      <c r="I38" s="1">
        <f t="shared" si="0"/>
        <v>2020</v>
      </c>
      <c r="J38">
        <f>'2020'!G36</f>
        <v>0</v>
      </c>
    </row>
    <row r="39" spans="3:10" x14ac:dyDescent="0.35">
      <c r="C39" s="19" t="s">
        <v>1051</v>
      </c>
      <c r="D39" t="str">
        <f>'2020'!B37</f>
        <v>Regina &amp; Peter Baberowski</v>
      </c>
      <c r="F39">
        <f>'2020'!A37</f>
        <v>20036</v>
      </c>
      <c r="G39" s="13">
        <f>'2020'!C37</f>
        <v>43997</v>
      </c>
      <c r="H39" s="1" t="str">
        <f>'2020'!E37</f>
        <v>bc</v>
      </c>
      <c r="I39" s="1">
        <f t="shared" si="0"/>
        <v>2020</v>
      </c>
      <c r="J39">
        <f>'2020'!G37</f>
        <v>0</v>
      </c>
    </row>
    <row r="40" spans="3:10" x14ac:dyDescent="0.35">
      <c r="C40" s="19" t="s">
        <v>1052</v>
      </c>
      <c r="D40" t="str">
        <f>'2020'!B38</f>
        <v>Bjarte Tveranger</v>
      </c>
      <c r="F40">
        <f>'2020'!A38</f>
        <v>20037</v>
      </c>
      <c r="G40" s="13">
        <f>'2020'!C38</f>
        <v>44025</v>
      </c>
      <c r="H40" s="1" t="str">
        <f>'2020'!E38</f>
        <v>cansl</v>
      </c>
      <c r="I40" s="1">
        <f t="shared" si="0"/>
        <v>2020</v>
      </c>
      <c r="J40">
        <f>'2020'!G38</f>
        <v>0</v>
      </c>
    </row>
    <row r="41" spans="3:10" x14ac:dyDescent="0.35">
      <c r="C41" s="19" t="s">
        <v>1053</v>
      </c>
      <c r="D41" t="str">
        <f>'2020'!B39</f>
        <v>Elias Eilertsen</v>
      </c>
      <c r="F41">
        <f>'2020'!A39</f>
        <v>20038</v>
      </c>
      <c r="G41" s="13">
        <f>'2020'!C39</f>
        <v>44017</v>
      </c>
      <c r="H41" s="1" t="str">
        <f>'2020'!E39</f>
        <v>bc</v>
      </c>
      <c r="I41" s="1">
        <f t="shared" si="0"/>
        <v>2020</v>
      </c>
      <c r="J41">
        <f>'2020'!G39</f>
        <v>0</v>
      </c>
    </row>
    <row r="42" spans="3:10" x14ac:dyDescent="0.35">
      <c r="C42" s="19" t="s">
        <v>1054</v>
      </c>
      <c r="D42" t="str">
        <f>'2020'!B40</f>
        <v>Roman Muzak</v>
      </c>
      <c r="F42">
        <f>'2020'!A40</f>
        <v>20039</v>
      </c>
      <c r="G42" s="13">
        <f>'2020'!C40</f>
        <v>44063</v>
      </c>
      <c r="H42" s="1" t="str">
        <f>'2020'!E40</f>
        <v>cansl</v>
      </c>
      <c r="I42" s="1">
        <f t="shared" si="0"/>
        <v>2020</v>
      </c>
      <c r="J42">
        <f>'2020'!G40</f>
        <v>0</v>
      </c>
    </row>
    <row r="43" spans="3:10" x14ac:dyDescent="0.35">
      <c r="C43" s="19" t="s">
        <v>1055</v>
      </c>
      <c r="D43" t="str">
        <f>'2020'!B41</f>
        <v>Rolf Viiktorsson</v>
      </c>
      <c r="F43">
        <f>'2020'!A41</f>
        <v>20040</v>
      </c>
      <c r="G43" s="13">
        <f>'2020'!C41</f>
        <v>43974</v>
      </c>
      <c r="H43" s="1" t="str">
        <f>'2020'!E41</f>
        <v>cansl</v>
      </c>
      <c r="I43" s="1">
        <f t="shared" si="0"/>
        <v>2020</v>
      </c>
      <c r="J43">
        <f>'2020'!G41</f>
        <v>0</v>
      </c>
    </row>
    <row r="44" spans="3:10" x14ac:dyDescent="0.35">
      <c r="C44" s="19" t="s">
        <v>1056</v>
      </c>
      <c r="D44" t="str">
        <f>'2020'!B42</f>
        <v>Gabi &amp; Erik</v>
      </c>
      <c r="F44">
        <f>'2020'!A42</f>
        <v>20041</v>
      </c>
      <c r="G44" s="13">
        <f>'2020'!C42</f>
        <v>44030</v>
      </c>
      <c r="H44" s="1" t="str">
        <f>'2020'!E42</f>
        <v>bc</v>
      </c>
      <c r="I44" s="1">
        <f t="shared" si="0"/>
        <v>2020</v>
      </c>
      <c r="J44">
        <f>'2020'!G42</f>
        <v>0</v>
      </c>
    </row>
    <row r="45" spans="3:10" x14ac:dyDescent="0.35">
      <c r="C45" s="19" t="s">
        <v>1057</v>
      </c>
      <c r="D45" t="str">
        <f>'2020'!B43</f>
        <v>Beate Nahrmann</v>
      </c>
      <c r="F45">
        <f>'2020'!A43</f>
        <v>20042</v>
      </c>
      <c r="G45" s="13">
        <f>'2020'!C43</f>
        <v>44044</v>
      </c>
      <c r="H45" s="1" t="str">
        <f>'2020'!E43</f>
        <v>cansl</v>
      </c>
      <c r="I45" s="1">
        <f t="shared" si="0"/>
        <v>2020</v>
      </c>
      <c r="J45">
        <f>'2020'!G43</f>
        <v>0</v>
      </c>
    </row>
    <row r="46" spans="3:10" x14ac:dyDescent="0.35">
      <c r="C46" s="19" t="s">
        <v>1058</v>
      </c>
      <c r="D46" t="str">
        <f>'2020'!B44</f>
        <v>Leif Ryom</v>
      </c>
      <c r="F46">
        <f>'2020'!A44</f>
        <v>20043</v>
      </c>
      <c r="G46" s="13">
        <f>'2020'!C44</f>
        <v>44090</v>
      </c>
      <c r="H46" s="1" t="str">
        <f>'2020'!E44</f>
        <v>web</v>
      </c>
      <c r="I46" s="1">
        <f t="shared" si="0"/>
        <v>2020</v>
      </c>
      <c r="J46">
        <f>'2020'!G44</f>
        <v>10</v>
      </c>
    </row>
    <row r="47" spans="3:10" x14ac:dyDescent="0.35">
      <c r="C47" s="19" t="s">
        <v>1059</v>
      </c>
      <c r="D47" t="str">
        <f>'2020'!B45</f>
        <v>Christina Davis Bonefeld</v>
      </c>
      <c r="F47">
        <f>'2020'!A45</f>
        <v>20044</v>
      </c>
      <c r="G47" s="13">
        <f>'2020'!C45</f>
        <v>43929</v>
      </c>
      <c r="H47" s="1" t="str">
        <f>'2020'!E45</f>
        <v>bc</v>
      </c>
      <c r="I47" s="1">
        <f t="shared" si="0"/>
        <v>2020</v>
      </c>
      <c r="J47">
        <f>'2020'!G45</f>
        <v>0</v>
      </c>
    </row>
    <row r="48" spans="3:10" x14ac:dyDescent="0.35">
      <c r="C48" s="19" t="s">
        <v>1060</v>
      </c>
      <c r="D48" t="str">
        <f>'2020'!B46</f>
        <v>Katrin Nilsson</v>
      </c>
      <c r="F48">
        <f>'2020'!A46</f>
        <v>20045</v>
      </c>
      <c r="G48" s="13">
        <f>'2020'!C46</f>
        <v>44039</v>
      </c>
      <c r="H48" s="1" t="str">
        <f>'2020'!E46</f>
        <v>cansl</v>
      </c>
      <c r="I48" s="1">
        <f t="shared" si="0"/>
        <v>2020</v>
      </c>
      <c r="J48">
        <f>'2020'!G46</f>
        <v>0</v>
      </c>
    </row>
    <row r="49" spans="3:10" x14ac:dyDescent="0.35">
      <c r="C49" s="19" t="s">
        <v>1044</v>
      </c>
      <c r="D49" t="str">
        <f>'2020'!B47</f>
        <v>Majken Mortensen</v>
      </c>
      <c r="F49">
        <f>'2020'!A47</f>
        <v>20046</v>
      </c>
      <c r="G49" s="13">
        <f>'2020'!C47</f>
        <v>44056</v>
      </c>
      <c r="H49" s="1" t="str">
        <f>'2020'!E47</f>
        <v>cansl</v>
      </c>
      <c r="I49" s="1">
        <f t="shared" si="0"/>
        <v>2020</v>
      </c>
      <c r="J49">
        <f>'2020'!G47</f>
        <v>0</v>
      </c>
    </row>
    <row r="50" spans="3:10" x14ac:dyDescent="0.35">
      <c r="C50" s="19" t="s">
        <v>1061</v>
      </c>
      <c r="D50" t="str">
        <f>'2020'!B48</f>
        <v>Grete Bossenmmeyer</v>
      </c>
      <c r="F50">
        <f>'2020'!A48</f>
        <v>20047</v>
      </c>
      <c r="G50" s="13">
        <f>'2020'!C48</f>
        <v>44051</v>
      </c>
      <c r="H50" s="1" t="str">
        <f>'2020'!E48</f>
        <v>cansl</v>
      </c>
      <c r="I50" s="1">
        <f t="shared" si="0"/>
        <v>2020</v>
      </c>
      <c r="J50">
        <f>'2020'!G48</f>
        <v>0</v>
      </c>
    </row>
    <row r="51" spans="3:10" x14ac:dyDescent="0.35">
      <c r="C51" s="19" t="s">
        <v>543</v>
      </c>
      <c r="D51" t="str">
        <f>'2020'!B49</f>
        <v>Mads</v>
      </c>
      <c r="F51">
        <f>'2020'!A49</f>
        <v>20048</v>
      </c>
      <c r="G51" s="13">
        <f>'2020'!C49</f>
        <v>44054</v>
      </c>
      <c r="H51" s="1" t="str">
        <f>'2020'!E49</f>
        <v>cansl</v>
      </c>
      <c r="I51" s="1">
        <f t="shared" si="0"/>
        <v>2020</v>
      </c>
      <c r="J51">
        <f>'2020'!G49</f>
        <v>0</v>
      </c>
    </row>
    <row r="52" spans="3:10" x14ac:dyDescent="0.35">
      <c r="C52" s="19" t="s">
        <v>1389</v>
      </c>
      <c r="D52" t="str">
        <f>'2020'!B50</f>
        <v>Ditte Rosschou</v>
      </c>
      <c r="F52">
        <f>'2020'!A50</f>
        <v>20049</v>
      </c>
      <c r="G52" s="13">
        <f>'2020'!C50</f>
        <v>44056</v>
      </c>
      <c r="H52" s="1" t="str">
        <f>'2020'!E50</f>
        <v>bc</v>
      </c>
      <c r="I52" s="1">
        <f t="shared" si="0"/>
        <v>2020</v>
      </c>
      <c r="J52">
        <f>'2020'!G50</f>
        <v>0</v>
      </c>
    </row>
    <row r="53" spans="3:10" x14ac:dyDescent="0.35">
      <c r="C53" s="19" t="s">
        <v>1063</v>
      </c>
      <c r="D53" t="str">
        <f>'2020'!B51</f>
        <v>Adriane Mielewczyk</v>
      </c>
      <c r="F53">
        <f>'2020'!A51</f>
        <v>20050</v>
      </c>
      <c r="G53" s="13">
        <f>'2020'!C51</f>
        <v>44016</v>
      </c>
      <c r="H53" s="1" t="str">
        <f>'2020'!E51</f>
        <v>cansl</v>
      </c>
      <c r="I53" s="1">
        <f t="shared" si="0"/>
        <v>2020</v>
      </c>
      <c r="J53">
        <f>'2020'!G51</f>
        <v>0</v>
      </c>
    </row>
    <row r="54" spans="3:10" x14ac:dyDescent="0.35">
      <c r="C54" s="19" t="s">
        <v>1064</v>
      </c>
      <c r="D54" t="str">
        <f>'2020'!B52</f>
        <v>Jörg Selinski</v>
      </c>
      <c r="F54">
        <f>'2020'!A52</f>
        <v>20051</v>
      </c>
      <c r="G54" s="13">
        <f>'2020'!C52</f>
        <v>44112</v>
      </c>
      <c r="H54" s="1" t="str">
        <f>'2020'!E52</f>
        <v>bc</v>
      </c>
      <c r="I54" s="1">
        <f t="shared" si="0"/>
        <v>2020</v>
      </c>
      <c r="J54">
        <f>'2020'!G52</f>
        <v>0</v>
      </c>
    </row>
    <row r="55" spans="3:10" x14ac:dyDescent="0.35">
      <c r="C55" s="19" t="s">
        <v>1065</v>
      </c>
      <c r="D55" t="str">
        <f>'2020'!B53</f>
        <v>Tina Himmelreich</v>
      </c>
      <c r="F55">
        <f>'2020'!A53</f>
        <v>20052</v>
      </c>
      <c r="G55" s="13">
        <f>'2020'!C53</f>
        <v>43979</v>
      </c>
      <c r="H55" s="1" t="str">
        <f>'2020'!E53</f>
        <v>cansl</v>
      </c>
      <c r="I55" s="1">
        <f t="shared" si="0"/>
        <v>2020</v>
      </c>
      <c r="J55">
        <f>'2020'!G53</f>
        <v>0</v>
      </c>
    </row>
    <row r="56" spans="3:10" x14ac:dyDescent="0.35">
      <c r="C56" s="19" t="s">
        <v>1058</v>
      </c>
      <c r="D56" t="str">
        <f>'2020'!B54</f>
        <v>Nikolaj Moltrup-Ryom</v>
      </c>
      <c r="F56">
        <f>'2020'!A54</f>
        <v>20053</v>
      </c>
      <c r="G56" s="13">
        <f>'2020'!C54</f>
        <v>44017</v>
      </c>
      <c r="H56" s="1" t="str">
        <f>'2020'!E54</f>
        <v>bc</v>
      </c>
      <c r="I56" s="1">
        <f t="shared" si="0"/>
        <v>2020</v>
      </c>
      <c r="J56">
        <f>'2020'!G54</f>
        <v>0</v>
      </c>
    </row>
    <row r="57" spans="3:10" x14ac:dyDescent="0.35">
      <c r="C57" s="19" t="s">
        <v>1066</v>
      </c>
      <c r="D57" t="str">
        <f>'2020'!B55</f>
        <v>Manfred Weber</v>
      </c>
      <c r="F57">
        <f>'2020'!A55</f>
        <v>20054</v>
      </c>
      <c r="G57" s="13">
        <f>'2020'!C55</f>
        <v>44000</v>
      </c>
      <c r="H57" s="1" t="str">
        <f>'2020'!E55</f>
        <v>bc</v>
      </c>
      <c r="I57" s="1">
        <f t="shared" si="0"/>
        <v>2020</v>
      </c>
      <c r="J57">
        <f>'2020'!G55</f>
        <v>0</v>
      </c>
    </row>
    <row r="58" spans="3:10" x14ac:dyDescent="0.35">
      <c r="C58" s="19" t="s">
        <v>838</v>
      </c>
      <c r="D58" t="str">
        <f>'2020'!B56</f>
        <v>Gun-Britt Löfgren</v>
      </c>
      <c r="F58">
        <f>'2020'!A56</f>
        <v>20055</v>
      </c>
      <c r="G58" s="13">
        <f>'2020'!C56</f>
        <v>44026</v>
      </c>
      <c r="H58" s="1" t="str">
        <f>'2020'!E56</f>
        <v>cansl</v>
      </c>
      <c r="I58" s="1">
        <f t="shared" si="0"/>
        <v>2020</v>
      </c>
      <c r="J58">
        <f>'2020'!G56</f>
        <v>0</v>
      </c>
    </row>
    <row r="59" spans="3:10" x14ac:dyDescent="0.35">
      <c r="C59" s="19" t="s">
        <v>1067</v>
      </c>
      <c r="D59" t="str">
        <f>'2020'!B57</f>
        <v>Louise Frommelt</v>
      </c>
      <c r="F59">
        <f>'2020'!A57</f>
        <v>20056</v>
      </c>
      <c r="G59" s="13">
        <f>'2020'!C57</f>
        <v>44035</v>
      </c>
      <c r="H59" s="1" t="str">
        <f>'2020'!E57</f>
        <v>cansl</v>
      </c>
      <c r="I59" s="1">
        <f t="shared" si="0"/>
        <v>2020</v>
      </c>
      <c r="J59">
        <f>'2020'!G57</f>
        <v>0</v>
      </c>
    </row>
    <row r="60" spans="3:10" x14ac:dyDescent="0.35">
      <c r="C60" s="19" t="s">
        <v>1068</v>
      </c>
      <c r="D60" t="str">
        <f>'2020'!B58</f>
        <v>Uwe Hummert</v>
      </c>
      <c r="F60">
        <f>'2020'!A58</f>
        <v>20057</v>
      </c>
      <c r="G60" s="13">
        <f>'2020'!C58</f>
        <v>44002</v>
      </c>
      <c r="H60" s="1" t="str">
        <f>'2020'!E58</f>
        <v>cansl</v>
      </c>
      <c r="I60" s="1">
        <f t="shared" si="0"/>
        <v>2020</v>
      </c>
      <c r="J60">
        <f>'2020'!G58</f>
        <v>0</v>
      </c>
    </row>
    <row r="61" spans="3:10" x14ac:dyDescent="0.35">
      <c r="C61" s="19" t="s">
        <v>1069</v>
      </c>
      <c r="D61" t="str">
        <f>'2020'!B59</f>
        <v>Birthe Wilhelmsen</v>
      </c>
      <c r="F61">
        <f>'2020'!A59</f>
        <v>20058</v>
      </c>
      <c r="G61" s="13">
        <f>'2020'!C59</f>
        <v>43991</v>
      </c>
      <c r="H61" s="1" t="str">
        <f>'2020'!E59</f>
        <v>cansl</v>
      </c>
      <c r="I61" s="1">
        <f t="shared" si="0"/>
        <v>2020</v>
      </c>
      <c r="J61">
        <f>'2020'!G59</f>
        <v>0</v>
      </c>
    </row>
    <row r="62" spans="3:10" x14ac:dyDescent="0.35">
      <c r="C62" s="19" t="s">
        <v>1070</v>
      </c>
      <c r="D62" t="str">
        <f>'2020'!B60</f>
        <v>Leif Swahn</v>
      </c>
      <c r="F62">
        <f>'2020'!A60</f>
        <v>20059</v>
      </c>
      <c r="G62" s="13">
        <f>'2020'!C60</f>
        <v>44024</v>
      </c>
      <c r="H62" s="1" t="str">
        <f>'2020'!E60</f>
        <v>cansl</v>
      </c>
      <c r="I62" s="1">
        <f t="shared" si="0"/>
        <v>2020</v>
      </c>
      <c r="J62">
        <f>'2020'!G60</f>
        <v>0</v>
      </c>
    </row>
    <row r="63" spans="3:10" x14ac:dyDescent="0.35">
      <c r="C63" s="19" t="s">
        <v>22</v>
      </c>
      <c r="D63" t="str">
        <f>'2020'!B61</f>
        <v>Henrik</v>
      </c>
      <c r="F63">
        <f>'2020'!A61</f>
        <v>20060</v>
      </c>
      <c r="G63" s="13">
        <f>'2020'!C61</f>
        <v>43927</v>
      </c>
      <c r="H63" s="1" t="str">
        <f>'2020'!E61</f>
        <v>cansl</v>
      </c>
      <c r="I63" s="1">
        <f t="shared" si="0"/>
        <v>2020</v>
      </c>
      <c r="J63">
        <f>'2020'!G61</f>
        <v>0</v>
      </c>
    </row>
    <row r="64" spans="3:10" x14ac:dyDescent="0.35">
      <c r="C64" s="19" t="s">
        <v>1071</v>
      </c>
      <c r="D64" t="str">
        <f>'2020'!B62</f>
        <v>Peter Roesch</v>
      </c>
      <c r="F64">
        <f>'2020'!A62</f>
        <v>20061</v>
      </c>
      <c r="G64" s="13">
        <f>'2020'!C62</f>
        <v>43982</v>
      </c>
      <c r="H64" s="1" t="str">
        <f>'2020'!E62</f>
        <v>cansl</v>
      </c>
      <c r="I64" s="1">
        <f t="shared" si="0"/>
        <v>2020</v>
      </c>
      <c r="J64">
        <f>'2020'!G62</f>
        <v>0</v>
      </c>
    </row>
    <row r="65" spans="3:10" x14ac:dyDescent="0.35">
      <c r="C65" s="19" t="s">
        <v>820</v>
      </c>
      <c r="D65" t="str">
        <f>'2020'!B63</f>
        <v>Finn Nørby Hansen</v>
      </c>
      <c r="F65">
        <f>'2020'!A63</f>
        <v>20062</v>
      </c>
      <c r="G65" s="13">
        <f>'2020'!C63</f>
        <v>43982</v>
      </c>
      <c r="H65" s="1" t="str">
        <f>'2020'!E63</f>
        <v>bc</v>
      </c>
      <c r="I65" s="1">
        <f t="shared" si="0"/>
        <v>2020</v>
      </c>
      <c r="J65">
        <f>'2020'!G63</f>
        <v>0</v>
      </c>
    </row>
    <row r="66" spans="3:10" x14ac:dyDescent="0.35">
      <c r="C66" s="19" t="s">
        <v>1072</v>
      </c>
      <c r="D66" t="str">
        <f>'2020'!B64</f>
        <v>Susanne Ahlmann Svensson</v>
      </c>
      <c r="F66">
        <f>'2020'!A64</f>
        <v>20063</v>
      </c>
      <c r="G66" s="13">
        <f>'2020'!C64</f>
        <v>44022</v>
      </c>
      <c r="H66" s="1" t="str">
        <f>'2020'!E64</f>
        <v>cansl</v>
      </c>
      <c r="I66" s="1">
        <f t="shared" ref="I66:I129" si="1">YEAR(G66)</f>
        <v>2020</v>
      </c>
      <c r="J66">
        <f>'2020'!G64</f>
        <v>0</v>
      </c>
    </row>
    <row r="67" spans="3:10" x14ac:dyDescent="0.35">
      <c r="C67" s="19" t="s">
        <v>1073</v>
      </c>
      <c r="D67" t="str">
        <f>'2020'!B65</f>
        <v>Heidi Schattenberg</v>
      </c>
      <c r="F67">
        <f>'2020'!A65</f>
        <v>20064</v>
      </c>
      <c r="G67" s="13">
        <f>'2020'!C65</f>
        <v>44047</v>
      </c>
      <c r="H67" s="1" t="str">
        <f>'2020'!E65</f>
        <v>cansl</v>
      </c>
      <c r="I67" s="1">
        <f t="shared" si="1"/>
        <v>2020</v>
      </c>
      <c r="J67">
        <f>'2020'!G65</f>
        <v>0</v>
      </c>
    </row>
    <row r="68" spans="3:10" x14ac:dyDescent="0.35">
      <c r="C68" s="19" t="s">
        <v>1074</v>
      </c>
      <c r="D68" t="str">
        <f>'2020'!B66</f>
        <v>Bo Bjerggaard</v>
      </c>
      <c r="F68">
        <f>'2020'!A66</f>
        <v>20065</v>
      </c>
      <c r="G68" s="13">
        <f>'2020'!C66</f>
        <v>43966</v>
      </c>
      <c r="H68" s="1" t="str">
        <f>'2020'!E66</f>
        <v>cansl</v>
      </c>
      <c r="I68" s="1">
        <f t="shared" si="1"/>
        <v>2020</v>
      </c>
      <c r="J68">
        <f>'2020'!G66</f>
        <v>0</v>
      </c>
    </row>
    <row r="69" spans="3:10" x14ac:dyDescent="0.35">
      <c r="C69" s="19" t="s">
        <v>1075</v>
      </c>
      <c r="D69" t="str">
        <f>'2020'!B67</f>
        <v>Lea &amp; Troels Carlander</v>
      </c>
      <c r="F69">
        <f>'2020'!A67</f>
        <v>20066</v>
      </c>
      <c r="G69" s="13">
        <f>'2020'!C67</f>
        <v>44023</v>
      </c>
      <c r="H69" s="1" t="str">
        <f>'2020'!E67</f>
        <v>cansl</v>
      </c>
      <c r="I69" s="1">
        <f t="shared" si="1"/>
        <v>2020</v>
      </c>
      <c r="J69">
        <f>'2020'!G67</f>
        <v>0</v>
      </c>
    </row>
    <row r="70" spans="3:10" x14ac:dyDescent="0.35">
      <c r="C70" s="19" t="s">
        <v>1076</v>
      </c>
      <c r="D70" t="str">
        <f>'2020'!B68</f>
        <v>Pascale Neff</v>
      </c>
      <c r="F70">
        <f>'2020'!A68</f>
        <v>20067</v>
      </c>
      <c r="G70" s="13">
        <f>'2020'!C68</f>
        <v>43974</v>
      </c>
      <c r="H70" s="1" t="str">
        <f>'2020'!E68</f>
        <v>cansl</v>
      </c>
      <c r="I70" s="1">
        <f t="shared" si="1"/>
        <v>2020</v>
      </c>
      <c r="J70">
        <f>'2020'!G68</f>
        <v>0</v>
      </c>
    </row>
    <row r="71" spans="3:10" x14ac:dyDescent="0.35">
      <c r="C71" s="19" t="s">
        <v>935</v>
      </c>
      <c r="D71" t="str">
        <f>'2020'!B69</f>
        <v>Kristoffer Grishauge</v>
      </c>
      <c r="F71">
        <f>'2020'!A69</f>
        <v>20068</v>
      </c>
      <c r="G71" s="13">
        <f>'2020'!C69</f>
        <v>44022</v>
      </c>
      <c r="H71" s="1" t="str">
        <f>'2020'!E69</f>
        <v>web</v>
      </c>
      <c r="I71" s="1">
        <f t="shared" si="1"/>
        <v>2020</v>
      </c>
      <c r="J71">
        <f>'2020'!G69</f>
        <v>10</v>
      </c>
    </row>
    <row r="72" spans="3:10" x14ac:dyDescent="0.35">
      <c r="C72" s="19" t="s">
        <v>1077</v>
      </c>
      <c r="D72" t="str">
        <f>'2020'!B70</f>
        <v>Stine Haastrup</v>
      </c>
      <c r="F72">
        <f>'2020'!A70</f>
        <v>20069</v>
      </c>
      <c r="G72" s="13">
        <f>'2020'!C70</f>
        <v>44001</v>
      </c>
      <c r="H72" s="1" t="str">
        <f>'2020'!E70</f>
        <v>bc</v>
      </c>
      <c r="I72" s="1">
        <f t="shared" si="1"/>
        <v>2020</v>
      </c>
      <c r="J72">
        <f>'2020'!G70</f>
        <v>0</v>
      </c>
    </row>
    <row r="73" spans="3:10" x14ac:dyDescent="0.35">
      <c r="C73" s="19" t="s">
        <v>847</v>
      </c>
      <c r="D73" t="str">
        <f>'2020'!B71</f>
        <v>Hanne Johansen</v>
      </c>
      <c r="F73">
        <f>'2020'!A71</f>
        <v>20070</v>
      </c>
      <c r="G73" s="13">
        <f>'2020'!C71</f>
        <v>44011</v>
      </c>
      <c r="H73" s="1" t="str">
        <f>'2020'!E71</f>
        <v>bc</v>
      </c>
      <c r="I73" s="1">
        <f t="shared" si="1"/>
        <v>2020</v>
      </c>
      <c r="J73">
        <f>'2020'!G71</f>
        <v>0</v>
      </c>
    </row>
    <row r="74" spans="3:10" x14ac:dyDescent="0.35">
      <c r="C74" s="19" t="s">
        <v>813</v>
      </c>
      <c r="D74" t="str">
        <f>'2020'!B72</f>
        <v>Else Madsen</v>
      </c>
      <c r="F74">
        <f>'2020'!A72</f>
        <v>20071</v>
      </c>
      <c r="G74" s="13">
        <f>'2020'!C72</f>
        <v>44077</v>
      </c>
      <c r="H74" s="1" t="str">
        <f>'2020'!E72</f>
        <v>cansl</v>
      </c>
      <c r="I74" s="1">
        <f t="shared" si="1"/>
        <v>2020</v>
      </c>
      <c r="J74">
        <f>'2020'!G72</f>
        <v>0</v>
      </c>
    </row>
    <row r="75" spans="3:10" x14ac:dyDescent="0.35">
      <c r="C75" s="19" t="s">
        <v>1078</v>
      </c>
      <c r="D75" t="str">
        <f>'2020'!B73</f>
        <v>Rolf Peters</v>
      </c>
      <c r="F75">
        <f>'2020'!A73</f>
        <v>20072</v>
      </c>
      <c r="G75" s="13">
        <f>'2020'!C73</f>
        <v>44042</v>
      </c>
      <c r="H75" s="1" t="str">
        <f>'2020'!E73</f>
        <v>bc</v>
      </c>
      <c r="I75" s="1">
        <f t="shared" si="1"/>
        <v>2020</v>
      </c>
      <c r="J75">
        <f>'2020'!G73</f>
        <v>0</v>
      </c>
    </row>
    <row r="76" spans="3:10" x14ac:dyDescent="0.35">
      <c r="C76" s="19" t="s">
        <v>1079</v>
      </c>
      <c r="D76" t="str">
        <f>'2020'!B74</f>
        <v>Klas Kaljusaar</v>
      </c>
      <c r="F76">
        <f>'2020'!A74</f>
        <v>20073</v>
      </c>
      <c r="G76" s="13">
        <f>'2020'!C74</f>
        <v>44028</v>
      </c>
      <c r="H76" s="1" t="str">
        <f>'2020'!E74</f>
        <v>cansl</v>
      </c>
      <c r="I76" s="1">
        <f t="shared" si="1"/>
        <v>2020</v>
      </c>
      <c r="J76">
        <f>'2020'!G74</f>
        <v>0</v>
      </c>
    </row>
    <row r="77" spans="3:10" x14ac:dyDescent="0.35">
      <c r="C77" s="19" t="s">
        <v>565</v>
      </c>
      <c r="D77" t="str">
        <f>'2020'!B75</f>
        <v>Barbara</v>
      </c>
      <c r="F77">
        <f>'2020'!A75</f>
        <v>20074</v>
      </c>
      <c r="G77" s="13">
        <f>'2020'!C75</f>
        <v>43968</v>
      </c>
      <c r="H77" s="1" t="str">
        <f>'2020'!E75</f>
        <v>cansl</v>
      </c>
      <c r="I77" s="1">
        <f t="shared" si="1"/>
        <v>2020</v>
      </c>
      <c r="J77">
        <f>'2020'!G75</f>
        <v>0</v>
      </c>
    </row>
    <row r="78" spans="3:10" x14ac:dyDescent="0.35">
      <c r="C78" s="19" t="s">
        <v>1080</v>
      </c>
      <c r="D78" t="str">
        <f>'2020'!B76</f>
        <v>Mareike Börner</v>
      </c>
      <c r="F78">
        <f>'2020'!A76</f>
        <v>20075</v>
      </c>
      <c r="G78" s="13">
        <f>'2020'!C76</f>
        <v>43996</v>
      </c>
      <c r="H78" s="1" t="str">
        <f>'2020'!E76</f>
        <v>cansl</v>
      </c>
      <c r="I78" s="1">
        <f t="shared" si="1"/>
        <v>2020</v>
      </c>
      <c r="J78">
        <f>'2020'!G76</f>
        <v>0</v>
      </c>
    </row>
    <row r="79" spans="3:10" x14ac:dyDescent="0.35">
      <c r="C79" s="19" t="s">
        <v>1081</v>
      </c>
      <c r="D79" t="str">
        <f>'2020'!B77</f>
        <v>Anders Kroon</v>
      </c>
      <c r="F79">
        <f>'2020'!A77</f>
        <v>20076</v>
      </c>
      <c r="G79" s="13">
        <f>'2020'!C77</f>
        <v>43969</v>
      </c>
      <c r="H79" s="1" t="str">
        <f>'2020'!E77</f>
        <v>cansl</v>
      </c>
      <c r="I79" s="1">
        <f t="shared" si="1"/>
        <v>2020</v>
      </c>
      <c r="J79">
        <f>'2020'!G77</f>
        <v>0</v>
      </c>
    </row>
    <row r="80" spans="3:10" x14ac:dyDescent="0.35">
      <c r="C80" s="19" t="s">
        <v>1082</v>
      </c>
      <c r="D80" t="str">
        <f>'2020'!B78</f>
        <v>Susanne Aarburg</v>
      </c>
      <c r="F80">
        <f>'2020'!A78</f>
        <v>20077</v>
      </c>
      <c r="G80" s="13">
        <f>'2020'!C78</f>
        <v>43961</v>
      </c>
      <c r="H80" s="1" t="str">
        <f>'2020'!E78</f>
        <v>cansl</v>
      </c>
      <c r="I80" s="1">
        <f t="shared" si="1"/>
        <v>2020</v>
      </c>
      <c r="J80">
        <f>'2020'!G78</f>
        <v>0</v>
      </c>
    </row>
    <row r="81" spans="3:10" x14ac:dyDescent="0.35">
      <c r="C81" s="19" t="s">
        <v>1083</v>
      </c>
      <c r="D81" t="str">
        <f>'2020'!B79</f>
        <v>Laila Steffensen</v>
      </c>
      <c r="F81">
        <f>'2020'!A79</f>
        <v>20078</v>
      </c>
      <c r="G81" s="13">
        <f>'2020'!C79</f>
        <v>43983</v>
      </c>
      <c r="H81" s="1" t="str">
        <f>'2020'!E79</f>
        <v>cansl</v>
      </c>
      <c r="I81" s="1">
        <f t="shared" si="1"/>
        <v>2020</v>
      </c>
      <c r="J81">
        <f>'2020'!G79</f>
        <v>0</v>
      </c>
    </row>
    <row r="82" spans="3:10" x14ac:dyDescent="0.35">
      <c r="C82" s="19" t="s">
        <v>1084</v>
      </c>
      <c r="D82" t="str">
        <f>'2020'!B80</f>
        <v>Fabian Priewe</v>
      </c>
      <c r="F82">
        <f>'2020'!A80</f>
        <v>20079</v>
      </c>
      <c r="G82" s="13">
        <f>'2020'!C80</f>
        <v>43929</v>
      </c>
      <c r="H82" s="1" t="str">
        <f>'2020'!E80</f>
        <v>cansl</v>
      </c>
      <c r="I82" s="1">
        <f t="shared" si="1"/>
        <v>2020</v>
      </c>
      <c r="J82">
        <f>'2020'!G80</f>
        <v>0</v>
      </c>
    </row>
    <row r="83" spans="3:10" x14ac:dyDescent="0.35">
      <c r="C83" s="19" t="s">
        <v>1085</v>
      </c>
      <c r="D83" t="str">
        <f>'2020'!B81</f>
        <v>Lindasofia Scheutz</v>
      </c>
      <c r="F83">
        <f>'2020'!A81</f>
        <v>20080</v>
      </c>
      <c r="G83" s="13">
        <f>'2020'!C81</f>
        <v>43957</v>
      </c>
      <c r="H83" s="1" t="str">
        <f>'2020'!E81</f>
        <v>cansl</v>
      </c>
      <c r="I83" s="1">
        <f t="shared" si="1"/>
        <v>2020</v>
      </c>
      <c r="J83">
        <f>'2020'!G81</f>
        <v>0</v>
      </c>
    </row>
    <row r="84" spans="3:10" x14ac:dyDescent="0.35">
      <c r="C84" s="19" t="s">
        <v>1086</v>
      </c>
      <c r="D84" t="str">
        <f>'2020'!B82</f>
        <v>Jörg Goldelius</v>
      </c>
      <c r="F84">
        <f>'2020'!A82</f>
        <v>20081</v>
      </c>
      <c r="G84" s="13">
        <f>'2020'!C82</f>
        <v>43925</v>
      </c>
      <c r="H84" s="1" t="str">
        <f>'2020'!E82</f>
        <v>cansl</v>
      </c>
      <c r="I84" s="1">
        <f t="shared" si="1"/>
        <v>2020</v>
      </c>
      <c r="J84">
        <f>'2020'!G82</f>
        <v>0</v>
      </c>
    </row>
    <row r="85" spans="3:10" x14ac:dyDescent="0.35">
      <c r="C85" s="19" t="s">
        <v>1087</v>
      </c>
      <c r="D85" t="str">
        <f>'2020'!B83</f>
        <v>Tina Grovermann</v>
      </c>
      <c r="F85">
        <f>'2020'!A83</f>
        <v>20082</v>
      </c>
      <c r="G85" s="13">
        <f>'2020'!C83</f>
        <v>43938</v>
      </c>
      <c r="H85" s="1" t="str">
        <f>'2020'!E83</f>
        <v>cansl</v>
      </c>
      <c r="I85" s="1">
        <f t="shared" si="1"/>
        <v>2020</v>
      </c>
      <c r="J85">
        <f>'2020'!G83</f>
        <v>0</v>
      </c>
    </row>
    <row r="86" spans="3:10" x14ac:dyDescent="0.35">
      <c r="C86" s="19" t="s">
        <v>1088</v>
      </c>
      <c r="D86" t="str">
        <f>'2020'!B84</f>
        <v>Kim Teglberg</v>
      </c>
      <c r="E86" t="s">
        <v>843</v>
      </c>
      <c r="F86">
        <f>'2020'!A84</f>
        <v>20083</v>
      </c>
      <c r="G86" s="13">
        <f>'2020'!C84</f>
        <v>43936</v>
      </c>
      <c r="H86" s="1" t="str">
        <f>'2020'!E84</f>
        <v>cansl</v>
      </c>
      <c r="I86" s="1">
        <f t="shared" si="1"/>
        <v>2020</v>
      </c>
      <c r="J86">
        <f>'2020'!G84</f>
        <v>0</v>
      </c>
    </row>
    <row r="87" spans="3:10" x14ac:dyDescent="0.35">
      <c r="C87" s="19" t="s">
        <v>1089</v>
      </c>
      <c r="D87" t="str">
        <f>'2020'!B85</f>
        <v>Bettina Westi</v>
      </c>
      <c r="F87">
        <f>'2020'!A85</f>
        <v>20084</v>
      </c>
      <c r="G87" s="13">
        <f>'2020'!C85</f>
        <v>44059</v>
      </c>
      <c r="H87" s="1" t="str">
        <f>'2020'!E85</f>
        <v>bc</v>
      </c>
      <c r="I87" s="1">
        <f t="shared" si="1"/>
        <v>2020</v>
      </c>
      <c r="J87">
        <f>'2020'!G85</f>
        <v>0</v>
      </c>
    </row>
    <row r="88" spans="3:10" x14ac:dyDescent="0.35">
      <c r="C88" s="19" t="s">
        <v>1090</v>
      </c>
      <c r="D88" t="str">
        <f>'2020'!B86</f>
        <v>Kathrin Heuer</v>
      </c>
      <c r="F88">
        <f>'2020'!A86</f>
        <v>20085</v>
      </c>
      <c r="G88" s="13">
        <f>'2020'!C86</f>
        <v>43982</v>
      </c>
      <c r="H88" s="1" t="str">
        <f>'2020'!E86</f>
        <v>cansl</v>
      </c>
      <c r="I88" s="1">
        <f t="shared" si="1"/>
        <v>2020</v>
      </c>
      <c r="J88">
        <f>'2020'!G86</f>
        <v>0</v>
      </c>
    </row>
    <row r="89" spans="3:10" x14ac:dyDescent="0.35">
      <c r="C89" s="19" t="s">
        <v>1091</v>
      </c>
      <c r="D89" t="str">
        <f>'2020'!B87</f>
        <v>Birgitte Grønning</v>
      </c>
      <c r="F89">
        <f>'2020'!A87</f>
        <v>20086</v>
      </c>
      <c r="G89" s="13">
        <f>'2020'!C87</f>
        <v>44014</v>
      </c>
      <c r="H89" s="1" t="str">
        <f>'2020'!E87</f>
        <v>bc</v>
      </c>
      <c r="I89" s="1">
        <f t="shared" si="1"/>
        <v>2020</v>
      </c>
      <c r="J89">
        <f>'2020'!G87</f>
        <v>0</v>
      </c>
    </row>
    <row r="90" spans="3:10" x14ac:dyDescent="0.35">
      <c r="C90" s="19" t="s">
        <v>1092</v>
      </c>
      <c r="D90" t="str">
        <f>'2020'!B88</f>
        <v>Betty Boysen</v>
      </c>
      <c r="F90">
        <f>'2020'!A88</f>
        <v>20087</v>
      </c>
      <c r="G90" s="13">
        <f>'2020'!C88</f>
        <v>44068</v>
      </c>
      <c r="H90" s="1" t="str">
        <f>'2020'!E88</f>
        <v>bc</v>
      </c>
      <c r="I90" s="1">
        <f t="shared" si="1"/>
        <v>2020</v>
      </c>
      <c r="J90">
        <f>'2020'!G88</f>
        <v>0</v>
      </c>
    </row>
    <row r="91" spans="3:10" x14ac:dyDescent="0.35">
      <c r="C91" s="19" t="s">
        <v>1088</v>
      </c>
      <c r="D91" t="str">
        <f>'2020'!B89</f>
        <v>Kim Teglberg</v>
      </c>
      <c r="F91">
        <f>'2020'!A89</f>
        <v>20088</v>
      </c>
      <c r="G91" s="13">
        <f>'2020'!C89</f>
        <v>43978</v>
      </c>
      <c r="H91" s="1" t="str">
        <f>'2020'!E89</f>
        <v>bc</v>
      </c>
      <c r="I91" s="1">
        <f t="shared" si="1"/>
        <v>2020</v>
      </c>
      <c r="J91">
        <f>'2020'!G89</f>
        <v>0</v>
      </c>
    </row>
    <row r="92" spans="3:10" x14ac:dyDescent="0.35">
      <c r="C92" s="19" t="s">
        <v>1093</v>
      </c>
      <c r="D92" t="str">
        <f>'2020'!B90</f>
        <v>Birgitta Reimers</v>
      </c>
      <c r="F92">
        <f>'2020'!A90</f>
        <v>20089</v>
      </c>
      <c r="G92" s="13">
        <f>'2020'!C90</f>
        <v>43979</v>
      </c>
      <c r="H92" s="1" t="str">
        <f>'2020'!E90</f>
        <v>cansl</v>
      </c>
      <c r="I92" s="1">
        <f t="shared" si="1"/>
        <v>2020</v>
      </c>
      <c r="J92">
        <f>'2020'!G90</f>
        <v>0</v>
      </c>
    </row>
    <row r="93" spans="3:10" x14ac:dyDescent="0.35">
      <c r="C93" s="19" t="s">
        <v>1094</v>
      </c>
      <c r="D93" t="str">
        <f>'2020'!B91</f>
        <v>Jens Norlin</v>
      </c>
      <c r="F93">
        <f>'2020'!A91</f>
        <v>20090</v>
      </c>
      <c r="G93" s="13">
        <f>'2020'!C91</f>
        <v>44058</v>
      </c>
      <c r="H93" s="1" t="str">
        <f>'2020'!E91</f>
        <v>cansl</v>
      </c>
      <c r="I93" s="1">
        <f t="shared" si="1"/>
        <v>2020</v>
      </c>
      <c r="J93">
        <f>'2020'!G91</f>
        <v>0</v>
      </c>
    </row>
    <row r="94" spans="3:10" x14ac:dyDescent="0.35">
      <c r="C94" s="19" t="s">
        <v>928</v>
      </c>
      <c r="D94" t="str">
        <f>'2020'!B92</f>
        <v>John Sckaletz</v>
      </c>
      <c r="F94">
        <f>'2020'!A92</f>
        <v>20091</v>
      </c>
      <c r="G94" s="13">
        <f>'2020'!C92</f>
        <v>44067</v>
      </c>
      <c r="H94" s="1" t="str">
        <f>'2020'!E92</f>
        <v>web</v>
      </c>
      <c r="I94" s="1">
        <f t="shared" si="1"/>
        <v>2020</v>
      </c>
      <c r="J94">
        <f>'2020'!G92</f>
        <v>15</v>
      </c>
    </row>
    <row r="95" spans="3:10" x14ac:dyDescent="0.35">
      <c r="C95" s="19" t="s">
        <v>821</v>
      </c>
      <c r="D95" t="str">
        <f>'2020'!B93</f>
        <v>Michael Larsen</v>
      </c>
      <c r="F95">
        <f>'2020'!A93</f>
        <v>20092</v>
      </c>
      <c r="G95" s="13">
        <f>'2020'!C93</f>
        <v>44051</v>
      </c>
      <c r="H95" s="1" t="str">
        <f>'2020'!E93</f>
        <v>bc</v>
      </c>
      <c r="I95" s="1">
        <f t="shared" si="1"/>
        <v>2020</v>
      </c>
      <c r="J95">
        <f>'2020'!G93</f>
        <v>0</v>
      </c>
    </row>
    <row r="96" spans="3:10" x14ac:dyDescent="0.35">
      <c r="C96" s="19" t="s">
        <v>1095</v>
      </c>
      <c r="D96" t="str">
        <f>'2020'!B94</f>
        <v>Hanne &amp; Jan Frantzen</v>
      </c>
      <c r="F96">
        <f>'2020'!A94</f>
        <v>20093</v>
      </c>
      <c r="G96" s="13">
        <f>'2020'!C94</f>
        <v>43965</v>
      </c>
      <c r="H96" s="1" t="str">
        <f>'2020'!E94</f>
        <v>bc</v>
      </c>
      <c r="I96" s="1">
        <f t="shared" si="1"/>
        <v>2020</v>
      </c>
      <c r="J96">
        <f>'2020'!G94</f>
        <v>0</v>
      </c>
    </row>
    <row r="97" spans="3:10" x14ac:dyDescent="0.35">
      <c r="C97" s="19" t="s">
        <v>1096</v>
      </c>
      <c r="D97" t="str">
        <f>'2020'!B95</f>
        <v>Lötte Jörgensen-Unger</v>
      </c>
      <c r="F97">
        <f>'2020'!A95</f>
        <v>20094</v>
      </c>
      <c r="G97" s="13">
        <f>'2020'!C95</f>
        <v>44042</v>
      </c>
      <c r="H97" s="1" t="str">
        <f>'2020'!E95</f>
        <v>cansl</v>
      </c>
      <c r="I97" s="1">
        <f t="shared" si="1"/>
        <v>2020</v>
      </c>
      <c r="J97">
        <f>'2020'!G95</f>
        <v>0</v>
      </c>
    </row>
    <row r="98" spans="3:10" x14ac:dyDescent="0.35">
      <c r="C98" s="19" t="s">
        <v>1097</v>
      </c>
      <c r="D98" t="str">
        <f>'2020'!B96</f>
        <v>Anette Holm Møller</v>
      </c>
      <c r="F98">
        <f>'2020'!A96</f>
        <v>20095</v>
      </c>
      <c r="G98" s="13">
        <f>'2020'!C96</f>
        <v>44058</v>
      </c>
      <c r="H98" s="1" t="str">
        <f>'2020'!E96</f>
        <v>cansl</v>
      </c>
      <c r="I98" s="1">
        <f t="shared" si="1"/>
        <v>2020</v>
      </c>
      <c r="J98">
        <f>'2020'!G96</f>
        <v>0</v>
      </c>
    </row>
    <row r="99" spans="3:10" x14ac:dyDescent="0.35">
      <c r="C99" s="19" t="s">
        <v>803</v>
      </c>
      <c r="D99" t="str">
        <f>'2020'!B97</f>
        <v>Marie Helene Jakobsen</v>
      </c>
      <c r="F99">
        <f>'2020'!A97</f>
        <v>20096</v>
      </c>
      <c r="G99" s="13">
        <f>'2020'!C97</f>
        <v>44037</v>
      </c>
      <c r="H99" s="1" t="str">
        <f>'2020'!E97</f>
        <v>cansl</v>
      </c>
      <c r="I99" s="1">
        <f t="shared" si="1"/>
        <v>2020</v>
      </c>
      <c r="J99">
        <f>'2020'!G97</f>
        <v>0</v>
      </c>
    </row>
    <row r="100" spans="3:10" x14ac:dyDescent="0.35">
      <c r="C100" s="19" t="s">
        <v>951</v>
      </c>
      <c r="D100" t="str">
        <f>'2020'!B98</f>
        <v>Carsten Paul Walker</v>
      </c>
      <c r="F100">
        <f>'2020'!A98</f>
        <v>20097</v>
      </c>
      <c r="G100" s="13">
        <f>'2020'!C98</f>
        <v>44048</v>
      </c>
      <c r="H100" s="1" t="str">
        <f>'2020'!E98</f>
        <v>cansl</v>
      </c>
      <c r="I100" s="1">
        <f t="shared" si="1"/>
        <v>2020</v>
      </c>
      <c r="J100">
        <f>'2020'!G98</f>
        <v>0</v>
      </c>
    </row>
    <row r="101" spans="3:10" x14ac:dyDescent="0.35">
      <c r="C101" s="19" t="s">
        <v>923</v>
      </c>
      <c r="D101" t="str">
        <f>'2020'!B99</f>
        <v>Martin Jørn Simonsen</v>
      </c>
      <c r="F101">
        <f>'2020'!A99</f>
        <v>20098</v>
      </c>
      <c r="G101" s="13">
        <f>'2020'!C99</f>
        <v>44030</v>
      </c>
      <c r="H101" s="1" t="str">
        <f>'2020'!E99</f>
        <v>bc</v>
      </c>
      <c r="I101" s="1">
        <f t="shared" si="1"/>
        <v>2020</v>
      </c>
      <c r="J101">
        <f>'2020'!G99</f>
        <v>0</v>
      </c>
    </row>
    <row r="102" spans="3:10" x14ac:dyDescent="0.35">
      <c r="C102" s="19" t="s">
        <v>1098</v>
      </c>
      <c r="D102" t="str">
        <f>'2020'!B100</f>
        <v>Margit Hörig</v>
      </c>
      <c r="F102">
        <f>'2020'!A100</f>
        <v>20099</v>
      </c>
      <c r="G102" s="13">
        <f>'2020'!C100</f>
        <v>44074</v>
      </c>
      <c r="H102" s="1" t="str">
        <f>'2020'!E100</f>
        <v>cansl</v>
      </c>
      <c r="I102" s="1">
        <f t="shared" si="1"/>
        <v>2020</v>
      </c>
      <c r="J102">
        <f>'2020'!G100</f>
        <v>0</v>
      </c>
    </row>
    <row r="103" spans="3:10" x14ac:dyDescent="0.35">
      <c r="C103" s="19" t="s">
        <v>1085</v>
      </c>
      <c r="D103" t="str">
        <f>'2020'!B101</f>
        <v>Lindasofia Scheutz</v>
      </c>
      <c r="F103">
        <f>'2020'!A101</f>
        <v>20100</v>
      </c>
      <c r="G103" s="13">
        <f>'2020'!C101</f>
        <v>44067</v>
      </c>
      <c r="H103" s="1" t="str">
        <f>'2020'!E101</f>
        <v>web</v>
      </c>
      <c r="I103" s="1">
        <f t="shared" si="1"/>
        <v>2020</v>
      </c>
      <c r="J103">
        <f>'2020'!G101</f>
        <v>10</v>
      </c>
    </row>
    <row r="104" spans="3:10" x14ac:dyDescent="0.35">
      <c r="C104" s="19" t="s">
        <v>1099</v>
      </c>
      <c r="D104" t="str">
        <f>'2020'!B102</f>
        <v>Mikael Nordmark</v>
      </c>
      <c r="F104">
        <f>'2020'!A102</f>
        <v>20101</v>
      </c>
      <c r="G104" s="13">
        <f>'2020'!C102</f>
        <v>43986</v>
      </c>
      <c r="H104" s="1" t="str">
        <f>'2020'!E102</f>
        <v>web</v>
      </c>
      <c r="I104" s="1">
        <f t="shared" si="1"/>
        <v>2020</v>
      </c>
      <c r="J104">
        <f>'2020'!G102</f>
        <v>10</v>
      </c>
    </row>
    <row r="105" spans="3:10" x14ac:dyDescent="0.35">
      <c r="C105" s="19" t="s">
        <v>1100</v>
      </c>
      <c r="D105" t="str">
        <f>'2020'!B103</f>
        <v>Lene Borresen</v>
      </c>
      <c r="F105">
        <f>'2020'!A103</f>
        <v>20102</v>
      </c>
      <c r="G105" s="13">
        <f>'2020'!C103</f>
        <v>44067</v>
      </c>
      <c r="H105" s="1" t="str">
        <f>'2020'!E103</f>
        <v>bc</v>
      </c>
      <c r="I105" s="1">
        <f t="shared" si="1"/>
        <v>2020</v>
      </c>
      <c r="J105">
        <f>'2020'!G103</f>
        <v>0</v>
      </c>
    </row>
    <row r="106" spans="3:10" x14ac:dyDescent="0.35">
      <c r="C106" s="19" t="s">
        <v>1101</v>
      </c>
      <c r="D106" t="str">
        <f>'2020'!B104</f>
        <v>Mette Wauder</v>
      </c>
      <c r="F106">
        <f>'2020'!A104</f>
        <v>20103</v>
      </c>
      <c r="G106" s="13">
        <f>'2020'!C104</f>
        <v>43987</v>
      </c>
      <c r="H106" s="1" t="str">
        <f>'2020'!E104</f>
        <v>bc</v>
      </c>
      <c r="I106" s="1">
        <f t="shared" si="1"/>
        <v>2020</v>
      </c>
      <c r="J106">
        <f>'2020'!G104</f>
        <v>0</v>
      </c>
    </row>
    <row r="107" spans="3:10" x14ac:dyDescent="0.35">
      <c r="C107" s="19" t="s">
        <v>1102</v>
      </c>
      <c r="D107" t="str">
        <f>'2020'!B105</f>
        <v>Ulla Hadberg</v>
      </c>
      <c r="F107">
        <f>'2020'!A105</f>
        <v>20104</v>
      </c>
      <c r="G107" s="13">
        <f>'2020'!C105</f>
        <v>44009</v>
      </c>
      <c r="H107" s="1" t="str">
        <f>'2020'!E105</f>
        <v>bc</v>
      </c>
      <c r="I107" s="1">
        <f t="shared" si="1"/>
        <v>2020</v>
      </c>
      <c r="J107">
        <f>'2020'!G105</f>
        <v>0</v>
      </c>
    </row>
    <row r="108" spans="3:10" x14ac:dyDescent="0.35">
      <c r="C108" s="19" t="s">
        <v>1083</v>
      </c>
      <c r="D108" t="str">
        <f>'2020'!B106</f>
        <v>Rudi Steffensen</v>
      </c>
      <c r="F108">
        <f>'2020'!A106</f>
        <v>20105</v>
      </c>
      <c r="G108" s="13">
        <f>'2020'!C106</f>
        <v>44039</v>
      </c>
      <c r="H108" s="1" t="str">
        <f>'2020'!E106</f>
        <v>bc</v>
      </c>
      <c r="I108" s="1">
        <f t="shared" si="1"/>
        <v>2020</v>
      </c>
      <c r="J108">
        <f>'2020'!G106</f>
        <v>0</v>
      </c>
    </row>
    <row r="109" spans="3:10" x14ac:dyDescent="0.35">
      <c r="C109" s="19" t="s">
        <v>1093</v>
      </c>
      <c r="D109" t="str">
        <f>'2020'!B107</f>
        <v>Birgitta Reimers</v>
      </c>
      <c r="F109">
        <f>'2020'!A107</f>
        <v>20106</v>
      </c>
      <c r="G109" s="13">
        <f>'2020'!C107</f>
        <v>44007</v>
      </c>
      <c r="H109" s="1" t="str">
        <f>'2020'!E107</f>
        <v>bc</v>
      </c>
      <c r="I109" s="1">
        <f t="shared" si="1"/>
        <v>2020</v>
      </c>
      <c r="J109">
        <f>'2020'!G107</f>
        <v>0</v>
      </c>
    </row>
    <row r="110" spans="3:10" x14ac:dyDescent="0.35">
      <c r="C110" s="19" t="s">
        <v>1103</v>
      </c>
      <c r="D110" t="str">
        <f>'2020'!B108</f>
        <v>Paloma Truong</v>
      </c>
      <c r="F110">
        <f>'2020'!A108</f>
        <v>20107</v>
      </c>
      <c r="G110" s="13">
        <f>'2020'!C108</f>
        <v>43986</v>
      </c>
      <c r="H110" s="1" t="str">
        <f>'2020'!E108</f>
        <v>cansl</v>
      </c>
      <c r="I110" s="1">
        <f t="shared" si="1"/>
        <v>2020</v>
      </c>
      <c r="J110">
        <f>'2020'!G108</f>
        <v>0</v>
      </c>
    </row>
    <row r="111" spans="3:10" x14ac:dyDescent="0.35">
      <c r="C111" s="19" t="s">
        <v>820</v>
      </c>
      <c r="D111" t="str">
        <f>'2020'!B109</f>
        <v>Dennis Hansen</v>
      </c>
      <c r="F111">
        <f>'2020'!A109</f>
        <v>20108</v>
      </c>
      <c r="G111" s="13">
        <f>'2020'!C109</f>
        <v>44085</v>
      </c>
      <c r="H111" s="1" t="str">
        <f>'2020'!E109</f>
        <v>cansl</v>
      </c>
      <c r="I111" s="1">
        <f t="shared" si="1"/>
        <v>2020</v>
      </c>
      <c r="J111">
        <f>'2020'!G109</f>
        <v>0</v>
      </c>
    </row>
    <row r="112" spans="3:10" x14ac:dyDescent="0.35">
      <c r="C112" s="19" t="s">
        <v>1104</v>
      </c>
      <c r="D112" t="str">
        <f>'2020'!B110</f>
        <v>Albane Arseguel-Sibon</v>
      </c>
      <c r="F112">
        <f>'2020'!A110</f>
        <v>20109</v>
      </c>
      <c r="G112" s="13">
        <f>'2020'!C110</f>
        <v>43967</v>
      </c>
      <c r="H112" s="1" t="str">
        <f>'2020'!E110</f>
        <v>cansl</v>
      </c>
      <c r="I112" s="1">
        <f t="shared" si="1"/>
        <v>2020</v>
      </c>
      <c r="J112">
        <f>'2020'!G110</f>
        <v>0</v>
      </c>
    </row>
    <row r="113" spans="3:10" x14ac:dyDescent="0.35">
      <c r="C113" s="19" t="s">
        <v>824</v>
      </c>
      <c r="D113" t="str">
        <f>'2020'!B111</f>
        <v>Arne Christensen</v>
      </c>
      <c r="F113">
        <f>'2020'!A111</f>
        <v>20110</v>
      </c>
      <c r="G113" s="13">
        <f>'2020'!C111</f>
        <v>44051</v>
      </c>
      <c r="H113" s="1" t="str">
        <f>'2020'!E111</f>
        <v>bc</v>
      </c>
      <c r="I113" s="1">
        <f t="shared" si="1"/>
        <v>2020</v>
      </c>
      <c r="J113">
        <f>'2020'!G111</f>
        <v>0</v>
      </c>
    </row>
    <row r="114" spans="3:10" x14ac:dyDescent="0.35">
      <c r="C114" s="19" t="s">
        <v>1105</v>
      </c>
      <c r="D114" t="str">
        <f>'2020'!B112</f>
        <v>Ellinor Glesner</v>
      </c>
      <c r="F114">
        <f>'2020'!A112</f>
        <v>20111</v>
      </c>
      <c r="G114" s="13">
        <f>'2020'!C112</f>
        <v>43994</v>
      </c>
      <c r="H114" s="1" t="str">
        <f>'2020'!E112</f>
        <v>cansl</v>
      </c>
      <c r="I114" s="1">
        <f t="shared" si="1"/>
        <v>2020</v>
      </c>
      <c r="J114">
        <f>'2020'!G112</f>
        <v>0</v>
      </c>
    </row>
    <row r="115" spans="3:10" x14ac:dyDescent="0.35">
      <c r="C115" s="19" t="s">
        <v>820</v>
      </c>
      <c r="D115" t="str">
        <f>'2020'!B113</f>
        <v>Finn Nørby Hansen</v>
      </c>
      <c r="F115">
        <f>'2020'!A113</f>
        <v>20112</v>
      </c>
      <c r="G115" s="13">
        <f>'2020'!C113</f>
        <v>43980</v>
      </c>
      <c r="H115" s="1" t="str">
        <f>'2020'!E113</f>
        <v>bc</v>
      </c>
      <c r="I115" s="1">
        <f t="shared" si="1"/>
        <v>2020</v>
      </c>
      <c r="J115">
        <f>'2020'!G113</f>
        <v>0</v>
      </c>
    </row>
    <row r="116" spans="3:10" x14ac:dyDescent="0.35">
      <c r="C116" s="19" t="s">
        <v>813</v>
      </c>
      <c r="D116" t="str">
        <f>'2020'!B114</f>
        <v>Grethe Madsen</v>
      </c>
      <c r="F116">
        <f>'2020'!A114</f>
        <v>20113</v>
      </c>
      <c r="G116" s="13">
        <f>'2020'!C114</f>
        <v>43995</v>
      </c>
      <c r="H116" s="1" t="str">
        <f>'2020'!E114</f>
        <v>cansl</v>
      </c>
      <c r="I116" s="1">
        <f t="shared" si="1"/>
        <v>2020</v>
      </c>
      <c r="J116">
        <f>'2020'!G114</f>
        <v>0</v>
      </c>
    </row>
    <row r="117" spans="3:10" x14ac:dyDescent="0.35">
      <c r="C117" s="19" t="s">
        <v>1106</v>
      </c>
      <c r="D117" t="str">
        <f>'2020'!B115</f>
        <v>Thomas Faurschou</v>
      </c>
      <c r="F117">
        <f>'2020'!A115</f>
        <v>20114</v>
      </c>
      <c r="G117" s="13">
        <f>'2020'!C115</f>
        <v>43980</v>
      </c>
      <c r="H117" s="1" t="str">
        <f>'2020'!E115</f>
        <v>bc</v>
      </c>
      <c r="I117" s="1">
        <f t="shared" si="1"/>
        <v>2020</v>
      </c>
      <c r="J117">
        <f>'2020'!G115</f>
        <v>0</v>
      </c>
    </row>
    <row r="118" spans="3:10" x14ac:dyDescent="0.35">
      <c r="C118" s="19" t="s">
        <v>1107</v>
      </c>
      <c r="D118" t="str">
        <f>'2020'!B116</f>
        <v>Thomas Dr.Schlegel</v>
      </c>
      <c r="F118">
        <f>'2020'!A116</f>
        <v>20115</v>
      </c>
      <c r="G118" s="13">
        <f>'2020'!C116</f>
        <v>43988</v>
      </c>
      <c r="H118" s="1" t="str">
        <f>'2020'!E116</f>
        <v>cansl</v>
      </c>
      <c r="I118" s="1">
        <f t="shared" si="1"/>
        <v>2020</v>
      </c>
      <c r="J118">
        <f>'2020'!G116</f>
        <v>0</v>
      </c>
    </row>
    <row r="119" spans="3:10" x14ac:dyDescent="0.35">
      <c r="C119" s="19" t="s">
        <v>1108</v>
      </c>
      <c r="D119" t="str">
        <f>'2020'!B117</f>
        <v>Sven Richter</v>
      </c>
      <c r="F119">
        <f>'2020'!A117</f>
        <v>20116</v>
      </c>
      <c r="G119" s="13">
        <f>'2020'!C117</f>
        <v>43988</v>
      </c>
      <c r="H119" s="1" t="str">
        <f>'2020'!E117</f>
        <v>cansl</v>
      </c>
      <c r="I119" s="1">
        <f t="shared" si="1"/>
        <v>2020</v>
      </c>
      <c r="J119">
        <f>'2020'!G117</f>
        <v>0</v>
      </c>
    </row>
    <row r="120" spans="3:10" x14ac:dyDescent="0.35">
      <c r="C120" s="19" t="s">
        <v>1109</v>
      </c>
      <c r="D120" t="str">
        <f>'2020'!B118</f>
        <v>Heike Ermel</v>
      </c>
      <c r="F120">
        <f>'2020'!A118</f>
        <v>20117</v>
      </c>
      <c r="G120" s="13">
        <f>'2020'!C118</f>
        <v>44062</v>
      </c>
      <c r="H120" s="1" t="str">
        <f>'2020'!E118</f>
        <v>cansl</v>
      </c>
      <c r="I120" s="1">
        <f t="shared" si="1"/>
        <v>2020</v>
      </c>
      <c r="J120">
        <f>'2020'!G118</f>
        <v>0</v>
      </c>
    </row>
    <row r="121" spans="3:10" x14ac:dyDescent="0.35">
      <c r="C121" s="19" t="s">
        <v>974</v>
      </c>
      <c r="D121" t="str">
        <f>'2020'!B119</f>
        <v>Nataha Carstens</v>
      </c>
      <c r="F121">
        <f>'2020'!A119</f>
        <v>20118</v>
      </c>
      <c r="G121" s="13">
        <f>'2020'!C119</f>
        <v>43972</v>
      </c>
      <c r="H121" s="1" t="str">
        <f>'2020'!E119</f>
        <v>cansl</v>
      </c>
      <c r="I121" s="1">
        <f t="shared" si="1"/>
        <v>2020</v>
      </c>
      <c r="J121">
        <f>'2020'!G119</f>
        <v>0</v>
      </c>
    </row>
    <row r="122" spans="3:10" x14ac:dyDescent="0.35">
      <c r="C122" s="19" t="s">
        <v>1110</v>
      </c>
      <c r="D122" t="str">
        <f>'2020'!B120</f>
        <v>Stig Ravnkilde</v>
      </c>
      <c r="F122">
        <f>'2020'!A120</f>
        <v>20119</v>
      </c>
      <c r="G122" s="13">
        <f>'2020'!C120</f>
        <v>44043</v>
      </c>
      <c r="H122" s="1" t="str">
        <f>'2020'!E120</f>
        <v>web</v>
      </c>
      <c r="I122" s="1">
        <f t="shared" si="1"/>
        <v>2020</v>
      </c>
      <c r="J122">
        <f>'2020'!G120</f>
        <v>10</v>
      </c>
    </row>
    <row r="123" spans="3:10" x14ac:dyDescent="0.35">
      <c r="C123" s="19" t="s">
        <v>829</v>
      </c>
      <c r="D123" t="str">
        <f>'2020'!B121</f>
        <v>Susanne Jensen</v>
      </c>
      <c r="F123">
        <f>'2020'!A121</f>
        <v>20120</v>
      </c>
      <c r="G123" s="13">
        <f>'2020'!C121</f>
        <v>43989</v>
      </c>
      <c r="H123" s="1" t="str">
        <f>'2020'!E121</f>
        <v>bc</v>
      </c>
      <c r="I123" s="1">
        <f t="shared" si="1"/>
        <v>2020</v>
      </c>
      <c r="J123">
        <f>'2020'!G121</f>
        <v>0</v>
      </c>
    </row>
    <row r="124" spans="3:10" x14ac:dyDescent="0.35">
      <c r="C124" s="19" t="s">
        <v>1111</v>
      </c>
      <c r="D124" t="str">
        <f>'2020'!B122</f>
        <v>Mikkel Kjer</v>
      </c>
      <c r="F124">
        <f>'2020'!A122</f>
        <v>20121</v>
      </c>
      <c r="G124" s="13">
        <f>'2020'!C122</f>
        <v>44024</v>
      </c>
      <c r="H124" s="1" t="str">
        <f>'2020'!E122</f>
        <v>bc</v>
      </c>
      <c r="I124" s="1">
        <f t="shared" si="1"/>
        <v>2020</v>
      </c>
      <c r="J124">
        <f>'2020'!G122</f>
        <v>0</v>
      </c>
    </row>
    <row r="125" spans="3:10" x14ac:dyDescent="0.35">
      <c r="C125" s="19" t="s">
        <v>1112</v>
      </c>
      <c r="D125" t="str">
        <f>'2020'!B123</f>
        <v>Sabine Hillebrecht</v>
      </c>
      <c r="F125">
        <f>'2020'!A123</f>
        <v>20122</v>
      </c>
      <c r="G125" s="13">
        <f>'2020'!C123</f>
        <v>44045</v>
      </c>
      <c r="H125" s="1" t="str">
        <f>'2020'!E123</f>
        <v>cansl</v>
      </c>
      <c r="I125" s="1">
        <f t="shared" si="1"/>
        <v>2020</v>
      </c>
      <c r="J125">
        <f>'2020'!G123</f>
        <v>0</v>
      </c>
    </row>
    <row r="126" spans="3:10" x14ac:dyDescent="0.35">
      <c r="C126" s="19" t="s">
        <v>1113</v>
      </c>
      <c r="D126" t="str">
        <f>'2020'!B124</f>
        <v>Adreas Zilges</v>
      </c>
      <c r="F126">
        <f>'2020'!A124</f>
        <v>20123</v>
      </c>
      <c r="G126" s="13">
        <f>'2020'!C124</f>
        <v>44062</v>
      </c>
      <c r="H126" s="1" t="str">
        <f>'2020'!E124</f>
        <v>bc</v>
      </c>
      <c r="I126" s="1">
        <f t="shared" si="1"/>
        <v>2020</v>
      </c>
      <c r="J126">
        <f>'2020'!G124</f>
        <v>0</v>
      </c>
    </row>
    <row r="127" spans="3:10" x14ac:dyDescent="0.35">
      <c r="C127" s="19" t="s">
        <v>1114</v>
      </c>
      <c r="D127" t="str">
        <f>'2020'!B125</f>
        <v>Hanne Benn</v>
      </c>
      <c r="F127">
        <f>'2020'!A125</f>
        <v>20124</v>
      </c>
      <c r="G127" s="13">
        <f>'2020'!C125</f>
        <v>44076</v>
      </c>
      <c r="H127" s="1" t="str">
        <f>'2020'!E125</f>
        <v>cansl</v>
      </c>
      <c r="I127" s="1">
        <f t="shared" si="1"/>
        <v>2020</v>
      </c>
      <c r="J127">
        <f>'2020'!G125</f>
        <v>0</v>
      </c>
    </row>
    <row r="128" spans="3:10" x14ac:dyDescent="0.35">
      <c r="C128" s="19" t="s">
        <v>829</v>
      </c>
      <c r="D128" t="str">
        <f>'2020'!B126</f>
        <v>Jan Knudstrup Jensen</v>
      </c>
      <c r="F128">
        <f>'2020'!A126</f>
        <v>20125</v>
      </c>
      <c r="G128" s="13">
        <f>'2020'!C126</f>
        <v>43997</v>
      </c>
      <c r="H128" s="1" t="str">
        <f>'2020'!E126</f>
        <v>bc</v>
      </c>
      <c r="I128" s="1">
        <f t="shared" si="1"/>
        <v>2020</v>
      </c>
      <c r="J128">
        <f>'2020'!G126</f>
        <v>0</v>
      </c>
    </row>
    <row r="129" spans="3:10" x14ac:dyDescent="0.35">
      <c r="C129" s="19" t="s">
        <v>1115</v>
      </c>
      <c r="D129" t="str">
        <f>'2020'!B127</f>
        <v>Ole Kjær</v>
      </c>
      <c r="F129">
        <f>'2020'!A127</f>
        <v>20126</v>
      </c>
      <c r="G129" s="13">
        <f>'2020'!C127</f>
        <v>44077</v>
      </c>
      <c r="H129" s="1" t="str">
        <f>'2020'!E127</f>
        <v>bc</v>
      </c>
      <c r="I129" s="1">
        <f t="shared" si="1"/>
        <v>2020</v>
      </c>
      <c r="J129">
        <f>'2020'!G127</f>
        <v>0</v>
      </c>
    </row>
    <row r="130" spans="3:10" x14ac:dyDescent="0.35">
      <c r="C130" s="19" t="s">
        <v>820</v>
      </c>
      <c r="D130" t="str">
        <f>'2020'!B128</f>
        <v>Camilla Egebjerg Hansen</v>
      </c>
      <c r="F130">
        <f>'2020'!A128</f>
        <v>20127</v>
      </c>
      <c r="G130" s="13">
        <f>'2020'!C128</f>
        <v>44060</v>
      </c>
      <c r="H130" s="1" t="str">
        <f>'2020'!E128</f>
        <v>bc</v>
      </c>
      <c r="I130" s="1">
        <f t="shared" ref="I130:I193" si="2">YEAR(G130)</f>
        <v>2020</v>
      </c>
      <c r="J130">
        <f>'2020'!G128</f>
        <v>0</v>
      </c>
    </row>
    <row r="131" spans="3:10" x14ac:dyDescent="0.35">
      <c r="C131" s="19" t="s">
        <v>971</v>
      </c>
      <c r="D131" t="str">
        <f>'2020'!B129</f>
        <v>Lars Berlau</v>
      </c>
      <c r="F131">
        <f>'2020'!A129</f>
        <v>20128</v>
      </c>
      <c r="G131" s="13">
        <f>'2020'!C129</f>
        <v>44007</v>
      </c>
      <c r="H131" s="1" t="str">
        <f>'2020'!E129</f>
        <v>bc</v>
      </c>
      <c r="I131" s="1">
        <f t="shared" si="2"/>
        <v>2020</v>
      </c>
      <c r="J131">
        <f>'2020'!G129</f>
        <v>0</v>
      </c>
    </row>
    <row r="132" spans="3:10" x14ac:dyDescent="0.35">
      <c r="C132" s="19" t="s">
        <v>1116</v>
      </c>
      <c r="D132" t="str">
        <f>'2020'!B130</f>
        <v>Jakob Hoff</v>
      </c>
      <c r="F132">
        <f>'2020'!A130</f>
        <v>20129</v>
      </c>
      <c r="G132" s="13">
        <f>'2020'!C130</f>
        <v>43980</v>
      </c>
      <c r="H132" s="1" t="str">
        <f>'2020'!E130</f>
        <v>bc</v>
      </c>
      <c r="I132" s="1">
        <f t="shared" si="2"/>
        <v>2020</v>
      </c>
      <c r="J132">
        <f>'2020'!G130</f>
        <v>0</v>
      </c>
    </row>
    <row r="133" spans="3:10" x14ac:dyDescent="0.35">
      <c r="C133" s="19" t="s">
        <v>1117</v>
      </c>
      <c r="D133" t="str">
        <f>'2020'!B131</f>
        <v>Mikkel nn</v>
      </c>
      <c r="F133">
        <f>'2020'!A131</f>
        <v>20130</v>
      </c>
      <c r="G133" s="13">
        <f>'2020'!C131</f>
        <v>43996</v>
      </c>
      <c r="H133" s="1" t="str">
        <f>'2020'!E131</f>
        <v>bc</v>
      </c>
      <c r="I133" s="1">
        <f t="shared" si="2"/>
        <v>2020</v>
      </c>
      <c r="J133">
        <f>'2020'!G131</f>
        <v>0</v>
      </c>
    </row>
    <row r="134" spans="3:10" x14ac:dyDescent="0.35">
      <c r="C134" s="19" t="s">
        <v>1107</v>
      </c>
      <c r="D134" t="str">
        <f>'2020'!B132</f>
        <v>Thomas Dr.Schlegel</v>
      </c>
      <c r="F134">
        <f>'2020'!A132</f>
        <v>20131</v>
      </c>
      <c r="G134" s="13">
        <f>'2020'!C132</f>
        <v>44070</v>
      </c>
      <c r="H134" s="1" t="str">
        <f>'2020'!E132</f>
        <v>bc</v>
      </c>
      <c r="I134" s="1">
        <f t="shared" si="2"/>
        <v>2020</v>
      </c>
      <c r="J134">
        <f>'2020'!G132</f>
        <v>0</v>
      </c>
    </row>
    <row r="135" spans="3:10" x14ac:dyDescent="0.35">
      <c r="C135" s="19" t="s">
        <v>1118</v>
      </c>
      <c r="D135" t="str">
        <f>'2020'!B133</f>
        <v>Gry Kamille Simpson</v>
      </c>
      <c r="F135">
        <f>'2020'!A133</f>
        <v>20132</v>
      </c>
      <c r="G135" s="13">
        <f>'2020'!C133</f>
        <v>43987</v>
      </c>
      <c r="H135" s="1" t="str">
        <f>'2020'!E133</f>
        <v>bc</v>
      </c>
      <c r="I135" s="1">
        <f t="shared" si="2"/>
        <v>2020</v>
      </c>
      <c r="J135">
        <f>'2020'!G133</f>
        <v>0</v>
      </c>
    </row>
    <row r="136" spans="3:10" x14ac:dyDescent="0.35">
      <c r="C136" s="19" t="s">
        <v>1119</v>
      </c>
      <c r="D136" t="str">
        <f>'2020'!B134</f>
        <v>Lars Held</v>
      </c>
      <c r="F136">
        <f>'2020'!A134</f>
        <v>20133</v>
      </c>
      <c r="G136" s="13">
        <f>'2020'!C134</f>
        <v>43993</v>
      </c>
      <c r="H136" s="1" t="str">
        <f>'2020'!E134</f>
        <v>cansl</v>
      </c>
      <c r="I136" s="1">
        <f t="shared" si="2"/>
        <v>2020</v>
      </c>
      <c r="J136">
        <f>'2020'!G134</f>
        <v>0</v>
      </c>
    </row>
    <row r="137" spans="3:10" x14ac:dyDescent="0.35">
      <c r="C137" s="19" t="s">
        <v>1120</v>
      </c>
      <c r="D137" t="str">
        <f>'2020'!B135</f>
        <v>Ole Telling</v>
      </c>
      <c r="F137">
        <f>'2020'!A135</f>
        <v>20134</v>
      </c>
      <c r="G137" s="13">
        <f>'2020'!C135</f>
        <v>44002</v>
      </c>
      <c r="H137" s="1" t="str">
        <f>'2020'!E135</f>
        <v>bc</v>
      </c>
      <c r="I137" s="1">
        <f t="shared" si="2"/>
        <v>2020</v>
      </c>
      <c r="J137">
        <f>'2020'!G135</f>
        <v>0</v>
      </c>
    </row>
    <row r="138" spans="3:10" x14ac:dyDescent="0.35">
      <c r="C138" s="19" t="s">
        <v>1117</v>
      </c>
      <c r="D138" t="str">
        <f>'2020'!B136</f>
        <v>Ulla nn</v>
      </c>
      <c r="F138">
        <f>'2020'!A136</f>
        <v>20135</v>
      </c>
      <c r="G138" s="13">
        <f>'2020'!C136</f>
        <v>43982</v>
      </c>
      <c r="H138" s="1" t="str">
        <f>'2020'!E136</f>
        <v>bc</v>
      </c>
      <c r="I138" s="1">
        <f t="shared" si="2"/>
        <v>2020</v>
      </c>
      <c r="J138">
        <f>'2020'!G136</f>
        <v>0</v>
      </c>
    </row>
    <row r="139" spans="3:10" x14ac:dyDescent="0.35">
      <c r="C139" s="19" t="s">
        <v>870</v>
      </c>
      <c r="D139" t="str">
        <f>'2020'!B137</f>
        <v>Yvonne Petersen</v>
      </c>
      <c r="F139">
        <f>'2020'!A137</f>
        <v>20136</v>
      </c>
      <c r="G139" s="13">
        <f>'2020'!C137</f>
        <v>44008</v>
      </c>
      <c r="H139" s="1" t="str">
        <f>'2020'!E137</f>
        <v>bc</v>
      </c>
      <c r="I139" s="1">
        <f t="shared" si="2"/>
        <v>2020</v>
      </c>
      <c r="J139">
        <f>'2020'!G137</f>
        <v>0</v>
      </c>
    </row>
    <row r="140" spans="3:10" x14ac:dyDescent="0.35">
      <c r="C140" s="19" t="s">
        <v>1117</v>
      </c>
      <c r="D140" t="str">
        <f>'2020'!B138</f>
        <v>Jeppe nn</v>
      </c>
      <c r="F140">
        <f>'2020'!A138</f>
        <v>20137</v>
      </c>
      <c r="G140" s="13">
        <f>'2020'!C138</f>
        <v>44014</v>
      </c>
      <c r="H140" s="1" t="str">
        <f>'2020'!E138</f>
        <v>bc</v>
      </c>
      <c r="I140" s="1">
        <f t="shared" si="2"/>
        <v>2020</v>
      </c>
      <c r="J140">
        <f>'2020'!G138</f>
        <v>0</v>
      </c>
    </row>
    <row r="141" spans="3:10" x14ac:dyDescent="0.35">
      <c r="C141" s="19" t="s">
        <v>1121</v>
      </c>
      <c r="D141" t="str">
        <f>'2020'!B139</f>
        <v>Pernille Emilie Messmann</v>
      </c>
      <c r="F141">
        <f>'2020'!A139</f>
        <v>20138</v>
      </c>
      <c r="G141" s="13">
        <f>'2020'!C139</f>
        <v>44072</v>
      </c>
      <c r="H141" s="1" t="str">
        <f>'2020'!E139</f>
        <v>cansl</v>
      </c>
      <c r="I141" s="1">
        <f t="shared" si="2"/>
        <v>2020</v>
      </c>
      <c r="J141">
        <f>'2020'!G139</f>
        <v>0</v>
      </c>
    </row>
    <row r="142" spans="3:10" x14ac:dyDescent="0.35">
      <c r="C142" s="19" t="s">
        <v>1122</v>
      </c>
      <c r="D142" t="str">
        <f>'2020'!B140</f>
        <v>Birgitte Mersing</v>
      </c>
      <c r="F142">
        <f>'2020'!A140</f>
        <v>20139</v>
      </c>
      <c r="G142" s="13">
        <f>'2020'!C140</f>
        <v>44023</v>
      </c>
      <c r="H142" s="1" t="str">
        <f>'2020'!E140</f>
        <v>bc</v>
      </c>
      <c r="I142" s="1">
        <f t="shared" si="2"/>
        <v>2020</v>
      </c>
      <c r="J142">
        <f>'2020'!G140</f>
        <v>0</v>
      </c>
    </row>
    <row r="143" spans="3:10" x14ac:dyDescent="0.35">
      <c r="C143" s="19" t="s">
        <v>1123</v>
      </c>
      <c r="D143" t="str">
        <f>'2020'!B141</f>
        <v>Helle &amp; Hans Kjøller</v>
      </c>
      <c r="F143">
        <f>'2020'!A141</f>
        <v>20140</v>
      </c>
      <c r="G143" s="13">
        <f>'2020'!C141</f>
        <v>44018</v>
      </c>
      <c r="H143" s="1" t="str">
        <f>'2020'!E141</f>
        <v>bc</v>
      </c>
      <c r="I143" s="1">
        <f t="shared" si="2"/>
        <v>2020</v>
      </c>
      <c r="J143">
        <f>'2020'!G141</f>
        <v>0</v>
      </c>
    </row>
    <row r="144" spans="3:10" x14ac:dyDescent="0.35">
      <c r="C144" s="19" t="s">
        <v>829</v>
      </c>
      <c r="D144" t="str">
        <f>'2020'!B142</f>
        <v>Jonna Morthorst Jensen</v>
      </c>
      <c r="F144">
        <f>'2020'!A142</f>
        <v>20141</v>
      </c>
      <c r="G144" s="13">
        <f>'2020'!C142</f>
        <v>43988</v>
      </c>
      <c r="H144" s="1" t="str">
        <f>'2020'!E142</f>
        <v>bc</v>
      </c>
      <c r="I144" s="1">
        <f t="shared" si="2"/>
        <v>2020</v>
      </c>
      <c r="J144">
        <f>'2020'!G142</f>
        <v>0</v>
      </c>
    </row>
    <row r="145" spans="3:10" x14ac:dyDescent="0.35">
      <c r="C145" s="19" t="s">
        <v>1124</v>
      </c>
      <c r="D145" t="str">
        <f>'2020'!B143</f>
        <v>Anette Nedergaard</v>
      </c>
      <c r="F145">
        <f>'2020'!A143</f>
        <v>20142</v>
      </c>
      <c r="G145" s="13">
        <f>'2020'!C143</f>
        <v>44019</v>
      </c>
      <c r="H145" s="1" t="str">
        <f>'2020'!E143</f>
        <v>cansl</v>
      </c>
      <c r="I145" s="1">
        <f t="shared" si="2"/>
        <v>2020</v>
      </c>
      <c r="J145">
        <f>'2020'!G143</f>
        <v>0</v>
      </c>
    </row>
    <row r="146" spans="3:10" x14ac:dyDescent="0.35">
      <c r="C146" s="19" t="s">
        <v>974</v>
      </c>
      <c r="D146" t="str">
        <f>'2020'!B144</f>
        <v>Natasha Carstens</v>
      </c>
      <c r="F146">
        <f>'2020'!A144</f>
        <v>20143</v>
      </c>
      <c r="G146" s="13">
        <f>'2020'!C144</f>
        <v>44024</v>
      </c>
      <c r="H146" s="1" t="str">
        <f>'2020'!E144</f>
        <v>bc</v>
      </c>
      <c r="I146" s="1">
        <f t="shared" si="2"/>
        <v>2020</v>
      </c>
      <c r="J146">
        <f>'2020'!G144</f>
        <v>0</v>
      </c>
    </row>
    <row r="147" spans="3:10" x14ac:dyDescent="0.35">
      <c r="C147" s="19" t="s">
        <v>829</v>
      </c>
      <c r="D147" t="str">
        <f>'2020'!B145</f>
        <v>Niels Ingvar Jensen</v>
      </c>
      <c r="F147">
        <f>'2020'!A145</f>
        <v>20144</v>
      </c>
      <c r="G147" s="13">
        <f>'2020'!C145</f>
        <v>44060</v>
      </c>
      <c r="H147" s="1" t="str">
        <f>'2020'!E145</f>
        <v>cansl</v>
      </c>
      <c r="I147" s="1">
        <f t="shared" si="2"/>
        <v>2020</v>
      </c>
      <c r="J147">
        <f>'2020'!G145</f>
        <v>0</v>
      </c>
    </row>
    <row r="148" spans="3:10" x14ac:dyDescent="0.35">
      <c r="C148" s="19" t="s">
        <v>1125</v>
      </c>
      <c r="D148" t="str">
        <f>'2020'!B146</f>
        <v>Claus Martin Hvenegaard</v>
      </c>
      <c r="F148">
        <f>'2020'!A146</f>
        <v>20145</v>
      </c>
      <c r="G148" s="13">
        <f>'2020'!C146</f>
        <v>43994</v>
      </c>
      <c r="H148" s="1" t="str">
        <f>'2020'!E146</f>
        <v>bc</v>
      </c>
      <c r="I148" s="1">
        <f t="shared" si="2"/>
        <v>2020</v>
      </c>
      <c r="J148">
        <f>'2020'!G146</f>
        <v>0</v>
      </c>
    </row>
    <row r="149" spans="3:10" x14ac:dyDescent="0.35">
      <c r="C149" s="19" t="s">
        <v>819</v>
      </c>
      <c r="D149" t="str">
        <f>'2020'!B147</f>
        <v>Henrik Pedersen</v>
      </c>
      <c r="F149">
        <f>'2020'!A147</f>
        <v>20146</v>
      </c>
      <c r="G149" s="13">
        <f>'2020'!C147</f>
        <v>44045</v>
      </c>
      <c r="H149" s="1" t="str">
        <f>'2020'!E147</f>
        <v>bc</v>
      </c>
      <c r="I149" s="1">
        <f t="shared" si="2"/>
        <v>2020</v>
      </c>
      <c r="J149">
        <f>'2020'!G147</f>
        <v>0</v>
      </c>
    </row>
    <row r="150" spans="3:10" x14ac:dyDescent="0.35">
      <c r="C150" s="19" t="s">
        <v>1126</v>
      </c>
      <c r="D150" t="str">
        <f>'2020'!B148</f>
        <v>Zoe Minder</v>
      </c>
      <c r="F150">
        <f>'2020'!A148</f>
        <v>20147</v>
      </c>
      <c r="G150" s="13">
        <f>'2020'!C148</f>
        <v>44081</v>
      </c>
      <c r="H150" s="1" t="str">
        <f>'2020'!E148</f>
        <v>cansl</v>
      </c>
      <c r="I150" s="1">
        <f t="shared" si="2"/>
        <v>2020</v>
      </c>
      <c r="J150">
        <f>'2020'!G148</f>
        <v>0</v>
      </c>
    </row>
    <row r="151" spans="3:10" x14ac:dyDescent="0.35">
      <c r="C151" s="19" t="s">
        <v>1127</v>
      </c>
      <c r="D151" t="str">
        <f>'2020'!B149</f>
        <v>Winnie Magnussen</v>
      </c>
      <c r="F151">
        <f>'2020'!A149</f>
        <v>20148</v>
      </c>
      <c r="G151" s="13">
        <f>'2020'!C149</f>
        <v>43995</v>
      </c>
      <c r="H151" s="1" t="str">
        <f>'2020'!E149</f>
        <v>bc</v>
      </c>
      <c r="I151" s="1">
        <f t="shared" si="2"/>
        <v>2020</v>
      </c>
      <c r="J151">
        <f>'2020'!G149</f>
        <v>0</v>
      </c>
    </row>
    <row r="152" spans="3:10" x14ac:dyDescent="0.35">
      <c r="C152" s="19" t="s">
        <v>1128</v>
      </c>
      <c r="D152" t="str">
        <f>'2020'!B150</f>
        <v>Maja Sigsgaard</v>
      </c>
      <c r="F152">
        <f>'2020'!A150</f>
        <v>20149</v>
      </c>
      <c r="G152" s="13">
        <f>'2020'!C150</f>
        <v>43994</v>
      </c>
      <c r="H152" s="1" t="str">
        <f>'2020'!E150</f>
        <v>bc</v>
      </c>
      <c r="I152" s="1">
        <f t="shared" si="2"/>
        <v>2020</v>
      </c>
      <c r="J152">
        <f>'2020'!G150</f>
        <v>0</v>
      </c>
    </row>
    <row r="153" spans="3:10" x14ac:dyDescent="0.35">
      <c r="C153" s="19" t="s">
        <v>821</v>
      </c>
      <c r="D153" t="str">
        <f>'2020'!B151</f>
        <v>Tove Larsen</v>
      </c>
      <c r="F153">
        <f>'2020'!A151</f>
        <v>20150</v>
      </c>
      <c r="G153" s="13">
        <f>'2020'!C151</f>
        <v>44011</v>
      </c>
      <c r="H153" s="1" t="str">
        <f>'2020'!E151</f>
        <v>cansl</v>
      </c>
      <c r="I153" s="1">
        <f t="shared" si="2"/>
        <v>2020</v>
      </c>
      <c r="J153">
        <f>'2020'!G151</f>
        <v>0</v>
      </c>
    </row>
    <row r="154" spans="3:10" x14ac:dyDescent="0.35">
      <c r="C154" s="19" t="s">
        <v>1129</v>
      </c>
      <c r="D154" t="str">
        <f>'2020'!B152</f>
        <v>Babera Herum</v>
      </c>
      <c r="F154">
        <f>'2020'!A152</f>
        <v>20151</v>
      </c>
      <c r="G154" s="13">
        <f>'2020'!C152</f>
        <v>44046</v>
      </c>
      <c r="H154" s="1" t="str">
        <f>'2020'!E152</f>
        <v>bc</v>
      </c>
      <c r="I154" s="1">
        <f t="shared" si="2"/>
        <v>2020</v>
      </c>
      <c r="J154">
        <f>'2020'!G152</f>
        <v>0</v>
      </c>
    </row>
    <row r="155" spans="3:10" x14ac:dyDescent="0.35">
      <c r="C155" s="19" t="s">
        <v>1060</v>
      </c>
      <c r="D155" t="str">
        <f>'2020'!B153</f>
        <v>Ulla Nilsson</v>
      </c>
      <c r="F155">
        <f>'2020'!A153</f>
        <v>20152</v>
      </c>
      <c r="G155" s="13">
        <f>'2020'!C153</f>
        <v>44060</v>
      </c>
      <c r="H155" s="1" t="str">
        <f>'2020'!E153</f>
        <v>bc</v>
      </c>
      <c r="I155" s="1">
        <f t="shared" si="2"/>
        <v>2020</v>
      </c>
      <c r="J155">
        <f>'2020'!G153</f>
        <v>0</v>
      </c>
    </row>
    <row r="156" spans="3:10" x14ac:dyDescent="0.35">
      <c r="C156" s="19" t="s">
        <v>1130</v>
      </c>
      <c r="D156" t="str">
        <f>'2020'!B154</f>
        <v>Magdalini Psarra</v>
      </c>
      <c r="F156">
        <f>'2020'!A154</f>
        <v>20153</v>
      </c>
      <c r="G156" s="13">
        <f>'2020'!C154</f>
        <v>44048</v>
      </c>
      <c r="H156" s="1" t="str">
        <f>'2020'!E154</f>
        <v>cansl</v>
      </c>
      <c r="I156" s="1">
        <f t="shared" si="2"/>
        <v>2020</v>
      </c>
      <c r="J156">
        <f>'2020'!G154</f>
        <v>0</v>
      </c>
    </row>
    <row r="157" spans="3:10" x14ac:dyDescent="0.35">
      <c r="C157" s="19" t="s">
        <v>1131</v>
      </c>
      <c r="D157" t="str">
        <f>'2020'!B155</f>
        <v>Lene Højrup</v>
      </c>
      <c r="F157">
        <f>'2020'!A155</f>
        <v>20154</v>
      </c>
      <c r="G157" s="13">
        <f>'2020'!C155</f>
        <v>44020</v>
      </c>
      <c r="H157" s="1" t="str">
        <f>'2020'!E155</f>
        <v>web</v>
      </c>
      <c r="I157" s="1">
        <f t="shared" si="2"/>
        <v>2020</v>
      </c>
      <c r="J157">
        <f>'2020'!G155</f>
        <v>5</v>
      </c>
    </row>
    <row r="158" spans="3:10" x14ac:dyDescent="0.35">
      <c r="C158" s="19" t="s">
        <v>1132</v>
      </c>
      <c r="D158" t="str">
        <f>'2020'!B156</f>
        <v>Karsten Blauert</v>
      </c>
      <c r="F158">
        <f>'2020'!A156</f>
        <v>20155</v>
      </c>
      <c r="G158" s="13">
        <f>'2020'!C156</f>
        <v>44014</v>
      </c>
      <c r="H158" s="1" t="str">
        <f>'2020'!E156</f>
        <v>bc</v>
      </c>
      <c r="I158" s="1">
        <f t="shared" si="2"/>
        <v>2020</v>
      </c>
      <c r="J158">
        <f>'2020'!G156</f>
        <v>0</v>
      </c>
    </row>
    <row r="159" spans="3:10" x14ac:dyDescent="0.35">
      <c r="C159" s="19" t="s">
        <v>1133</v>
      </c>
      <c r="D159" t="str">
        <f>'2020'!B157</f>
        <v>Torben Hess</v>
      </c>
      <c r="F159">
        <f>'2020'!A157</f>
        <v>20156</v>
      </c>
      <c r="G159" s="13">
        <f>'2020'!C157</f>
        <v>44038</v>
      </c>
      <c r="H159" s="1" t="str">
        <f>'2020'!E157</f>
        <v>bc</v>
      </c>
      <c r="I159" s="1">
        <f t="shared" si="2"/>
        <v>2020</v>
      </c>
      <c r="J159">
        <f>'2020'!G157</f>
        <v>0</v>
      </c>
    </row>
    <row r="160" spans="3:10" x14ac:dyDescent="0.35">
      <c r="C160" s="19" t="s">
        <v>1134</v>
      </c>
      <c r="D160" t="str">
        <f>'2020'!B158</f>
        <v>Stefan Borch Bilfeldt</v>
      </c>
      <c r="F160">
        <f>'2020'!A158</f>
        <v>20157</v>
      </c>
      <c r="G160" s="13">
        <f>'2020'!C158</f>
        <v>44070</v>
      </c>
      <c r="H160" s="1" t="str">
        <f>'2020'!E158</f>
        <v>bc</v>
      </c>
      <c r="I160" s="1">
        <f t="shared" si="2"/>
        <v>2020</v>
      </c>
      <c r="J160">
        <f>'2020'!G158</f>
        <v>0</v>
      </c>
    </row>
    <row r="161" spans="3:10" x14ac:dyDescent="0.35">
      <c r="C161" s="19" t="s">
        <v>818</v>
      </c>
      <c r="D161" t="str">
        <f>'2020'!B159</f>
        <v>Allan Kristensen</v>
      </c>
      <c r="F161">
        <f>'2020'!A159</f>
        <v>20158</v>
      </c>
      <c r="G161" s="13">
        <f>'2020'!C159</f>
        <v>44026</v>
      </c>
      <c r="H161" s="1" t="str">
        <f>'2020'!E159</f>
        <v>bc</v>
      </c>
      <c r="I161" s="1">
        <f t="shared" si="2"/>
        <v>2020</v>
      </c>
      <c r="J161">
        <f>'2020'!G159</f>
        <v>0</v>
      </c>
    </row>
    <row r="162" spans="3:10" x14ac:dyDescent="0.35">
      <c r="C162" s="19" t="s">
        <v>1135</v>
      </c>
      <c r="D162" t="str">
        <f>'2020'!B160</f>
        <v>Hanne Ellen Hagbarth</v>
      </c>
      <c r="F162">
        <f>'2020'!A160</f>
        <v>20159</v>
      </c>
      <c r="G162" s="13">
        <f>'2020'!C160</f>
        <v>44026</v>
      </c>
      <c r="H162" s="1" t="str">
        <f>'2020'!E160</f>
        <v>bc</v>
      </c>
      <c r="I162" s="1">
        <f t="shared" si="2"/>
        <v>2020</v>
      </c>
      <c r="J162">
        <f>'2020'!G160</f>
        <v>0</v>
      </c>
    </row>
    <row r="163" spans="3:10" x14ac:dyDescent="0.35">
      <c r="C163" s="19" t="s">
        <v>807</v>
      </c>
      <c r="D163" t="str">
        <f>'2020'!B161</f>
        <v>Pia Bech Nielsen</v>
      </c>
      <c r="F163">
        <f>'2020'!A161</f>
        <v>20160</v>
      </c>
      <c r="G163" s="13">
        <f>'2020'!C161</f>
        <v>44036</v>
      </c>
      <c r="H163" s="1" t="str">
        <f>'2020'!E161</f>
        <v>bc</v>
      </c>
      <c r="I163" s="1">
        <f t="shared" si="2"/>
        <v>2020</v>
      </c>
      <c r="J163">
        <f>'2020'!G161</f>
        <v>0</v>
      </c>
    </row>
    <row r="164" spans="3:10" x14ac:dyDescent="0.35">
      <c r="C164" s="19" t="s">
        <v>819</v>
      </c>
      <c r="D164" t="str">
        <f>'2020'!B162</f>
        <v>Bent Pedersen</v>
      </c>
      <c r="F164">
        <f>'2020'!A162</f>
        <v>20161</v>
      </c>
      <c r="G164" s="13">
        <f>'2020'!C162</f>
        <v>44020</v>
      </c>
      <c r="H164" s="1" t="str">
        <f>'2020'!E162</f>
        <v>bc</v>
      </c>
      <c r="I164" s="1">
        <f t="shared" si="2"/>
        <v>2020</v>
      </c>
      <c r="J164">
        <f>'2020'!G162</f>
        <v>0</v>
      </c>
    </row>
    <row r="165" spans="3:10" x14ac:dyDescent="0.35">
      <c r="C165" s="19" t="s">
        <v>1136</v>
      </c>
      <c r="D165" t="str">
        <f>'2020'!B163</f>
        <v>Susanne Malstrøm</v>
      </c>
      <c r="F165">
        <f>'2020'!A163</f>
        <v>20162</v>
      </c>
      <c r="G165" s="13">
        <f>'2020'!C163</f>
        <v>44038</v>
      </c>
      <c r="H165" s="1" t="str">
        <f>'2020'!E163</f>
        <v>bc</v>
      </c>
      <c r="I165" s="1">
        <f t="shared" si="2"/>
        <v>2020</v>
      </c>
      <c r="J165">
        <f>'2020'!G163</f>
        <v>0</v>
      </c>
    </row>
    <row r="166" spans="3:10" x14ac:dyDescent="0.35">
      <c r="C166" s="19" t="s">
        <v>820</v>
      </c>
      <c r="D166" t="str">
        <f>'2020'!B164</f>
        <v>Tommy Hansen</v>
      </c>
      <c r="F166">
        <f>'2020'!A164</f>
        <v>20163</v>
      </c>
      <c r="G166" s="13">
        <f>'2020'!C164</f>
        <v>44037</v>
      </c>
      <c r="H166" s="1" t="str">
        <f>'2020'!E164</f>
        <v>bc</v>
      </c>
      <c r="I166" s="1">
        <f t="shared" si="2"/>
        <v>2020</v>
      </c>
      <c r="J166">
        <f>'2020'!G164</f>
        <v>0</v>
      </c>
    </row>
    <row r="167" spans="3:10" x14ac:dyDescent="0.35">
      <c r="C167" s="19" t="s">
        <v>1137</v>
      </c>
      <c r="D167" t="str">
        <f>'2020'!B165</f>
        <v>Helena Klint</v>
      </c>
      <c r="F167">
        <f>'2020'!A165</f>
        <v>20164</v>
      </c>
      <c r="G167" s="13">
        <f>'2020'!C165</f>
        <v>44042</v>
      </c>
      <c r="H167" s="1" t="str">
        <f>'2020'!E165</f>
        <v>bc</v>
      </c>
      <c r="I167" s="1">
        <f t="shared" si="2"/>
        <v>2020</v>
      </c>
      <c r="J167">
        <f>'2020'!G165</f>
        <v>0</v>
      </c>
    </row>
    <row r="168" spans="3:10" x14ac:dyDescent="0.35">
      <c r="C168" s="19" t="s">
        <v>1138</v>
      </c>
      <c r="D168" t="str">
        <f>'2020'!B166</f>
        <v>Poul Christian Jespersen</v>
      </c>
      <c r="F168">
        <f>'2020'!A166</f>
        <v>20165</v>
      </c>
      <c r="G168" s="13">
        <f>'2020'!C166</f>
        <v>44048</v>
      </c>
      <c r="H168" s="1" t="str">
        <f>'2020'!E166</f>
        <v>bc</v>
      </c>
      <c r="I168" s="1">
        <f t="shared" si="2"/>
        <v>2020</v>
      </c>
      <c r="J168">
        <f>'2020'!G166</f>
        <v>0</v>
      </c>
    </row>
    <row r="169" spans="3:10" x14ac:dyDescent="0.35">
      <c r="C169" s="19" t="s">
        <v>829</v>
      </c>
      <c r="D169" t="str">
        <f>'2020'!B167</f>
        <v>Finn Jensen</v>
      </c>
      <c r="F169">
        <f>'2020'!A167</f>
        <v>20166</v>
      </c>
      <c r="G169" s="13">
        <f>'2020'!C167</f>
        <v>44014</v>
      </c>
      <c r="H169" s="1" t="str">
        <f>'2020'!E167</f>
        <v>bc</v>
      </c>
      <c r="I169" s="1">
        <f t="shared" si="2"/>
        <v>2020</v>
      </c>
      <c r="J169">
        <f>'2020'!G167</f>
        <v>0</v>
      </c>
    </row>
    <row r="170" spans="3:10" x14ac:dyDescent="0.35">
      <c r="C170" s="19" t="s">
        <v>1139</v>
      </c>
      <c r="D170" t="str">
        <f>'2020'!B168</f>
        <v>Pia Holm</v>
      </c>
      <c r="F170">
        <f>'2020'!A168</f>
        <v>20167</v>
      </c>
      <c r="G170" s="13">
        <f>'2020'!C168</f>
        <v>44053</v>
      </c>
      <c r="H170" s="1" t="str">
        <f>'2020'!E168</f>
        <v>bc</v>
      </c>
      <c r="I170" s="1">
        <f t="shared" si="2"/>
        <v>2020</v>
      </c>
      <c r="J170">
        <f>'2020'!G168</f>
        <v>0</v>
      </c>
    </row>
    <row r="171" spans="3:10" x14ac:dyDescent="0.35">
      <c r="C171" s="19" t="s">
        <v>807</v>
      </c>
      <c r="D171" t="str">
        <f>'2020'!B169</f>
        <v>L.Nielsen</v>
      </c>
      <c r="F171">
        <f>'2020'!A169</f>
        <v>20168</v>
      </c>
      <c r="G171" s="13">
        <f>'2020'!C169</f>
        <v>44055</v>
      </c>
      <c r="H171" s="1" t="str">
        <f>'2020'!E169</f>
        <v>cansl</v>
      </c>
      <c r="I171" s="1">
        <f t="shared" si="2"/>
        <v>2020</v>
      </c>
      <c r="J171">
        <f>'2020'!G169</f>
        <v>0</v>
      </c>
    </row>
    <row r="172" spans="3:10" x14ac:dyDescent="0.35">
      <c r="C172" s="19" t="s">
        <v>1140</v>
      </c>
      <c r="D172" t="str">
        <f>'2020'!B170</f>
        <v>Mette Kierkgaard</v>
      </c>
      <c r="F172">
        <f>'2020'!A170</f>
        <v>20169</v>
      </c>
      <c r="G172" s="13">
        <f>'2020'!C170</f>
        <v>44043</v>
      </c>
      <c r="H172" s="1" t="str">
        <f>'2020'!E170</f>
        <v>bc</v>
      </c>
      <c r="I172" s="1">
        <f t="shared" si="2"/>
        <v>2020</v>
      </c>
      <c r="J172">
        <f>'2020'!G170</f>
        <v>0</v>
      </c>
    </row>
    <row r="173" spans="3:10" x14ac:dyDescent="0.35">
      <c r="C173" s="19" t="s">
        <v>1141</v>
      </c>
      <c r="D173" t="str">
        <f>'2020'!B171</f>
        <v>Benjamin Kaniewski</v>
      </c>
      <c r="F173">
        <f>'2020'!A171</f>
        <v>20170</v>
      </c>
      <c r="G173" s="13">
        <f>'2020'!C171</f>
        <v>44019</v>
      </c>
      <c r="H173" s="1" t="str">
        <f>'2020'!E171</f>
        <v>bc</v>
      </c>
      <c r="I173" s="1">
        <f t="shared" si="2"/>
        <v>2020</v>
      </c>
      <c r="J173">
        <f>'2020'!G171</f>
        <v>0</v>
      </c>
    </row>
    <row r="174" spans="3:10" x14ac:dyDescent="0.35">
      <c r="C174" s="19" t="s">
        <v>1142</v>
      </c>
      <c r="D174" t="str">
        <f>'2020'!B172</f>
        <v>Dina Suenson</v>
      </c>
      <c r="F174">
        <f>'2020'!A172</f>
        <v>20171</v>
      </c>
      <c r="G174" s="13">
        <f>'2020'!C172</f>
        <v>44048</v>
      </c>
      <c r="H174" s="1" t="str">
        <f>'2020'!E172</f>
        <v>bc</v>
      </c>
      <c r="I174" s="1">
        <f t="shared" si="2"/>
        <v>2020</v>
      </c>
      <c r="J174">
        <f>'2020'!G172</f>
        <v>0</v>
      </c>
    </row>
    <row r="175" spans="3:10" x14ac:dyDescent="0.35">
      <c r="C175" s="19" t="s">
        <v>956</v>
      </c>
      <c r="D175" t="str">
        <f>'2020'!B173</f>
        <v>Niels &amp; Helle Jørgensen</v>
      </c>
      <c r="F175">
        <f>'2020'!A173</f>
        <v>20172</v>
      </c>
      <c r="G175" s="13">
        <f>'2020'!C173</f>
        <v>44049</v>
      </c>
      <c r="H175" s="1" t="str">
        <f>'2020'!E173</f>
        <v>web</v>
      </c>
      <c r="I175" s="1">
        <f t="shared" si="2"/>
        <v>2020</v>
      </c>
      <c r="J175">
        <f>'2020'!G173</f>
        <v>10</v>
      </c>
    </row>
    <row r="176" spans="3:10" x14ac:dyDescent="0.35">
      <c r="C176" s="19" t="s">
        <v>1143</v>
      </c>
      <c r="D176" t="str">
        <f>'2020'!B174</f>
        <v>Evelyn Rokkjær Neumann</v>
      </c>
      <c r="F176">
        <f>'2020'!A174</f>
        <v>20173</v>
      </c>
      <c r="G176" s="13">
        <f>'2020'!C174</f>
        <v>44069</v>
      </c>
      <c r="H176" s="1" t="str">
        <f>'2020'!E174</f>
        <v>bc</v>
      </c>
      <c r="I176" s="1">
        <f t="shared" si="2"/>
        <v>2020</v>
      </c>
      <c r="J176">
        <f>'2020'!G174</f>
        <v>0</v>
      </c>
    </row>
    <row r="177" spans="3:10" x14ac:dyDescent="0.35">
      <c r="C177" s="19" t="s">
        <v>1144</v>
      </c>
      <c r="D177" t="str">
        <f>'2020'!B175</f>
        <v>Ann Alsted</v>
      </c>
      <c r="F177">
        <f>'2020'!A175</f>
        <v>20174</v>
      </c>
      <c r="G177" s="13">
        <f>'2020'!C175</f>
        <v>44064</v>
      </c>
      <c r="H177" s="1" t="str">
        <f>'2020'!E175</f>
        <v>bc</v>
      </c>
      <c r="I177" s="1">
        <f t="shared" si="2"/>
        <v>2020</v>
      </c>
      <c r="J177">
        <f>'2020'!G175</f>
        <v>0</v>
      </c>
    </row>
    <row r="178" spans="3:10" x14ac:dyDescent="0.35">
      <c r="C178" s="19" t="s">
        <v>820</v>
      </c>
      <c r="D178" t="str">
        <f>'2020'!B176</f>
        <v>Cecilie Rømer Hansen</v>
      </c>
      <c r="F178">
        <f>'2020'!A176</f>
        <v>20175</v>
      </c>
      <c r="G178" s="13">
        <f>'2020'!C176</f>
        <v>44028</v>
      </c>
      <c r="H178" s="1" t="str">
        <f>'2020'!E176</f>
        <v>bc</v>
      </c>
      <c r="I178" s="1">
        <f t="shared" si="2"/>
        <v>2020</v>
      </c>
      <c r="J178">
        <f>'2020'!G176</f>
        <v>0</v>
      </c>
    </row>
    <row r="179" spans="3:10" x14ac:dyDescent="0.35">
      <c r="C179" s="19" t="s">
        <v>1145</v>
      </c>
      <c r="D179" t="str">
        <f>'2020'!B177</f>
        <v>Betina Lund Drescher</v>
      </c>
      <c r="F179">
        <f>'2020'!A177</f>
        <v>20176</v>
      </c>
      <c r="G179" s="13">
        <f>'2020'!C177</f>
        <v>44119</v>
      </c>
      <c r="H179" s="1" t="str">
        <f>'2020'!E177</f>
        <v>bc</v>
      </c>
      <c r="I179" s="1">
        <f t="shared" si="2"/>
        <v>2020</v>
      </c>
      <c r="J179">
        <f>'2020'!G177</f>
        <v>0</v>
      </c>
    </row>
    <row r="180" spans="3:10" x14ac:dyDescent="0.35">
      <c r="C180" s="19" t="s">
        <v>829</v>
      </c>
      <c r="D180" t="str">
        <f>'2020'!B178</f>
        <v>John Jensen</v>
      </c>
      <c r="F180">
        <f>'2020'!A178</f>
        <v>20177</v>
      </c>
      <c r="G180" s="13">
        <f>'2020'!C178</f>
        <v>44053</v>
      </c>
      <c r="H180" s="1" t="str">
        <f>'2020'!E178</f>
        <v>bc</v>
      </c>
      <c r="I180" s="1">
        <f t="shared" si="2"/>
        <v>2020</v>
      </c>
      <c r="J180">
        <f>'2020'!G178</f>
        <v>0</v>
      </c>
    </row>
    <row r="181" spans="3:10" x14ac:dyDescent="0.35">
      <c r="C181" s="19" t="s">
        <v>1146</v>
      </c>
      <c r="D181" t="str">
        <f>'2020'!B179</f>
        <v>Charlotte Funder</v>
      </c>
      <c r="F181">
        <f>'2020'!A179</f>
        <v>20178</v>
      </c>
      <c r="G181" s="13">
        <f>'2020'!C179</f>
        <v>44095</v>
      </c>
      <c r="H181" s="1" t="str">
        <f>'2020'!E179</f>
        <v>cansl</v>
      </c>
      <c r="I181" s="1">
        <f t="shared" si="2"/>
        <v>2020</v>
      </c>
      <c r="J181">
        <f>'2020'!G179</f>
        <v>0</v>
      </c>
    </row>
    <row r="182" spans="3:10" x14ac:dyDescent="0.35">
      <c r="C182" s="19" t="s">
        <v>1147</v>
      </c>
      <c r="D182" t="str">
        <f>'2020'!B180</f>
        <v>Vivi Thomsen</v>
      </c>
      <c r="F182">
        <f>'2020'!A180</f>
        <v>20179</v>
      </c>
      <c r="G182" s="13">
        <f>'2020'!C180</f>
        <v>44031</v>
      </c>
      <c r="H182" s="1" t="str">
        <f>'2020'!E180</f>
        <v>bc</v>
      </c>
      <c r="I182" s="1">
        <f t="shared" si="2"/>
        <v>2020</v>
      </c>
      <c r="J182">
        <f>'2020'!G180</f>
        <v>0</v>
      </c>
    </row>
    <row r="183" spans="3:10" x14ac:dyDescent="0.35">
      <c r="C183" s="19" t="s">
        <v>1148</v>
      </c>
      <c r="D183" t="str">
        <f>'2020'!B181</f>
        <v>Cathrine Rohde Kjærsgaard</v>
      </c>
      <c r="F183">
        <f>'2020'!A181</f>
        <v>20180</v>
      </c>
      <c r="G183" s="13">
        <f>'2020'!C181</f>
        <v>44043</v>
      </c>
      <c r="H183" s="1" t="str">
        <f>'2020'!E181</f>
        <v>bc</v>
      </c>
      <c r="I183" s="1">
        <f t="shared" si="2"/>
        <v>2020</v>
      </c>
      <c r="J183">
        <f>'2020'!G181</f>
        <v>0</v>
      </c>
    </row>
    <row r="184" spans="3:10" x14ac:dyDescent="0.35">
      <c r="C184" s="19" t="s">
        <v>1149</v>
      </c>
      <c r="D184" t="str">
        <f>'2020'!B182</f>
        <v>Trine Misser</v>
      </c>
      <c r="F184">
        <f>'2020'!A182</f>
        <v>20181</v>
      </c>
      <c r="G184" s="13">
        <f>'2020'!C182</f>
        <v>44118</v>
      </c>
      <c r="H184" s="1" t="str">
        <f>'2020'!E182</f>
        <v>cansl</v>
      </c>
      <c r="I184" s="1">
        <f t="shared" si="2"/>
        <v>2020</v>
      </c>
      <c r="J184">
        <f>'2020'!G182</f>
        <v>0</v>
      </c>
    </row>
    <row r="185" spans="3:10" x14ac:dyDescent="0.35">
      <c r="C185" s="19" t="s">
        <v>824</v>
      </c>
      <c r="D185" t="str">
        <f>'2020'!B183</f>
        <v>Inge &amp; Kim Christensen</v>
      </c>
      <c r="F185">
        <f>'2020'!A183</f>
        <v>20182</v>
      </c>
      <c r="G185" s="13">
        <f>'2020'!C183</f>
        <v>44092</v>
      </c>
      <c r="H185" s="1" t="str">
        <f>'2020'!E183</f>
        <v>bc</v>
      </c>
      <c r="I185" s="1">
        <f t="shared" si="2"/>
        <v>2020</v>
      </c>
      <c r="J185">
        <f>'2020'!G183</f>
        <v>0</v>
      </c>
    </row>
    <row r="186" spans="3:10" x14ac:dyDescent="0.35">
      <c r="C186" s="19" t="s">
        <v>1150</v>
      </c>
      <c r="D186" t="str">
        <f>'2020'!B184</f>
        <v>Tina Birkedal</v>
      </c>
      <c r="F186">
        <f>'2020'!A184</f>
        <v>20183</v>
      </c>
      <c r="G186" s="13">
        <f>'2020'!C184</f>
        <v>44099</v>
      </c>
      <c r="H186" s="1" t="str">
        <f>'2020'!E184</f>
        <v>cansl</v>
      </c>
      <c r="I186" s="1">
        <f t="shared" si="2"/>
        <v>2020</v>
      </c>
      <c r="J186">
        <f>'2020'!G184</f>
        <v>0</v>
      </c>
    </row>
    <row r="187" spans="3:10" x14ac:dyDescent="0.35">
      <c r="C187" s="19" t="s">
        <v>1151</v>
      </c>
      <c r="D187" t="str">
        <f>'2020'!B185</f>
        <v>Jürgen Helbig</v>
      </c>
      <c r="F187">
        <f>'2020'!A185</f>
        <v>20184</v>
      </c>
      <c r="G187" s="13">
        <f>'2020'!C185</f>
        <v>44093</v>
      </c>
      <c r="H187" s="1" t="str">
        <f>'2020'!E185</f>
        <v>bc</v>
      </c>
      <c r="I187" s="1">
        <f t="shared" si="2"/>
        <v>2020</v>
      </c>
      <c r="J187">
        <f>'2020'!G185</f>
        <v>0</v>
      </c>
    </row>
    <row r="188" spans="3:10" x14ac:dyDescent="0.35">
      <c r="C188" s="19" t="s">
        <v>836</v>
      </c>
      <c r="D188" t="str">
        <f>'2020'!B186</f>
        <v>Lise Olsen</v>
      </c>
      <c r="F188">
        <f>'2020'!A186</f>
        <v>20185</v>
      </c>
      <c r="G188" s="13">
        <f>'2020'!C186</f>
        <v>44046</v>
      </c>
      <c r="H188" s="1" t="str">
        <f>'2020'!E186</f>
        <v>bc</v>
      </c>
      <c r="I188" s="1">
        <f t="shared" si="2"/>
        <v>2020</v>
      </c>
      <c r="J188">
        <f>'2020'!G186</f>
        <v>0</v>
      </c>
    </row>
    <row r="189" spans="3:10" x14ac:dyDescent="0.35">
      <c r="C189" s="19" t="s">
        <v>835</v>
      </c>
      <c r="D189" t="str">
        <f>'2020'!B187</f>
        <v>Anne-dorte Strøm</v>
      </c>
      <c r="F189">
        <f>'2020'!A187</f>
        <v>20186</v>
      </c>
      <c r="G189" s="13">
        <f>'2020'!C187</f>
        <v>44080</v>
      </c>
      <c r="H189" s="1" t="str">
        <f>'2020'!E187</f>
        <v>hc</v>
      </c>
      <c r="I189" s="1">
        <f t="shared" si="2"/>
        <v>2020</v>
      </c>
      <c r="J189">
        <f>'2020'!G187</f>
        <v>0</v>
      </c>
    </row>
    <row r="190" spans="3:10" x14ac:dyDescent="0.35">
      <c r="C190" s="19" t="s">
        <v>947</v>
      </c>
      <c r="D190" t="str">
        <f>'2020'!B188</f>
        <v>Mette Barfort</v>
      </c>
      <c r="F190">
        <f>'2020'!A188</f>
        <v>20187</v>
      </c>
      <c r="G190" s="13">
        <f>'2020'!C188</f>
        <v>44078</v>
      </c>
      <c r="H190" s="1" t="str">
        <f>'2020'!E188</f>
        <v>bc</v>
      </c>
      <c r="I190" s="1">
        <f t="shared" si="2"/>
        <v>2020</v>
      </c>
      <c r="J190">
        <f>'2020'!G188</f>
        <v>0</v>
      </c>
    </row>
    <row r="191" spans="3:10" x14ac:dyDescent="0.35">
      <c r="C191" s="19" t="s">
        <v>1060</v>
      </c>
      <c r="D191" t="str">
        <f>'2020'!B189</f>
        <v>Johnny Nilsson</v>
      </c>
      <c r="F191">
        <f>'2020'!A189</f>
        <v>20188</v>
      </c>
      <c r="G191" s="13">
        <f>'2020'!C189</f>
        <v>44071</v>
      </c>
      <c r="H191" s="1" t="str">
        <f>'2020'!E189</f>
        <v>cansl</v>
      </c>
      <c r="I191" s="1">
        <f t="shared" si="2"/>
        <v>2020</v>
      </c>
      <c r="J191">
        <f>'2020'!G189</f>
        <v>0</v>
      </c>
    </row>
    <row r="192" spans="3:10" x14ac:dyDescent="0.35">
      <c r="C192" s="19" t="s">
        <v>1152</v>
      </c>
      <c r="D192" t="str">
        <f>'2020'!B190</f>
        <v>Klare Lyneborg Oxenberg</v>
      </c>
      <c r="F192">
        <f>'2020'!A190</f>
        <v>20189</v>
      </c>
      <c r="G192" s="13">
        <f>'2020'!C190</f>
        <v>44065</v>
      </c>
      <c r="H192" s="1" t="str">
        <f>'2020'!E190</f>
        <v>bc</v>
      </c>
      <c r="I192" s="1">
        <f t="shared" si="2"/>
        <v>2020</v>
      </c>
      <c r="J192">
        <f>'2020'!G190</f>
        <v>0</v>
      </c>
    </row>
    <row r="193" spans="3:10" x14ac:dyDescent="0.35">
      <c r="C193" s="19" t="s">
        <v>857</v>
      </c>
      <c r="D193" t="str">
        <f>'2020'!B191</f>
        <v>Peter Sørensen</v>
      </c>
      <c r="F193">
        <f>'2020'!A191</f>
        <v>20190</v>
      </c>
      <c r="G193" s="13">
        <f>'2020'!C191</f>
        <v>44114</v>
      </c>
      <c r="H193" s="1" t="str">
        <f>'2020'!E191</f>
        <v>bc</v>
      </c>
      <c r="I193" s="1">
        <f t="shared" si="2"/>
        <v>2020</v>
      </c>
      <c r="J193">
        <f>'2020'!G191</f>
        <v>0</v>
      </c>
    </row>
    <row r="194" spans="3:10" x14ac:dyDescent="0.35">
      <c r="C194" s="19" t="s">
        <v>1153</v>
      </c>
      <c r="D194" t="str">
        <f>'2020'!B192</f>
        <v>Suzu Zhang</v>
      </c>
      <c r="F194">
        <f>'2020'!A192</f>
        <v>20191</v>
      </c>
      <c r="G194" s="13">
        <f>'2020'!C192</f>
        <v>44064</v>
      </c>
      <c r="H194" s="1" t="str">
        <f>'2020'!E192</f>
        <v>bc</v>
      </c>
      <c r="I194" s="1">
        <f t="shared" ref="I194:I257" si="3">YEAR(G194)</f>
        <v>2020</v>
      </c>
      <c r="J194">
        <f>'2020'!G192</f>
        <v>0</v>
      </c>
    </row>
    <row r="195" spans="3:10" x14ac:dyDescent="0.35">
      <c r="C195" s="19" t="s">
        <v>1154</v>
      </c>
      <c r="D195" t="str">
        <f>'2020'!B193</f>
        <v>Linda Tolvstein</v>
      </c>
      <c r="F195">
        <f>'2020'!A193</f>
        <v>20192</v>
      </c>
      <c r="G195" s="13">
        <f>'2020'!C193</f>
        <v>44078</v>
      </c>
      <c r="H195" s="1" t="str">
        <f>'2020'!E193</f>
        <v>bc</v>
      </c>
      <c r="I195" s="1">
        <f t="shared" si="3"/>
        <v>2020</v>
      </c>
      <c r="J195">
        <f>'2020'!G193</f>
        <v>0</v>
      </c>
    </row>
    <row r="196" spans="3:10" x14ac:dyDescent="0.35">
      <c r="C196" s="19" t="s">
        <v>937</v>
      </c>
      <c r="D196" t="str">
        <f>'2020'!B194</f>
        <v>Lene Thunbo</v>
      </c>
      <c r="F196">
        <f>'2020'!A194</f>
        <v>20193</v>
      </c>
      <c r="G196" s="13">
        <f>'2020'!C194</f>
        <v>44074</v>
      </c>
      <c r="H196" s="1" t="str">
        <f>'2020'!E194</f>
        <v>bc</v>
      </c>
      <c r="I196" s="1">
        <f t="shared" si="3"/>
        <v>2020</v>
      </c>
      <c r="J196">
        <f>'2020'!G194</f>
        <v>0</v>
      </c>
    </row>
    <row r="197" spans="3:10" x14ac:dyDescent="0.35">
      <c r="C197" s="19" t="s">
        <v>1155</v>
      </c>
      <c r="D197" t="str">
        <f>'2020'!B195</f>
        <v>Peter Molnit</v>
      </c>
      <c r="F197">
        <f>'2020'!A195</f>
        <v>20194</v>
      </c>
      <c r="G197" s="13">
        <f>'2020'!C195</f>
        <v>44084</v>
      </c>
      <c r="H197" s="1" t="str">
        <f>'2020'!E195</f>
        <v>bc</v>
      </c>
      <c r="I197" s="1">
        <f t="shared" si="3"/>
        <v>2020</v>
      </c>
      <c r="J197">
        <f>'2020'!G195</f>
        <v>0</v>
      </c>
    </row>
    <row r="198" spans="3:10" x14ac:dyDescent="0.35">
      <c r="C198" s="19" t="s">
        <v>923</v>
      </c>
      <c r="D198" t="str">
        <f>'2020'!B196</f>
        <v>Claus Simonsen</v>
      </c>
      <c r="F198">
        <f>'2020'!A196</f>
        <v>20195</v>
      </c>
      <c r="G198" s="13">
        <f>'2020'!C196</f>
        <v>44075</v>
      </c>
      <c r="H198" s="1" t="str">
        <f>'2020'!E196</f>
        <v>cansl</v>
      </c>
      <c r="I198" s="1">
        <f t="shared" si="3"/>
        <v>2020</v>
      </c>
      <c r="J198">
        <f>'2020'!G196</f>
        <v>0</v>
      </c>
    </row>
    <row r="199" spans="3:10" x14ac:dyDescent="0.35">
      <c r="C199" s="19" t="s">
        <v>1156</v>
      </c>
      <c r="D199" t="str">
        <f>'2020'!B197</f>
        <v>Lars Momme Lauritzen</v>
      </c>
      <c r="F199">
        <f>'2020'!A197</f>
        <v>20196</v>
      </c>
      <c r="G199" s="13">
        <f>'2020'!C197</f>
        <v>44058</v>
      </c>
      <c r="H199" s="1" t="str">
        <f>'2020'!E197</f>
        <v>bc</v>
      </c>
      <c r="I199" s="1">
        <f t="shared" si="3"/>
        <v>2020</v>
      </c>
      <c r="J199">
        <f>'2020'!G197</f>
        <v>0</v>
      </c>
    </row>
    <row r="200" spans="3:10" x14ac:dyDescent="0.35">
      <c r="C200" s="19" t="s">
        <v>1157</v>
      </c>
      <c r="D200" t="str">
        <f>'2020'!B198</f>
        <v>anette Jeppsen</v>
      </c>
      <c r="F200">
        <f>'2020'!A198</f>
        <v>20197</v>
      </c>
      <c r="G200" s="13">
        <f>'2020'!C198</f>
        <v>44093</v>
      </c>
      <c r="H200" s="1" t="str">
        <f>'2020'!E198</f>
        <v>bc</v>
      </c>
      <c r="I200" s="1">
        <f t="shared" si="3"/>
        <v>2020</v>
      </c>
      <c r="J200">
        <f>'2020'!G198</f>
        <v>0</v>
      </c>
    </row>
    <row r="201" spans="3:10" x14ac:dyDescent="0.35">
      <c r="C201" s="19" t="s">
        <v>956</v>
      </c>
      <c r="D201" t="str">
        <f>'2020'!B199</f>
        <v>Tom Jørgensen</v>
      </c>
      <c r="F201">
        <f>'2020'!A199</f>
        <v>20198</v>
      </c>
      <c r="G201" s="13">
        <f>'2020'!C199</f>
        <v>44059</v>
      </c>
      <c r="H201" s="1" t="str">
        <f>'2020'!E199</f>
        <v>bc</v>
      </c>
      <c r="I201" s="1">
        <f t="shared" si="3"/>
        <v>2020</v>
      </c>
      <c r="J201">
        <f>'2020'!G199</f>
        <v>0</v>
      </c>
    </row>
    <row r="202" spans="3:10" x14ac:dyDescent="0.35">
      <c r="C202" s="19" t="s">
        <v>1158</v>
      </c>
      <c r="D202" t="str">
        <f>'2020'!B200</f>
        <v>Mette Fagerlind</v>
      </c>
      <c r="F202">
        <f>'2020'!A200</f>
        <v>20199</v>
      </c>
      <c r="G202" s="13">
        <f>'2020'!C200</f>
        <v>44062</v>
      </c>
      <c r="H202" s="1" t="str">
        <f>'2020'!E200</f>
        <v>bc</v>
      </c>
      <c r="I202" s="1">
        <f t="shared" si="3"/>
        <v>2020</v>
      </c>
      <c r="J202">
        <f>'2020'!G200</f>
        <v>0</v>
      </c>
    </row>
    <row r="203" spans="3:10" x14ac:dyDescent="0.35">
      <c r="C203" s="19" t="s">
        <v>1159</v>
      </c>
      <c r="D203" t="str">
        <f>'2020'!B201</f>
        <v>Nauja Klleist</v>
      </c>
      <c r="F203">
        <f>'2020'!A201</f>
        <v>20200</v>
      </c>
      <c r="G203" s="13">
        <f>'2020'!C201</f>
        <v>44085</v>
      </c>
      <c r="H203" s="1" t="str">
        <f>'2020'!E201</f>
        <v>cansl</v>
      </c>
      <c r="I203" s="1">
        <f t="shared" si="3"/>
        <v>2020</v>
      </c>
      <c r="J203">
        <f>'2020'!G201</f>
        <v>0</v>
      </c>
    </row>
    <row r="204" spans="3:10" x14ac:dyDescent="0.35">
      <c r="C204" s="19" t="s">
        <v>824</v>
      </c>
      <c r="D204" t="str">
        <f>'2020'!B202</f>
        <v>Joan Christensen</v>
      </c>
      <c r="F204">
        <f>'2020'!A202</f>
        <v>20201</v>
      </c>
      <c r="G204" s="13">
        <f>'2020'!C202</f>
        <v>44073</v>
      </c>
      <c r="H204" s="1" t="str">
        <f>'2020'!E202</f>
        <v>bc</v>
      </c>
      <c r="I204" s="1">
        <f t="shared" si="3"/>
        <v>2020</v>
      </c>
      <c r="J204">
        <f>'2020'!G202</f>
        <v>0</v>
      </c>
    </row>
    <row r="205" spans="3:10" x14ac:dyDescent="0.35">
      <c r="C205" s="19" t="s">
        <v>1160</v>
      </c>
      <c r="D205" t="str">
        <f>'2020'!B203</f>
        <v>Antje Gabelmann</v>
      </c>
      <c r="F205">
        <f>'2020'!A203</f>
        <v>20202</v>
      </c>
      <c r="G205" s="13">
        <f>'2020'!C203</f>
        <v>44058</v>
      </c>
      <c r="H205" s="1" t="str">
        <f>'2020'!E203</f>
        <v>bc</v>
      </c>
      <c r="I205" s="1">
        <f t="shared" si="3"/>
        <v>2020</v>
      </c>
      <c r="J205">
        <f>'2020'!G203</f>
        <v>0</v>
      </c>
    </row>
    <row r="206" spans="3:10" x14ac:dyDescent="0.35">
      <c r="C206" s="19" t="s">
        <v>812</v>
      </c>
      <c r="D206" t="str">
        <f>'2020'!B204</f>
        <v>Poul Wiborg</v>
      </c>
      <c r="F206">
        <f>'2020'!A204</f>
        <v>20203</v>
      </c>
      <c r="G206" s="13">
        <f>'2020'!C204</f>
        <v>44074</v>
      </c>
      <c r="H206" s="1" t="str">
        <f>'2020'!E204</f>
        <v>bc</v>
      </c>
      <c r="I206" s="1">
        <f t="shared" si="3"/>
        <v>2020</v>
      </c>
      <c r="J206">
        <f>'2020'!G204</f>
        <v>0</v>
      </c>
    </row>
    <row r="207" spans="3:10" x14ac:dyDescent="0.35">
      <c r="C207" s="19" t="s">
        <v>1062</v>
      </c>
      <c r="D207" t="str">
        <f>'2020'!B205</f>
        <v>Ditte &amp; co</v>
      </c>
      <c r="F207">
        <f>'2020'!A205</f>
        <v>20204</v>
      </c>
      <c r="G207" s="13">
        <f>'2020'!C205</f>
        <v>44115</v>
      </c>
      <c r="H207" s="1" t="str">
        <f>'2020'!E205</f>
        <v>web</v>
      </c>
      <c r="I207" s="1">
        <f t="shared" si="3"/>
        <v>2020</v>
      </c>
      <c r="J207">
        <f>'2020'!G205</f>
        <v>10</v>
      </c>
    </row>
    <row r="208" spans="3:10" x14ac:dyDescent="0.35">
      <c r="C208" s="19" t="s">
        <v>1161</v>
      </c>
      <c r="D208" t="str">
        <f>'2020'!B206</f>
        <v>Maciej Kasinski</v>
      </c>
      <c r="F208">
        <f>'2020'!A206</f>
        <v>20205</v>
      </c>
      <c r="G208" s="13">
        <f>'2020'!C206</f>
        <v>44065</v>
      </c>
      <c r="H208" s="1" t="str">
        <f>'2020'!E206</f>
        <v>cansl</v>
      </c>
      <c r="I208" s="1">
        <f t="shared" si="3"/>
        <v>2020</v>
      </c>
      <c r="J208">
        <f>'2020'!G206</f>
        <v>0</v>
      </c>
    </row>
    <row r="209" spans="3:10" x14ac:dyDescent="0.35">
      <c r="C209" s="19" t="s">
        <v>956</v>
      </c>
      <c r="D209" t="str">
        <f>'2020'!B207</f>
        <v>Grethe Jørgensen</v>
      </c>
      <c r="F209">
        <f>'2020'!A207</f>
        <v>20206</v>
      </c>
      <c r="G209" s="13">
        <f>'2020'!C207</f>
        <v>44086</v>
      </c>
      <c r="H209" s="1" t="str">
        <f>'2020'!E207</f>
        <v>bc</v>
      </c>
      <c r="I209" s="1">
        <f t="shared" si="3"/>
        <v>2020</v>
      </c>
      <c r="J209">
        <f>'2020'!G207</f>
        <v>0</v>
      </c>
    </row>
    <row r="210" spans="3:10" x14ac:dyDescent="0.35">
      <c r="C210" s="19" t="s">
        <v>819</v>
      </c>
      <c r="D210" t="str">
        <f>'2020'!B208</f>
        <v>Bjørn Pedersen</v>
      </c>
      <c r="F210">
        <f>'2020'!A208</f>
        <v>20207</v>
      </c>
      <c r="G210" s="13">
        <f>'2020'!C208</f>
        <v>44074</v>
      </c>
      <c r="H210" s="1" t="str">
        <f>'2020'!E208</f>
        <v>bc</v>
      </c>
      <c r="I210" s="1">
        <f t="shared" si="3"/>
        <v>2020</v>
      </c>
      <c r="J210">
        <f>'2020'!G208</f>
        <v>0</v>
      </c>
    </row>
    <row r="211" spans="3:10" x14ac:dyDescent="0.35">
      <c r="C211" s="19" t="s">
        <v>852</v>
      </c>
      <c r="D211" t="str">
        <f>'2020'!B209</f>
        <v>Marrianne Fredriksen</v>
      </c>
      <c r="F211">
        <f>'2020'!A209</f>
        <v>20208</v>
      </c>
      <c r="G211" s="13">
        <f>'2020'!C209</f>
        <v>44076</v>
      </c>
      <c r="H211" s="1" t="str">
        <f>'2020'!E209</f>
        <v>cansl</v>
      </c>
      <c r="I211" s="1">
        <f t="shared" si="3"/>
        <v>2020</v>
      </c>
      <c r="J211">
        <f>'2020'!G209</f>
        <v>0</v>
      </c>
    </row>
    <row r="212" spans="3:10" x14ac:dyDescent="0.35">
      <c r="C212" s="19" t="s">
        <v>966</v>
      </c>
      <c r="D212" t="str">
        <f>'2020'!B210</f>
        <v>Helle Aakerberg</v>
      </c>
      <c r="F212">
        <f>'2020'!A210</f>
        <v>20209</v>
      </c>
      <c r="G212" s="13">
        <f>'2020'!C210</f>
        <v>44082</v>
      </c>
      <c r="H212" s="1" t="str">
        <f>'2020'!E210</f>
        <v>bc</v>
      </c>
      <c r="I212" s="1">
        <f t="shared" si="3"/>
        <v>2020</v>
      </c>
      <c r="J212">
        <f>'2020'!G210</f>
        <v>0</v>
      </c>
    </row>
    <row r="213" spans="3:10" x14ac:dyDescent="0.35">
      <c r="C213" s="19" t="s">
        <v>1091</v>
      </c>
      <c r="D213" t="str">
        <f>'2020'!B211</f>
        <v>Gitte &amp; Steen Grønning</v>
      </c>
      <c r="F213">
        <f>'2020'!A211</f>
        <v>20210</v>
      </c>
      <c r="G213" s="13">
        <f>'2020'!C211</f>
        <v>44102</v>
      </c>
      <c r="H213" s="1" t="str">
        <f>'2020'!E211</f>
        <v>bc</v>
      </c>
      <c r="I213" s="1">
        <f t="shared" si="3"/>
        <v>2020</v>
      </c>
      <c r="J213">
        <f>'2020'!G211</f>
        <v>0</v>
      </c>
    </row>
    <row r="214" spans="3:10" x14ac:dyDescent="0.35">
      <c r="C214" s="19" t="s">
        <v>1060</v>
      </c>
      <c r="D214" t="str">
        <f>'2020'!B212</f>
        <v>Stefan Nilsson</v>
      </c>
      <c r="F214">
        <f>'2020'!A212</f>
        <v>20211</v>
      </c>
      <c r="G214" s="13">
        <f>'2020'!C212</f>
        <v>44098</v>
      </c>
      <c r="H214" s="1" t="str">
        <f>'2020'!E212</f>
        <v>cansl</v>
      </c>
      <c r="I214" s="1">
        <f t="shared" si="3"/>
        <v>2020</v>
      </c>
      <c r="J214">
        <f>'2020'!G212</f>
        <v>0</v>
      </c>
    </row>
    <row r="215" spans="3:10" x14ac:dyDescent="0.35">
      <c r="C215" s="19" t="s">
        <v>1162</v>
      </c>
      <c r="D215" t="str">
        <f>'2020'!B213</f>
        <v>Jan Möller</v>
      </c>
      <c r="F215">
        <f>'2020'!A213</f>
        <v>20212</v>
      </c>
      <c r="G215" s="13">
        <f>'2020'!C213</f>
        <v>44109</v>
      </c>
      <c r="H215" s="1" t="str">
        <f>'2020'!E213</f>
        <v>bc</v>
      </c>
      <c r="I215" s="1">
        <f t="shared" si="3"/>
        <v>2020</v>
      </c>
      <c r="J215">
        <f>'2020'!G213</f>
        <v>0</v>
      </c>
    </row>
    <row r="216" spans="3:10" x14ac:dyDescent="0.35">
      <c r="C216" s="19" t="s">
        <v>1163</v>
      </c>
      <c r="D216" t="str">
        <f>'2020'!B214</f>
        <v>Marlen Dietz</v>
      </c>
      <c r="F216">
        <f>'2020'!A214</f>
        <v>20213</v>
      </c>
      <c r="G216" s="13">
        <f>'2020'!C214</f>
        <v>44100</v>
      </c>
      <c r="H216" s="1" t="str">
        <f>'2020'!E214</f>
        <v>cansl</v>
      </c>
      <c r="I216" s="1">
        <f t="shared" si="3"/>
        <v>2020</v>
      </c>
      <c r="J216">
        <f>'2020'!G214</f>
        <v>0</v>
      </c>
    </row>
    <row r="217" spans="3:10" x14ac:dyDescent="0.35">
      <c r="C217" s="19" t="s">
        <v>817</v>
      </c>
      <c r="D217" t="str">
        <f>'2020'!B215</f>
        <v>Ralf Redlich</v>
      </c>
      <c r="F217">
        <f>'2020'!A215</f>
        <v>20214</v>
      </c>
      <c r="G217" s="13">
        <f>'2020'!C215</f>
        <v>44107</v>
      </c>
      <c r="H217" s="1" t="str">
        <f>'2020'!E215</f>
        <v>bc</v>
      </c>
      <c r="I217" s="1">
        <f t="shared" si="3"/>
        <v>2020</v>
      </c>
      <c r="J217">
        <f>'2020'!G215</f>
        <v>0</v>
      </c>
    </row>
    <row r="218" spans="3:10" x14ac:dyDescent="0.35">
      <c r="C218" s="19" t="s">
        <v>1164</v>
      </c>
      <c r="D218" t="str">
        <f>'2020'!B216</f>
        <v>Jesper &amp; Maria</v>
      </c>
      <c r="F218">
        <f>'2020'!A216</f>
        <v>20215</v>
      </c>
      <c r="G218" s="13">
        <f>'2020'!C216</f>
        <v>44114</v>
      </c>
      <c r="H218" s="1" t="str">
        <f>'2020'!E216</f>
        <v>web</v>
      </c>
      <c r="I218" s="1">
        <f t="shared" si="3"/>
        <v>2020</v>
      </c>
      <c r="J218">
        <f>'2020'!G216</f>
        <v>10</v>
      </c>
    </row>
    <row r="219" spans="3:10" x14ac:dyDescent="0.35">
      <c r="C219" s="19" t="s">
        <v>847</v>
      </c>
      <c r="D219" t="str">
        <f>'2020'!B217</f>
        <v>Carsten Ingemann Johansen</v>
      </c>
      <c r="F219">
        <f>'2020'!A217</f>
        <v>20216</v>
      </c>
      <c r="G219" s="13">
        <f>'2020'!C217</f>
        <v>44071</v>
      </c>
      <c r="H219" s="1" t="str">
        <f>'2020'!E217</f>
        <v>bc</v>
      </c>
      <c r="I219" s="1">
        <f t="shared" si="3"/>
        <v>2020</v>
      </c>
      <c r="J219">
        <f>'2020'!G217</f>
        <v>0</v>
      </c>
    </row>
    <row r="220" spans="3:10" x14ac:dyDescent="0.35">
      <c r="C220" s="19" t="s">
        <v>1165</v>
      </c>
      <c r="D220" t="str">
        <f>'2020'!B218</f>
        <v>Marko Wessolowski Marko</v>
      </c>
      <c r="F220">
        <f>'2020'!A218</f>
        <v>20217</v>
      </c>
      <c r="G220" s="13">
        <f>'2020'!C218</f>
        <v>44106</v>
      </c>
      <c r="H220" s="1" t="str">
        <f>'2020'!E218</f>
        <v>bc</v>
      </c>
      <c r="I220" s="1">
        <f t="shared" si="3"/>
        <v>2020</v>
      </c>
      <c r="J220">
        <f>'2020'!G218</f>
        <v>0</v>
      </c>
    </row>
    <row r="221" spans="3:10" x14ac:dyDescent="0.35">
      <c r="C221" s="19" t="s">
        <v>946</v>
      </c>
      <c r="D221" t="str">
        <f>'2020'!B219</f>
        <v>Janne Malberg</v>
      </c>
      <c r="F221">
        <f>'2020'!A219</f>
        <v>20218</v>
      </c>
      <c r="G221" s="13">
        <f>'2020'!C219</f>
        <v>44094</v>
      </c>
      <c r="H221" s="1" t="str">
        <f>'2020'!E219</f>
        <v>bc</v>
      </c>
      <c r="I221" s="1">
        <f t="shared" si="3"/>
        <v>2020</v>
      </c>
      <c r="J221">
        <f>'2020'!G219</f>
        <v>0</v>
      </c>
    </row>
    <row r="222" spans="3:10" x14ac:dyDescent="0.35">
      <c r="C222" s="19" t="s">
        <v>1166</v>
      </c>
      <c r="D222" t="str">
        <f>'2020'!B220</f>
        <v>John Sckalez - Inger</v>
      </c>
      <c r="F222">
        <f>'2020'!A220</f>
        <v>20219</v>
      </c>
      <c r="G222" s="13">
        <f>'2020'!C220</f>
        <v>44110</v>
      </c>
      <c r="H222" s="1" t="str">
        <f>'2020'!E220</f>
        <v>web</v>
      </c>
      <c r="I222" s="1">
        <f t="shared" si="3"/>
        <v>2020</v>
      </c>
      <c r="J222">
        <f>'2020'!G220</f>
        <v>15</v>
      </c>
    </row>
    <row r="223" spans="3:10" x14ac:dyDescent="0.35">
      <c r="C223" s="19" t="s">
        <v>1167</v>
      </c>
      <c r="D223" t="str">
        <f>'2020'!B221</f>
        <v>Manuela Hoffmann</v>
      </c>
      <c r="F223">
        <f>'2020'!A221</f>
        <v>20220</v>
      </c>
      <c r="G223" s="13">
        <f>'2020'!C221</f>
        <v>44100</v>
      </c>
      <c r="H223" s="1" t="str">
        <f>'2020'!E221</f>
        <v>bc</v>
      </c>
      <c r="I223" s="1">
        <f t="shared" si="3"/>
        <v>2020</v>
      </c>
      <c r="J223">
        <f>'2020'!G221</f>
        <v>0</v>
      </c>
    </row>
    <row r="224" spans="3:10" x14ac:dyDescent="0.35">
      <c r="C224" s="19" t="s">
        <v>22</v>
      </c>
      <c r="D224" t="str">
        <f>'2020'!B222</f>
        <v>Henrik</v>
      </c>
      <c r="F224">
        <f>'2020'!A222</f>
        <v>20221</v>
      </c>
      <c r="G224" s="13">
        <f>'2020'!C222</f>
        <v>44119</v>
      </c>
      <c r="H224" s="1" t="str">
        <f>'2020'!E222</f>
        <v>bc</v>
      </c>
      <c r="I224" s="1">
        <f t="shared" si="3"/>
        <v>2020</v>
      </c>
      <c r="J224">
        <f>'2020'!G222</f>
        <v>0</v>
      </c>
    </row>
    <row r="225" spans="1:10" x14ac:dyDescent="0.35">
      <c r="C225" s="19" t="s">
        <v>1168</v>
      </c>
      <c r="D225" t="str">
        <f>'2020'!B223</f>
        <v>Gitte Grønager</v>
      </c>
      <c r="F225">
        <f>'2020'!A223</f>
        <v>20222</v>
      </c>
      <c r="G225" s="13">
        <f>'2020'!C223</f>
        <v>44095</v>
      </c>
      <c r="H225" s="1" t="str">
        <f>'2020'!E223</f>
        <v>cansl</v>
      </c>
      <c r="I225" s="1">
        <f t="shared" si="3"/>
        <v>2020</v>
      </c>
      <c r="J225">
        <f>'2020'!G223</f>
        <v>0</v>
      </c>
    </row>
    <row r="226" spans="1:10" x14ac:dyDescent="0.35">
      <c r="C226" s="19" t="s">
        <v>956</v>
      </c>
      <c r="D226" t="str">
        <f>'2020'!B224</f>
        <v>Bella Lise Pitzner-Jørgensen</v>
      </c>
      <c r="F226">
        <f>'2020'!A224</f>
        <v>20223</v>
      </c>
      <c r="G226" s="13">
        <f>'2020'!C224</f>
        <v>44087</v>
      </c>
      <c r="H226" s="1" t="str">
        <f>'2020'!E224</f>
        <v>bc</v>
      </c>
      <c r="I226" s="1">
        <f t="shared" si="3"/>
        <v>2020</v>
      </c>
      <c r="J226">
        <f>'2020'!G224</f>
        <v>0</v>
      </c>
    </row>
    <row r="227" spans="1:10" x14ac:dyDescent="0.35">
      <c r="C227" s="19" t="s">
        <v>1169</v>
      </c>
      <c r="D227" t="str">
        <f>'2020'!B225</f>
        <v>Janne Vestergård</v>
      </c>
      <c r="F227">
        <f>'2020'!A225</f>
        <v>20224</v>
      </c>
      <c r="G227" s="13">
        <f>'2020'!C225</f>
        <v>44078</v>
      </c>
      <c r="H227" s="1" t="str">
        <f>'2020'!E225</f>
        <v>cansl</v>
      </c>
      <c r="I227" s="1">
        <f t="shared" si="3"/>
        <v>2020</v>
      </c>
      <c r="J227">
        <f>'2020'!G225</f>
        <v>0</v>
      </c>
    </row>
    <row r="228" spans="1:10" x14ac:dyDescent="0.35">
      <c r="C228" s="19" t="s">
        <v>1170</v>
      </c>
      <c r="D228" t="str">
        <f>'2020'!B226</f>
        <v>Vibeke Ejlertsen</v>
      </c>
      <c r="F228">
        <f>'2020'!A226</f>
        <v>20225</v>
      </c>
      <c r="G228" s="13">
        <f>'2020'!C226</f>
        <v>44084</v>
      </c>
      <c r="H228" s="1" t="str">
        <f>'2020'!E226</f>
        <v>bc</v>
      </c>
      <c r="I228" s="1">
        <f t="shared" si="3"/>
        <v>2020</v>
      </c>
      <c r="J228">
        <f>'2020'!G226</f>
        <v>0</v>
      </c>
    </row>
    <row r="229" spans="1:10" x14ac:dyDescent="0.35">
      <c r="C229" s="19" t="s">
        <v>1171</v>
      </c>
      <c r="D229" t="str">
        <f>'2020'!B227</f>
        <v>Miryam Spångrud</v>
      </c>
      <c r="F229">
        <f>'2020'!A227</f>
        <v>20226</v>
      </c>
      <c r="G229" s="13">
        <f>'2020'!C227</f>
        <v>44102</v>
      </c>
      <c r="H229" s="1" t="str">
        <f>'2020'!E227</f>
        <v>bc</v>
      </c>
      <c r="I229" s="1">
        <f t="shared" si="3"/>
        <v>2020</v>
      </c>
      <c r="J229">
        <f>'2020'!G227</f>
        <v>0</v>
      </c>
    </row>
    <row r="230" spans="1:10" x14ac:dyDescent="0.35">
      <c r="C230" s="19" t="s">
        <v>807</v>
      </c>
      <c r="D230" t="str">
        <f>'2020'!B228</f>
        <v>Hanne Møller-Nielsen</v>
      </c>
      <c r="F230">
        <f>'2020'!A228</f>
        <v>20227</v>
      </c>
      <c r="G230" s="13">
        <f>'2020'!C228</f>
        <v>44081</v>
      </c>
      <c r="H230" s="1" t="str">
        <f>'2020'!E228</f>
        <v>bc</v>
      </c>
      <c r="I230" s="1">
        <f t="shared" si="3"/>
        <v>2020</v>
      </c>
      <c r="J230">
        <f>'2020'!G228</f>
        <v>0</v>
      </c>
    </row>
    <row r="231" spans="1:10" x14ac:dyDescent="0.35">
      <c r="C231" s="19" t="s">
        <v>1172</v>
      </c>
      <c r="D231" t="str">
        <f>'2020'!B229</f>
        <v>Mika Kristine Vesterholt</v>
      </c>
      <c r="F231">
        <f>'2020'!A229</f>
        <v>20228</v>
      </c>
      <c r="G231" s="13">
        <f>'2020'!C229</f>
        <v>44081</v>
      </c>
      <c r="H231" s="1" t="str">
        <f>'2020'!E229</f>
        <v>bc</v>
      </c>
      <c r="I231" s="1">
        <f t="shared" si="3"/>
        <v>2020</v>
      </c>
      <c r="J231">
        <f>'2020'!G229</f>
        <v>0</v>
      </c>
    </row>
    <row r="232" spans="1:10" x14ac:dyDescent="0.35">
      <c r="C232" s="19" t="s">
        <v>1173</v>
      </c>
      <c r="D232" t="str">
        <f>'2020'!B230</f>
        <v>Michal Iwasiow</v>
      </c>
      <c r="F232">
        <f>'2020'!A230</f>
        <v>20229</v>
      </c>
      <c r="G232" s="13">
        <f>'2020'!C230</f>
        <v>44090</v>
      </c>
      <c r="H232" s="1" t="str">
        <f>'2020'!E230</f>
        <v>bc</v>
      </c>
      <c r="I232" s="1">
        <f t="shared" si="3"/>
        <v>2020</v>
      </c>
      <c r="J232">
        <f>'2020'!G230</f>
        <v>0</v>
      </c>
    </row>
    <row r="233" spans="1:10" x14ac:dyDescent="0.35">
      <c r="C233" s="19" t="s">
        <v>1174</v>
      </c>
      <c r="D233" t="str">
        <f>'2020'!B231</f>
        <v>Jakob Johannsen</v>
      </c>
      <c r="F233">
        <f>'2020'!A231</f>
        <v>20230</v>
      </c>
      <c r="G233" s="13">
        <f>'2020'!C231</f>
        <v>44085</v>
      </c>
      <c r="H233" s="1" t="str">
        <f>'2020'!E231</f>
        <v>bc</v>
      </c>
      <c r="I233" s="1">
        <f t="shared" si="3"/>
        <v>2020</v>
      </c>
      <c r="J233">
        <f>'2020'!G231</f>
        <v>0</v>
      </c>
    </row>
    <row r="234" spans="1:10" x14ac:dyDescent="0.35">
      <c r="C234" s="19" t="s">
        <v>1175</v>
      </c>
      <c r="D234" t="str">
        <f>'2020'!B232</f>
        <v>Ida Sofie Minke Anderson</v>
      </c>
      <c r="F234">
        <f>'2020'!A232</f>
        <v>20231</v>
      </c>
      <c r="G234" s="13">
        <f>'2020'!C232</f>
        <v>44115</v>
      </c>
      <c r="H234" s="1" t="str">
        <f>'2020'!E232</f>
        <v>bc</v>
      </c>
      <c r="I234" s="1">
        <f t="shared" si="3"/>
        <v>2020</v>
      </c>
      <c r="J234">
        <f>'2020'!G232</f>
        <v>0</v>
      </c>
    </row>
    <row r="235" spans="1:10" x14ac:dyDescent="0.35">
      <c r="C235" s="19" t="s">
        <v>1176</v>
      </c>
      <c r="D235" t="str">
        <f>'2020'!B233</f>
        <v>Knud Perdersen</v>
      </c>
      <c r="F235">
        <f>'2020'!A233</f>
        <v>20232</v>
      </c>
      <c r="G235" s="13">
        <f>'2020'!C233</f>
        <v>44098</v>
      </c>
      <c r="H235" s="1" t="str">
        <f>'2020'!E233</f>
        <v>bc</v>
      </c>
      <c r="I235" s="1">
        <f t="shared" si="3"/>
        <v>2020</v>
      </c>
      <c r="J235">
        <f>'2020'!G233</f>
        <v>0</v>
      </c>
    </row>
    <row r="236" spans="1:10" x14ac:dyDescent="0.35">
      <c r="C236" s="19" t="s">
        <v>811</v>
      </c>
      <c r="D236" t="str">
        <f>'2020'!B234</f>
        <v>Karsten Andersen</v>
      </c>
      <c r="F236">
        <f>'2020'!A234</f>
        <v>20233</v>
      </c>
      <c r="G236" s="13">
        <f>'2020'!C234</f>
        <v>44095</v>
      </c>
      <c r="H236" s="1" t="str">
        <f>'2020'!E234</f>
        <v>cansl</v>
      </c>
      <c r="I236" s="1">
        <f t="shared" si="3"/>
        <v>2020</v>
      </c>
      <c r="J236">
        <f>'2020'!G234</f>
        <v>0</v>
      </c>
    </row>
    <row r="237" spans="1:10" x14ac:dyDescent="0.35">
      <c r="C237" s="19" t="s">
        <v>1177</v>
      </c>
      <c r="D237" t="str">
        <f>'2020'!B235</f>
        <v>Ugur Cayoglu</v>
      </c>
      <c r="F237">
        <f>'2020'!A235</f>
        <v>20234</v>
      </c>
      <c r="G237" s="13">
        <f>'2020'!C235</f>
        <v>44095</v>
      </c>
      <c r="H237" s="1" t="str">
        <f>'2020'!E235</f>
        <v>bc</v>
      </c>
      <c r="I237" s="1">
        <f t="shared" si="3"/>
        <v>2020</v>
      </c>
      <c r="J237">
        <f>'2020'!G235</f>
        <v>0</v>
      </c>
    </row>
    <row r="238" spans="1:10" x14ac:dyDescent="0.35">
      <c r="A238" s="22" t="s">
        <v>931</v>
      </c>
      <c r="C238" s="19" t="s">
        <v>22</v>
      </c>
      <c r="D238" t="str">
        <f>'2021'!B2</f>
        <v>Henrik Sørensen</v>
      </c>
      <c r="F238">
        <f>'2021'!A2</f>
        <v>21001</v>
      </c>
      <c r="G238" s="13">
        <f>'2021'!C2</f>
        <v>44395</v>
      </c>
      <c r="H238" s="1" t="s">
        <v>58</v>
      </c>
      <c r="I238" s="1">
        <f t="shared" si="3"/>
        <v>2021</v>
      </c>
      <c r="J238">
        <f>'2021'!H2</f>
        <v>0</v>
      </c>
    </row>
    <row r="239" spans="1:10" x14ac:dyDescent="0.35">
      <c r="A239" s="22" t="s">
        <v>932</v>
      </c>
      <c r="C239" s="19" t="s">
        <v>1178</v>
      </c>
      <c r="D239" t="str">
        <f>'2021'!B3</f>
        <v>Hans Nielsen</v>
      </c>
      <c r="F239">
        <f>'2021'!A3</f>
        <v>21002</v>
      </c>
      <c r="G239" s="13">
        <f>'2021'!C3</f>
        <v>44395</v>
      </c>
      <c r="H239" s="1" t="s">
        <v>58</v>
      </c>
      <c r="I239" s="1">
        <f t="shared" si="3"/>
        <v>2021</v>
      </c>
      <c r="J239">
        <f>'2021'!H3</f>
        <v>0</v>
      </c>
    </row>
    <row r="240" spans="1:10" x14ac:dyDescent="0.35">
      <c r="A240" s="22" t="s">
        <v>931</v>
      </c>
      <c r="C240" s="19" t="s">
        <v>22</v>
      </c>
      <c r="D240" t="str">
        <f>'2021'!B4</f>
        <v>Henrik Sørensen</v>
      </c>
      <c r="F240">
        <f>'2021'!A4</f>
        <v>21003</v>
      </c>
      <c r="G240" s="13">
        <f>'2021'!C4</f>
        <v>44403</v>
      </c>
      <c r="H240" s="1" t="s">
        <v>58</v>
      </c>
      <c r="I240" s="1">
        <f t="shared" si="3"/>
        <v>2021</v>
      </c>
      <c r="J240">
        <f>'2021'!H4</f>
        <v>0</v>
      </c>
    </row>
    <row r="241" spans="1:10" x14ac:dyDescent="0.35">
      <c r="A241" s="22" t="s">
        <v>1007</v>
      </c>
      <c r="B241" s="28">
        <v>31909358</v>
      </c>
      <c r="C241" s="19" t="s">
        <v>835</v>
      </c>
      <c r="D241" t="str">
        <f>'2021'!B5</f>
        <v>Dorte Strøm</v>
      </c>
      <c r="F241">
        <f>'2021'!A5</f>
        <v>21004</v>
      </c>
      <c r="G241" s="13">
        <f>'2021'!C5</f>
        <v>44315</v>
      </c>
      <c r="H241" s="1" t="s">
        <v>58</v>
      </c>
      <c r="I241" s="1">
        <f t="shared" si="3"/>
        <v>2021</v>
      </c>
      <c r="J241">
        <f>'2021'!H5</f>
        <v>0</v>
      </c>
    </row>
    <row r="242" spans="1:10" x14ac:dyDescent="0.35">
      <c r="C242" s="19" t="s">
        <v>1179</v>
      </c>
      <c r="D242" t="str">
        <f>'2021'!B6</f>
        <v>Marianne Burchall</v>
      </c>
      <c r="F242">
        <f>'2021'!A6</f>
        <v>21005</v>
      </c>
      <c r="G242" s="13">
        <f>'2021'!C6</f>
        <v>44360</v>
      </c>
      <c r="H242" s="1" t="s">
        <v>26</v>
      </c>
      <c r="I242" s="1">
        <f t="shared" si="3"/>
        <v>2021</v>
      </c>
    </row>
    <row r="243" spans="1:10" x14ac:dyDescent="0.35">
      <c r="A243" s="22" t="s">
        <v>898</v>
      </c>
      <c r="B243" s="28">
        <v>5441773</v>
      </c>
      <c r="C243" s="19" t="s">
        <v>897</v>
      </c>
      <c r="D243" t="str">
        <f>'2021'!B7</f>
        <v>Britt Whalstrøm</v>
      </c>
      <c r="E243" t="s">
        <v>895</v>
      </c>
      <c r="F243">
        <f>'2021'!A7</f>
        <v>21006</v>
      </c>
      <c r="G243" s="13">
        <f>'2021'!C7</f>
        <v>44423</v>
      </c>
      <c r="H243" s="1" t="s">
        <v>58</v>
      </c>
      <c r="I243" s="1">
        <f t="shared" si="3"/>
        <v>2021</v>
      </c>
      <c r="J243">
        <f>'2021'!H7</f>
        <v>0</v>
      </c>
    </row>
    <row r="244" spans="1:10" x14ac:dyDescent="0.35">
      <c r="A244" s="22" t="s">
        <v>1002</v>
      </c>
      <c r="B244" s="28">
        <v>24259787</v>
      </c>
      <c r="C244" s="19" t="s">
        <v>1001</v>
      </c>
      <c r="D244" t="str">
        <f>'2021'!B8</f>
        <v>Birgitte Poulsen</v>
      </c>
      <c r="F244">
        <f>'2021'!A8</f>
        <v>21007</v>
      </c>
      <c r="G244" s="13">
        <f>'2021'!C8</f>
        <v>44333</v>
      </c>
      <c r="H244" s="1" t="s">
        <v>58</v>
      </c>
      <c r="I244" s="1">
        <f t="shared" si="3"/>
        <v>2021</v>
      </c>
      <c r="J244">
        <f>'2021'!H8</f>
        <v>0</v>
      </c>
    </row>
    <row r="245" spans="1:10" x14ac:dyDescent="0.35">
      <c r="C245" s="19" t="s">
        <v>1162</v>
      </c>
      <c r="D245" t="str">
        <f>'2021'!B9</f>
        <v>Jan Møller</v>
      </c>
      <c r="E245" t="s">
        <v>1623</v>
      </c>
      <c r="F245">
        <f>'2021'!A9</f>
        <v>21008</v>
      </c>
      <c r="G245" s="13">
        <f>'2021'!C9</f>
        <v>44367</v>
      </c>
      <c r="I245" s="1">
        <f t="shared" si="3"/>
        <v>2021</v>
      </c>
      <c r="J245">
        <f>'2021'!H9</f>
        <v>0</v>
      </c>
    </row>
    <row r="246" spans="1:10" x14ac:dyDescent="0.35">
      <c r="A246" s="22" t="s">
        <v>986</v>
      </c>
      <c r="B246" s="28">
        <v>21667343</v>
      </c>
      <c r="C246" s="19" t="s">
        <v>984</v>
      </c>
      <c r="D246" t="str">
        <f>'2021'!B10</f>
        <v>Ole knudsen</v>
      </c>
      <c r="E246" t="s">
        <v>715</v>
      </c>
      <c r="F246">
        <f>'2021'!A10</f>
        <v>21009</v>
      </c>
      <c r="G246" s="13">
        <f>'2021'!C10</f>
        <v>44363</v>
      </c>
      <c r="H246" s="1" t="s">
        <v>58</v>
      </c>
      <c r="I246" s="1">
        <f t="shared" si="3"/>
        <v>2021</v>
      </c>
      <c r="J246">
        <f>'2021'!H10</f>
        <v>0</v>
      </c>
    </row>
    <row r="247" spans="1:10" x14ac:dyDescent="0.35">
      <c r="C247" s="19" t="s">
        <v>1115</v>
      </c>
      <c r="D247" t="str">
        <f>'2021'!B11</f>
        <v>Mads Aarup Kjær</v>
      </c>
      <c r="F247">
        <f>'2021'!A11</f>
        <v>21010</v>
      </c>
      <c r="G247" s="13">
        <f>'2021'!C11</f>
        <v>44426</v>
      </c>
      <c r="H247" s="1" t="s">
        <v>26</v>
      </c>
      <c r="I247" s="1">
        <f t="shared" si="3"/>
        <v>2021</v>
      </c>
    </row>
    <row r="248" spans="1:10" x14ac:dyDescent="0.35">
      <c r="B248" s="28">
        <v>20346484</v>
      </c>
      <c r="C248" s="19" t="s">
        <v>985</v>
      </c>
      <c r="D248" t="str">
        <f>'2021'!B12</f>
        <v>Anette Dahl</v>
      </c>
      <c r="F248">
        <f>'2021'!A12</f>
        <v>21011</v>
      </c>
      <c r="G248" s="13">
        <f>'2021'!C12</f>
        <v>44297</v>
      </c>
      <c r="H248" s="1" t="s">
        <v>58</v>
      </c>
      <c r="I248" s="1">
        <f t="shared" si="3"/>
        <v>2021</v>
      </c>
      <c r="J248">
        <f>'2021'!H12</f>
        <v>10</v>
      </c>
    </row>
    <row r="249" spans="1:10" x14ac:dyDescent="0.35">
      <c r="C249" s="19" t="s">
        <v>1180</v>
      </c>
      <c r="D249" t="str">
        <f>'2021'!B13</f>
        <v>Ole Käler</v>
      </c>
      <c r="F249">
        <f>'2021'!A13</f>
        <v>21012</v>
      </c>
      <c r="G249" s="13">
        <f>'2021'!C13</f>
        <v>44402</v>
      </c>
      <c r="H249" s="1" t="s">
        <v>26</v>
      </c>
      <c r="I249" s="1">
        <f t="shared" si="3"/>
        <v>2021</v>
      </c>
    </row>
    <row r="250" spans="1:10" x14ac:dyDescent="0.35">
      <c r="A250" s="22" t="s">
        <v>864</v>
      </c>
      <c r="B250" s="28">
        <v>1713690779</v>
      </c>
      <c r="C250" s="19" t="s">
        <v>866</v>
      </c>
      <c r="D250" t="str">
        <f>'2021'!B14</f>
        <v>Holm Dau</v>
      </c>
      <c r="E250" t="s">
        <v>863</v>
      </c>
      <c r="F250">
        <f>'2021'!A14</f>
        <v>21013</v>
      </c>
      <c r="G250" s="13">
        <f>'2021'!C14</f>
        <v>44430</v>
      </c>
      <c r="H250" s="1" t="s">
        <v>58</v>
      </c>
      <c r="I250" s="1">
        <f t="shared" si="3"/>
        <v>2021</v>
      </c>
      <c r="J250">
        <f>'2021'!H14</f>
        <v>10</v>
      </c>
    </row>
    <row r="251" spans="1:10" x14ac:dyDescent="0.35">
      <c r="C251" s="19" t="s">
        <v>1181</v>
      </c>
      <c r="D251" t="str">
        <f>'2021'!B15</f>
        <v>Anke Eickhoff</v>
      </c>
      <c r="F251">
        <f>'2021'!A15</f>
        <v>21014</v>
      </c>
      <c r="G251" s="13">
        <f>'2021'!C15</f>
        <v>44381</v>
      </c>
      <c r="H251" s="1" t="s">
        <v>26</v>
      </c>
      <c r="I251" s="1">
        <f t="shared" si="3"/>
        <v>2021</v>
      </c>
    </row>
    <row r="252" spans="1:10" x14ac:dyDescent="0.35">
      <c r="B252" s="28">
        <v>1749873799</v>
      </c>
      <c r="C252" s="19" t="s">
        <v>982</v>
      </c>
      <c r="D252" t="str">
        <f>'2021'!B16</f>
        <v>Klaus-Dieter Koop</v>
      </c>
      <c r="E252" t="s">
        <v>983</v>
      </c>
      <c r="F252">
        <f>'2021'!A16</f>
        <v>21015</v>
      </c>
      <c r="G252" s="13">
        <f>'2021'!C16</f>
        <v>44367</v>
      </c>
      <c r="H252" s="1" t="s">
        <v>732</v>
      </c>
      <c r="I252" s="1">
        <f t="shared" si="3"/>
        <v>2021</v>
      </c>
      <c r="J252">
        <f>'2021'!H16</f>
        <v>0</v>
      </c>
    </row>
    <row r="253" spans="1:10" x14ac:dyDescent="0.35">
      <c r="A253" s="22" t="s">
        <v>942</v>
      </c>
      <c r="B253" s="28">
        <v>25582842</v>
      </c>
      <c r="C253" s="19" t="s">
        <v>940</v>
      </c>
      <c r="D253" t="str">
        <f>'2021'!B17</f>
        <v>Jan Gubbertsen</v>
      </c>
      <c r="E253" t="s">
        <v>938</v>
      </c>
      <c r="F253">
        <f>'2021'!A17</f>
        <v>21016</v>
      </c>
      <c r="G253" s="13">
        <f>'2021'!C17</f>
        <v>44388</v>
      </c>
      <c r="H253" s="1" t="s">
        <v>58</v>
      </c>
      <c r="I253" s="1">
        <f t="shared" si="3"/>
        <v>2021</v>
      </c>
      <c r="J253">
        <f>'2021'!H17</f>
        <v>0</v>
      </c>
    </row>
    <row r="254" spans="1:10" x14ac:dyDescent="0.35">
      <c r="C254" s="19" t="s">
        <v>1182</v>
      </c>
      <c r="D254" t="str">
        <f>'2021'!B18</f>
        <v>Ditte Rosschou</v>
      </c>
      <c r="F254">
        <f>'2021'!A18</f>
        <v>21017</v>
      </c>
      <c r="G254" s="13">
        <f>'2021'!C18</f>
        <v>44427</v>
      </c>
      <c r="H254" s="1" t="s">
        <v>26</v>
      </c>
      <c r="I254" s="1">
        <f t="shared" si="3"/>
        <v>2021</v>
      </c>
    </row>
    <row r="255" spans="1:10" x14ac:dyDescent="0.35">
      <c r="C255" s="19" t="s">
        <v>867</v>
      </c>
      <c r="D255" t="str">
        <f>'2021'!B19</f>
        <v>Michael Jacobsen</v>
      </c>
      <c r="F255">
        <f>'2021'!A19</f>
        <v>21018</v>
      </c>
      <c r="G255" s="13">
        <f>'2021'!C19</f>
        <v>44409</v>
      </c>
      <c r="H255" s="1" t="s">
        <v>26</v>
      </c>
      <c r="I255" s="1">
        <f t="shared" si="3"/>
        <v>2021</v>
      </c>
    </row>
    <row r="256" spans="1:10" x14ac:dyDescent="0.35">
      <c r="C256" s="19" t="s">
        <v>1183</v>
      </c>
      <c r="D256" t="str">
        <f>'2021'!B20</f>
        <v>Jeff Craven</v>
      </c>
      <c r="F256">
        <f>'2021'!A20</f>
        <v>21019</v>
      </c>
      <c r="G256" s="13">
        <f>'2021'!C20</f>
        <v>44295</v>
      </c>
      <c r="H256" s="1" t="s">
        <v>26</v>
      </c>
      <c r="I256" s="1">
        <f t="shared" si="3"/>
        <v>2021</v>
      </c>
    </row>
    <row r="257" spans="1:10" x14ac:dyDescent="0.35">
      <c r="B257" s="28">
        <v>28743891</v>
      </c>
      <c r="C257" s="19" t="s">
        <v>941</v>
      </c>
      <c r="D257" t="str">
        <f>'2021'!B21</f>
        <v>Kirsten Riis Bjerrum</v>
      </c>
      <c r="E257" t="s">
        <v>955</v>
      </c>
      <c r="F257">
        <f>'2021'!A21</f>
        <v>21020</v>
      </c>
      <c r="G257" s="13">
        <f>'2021'!C21</f>
        <v>44379</v>
      </c>
      <c r="H257" s="1" t="s">
        <v>732</v>
      </c>
      <c r="I257" s="1">
        <f t="shared" si="3"/>
        <v>2021</v>
      </c>
      <c r="J257">
        <f>'2021'!H21</f>
        <v>0</v>
      </c>
    </row>
    <row r="258" spans="1:10" x14ac:dyDescent="0.35">
      <c r="B258" s="28">
        <v>21261488</v>
      </c>
      <c r="C258" s="19" t="s">
        <v>923</v>
      </c>
      <c r="D258" t="str">
        <f>'2021'!B22</f>
        <v>Martin Jørn Simonsen</v>
      </c>
      <c r="E258" t="s">
        <v>922</v>
      </c>
      <c r="F258">
        <f>'2021'!A22</f>
        <v>21021</v>
      </c>
      <c r="G258" s="13">
        <f>'2021'!C22</f>
        <v>44401</v>
      </c>
      <c r="H258" s="1" t="s">
        <v>732</v>
      </c>
      <c r="I258" s="1">
        <f t="shared" ref="I258:I321" si="4">YEAR(G258)</f>
        <v>2021</v>
      </c>
      <c r="J258">
        <f>'2021'!H22</f>
        <v>0</v>
      </c>
    </row>
    <row r="259" spans="1:10" x14ac:dyDescent="0.35">
      <c r="B259" s="28">
        <v>21401270</v>
      </c>
      <c r="C259" s="19" t="s">
        <v>868</v>
      </c>
      <c r="D259" t="str">
        <f>'2021'!B23</f>
        <v>Lone Kozuch</v>
      </c>
      <c r="E259" t="s">
        <v>911</v>
      </c>
      <c r="F259">
        <f>'2021'!A23</f>
        <v>21022</v>
      </c>
      <c r="G259" s="13">
        <f>'2021'!C23</f>
        <v>44417</v>
      </c>
      <c r="H259" s="1" t="s">
        <v>732</v>
      </c>
      <c r="I259" s="1">
        <f t="shared" si="4"/>
        <v>2021</v>
      </c>
      <c r="J259">
        <f>'2021'!H23</f>
        <v>0</v>
      </c>
    </row>
    <row r="260" spans="1:10" x14ac:dyDescent="0.35">
      <c r="C260" s="19" t="s">
        <v>1184</v>
      </c>
      <c r="D260" t="str">
        <f>'2021'!B24</f>
        <v>Bjoern Liebig</v>
      </c>
      <c r="F260">
        <f>'2021'!A24</f>
        <v>21023</v>
      </c>
      <c r="G260" s="13">
        <f>'2021'!C24</f>
        <v>44431</v>
      </c>
      <c r="H260" s="1" t="s">
        <v>26</v>
      </c>
      <c r="I260" s="1">
        <f t="shared" si="4"/>
        <v>2021</v>
      </c>
    </row>
    <row r="261" spans="1:10" x14ac:dyDescent="0.35">
      <c r="B261" s="28">
        <v>15114912039</v>
      </c>
      <c r="C261" s="19" t="s">
        <v>924</v>
      </c>
      <c r="D261" t="str">
        <f>'2021'!B25</f>
        <v>Steffen Schubert</v>
      </c>
      <c r="F261">
        <f>'2021'!A25</f>
        <v>21024</v>
      </c>
      <c r="G261" s="13">
        <f>'2021'!C25</f>
        <v>44380</v>
      </c>
      <c r="H261" s="1" t="s">
        <v>732</v>
      </c>
      <c r="I261" s="1">
        <f t="shared" si="4"/>
        <v>2021</v>
      </c>
      <c r="J261">
        <f>'2021'!H25</f>
        <v>0</v>
      </c>
    </row>
    <row r="262" spans="1:10" x14ac:dyDescent="0.35">
      <c r="A262" s="22" t="s">
        <v>997</v>
      </c>
      <c r="B262" s="28">
        <v>23241853</v>
      </c>
      <c r="C262" s="19" t="s">
        <v>925</v>
      </c>
      <c r="D262" t="str">
        <f>'2021'!B26</f>
        <v>Birgitte Fruerlund Jensen</v>
      </c>
      <c r="F262">
        <f>'2021'!A26</f>
        <v>21025</v>
      </c>
      <c r="G262" s="13">
        <f>'2021'!C26</f>
        <v>44346</v>
      </c>
      <c r="H262" s="1" t="s">
        <v>58</v>
      </c>
      <c r="I262" s="1">
        <f t="shared" si="4"/>
        <v>2021</v>
      </c>
      <c r="J262">
        <f>'2021'!H26</f>
        <v>0</v>
      </c>
    </row>
    <row r="263" spans="1:10" x14ac:dyDescent="0.35">
      <c r="B263" s="28">
        <v>61353512</v>
      </c>
      <c r="C263" s="19" t="s">
        <v>926</v>
      </c>
      <c r="D263" t="str">
        <f>'2021'!B27</f>
        <v>Mie Riis</v>
      </c>
      <c r="E263" t="s">
        <v>933</v>
      </c>
      <c r="F263">
        <f>'2021'!A27</f>
        <v>21026</v>
      </c>
      <c r="G263" s="13">
        <f>'2021'!C27</f>
        <v>44401</v>
      </c>
      <c r="H263" s="1" t="s">
        <v>732</v>
      </c>
      <c r="I263" s="1">
        <f t="shared" si="4"/>
        <v>2021</v>
      </c>
      <c r="J263">
        <f>'2021'!H27</f>
        <v>0</v>
      </c>
    </row>
    <row r="264" spans="1:10" x14ac:dyDescent="0.35">
      <c r="C264" s="19" t="s">
        <v>1185</v>
      </c>
      <c r="D264" t="str">
        <f>'2021'!B28</f>
        <v>Anette Ladegaard</v>
      </c>
      <c r="F264">
        <f>'2021'!A28</f>
        <v>21027</v>
      </c>
      <c r="G264" s="13">
        <f>'2021'!C28</f>
        <v>44430</v>
      </c>
      <c r="H264" s="1" t="s">
        <v>26</v>
      </c>
      <c r="I264" s="1">
        <f t="shared" si="4"/>
        <v>2021</v>
      </c>
    </row>
    <row r="265" spans="1:10" x14ac:dyDescent="0.35">
      <c r="B265" s="28">
        <v>28311856</v>
      </c>
      <c r="C265" s="19" t="s">
        <v>807</v>
      </c>
      <c r="D265" t="str">
        <f>'2021'!B29</f>
        <v>Pia Nielsen</v>
      </c>
      <c r="F265">
        <f>'2021'!A29</f>
        <v>21028</v>
      </c>
      <c r="G265" s="13">
        <f>'2021'!C29</f>
        <v>44338</v>
      </c>
      <c r="H265" s="1" t="s">
        <v>732</v>
      </c>
      <c r="I265" s="1">
        <f t="shared" si="4"/>
        <v>2021</v>
      </c>
      <c r="J265">
        <f>'2021'!H29</f>
        <v>0</v>
      </c>
    </row>
    <row r="266" spans="1:10" x14ac:dyDescent="0.35">
      <c r="A266" s="22" t="s">
        <v>908</v>
      </c>
      <c r="B266" s="28">
        <v>26197759</v>
      </c>
      <c r="C266" s="19" t="s">
        <v>907</v>
      </c>
      <c r="D266" t="str">
        <f>'2021'!B30</f>
        <v>Hanne Fabricius</v>
      </c>
      <c r="E266" t="s">
        <v>906</v>
      </c>
      <c r="F266">
        <f>'2021'!A30</f>
        <v>21029</v>
      </c>
      <c r="G266" s="13">
        <f>'2021'!C30</f>
        <v>44421</v>
      </c>
      <c r="H266" s="1" t="s">
        <v>58</v>
      </c>
      <c r="I266" s="1">
        <f t="shared" si="4"/>
        <v>2021</v>
      </c>
      <c r="J266">
        <f>'2021'!H30</f>
        <v>0</v>
      </c>
    </row>
    <row r="267" spans="1:10" x14ac:dyDescent="0.35">
      <c r="C267" s="19" t="s">
        <v>1186</v>
      </c>
      <c r="D267" t="str">
        <f>'2021'!B31</f>
        <v>Evelyn Zocher</v>
      </c>
      <c r="F267">
        <f>'2021'!A31</f>
        <v>21030</v>
      </c>
      <c r="G267" s="13">
        <f>'2021'!C31</f>
        <v>44409</v>
      </c>
      <c r="H267" s="1" t="s">
        <v>26</v>
      </c>
      <c r="I267" s="1">
        <f t="shared" si="4"/>
        <v>2021</v>
      </c>
    </row>
    <row r="268" spans="1:10" x14ac:dyDescent="0.35">
      <c r="C268" s="19" t="s">
        <v>1187</v>
      </c>
      <c r="D268" t="str">
        <f>'2021'!B32</f>
        <v>Steffi Fleck</v>
      </c>
      <c r="F268">
        <f>'2021'!A32</f>
        <v>21031</v>
      </c>
      <c r="G268" s="13">
        <f>'2021'!C32</f>
        <v>44409</v>
      </c>
      <c r="H268" s="1" t="s">
        <v>26</v>
      </c>
      <c r="I268" s="1">
        <f t="shared" si="4"/>
        <v>2021</v>
      </c>
    </row>
    <row r="269" spans="1:10" x14ac:dyDescent="0.35">
      <c r="A269" s="22" t="s">
        <v>995</v>
      </c>
      <c r="B269" s="28">
        <v>40253136</v>
      </c>
      <c r="C269" s="19" t="s">
        <v>994</v>
      </c>
      <c r="D269" t="str">
        <f>'2021'!B33</f>
        <v>Karen Brimnes Damholt</v>
      </c>
      <c r="F269">
        <f>'2021'!A33</f>
        <v>21032</v>
      </c>
      <c r="G269" s="13">
        <f>'2021'!C33</f>
        <v>44351</v>
      </c>
      <c r="H269" s="1" t="s">
        <v>58</v>
      </c>
      <c r="I269" s="1">
        <f t="shared" si="4"/>
        <v>2021</v>
      </c>
      <c r="J269">
        <f>'2021'!H33</f>
        <v>10</v>
      </c>
    </row>
    <row r="270" spans="1:10" x14ac:dyDescent="0.35">
      <c r="C270" s="19" t="s">
        <v>1188</v>
      </c>
      <c r="D270" t="str">
        <f>'2021'!B34</f>
        <v>Merethe Eckhardt</v>
      </c>
      <c r="F270">
        <f>'2021'!A34</f>
        <v>21033</v>
      </c>
      <c r="G270" s="13">
        <f>'2021'!C34</f>
        <v>44401</v>
      </c>
      <c r="H270" s="1" t="s">
        <v>26</v>
      </c>
      <c r="I270" s="1">
        <f t="shared" si="4"/>
        <v>2021</v>
      </c>
    </row>
    <row r="271" spans="1:10" x14ac:dyDescent="0.35">
      <c r="C271" s="19" t="s">
        <v>1189</v>
      </c>
      <c r="D271" t="str">
        <f>'2021'!B35</f>
        <v>Silva Cucchi</v>
      </c>
      <c r="F271">
        <f>'2021'!A35</f>
        <v>21034</v>
      </c>
      <c r="G271" s="13">
        <f>'2021'!C35</f>
        <v>44426</v>
      </c>
      <c r="H271" s="1" t="s">
        <v>26</v>
      </c>
      <c r="I271" s="1">
        <f t="shared" si="4"/>
        <v>2021</v>
      </c>
    </row>
    <row r="272" spans="1:10" x14ac:dyDescent="0.35">
      <c r="B272" s="28">
        <v>30740881</v>
      </c>
      <c r="C272" s="19" t="s">
        <v>927</v>
      </c>
      <c r="D272" t="str">
        <f>'2021'!B36</f>
        <v>Irene Raagaard</v>
      </c>
      <c r="F272">
        <f>'2021'!A36</f>
        <v>21035</v>
      </c>
      <c r="G272" s="13">
        <f>'2021'!C36</f>
        <v>44391</v>
      </c>
      <c r="H272" s="1" t="s">
        <v>732</v>
      </c>
      <c r="I272" s="1">
        <f t="shared" si="4"/>
        <v>2021</v>
      </c>
      <c r="J272">
        <f>'2021'!H36</f>
        <v>0</v>
      </c>
    </row>
    <row r="273" spans="1:10" x14ac:dyDescent="0.35">
      <c r="B273" s="28">
        <v>20967489</v>
      </c>
      <c r="C273" s="19" t="s">
        <v>857</v>
      </c>
      <c r="D273" t="str">
        <f>'2021'!B37</f>
        <v>Lars Pfeiffer Sørensen</v>
      </c>
      <c r="F273">
        <f>'2021'!A37</f>
        <v>21036</v>
      </c>
      <c r="G273" s="13">
        <f>'2021'!C37</f>
        <v>44440</v>
      </c>
      <c r="H273" s="1" t="s">
        <v>732</v>
      </c>
      <c r="I273" s="1">
        <f t="shared" si="4"/>
        <v>2021</v>
      </c>
      <c r="J273">
        <f>'2021'!H37</f>
        <v>0</v>
      </c>
    </row>
    <row r="274" spans="1:10" x14ac:dyDescent="0.35">
      <c r="A274" s="22" t="s">
        <v>884</v>
      </c>
      <c r="B274" s="28">
        <v>40733226</v>
      </c>
      <c r="C274" s="19" t="s">
        <v>928</v>
      </c>
      <c r="D274" t="str">
        <f>'2021'!B38</f>
        <v>John Sckaletz</v>
      </c>
      <c r="F274">
        <f>'2021'!A38</f>
        <v>21037</v>
      </c>
      <c r="G274" s="13">
        <f>'2021'!C38</f>
        <v>44326</v>
      </c>
      <c r="H274" s="1" t="s">
        <v>58</v>
      </c>
      <c r="I274" s="1">
        <f t="shared" si="4"/>
        <v>2021</v>
      </c>
      <c r="J274">
        <f>'2021'!H38</f>
        <v>0</v>
      </c>
    </row>
    <row r="275" spans="1:10" x14ac:dyDescent="0.35">
      <c r="B275" s="28">
        <v>22110700</v>
      </c>
      <c r="C275" s="19" t="s">
        <v>929</v>
      </c>
      <c r="D275" t="str">
        <f>'2021'!B39</f>
        <v>Charlotte Børglum</v>
      </c>
      <c r="F275">
        <f>'2021'!A39</f>
        <v>21038</v>
      </c>
      <c r="G275" s="13">
        <f>'2021'!C39</f>
        <v>44389</v>
      </c>
      <c r="H275" s="1" t="s">
        <v>732</v>
      </c>
      <c r="I275" s="1">
        <f t="shared" si="4"/>
        <v>2021</v>
      </c>
      <c r="J275">
        <f>'2021'!H39</f>
        <v>0</v>
      </c>
    </row>
    <row r="276" spans="1:10" x14ac:dyDescent="0.35">
      <c r="B276" s="28">
        <v>26858440</v>
      </c>
      <c r="C276" s="19" t="s">
        <v>826</v>
      </c>
      <c r="D276" t="str">
        <f>'2021'!B40</f>
        <v>Nauja Kleist</v>
      </c>
      <c r="F276">
        <f>'2021'!A40</f>
        <v>21039</v>
      </c>
      <c r="G276" s="13">
        <f>'2021'!C40</f>
        <v>44407</v>
      </c>
      <c r="H276" s="1" t="s">
        <v>732</v>
      </c>
      <c r="I276" s="1">
        <f t="shared" si="4"/>
        <v>2021</v>
      </c>
      <c r="J276">
        <f>'2021'!H40</f>
        <v>0</v>
      </c>
    </row>
    <row r="277" spans="1:10" x14ac:dyDescent="0.35">
      <c r="A277" s="19" t="s">
        <v>834</v>
      </c>
      <c r="B277" s="28">
        <v>25245007</v>
      </c>
      <c r="C277" s="19" t="s">
        <v>905</v>
      </c>
      <c r="D277" t="str">
        <f>'2021'!B41</f>
        <v>Stig  Ravnkilde Erichsen</v>
      </c>
      <c r="E277" t="s">
        <v>827</v>
      </c>
      <c r="F277">
        <f>'2021'!A41</f>
        <v>21040</v>
      </c>
      <c r="G277" s="13">
        <f>'2021'!C41</f>
        <v>44417</v>
      </c>
      <c r="H277" s="1" t="s">
        <v>58</v>
      </c>
      <c r="I277" s="1">
        <f t="shared" si="4"/>
        <v>2021</v>
      </c>
      <c r="J277">
        <f>'2021'!H41</f>
        <v>0</v>
      </c>
    </row>
    <row r="278" spans="1:10" x14ac:dyDescent="0.35">
      <c r="B278" s="28">
        <v>21431008</v>
      </c>
      <c r="C278" s="19" t="s">
        <v>828</v>
      </c>
      <c r="D278" t="str">
        <f>'2021'!B42</f>
        <v>Berith Bie</v>
      </c>
      <c r="E278" t="s">
        <v>912</v>
      </c>
      <c r="F278">
        <f>'2021'!A42</f>
        <v>21041</v>
      </c>
      <c r="G278" s="13">
        <f>'2021'!C42</f>
        <v>44415</v>
      </c>
      <c r="H278" s="1" t="s">
        <v>732</v>
      </c>
      <c r="I278" s="1">
        <f t="shared" si="4"/>
        <v>2021</v>
      </c>
      <c r="J278">
        <f>'2021'!H42</f>
        <v>0</v>
      </c>
    </row>
    <row r="279" spans="1:10" x14ac:dyDescent="0.35">
      <c r="A279" s="22" t="s">
        <v>999</v>
      </c>
      <c r="B279" s="28">
        <v>28905712</v>
      </c>
      <c r="C279" s="19" t="s">
        <v>937</v>
      </c>
      <c r="D279" t="str">
        <f>'2021'!B43</f>
        <v>Lena Thunbo</v>
      </c>
      <c r="F279">
        <f>'2021'!A43</f>
        <v>21042</v>
      </c>
      <c r="G279" s="13">
        <f>'2021'!C43</f>
        <v>44341</v>
      </c>
      <c r="H279" s="1" t="s">
        <v>58</v>
      </c>
      <c r="I279" s="1">
        <f t="shared" si="4"/>
        <v>2021</v>
      </c>
      <c r="J279">
        <f>'2021'!H43</f>
        <v>10</v>
      </c>
    </row>
    <row r="280" spans="1:10" x14ac:dyDescent="0.35">
      <c r="B280" s="28">
        <v>20235677</v>
      </c>
      <c r="C280" s="19" t="s">
        <v>819</v>
      </c>
      <c r="D280" t="str">
        <f>'2021'!B44</f>
        <v>Henrik Pedersen</v>
      </c>
      <c r="F280">
        <f>'2021'!A44</f>
        <v>21043</v>
      </c>
      <c r="G280" s="13">
        <f>'2021'!C44</f>
        <v>44438</v>
      </c>
      <c r="H280" s="1" t="s">
        <v>732</v>
      </c>
      <c r="I280" s="1">
        <f t="shared" si="4"/>
        <v>2021</v>
      </c>
      <c r="J280">
        <f>'2021'!H45</f>
        <v>0</v>
      </c>
    </row>
    <row r="281" spans="1:10" x14ac:dyDescent="0.35">
      <c r="B281" s="28">
        <v>26791444</v>
      </c>
      <c r="C281" s="19" t="s">
        <v>934</v>
      </c>
      <c r="D281" t="str">
        <f>'2021'!B45</f>
        <v>Pernille Pals</v>
      </c>
      <c r="F281">
        <f>'2021'!A45</f>
        <v>21044</v>
      </c>
      <c r="G281" s="13">
        <f>'2021'!C45</f>
        <v>44401</v>
      </c>
      <c r="H281" s="1" t="s">
        <v>732</v>
      </c>
      <c r="I281" s="1">
        <f t="shared" si="4"/>
        <v>2021</v>
      </c>
      <c r="J281">
        <f>'2021'!H46</f>
        <v>7</v>
      </c>
    </row>
    <row r="282" spans="1:10" x14ac:dyDescent="0.35">
      <c r="A282" s="22" t="s">
        <v>862</v>
      </c>
      <c r="B282" s="28">
        <v>31220122</v>
      </c>
      <c r="C282" s="19" t="s">
        <v>861</v>
      </c>
      <c r="D282" t="str">
        <f>'2021'!B46</f>
        <v>Jens Clausen</v>
      </c>
      <c r="E282" t="s">
        <v>859</v>
      </c>
      <c r="F282">
        <f>'2021'!A46</f>
        <v>21045</v>
      </c>
      <c r="G282" s="13">
        <f>'2021'!C46</f>
        <v>44438</v>
      </c>
      <c r="H282" s="1" t="s">
        <v>58</v>
      </c>
      <c r="I282" s="1">
        <f t="shared" si="4"/>
        <v>2021</v>
      </c>
      <c r="J282">
        <f>'2021'!H47</f>
        <v>0</v>
      </c>
    </row>
    <row r="283" spans="1:10" x14ac:dyDescent="0.35">
      <c r="B283" s="28">
        <v>40401575</v>
      </c>
      <c r="C283" s="19" t="s">
        <v>820</v>
      </c>
      <c r="D283" t="str">
        <f>'2021'!B47</f>
        <v>Kaj Hansen</v>
      </c>
      <c r="E283" t="s">
        <v>953</v>
      </c>
      <c r="F283">
        <f>'2021'!A47</f>
        <v>21046</v>
      </c>
      <c r="G283" s="13">
        <f>'2021'!C47</f>
        <v>44382</v>
      </c>
      <c r="H283" s="1" t="s">
        <v>732</v>
      </c>
      <c r="I283" s="1">
        <f t="shared" si="4"/>
        <v>2021</v>
      </c>
      <c r="J283">
        <f>'2021'!H48</f>
        <v>0</v>
      </c>
    </row>
    <row r="284" spans="1:10" x14ac:dyDescent="0.35">
      <c r="B284" s="28">
        <v>30936957</v>
      </c>
      <c r="C284" s="19" t="s">
        <v>949</v>
      </c>
      <c r="D284" t="str">
        <f>'2021'!B48</f>
        <v>Trine Baun</v>
      </c>
      <c r="F284">
        <f>'2021'!A48</f>
        <v>21047</v>
      </c>
      <c r="G284" s="13">
        <f>'2021'!C48</f>
        <v>44385</v>
      </c>
      <c r="H284" s="1" t="s">
        <v>732</v>
      </c>
      <c r="I284" s="1">
        <f t="shared" si="4"/>
        <v>2021</v>
      </c>
    </row>
    <row r="285" spans="1:10" x14ac:dyDescent="0.35">
      <c r="C285" s="19" t="s">
        <v>1190</v>
      </c>
      <c r="D285" t="str">
        <f>'2021'!B49</f>
        <v>Conelia Fricke</v>
      </c>
      <c r="F285">
        <f>'2021'!A49</f>
        <v>21048</v>
      </c>
      <c r="G285" s="13">
        <f>'2021'!C49</f>
        <v>44345</v>
      </c>
      <c r="H285" s="1" t="s">
        <v>26</v>
      </c>
      <c r="I285" s="1">
        <f t="shared" si="4"/>
        <v>2021</v>
      </c>
      <c r="J285">
        <f>'2021'!H50</f>
        <v>0</v>
      </c>
    </row>
    <row r="286" spans="1:10" x14ac:dyDescent="0.35">
      <c r="B286" s="28">
        <v>29613802</v>
      </c>
      <c r="C286" s="19" t="s">
        <v>829</v>
      </c>
      <c r="D286" t="str">
        <f>'2021'!B50</f>
        <v>Preben W Jensen</v>
      </c>
      <c r="E286" t="s">
        <v>913</v>
      </c>
      <c r="F286">
        <f>'2021'!A50</f>
        <v>21049</v>
      </c>
      <c r="G286" s="13">
        <f>'2021'!C50</f>
        <v>44416</v>
      </c>
      <c r="H286" s="1" t="s">
        <v>732</v>
      </c>
      <c r="I286" s="1">
        <f t="shared" si="4"/>
        <v>2021</v>
      </c>
      <c r="J286">
        <f>'2021'!H51</f>
        <v>5</v>
      </c>
    </row>
    <row r="287" spans="1:10" x14ac:dyDescent="0.35">
      <c r="B287" s="28">
        <v>26448601</v>
      </c>
      <c r="C287" s="19" t="s">
        <v>818</v>
      </c>
      <c r="D287" t="str">
        <f>'2021'!B51</f>
        <v>Johnny Kristensen</v>
      </c>
      <c r="E287" t="s">
        <v>918</v>
      </c>
      <c r="F287">
        <f>'2021'!A51</f>
        <v>21050</v>
      </c>
      <c r="G287" s="13">
        <f>'2021'!C51</f>
        <v>44408</v>
      </c>
      <c r="H287" s="1" t="s">
        <v>58</v>
      </c>
      <c r="I287" s="1">
        <f t="shared" si="4"/>
        <v>2021</v>
      </c>
    </row>
    <row r="288" spans="1:10" x14ac:dyDescent="0.35">
      <c r="C288" s="19" t="s">
        <v>1191</v>
      </c>
      <c r="D288" t="str">
        <f>'2021'!B52</f>
        <v>Pia Wittenborn</v>
      </c>
      <c r="F288">
        <f>'2021'!A52</f>
        <v>21051</v>
      </c>
      <c r="G288" s="13">
        <f>'2021'!C52</f>
        <v>44318</v>
      </c>
      <c r="H288" s="1" t="s">
        <v>26</v>
      </c>
      <c r="I288" s="1">
        <f t="shared" si="4"/>
        <v>2021</v>
      </c>
    </row>
    <row r="289" spans="1:10" x14ac:dyDescent="0.35">
      <c r="C289" s="19" t="s">
        <v>820</v>
      </c>
      <c r="D289" t="str">
        <f>'2021'!B53</f>
        <v>Robert Steen Hansen</v>
      </c>
      <c r="F289">
        <f>'2021'!A53</f>
        <v>21052</v>
      </c>
      <c r="G289" s="13">
        <f>'2021'!C53</f>
        <v>44367</v>
      </c>
      <c r="H289" s="1" t="s">
        <v>26</v>
      </c>
      <c r="I289" s="1">
        <f t="shared" si="4"/>
        <v>2021</v>
      </c>
      <c r="J289">
        <f>'2021'!H54</f>
        <v>0</v>
      </c>
    </row>
    <row r="290" spans="1:10" x14ac:dyDescent="0.35">
      <c r="B290" s="28">
        <v>1711439296</v>
      </c>
      <c r="C290" s="19" t="s">
        <v>830</v>
      </c>
      <c r="D290" t="str">
        <f>'2021'!B54</f>
        <v>Andreas Klemm</v>
      </c>
      <c r="F290">
        <f>'2021'!A54</f>
        <v>21053</v>
      </c>
      <c r="G290" s="13">
        <f>'2021'!C54</f>
        <v>44450</v>
      </c>
      <c r="H290" s="1" t="s">
        <v>732</v>
      </c>
      <c r="I290" s="1">
        <f t="shared" si="4"/>
        <v>2021</v>
      </c>
      <c r="J290">
        <f>'2021'!H55</f>
        <v>0</v>
      </c>
    </row>
    <row r="291" spans="1:10" x14ac:dyDescent="0.35">
      <c r="B291" s="28">
        <v>28490305</v>
      </c>
      <c r="C291" s="19" t="s">
        <v>807</v>
      </c>
      <c r="D291" t="str">
        <f>'2021'!B55</f>
        <v>Susanne Nielsen</v>
      </c>
      <c r="F291">
        <f>'2021'!A55</f>
        <v>21054</v>
      </c>
      <c r="G291" s="13">
        <f>'2021'!C55</f>
        <v>44431</v>
      </c>
      <c r="H291" s="1" t="s">
        <v>732</v>
      </c>
      <c r="I291" s="1">
        <f t="shared" si="4"/>
        <v>2021</v>
      </c>
    </row>
    <row r="292" spans="1:10" x14ac:dyDescent="0.35">
      <c r="C292" s="19" t="s">
        <v>1192</v>
      </c>
      <c r="D292" t="str">
        <f>'2021'!B56</f>
        <v>Helle Mathiesen</v>
      </c>
      <c r="F292">
        <f>'2021'!A56</f>
        <v>21055</v>
      </c>
      <c r="G292" s="13">
        <f>'2021'!C56</f>
        <v>44408</v>
      </c>
      <c r="H292" s="1" t="s">
        <v>26</v>
      </c>
      <c r="I292" s="1">
        <f t="shared" si="4"/>
        <v>2021</v>
      </c>
      <c r="J292">
        <f>'2021'!H57</f>
        <v>0</v>
      </c>
    </row>
    <row r="293" spans="1:10" x14ac:dyDescent="0.35">
      <c r="B293" s="28">
        <v>61283743</v>
      </c>
      <c r="C293" s="19" t="s">
        <v>807</v>
      </c>
      <c r="D293" t="str">
        <f>'2021'!B57</f>
        <v>Eigil Holm Nielsen</v>
      </c>
      <c r="F293">
        <f>'2021'!A57</f>
        <v>21056</v>
      </c>
      <c r="G293" s="13">
        <f>'2021'!C57</f>
        <v>44429</v>
      </c>
      <c r="H293" s="1" t="s">
        <v>732</v>
      </c>
      <c r="I293" s="1">
        <f t="shared" si="4"/>
        <v>2021</v>
      </c>
      <c r="J293">
        <f>'2021'!H58</f>
        <v>0</v>
      </c>
    </row>
    <row r="294" spans="1:10" x14ac:dyDescent="0.35">
      <c r="B294" s="28">
        <v>60688589</v>
      </c>
      <c r="C294" s="19" t="s">
        <v>845</v>
      </c>
      <c r="D294" t="str">
        <f>'2021'!B58</f>
        <v>Rene Thestrup</v>
      </c>
      <c r="F294">
        <f>'2021'!A58</f>
        <v>21057</v>
      </c>
      <c r="G294" s="13">
        <f>'2021'!C58</f>
        <v>44422</v>
      </c>
      <c r="H294" s="1" t="s">
        <v>732</v>
      </c>
      <c r="I294" s="1">
        <f t="shared" si="4"/>
        <v>2021</v>
      </c>
    </row>
    <row r="295" spans="1:10" x14ac:dyDescent="0.35">
      <c r="C295" s="19" t="s">
        <v>1193</v>
      </c>
      <c r="D295" t="str">
        <f>'2021'!B59</f>
        <v>Dan Aagaard</v>
      </c>
      <c r="F295">
        <f>'2021'!A59</f>
        <v>21058</v>
      </c>
      <c r="G295" s="13">
        <f>'2021'!C59</f>
        <v>44356</v>
      </c>
      <c r="H295" s="1" t="s">
        <v>26</v>
      </c>
      <c r="I295" s="1">
        <f t="shared" si="4"/>
        <v>2021</v>
      </c>
    </row>
    <row r="296" spans="1:10" x14ac:dyDescent="0.35">
      <c r="C296" s="19" t="s">
        <v>1194</v>
      </c>
      <c r="D296" t="str">
        <f>'2021'!B60</f>
        <v>Vibeke Eriksen</v>
      </c>
      <c r="F296">
        <f>'2021'!A60</f>
        <v>21059</v>
      </c>
      <c r="G296" s="13">
        <f>'2021'!C60</f>
        <v>44378</v>
      </c>
      <c r="H296" s="1" t="s">
        <v>26</v>
      </c>
      <c r="I296" s="1">
        <f t="shared" si="4"/>
        <v>2021</v>
      </c>
      <c r="J296">
        <f>'2021'!H61</f>
        <v>5</v>
      </c>
    </row>
    <row r="297" spans="1:10" x14ac:dyDescent="0.35">
      <c r="A297" s="22" t="s">
        <v>1006</v>
      </c>
      <c r="B297" s="28">
        <v>30299080</v>
      </c>
      <c r="C297" s="19" t="s">
        <v>1004</v>
      </c>
      <c r="D297" t="str">
        <f>'2021'!B61</f>
        <v>Sarah Wahlgreen</v>
      </c>
      <c r="F297">
        <f>'2021'!A61</f>
        <v>21060</v>
      </c>
      <c r="G297" s="13">
        <f>'2021'!C61</f>
        <v>44322</v>
      </c>
      <c r="H297" s="1" t="s">
        <v>732</v>
      </c>
      <c r="I297" s="1">
        <f t="shared" si="4"/>
        <v>2021</v>
      </c>
      <c r="J297">
        <f>'2021'!H62</f>
        <v>0</v>
      </c>
    </row>
    <row r="298" spans="1:10" x14ac:dyDescent="0.35">
      <c r="B298" s="28">
        <v>1757043209</v>
      </c>
      <c r="C298" s="19" t="s">
        <v>817</v>
      </c>
      <c r="D298" t="str">
        <f>'2021'!B62</f>
        <v>Ralf Redlich</v>
      </c>
      <c r="F298">
        <f>'2021'!A62</f>
        <v>21061</v>
      </c>
      <c r="G298" s="13">
        <f>'2021'!C62</f>
        <v>44471</v>
      </c>
      <c r="H298" s="1" t="s">
        <v>732</v>
      </c>
      <c r="I298" s="1">
        <f t="shared" si="4"/>
        <v>2021</v>
      </c>
      <c r="J298">
        <f>'2021'!H63</f>
        <v>0</v>
      </c>
    </row>
    <row r="299" spans="1:10" x14ac:dyDescent="0.35">
      <c r="A299" s="22" t="s">
        <v>931</v>
      </c>
      <c r="C299" s="19" t="s">
        <v>857</v>
      </c>
      <c r="D299" t="str">
        <f>'2021'!B63</f>
        <v>Henrik  Sørensen</v>
      </c>
      <c r="F299">
        <f>'2021'!A63</f>
        <v>21062</v>
      </c>
      <c r="G299" s="13">
        <f>'2021'!C63</f>
        <v>44284</v>
      </c>
      <c r="H299" s="1" t="s">
        <v>58</v>
      </c>
      <c r="I299" s="1">
        <f t="shared" si="4"/>
        <v>2021</v>
      </c>
      <c r="J299">
        <f>'2021'!H64</f>
        <v>0</v>
      </c>
    </row>
    <row r="300" spans="1:10" x14ac:dyDescent="0.35">
      <c r="A300" s="22" t="s">
        <v>931</v>
      </c>
      <c r="C300" s="19" t="s">
        <v>857</v>
      </c>
      <c r="D300" t="str">
        <f>'2021'!B64</f>
        <v>Henrik Sørensen</v>
      </c>
      <c r="F300">
        <f>'2021'!A64</f>
        <v>21063</v>
      </c>
      <c r="G300" s="13">
        <f>'2021'!C64</f>
        <v>44319</v>
      </c>
      <c r="H300" s="1" t="s">
        <v>58</v>
      </c>
      <c r="I300" s="1">
        <f t="shared" si="4"/>
        <v>2021</v>
      </c>
    </row>
    <row r="301" spans="1:10" x14ac:dyDescent="0.35">
      <c r="C301" s="19" t="s">
        <v>946</v>
      </c>
      <c r="D301" t="str">
        <f>'2021'!B65</f>
        <v>Janne Malberg</v>
      </c>
      <c r="F301">
        <f>'2021'!A65</f>
        <v>21064</v>
      </c>
      <c r="G301" s="13">
        <f>'2021'!C65</f>
        <v>44419</v>
      </c>
      <c r="H301" s="1" t="s">
        <v>26</v>
      </c>
      <c r="I301" s="1">
        <f t="shared" si="4"/>
        <v>2021</v>
      </c>
      <c r="J301">
        <f>'2021'!H66</f>
        <v>0</v>
      </c>
    </row>
    <row r="302" spans="1:10" x14ac:dyDescent="0.35">
      <c r="B302" s="28">
        <v>21772797</v>
      </c>
      <c r="C302" s="19" t="s">
        <v>950</v>
      </c>
      <c r="D302" t="str">
        <f>'2021'!B66</f>
        <v>Ivar Albæk</v>
      </c>
      <c r="F302">
        <f>'2021'!A66</f>
        <v>21065</v>
      </c>
      <c r="G302" s="13">
        <f>'2021'!C66</f>
        <v>44312</v>
      </c>
      <c r="H302" s="1" t="s">
        <v>732</v>
      </c>
      <c r="I302" s="1">
        <f t="shared" si="4"/>
        <v>2021</v>
      </c>
      <c r="J302">
        <f>'2021'!H67</f>
        <v>10</v>
      </c>
    </row>
    <row r="303" spans="1:10" x14ac:dyDescent="0.35">
      <c r="A303" s="22" t="s">
        <v>936</v>
      </c>
      <c r="B303" s="28">
        <v>22310309</v>
      </c>
      <c r="C303" s="19" t="s">
        <v>935</v>
      </c>
      <c r="D303" t="str">
        <f>'2021'!B67</f>
        <v>Kristoffer Grishauge</v>
      </c>
      <c r="E303" t="s">
        <v>1665</v>
      </c>
      <c r="F303">
        <f>'2021'!A67</f>
        <v>21066</v>
      </c>
      <c r="G303" s="13">
        <f>'2021'!C67</f>
        <v>44398</v>
      </c>
      <c r="H303" s="1" t="s">
        <v>58</v>
      </c>
      <c r="I303" s="1">
        <f t="shared" si="4"/>
        <v>2021</v>
      </c>
      <c r="J303">
        <f>'2021'!H68</f>
        <v>0</v>
      </c>
    </row>
    <row r="304" spans="1:10" x14ac:dyDescent="0.35">
      <c r="B304" s="28">
        <v>31164387</v>
      </c>
      <c r="C304" s="19" t="s">
        <v>951</v>
      </c>
      <c r="D304" t="str">
        <f>'2021'!B68</f>
        <v>Carsten Paul Walker</v>
      </c>
      <c r="E304" t="s">
        <v>1014</v>
      </c>
      <c r="F304">
        <f>'2021'!A68</f>
        <v>21067</v>
      </c>
      <c r="G304" s="13">
        <f>'2021'!C68</f>
        <v>44296</v>
      </c>
      <c r="H304" s="1" t="s">
        <v>732</v>
      </c>
      <c r="I304" s="1">
        <f t="shared" si="4"/>
        <v>2021</v>
      </c>
    </row>
    <row r="305" spans="2:10" x14ac:dyDescent="0.35">
      <c r="C305" s="19" t="s">
        <v>1195</v>
      </c>
      <c r="D305" t="str">
        <f>'2021'!B69</f>
        <v>Lisa Rosengren</v>
      </c>
      <c r="F305">
        <f>'2021'!A69</f>
        <v>21068</v>
      </c>
      <c r="G305" s="13">
        <f>'2021'!C69</f>
        <v>44434</v>
      </c>
      <c r="H305" s="1" t="s">
        <v>26</v>
      </c>
      <c r="I305" s="1">
        <f t="shared" si="4"/>
        <v>2021</v>
      </c>
      <c r="J305">
        <f>'2021'!H70</f>
        <v>0</v>
      </c>
    </row>
    <row r="306" spans="2:10" x14ac:dyDescent="0.35">
      <c r="B306" s="28">
        <v>31325579</v>
      </c>
      <c r="C306" s="19" t="s">
        <v>1016</v>
      </c>
      <c r="D306" t="str">
        <f>'2021'!B70</f>
        <v>Niclas Nordenstrom</v>
      </c>
      <c r="F306">
        <f>'2021'!A70</f>
        <v>21069</v>
      </c>
      <c r="G306" s="13">
        <f>'2021'!C70</f>
        <v>44287</v>
      </c>
      <c r="H306" s="1" t="s">
        <v>732</v>
      </c>
      <c r="I306" s="1">
        <f t="shared" si="4"/>
        <v>2021</v>
      </c>
      <c r="J306">
        <f>'2021'!H71</f>
        <v>0</v>
      </c>
    </row>
    <row r="307" spans="2:10" x14ac:dyDescent="0.35">
      <c r="B307" s="28">
        <v>23801355</v>
      </c>
      <c r="C307" s="19" t="s">
        <v>996</v>
      </c>
      <c r="D307" t="str">
        <f>'2021'!B71</f>
        <v>Elisabeth Røjtburg</v>
      </c>
      <c r="F307">
        <f>'2021'!A71</f>
        <v>21070</v>
      </c>
      <c r="G307" s="13">
        <f>'2021'!C71</f>
        <v>44348</v>
      </c>
      <c r="H307" s="1" t="s">
        <v>732</v>
      </c>
      <c r="I307" s="1">
        <f t="shared" si="4"/>
        <v>2021</v>
      </c>
    </row>
    <row r="308" spans="2:10" x14ac:dyDescent="0.35">
      <c r="C308" s="19" t="s">
        <v>1196</v>
      </c>
      <c r="D308" t="str">
        <f>'2021'!B72</f>
        <v>Saare Mare</v>
      </c>
      <c r="F308">
        <f>'2021'!A72</f>
        <v>21071</v>
      </c>
      <c r="G308" s="13">
        <f>'2021'!C72</f>
        <v>44449</v>
      </c>
      <c r="H308" s="1" t="s">
        <v>26</v>
      </c>
      <c r="I308" s="1">
        <f t="shared" si="4"/>
        <v>2021</v>
      </c>
      <c r="J308">
        <f>'2021'!H73</f>
        <v>0</v>
      </c>
    </row>
    <row r="309" spans="2:10" x14ac:dyDescent="0.35">
      <c r="B309" s="28">
        <v>21461262</v>
      </c>
      <c r="C309" s="19" t="s">
        <v>807</v>
      </c>
      <c r="D309" t="str">
        <f>'2021'!B73</f>
        <v>Anni Nielsen</v>
      </c>
      <c r="E309" t="s">
        <v>855</v>
      </c>
      <c r="F309">
        <f>'2021'!A73</f>
        <v>21072</v>
      </c>
      <c r="G309" s="13">
        <f>'2021'!C73</f>
        <v>44443</v>
      </c>
      <c r="H309" s="1" t="s">
        <v>732</v>
      </c>
      <c r="I309" s="1">
        <f t="shared" si="4"/>
        <v>2021</v>
      </c>
    </row>
    <row r="310" spans="2:10" x14ac:dyDescent="0.35">
      <c r="C310" s="19" t="s">
        <v>1197</v>
      </c>
      <c r="D310" t="str">
        <f>'2021'!B74</f>
        <v xml:space="preserve">Mette </v>
      </c>
      <c r="F310">
        <f>'2021'!A74</f>
        <v>21073</v>
      </c>
      <c r="G310" s="13">
        <f>'2021'!C74</f>
        <v>44282</v>
      </c>
      <c r="H310" s="1" t="s">
        <v>26</v>
      </c>
      <c r="I310" s="1">
        <f t="shared" si="4"/>
        <v>2021</v>
      </c>
    </row>
    <row r="311" spans="2:10" x14ac:dyDescent="0.35">
      <c r="C311" s="19" t="s">
        <v>1198</v>
      </c>
      <c r="D311" t="str">
        <f>'2021'!B75</f>
        <v>Charlotte Boeg</v>
      </c>
      <c r="F311">
        <f>'2021'!A75</f>
        <v>21074</v>
      </c>
      <c r="G311" s="13">
        <f>'2021'!C75</f>
        <v>44294</v>
      </c>
      <c r="H311" s="1" t="s">
        <v>26</v>
      </c>
      <c r="I311" s="1">
        <f t="shared" si="4"/>
        <v>2021</v>
      </c>
    </row>
    <row r="312" spans="2:10" x14ac:dyDescent="0.35">
      <c r="C312" s="19" t="s">
        <v>818</v>
      </c>
      <c r="D312" t="str">
        <f>'2021'!B76</f>
        <v>Svend Kristensen</v>
      </c>
      <c r="F312">
        <f>'2021'!A76</f>
        <v>21075</v>
      </c>
      <c r="G312" s="13">
        <f>'2021'!C76</f>
        <v>44412</v>
      </c>
      <c r="H312" s="1" t="s">
        <v>26</v>
      </c>
      <c r="I312" s="1">
        <f t="shared" si="4"/>
        <v>2021</v>
      </c>
    </row>
    <row r="313" spans="2:10" x14ac:dyDescent="0.35">
      <c r="C313" s="19" t="s">
        <v>814</v>
      </c>
      <c r="D313" t="str">
        <f>'2021'!B77</f>
        <v>Niels Erik Rasmussen</v>
      </c>
      <c r="F313">
        <f>'2021'!A77</f>
        <v>21076</v>
      </c>
      <c r="G313" s="13">
        <f>'2021'!C77</f>
        <v>44334</v>
      </c>
      <c r="H313" s="1" t="s">
        <v>26</v>
      </c>
      <c r="I313" s="1">
        <f t="shared" si="4"/>
        <v>2021</v>
      </c>
      <c r="J313">
        <f>'2021'!H78</f>
        <v>0</v>
      </c>
    </row>
    <row r="314" spans="2:10" x14ac:dyDescent="0.35">
      <c r="B314" s="28">
        <v>28802428</v>
      </c>
      <c r="C314" s="19" t="s">
        <v>1005</v>
      </c>
      <c r="D314" t="str">
        <f>'2021'!B78</f>
        <v>Louise Rolsner</v>
      </c>
      <c r="F314">
        <f>'2021'!A78</f>
        <v>21077</v>
      </c>
      <c r="G314" s="13">
        <f>'2021'!C78</f>
        <v>44287</v>
      </c>
      <c r="H314" s="1" t="s">
        <v>732</v>
      </c>
      <c r="I314" s="1">
        <f t="shared" si="4"/>
        <v>2021</v>
      </c>
    </row>
    <row r="315" spans="2:10" x14ac:dyDescent="0.35">
      <c r="B315" s="28">
        <v>21273634</v>
      </c>
      <c r="C315" s="19" t="s">
        <v>811</v>
      </c>
      <c r="D315" t="str">
        <f>'2021'!B80</f>
        <v>Mary-ann Andersen</v>
      </c>
      <c r="F315">
        <f>'2021'!A80</f>
        <v>21079</v>
      </c>
      <c r="G315" s="13">
        <f>'2021'!C80</f>
        <v>44376</v>
      </c>
      <c r="H315" s="1" t="s">
        <v>732</v>
      </c>
      <c r="I315" s="1">
        <f t="shared" si="4"/>
        <v>2021</v>
      </c>
      <c r="J315">
        <f>'2021'!H81</f>
        <v>0</v>
      </c>
    </row>
    <row r="316" spans="2:10" x14ac:dyDescent="0.35">
      <c r="B316" s="28">
        <v>42529597</v>
      </c>
      <c r="C316" s="19" t="s">
        <v>819</v>
      </c>
      <c r="D316" t="str">
        <f>'2021'!B81</f>
        <v>Keld Pedersen</v>
      </c>
      <c r="F316">
        <f>'2021'!A81</f>
        <v>21080</v>
      </c>
      <c r="G316" s="13">
        <f>'2021'!C81</f>
        <v>44408</v>
      </c>
      <c r="H316" s="1" t="s">
        <v>732</v>
      </c>
      <c r="I316" s="1">
        <f t="shared" si="4"/>
        <v>2021</v>
      </c>
      <c r="J316">
        <f>'2021'!H82</f>
        <v>0</v>
      </c>
    </row>
    <row r="317" spans="2:10" x14ac:dyDescent="0.35">
      <c r="B317" s="28">
        <v>25361226</v>
      </c>
      <c r="C317" s="19" t="s">
        <v>964</v>
      </c>
      <c r="D317" t="str">
        <f>'2021'!B82</f>
        <v>Euki Hirano</v>
      </c>
      <c r="F317">
        <f>'2021'!A82</f>
        <v>21081</v>
      </c>
      <c r="G317" s="13">
        <f>'2021'!C82</f>
        <v>44286</v>
      </c>
      <c r="H317" s="1" t="s">
        <v>732</v>
      </c>
      <c r="I317" s="1">
        <f t="shared" si="4"/>
        <v>2021</v>
      </c>
      <c r="J317">
        <f>'2021'!H83</f>
        <v>0</v>
      </c>
    </row>
    <row r="318" spans="2:10" x14ac:dyDescent="0.35">
      <c r="B318" s="28">
        <v>51311439</v>
      </c>
      <c r="C318" s="19" t="s">
        <v>965</v>
      </c>
      <c r="D318" t="str">
        <f>'2021'!B83</f>
        <v>Jesper Fogtmann</v>
      </c>
      <c r="E318" t="s">
        <v>1000</v>
      </c>
      <c r="F318">
        <f>'2021'!A83</f>
        <v>21082</v>
      </c>
      <c r="G318" s="13">
        <f>'2021'!C83</f>
        <v>44337</v>
      </c>
      <c r="H318" s="1" t="s">
        <v>732</v>
      </c>
      <c r="I318" s="1">
        <f t="shared" si="4"/>
        <v>2021</v>
      </c>
      <c r="J318">
        <f>'2021'!H84</f>
        <v>0</v>
      </c>
    </row>
    <row r="319" spans="2:10" x14ac:dyDescent="0.35">
      <c r="B319" s="28">
        <v>23965956</v>
      </c>
      <c r="C319" s="19" t="s">
        <v>856</v>
      </c>
      <c r="D319" t="str">
        <f>'2021'!B84</f>
        <v>Simone Piil</v>
      </c>
      <c r="E319" t="s">
        <v>910</v>
      </c>
      <c r="F319">
        <f>'2021'!A84</f>
        <v>21083</v>
      </c>
      <c r="G319" s="13">
        <f>'2021'!C84</f>
        <v>44419</v>
      </c>
      <c r="H319" s="1" t="s">
        <v>732</v>
      </c>
      <c r="I319" s="1">
        <f t="shared" si="4"/>
        <v>2021</v>
      </c>
      <c r="J319">
        <f>'2021'!H85</f>
        <v>0</v>
      </c>
    </row>
    <row r="320" spans="2:10" x14ac:dyDescent="0.35">
      <c r="B320" s="28">
        <v>23421530</v>
      </c>
      <c r="C320" s="19" t="s">
        <v>966</v>
      </c>
      <c r="D320" t="str">
        <f>'2021'!B85</f>
        <v>Helle Aakerberg</v>
      </c>
      <c r="F320">
        <f>'2021'!A85</f>
        <v>21084</v>
      </c>
      <c r="G320" s="13">
        <f>'2021'!C85</f>
        <v>44342</v>
      </c>
      <c r="H320" s="1" t="s">
        <v>732</v>
      </c>
      <c r="I320" s="1">
        <f t="shared" si="4"/>
        <v>2021</v>
      </c>
      <c r="J320">
        <f>'2021'!H86</f>
        <v>0</v>
      </c>
    </row>
    <row r="321" spans="1:10" x14ac:dyDescent="0.35">
      <c r="B321" s="28">
        <v>20142916</v>
      </c>
      <c r="C321" s="19" t="s">
        <v>967</v>
      </c>
      <c r="D321" t="str">
        <f>'2021'!B86</f>
        <v>Anne Schwartzbach</v>
      </c>
      <c r="E321" t="s">
        <v>989</v>
      </c>
      <c r="F321">
        <f>'2021'!A86</f>
        <v>21085</v>
      </c>
      <c r="G321" s="13">
        <f>'2021'!C86</f>
        <v>44360</v>
      </c>
      <c r="H321" s="1" t="s">
        <v>58</v>
      </c>
      <c r="I321" s="1">
        <f t="shared" si="4"/>
        <v>2021</v>
      </c>
      <c r="J321">
        <f>'2021'!H88</f>
        <v>0</v>
      </c>
    </row>
    <row r="322" spans="1:10" x14ac:dyDescent="0.35">
      <c r="B322" s="28">
        <v>22276830</v>
      </c>
      <c r="C322" s="19" t="s">
        <v>820</v>
      </c>
      <c r="D322" t="str">
        <f>'2021'!B87</f>
        <v>Jane Hansen</v>
      </c>
      <c r="E322" t="s">
        <v>903</v>
      </c>
      <c r="F322">
        <f>'2021'!A87</f>
        <v>21086</v>
      </c>
      <c r="G322" s="13">
        <f>'2021'!C87</f>
        <v>44424</v>
      </c>
      <c r="H322" s="1" t="s">
        <v>732</v>
      </c>
      <c r="I322" s="1">
        <f t="shared" ref="I322:I385" si="5">YEAR(G322)</f>
        <v>2021</v>
      </c>
    </row>
    <row r="323" spans="1:10" x14ac:dyDescent="0.35">
      <c r="B323" s="28">
        <v>27123374</v>
      </c>
      <c r="C323" s="19" t="s">
        <v>968</v>
      </c>
      <c r="D323" t="str">
        <f>'2021'!B88</f>
        <v>Trine Baun Daniels</v>
      </c>
      <c r="F323">
        <f>'2021'!A88</f>
        <v>21087</v>
      </c>
      <c r="G323" s="13">
        <f>'2021'!C88</f>
        <v>44301</v>
      </c>
      <c r="H323" s="1" t="s">
        <v>732</v>
      </c>
      <c r="I323" s="1">
        <f t="shared" si="5"/>
        <v>2021</v>
      </c>
      <c r="J323">
        <f>'2021'!H90</f>
        <v>10</v>
      </c>
    </row>
    <row r="324" spans="1:10" x14ac:dyDescent="0.35">
      <c r="C324" s="19" t="s">
        <v>1199</v>
      </c>
      <c r="D324" t="str">
        <f>'2021'!B89</f>
        <v>Oyewolo Olayemi Anthonia</v>
      </c>
      <c r="F324">
        <f>'2021'!A89</f>
        <v>21088</v>
      </c>
      <c r="G324" s="13">
        <f>'2021'!C89</f>
        <v>44303</v>
      </c>
      <c r="H324" s="1" t="s">
        <v>26</v>
      </c>
      <c r="I324" s="1">
        <f t="shared" si="5"/>
        <v>2021</v>
      </c>
      <c r="J324">
        <f>'2021'!H91</f>
        <v>0</v>
      </c>
    </row>
    <row r="325" spans="1:10" x14ac:dyDescent="0.35">
      <c r="A325" s="22" t="s">
        <v>1020</v>
      </c>
      <c r="B325" s="28">
        <v>30507581</v>
      </c>
      <c r="C325" s="19" t="s">
        <v>969</v>
      </c>
      <c r="D325" t="str">
        <f>'2021'!B90</f>
        <v>Lisbeth Roed</v>
      </c>
      <c r="E325" t="s">
        <v>1015</v>
      </c>
      <c r="F325">
        <f>'2021'!A90</f>
        <v>21089</v>
      </c>
      <c r="G325" s="13">
        <f>'2021'!C90</f>
        <v>44291</v>
      </c>
      <c r="H325" s="1" t="s">
        <v>58</v>
      </c>
      <c r="I325" s="1">
        <f t="shared" si="5"/>
        <v>2021</v>
      </c>
      <c r="J325">
        <f>'2021'!H92</f>
        <v>0</v>
      </c>
    </row>
    <row r="326" spans="1:10" x14ac:dyDescent="0.35">
      <c r="A326" s="22" t="s">
        <v>1019</v>
      </c>
      <c r="B326" s="28">
        <v>20785791</v>
      </c>
      <c r="C326" s="19" t="s">
        <v>970</v>
      </c>
      <c r="D326" t="str">
        <f>'2021'!B91</f>
        <v>Kim Kjærgaard</v>
      </c>
      <c r="F326">
        <f>'2021'!A91</f>
        <v>21090</v>
      </c>
      <c r="G326" s="13">
        <f>'2021'!C91</f>
        <v>44306</v>
      </c>
      <c r="H326" s="1" t="s">
        <v>58</v>
      </c>
      <c r="I326" s="1">
        <f t="shared" si="5"/>
        <v>2021</v>
      </c>
    </row>
    <row r="327" spans="1:10" x14ac:dyDescent="0.35">
      <c r="B327" s="28">
        <v>21704819</v>
      </c>
      <c r="C327" s="19" t="s">
        <v>813</v>
      </c>
      <c r="D327" t="str">
        <f>'2021'!B92</f>
        <v>Frank madsen</v>
      </c>
      <c r="F327">
        <f>'2021'!A92</f>
        <v>21091</v>
      </c>
      <c r="G327" s="13">
        <f>'2021'!C92</f>
        <v>44328</v>
      </c>
      <c r="H327" s="1" t="s">
        <v>732</v>
      </c>
      <c r="I327" s="1">
        <f t="shared" si="5"/>
        <v>2021</v>
      </c>
      <c r="J327">
        <f>'2021'!H94</f>
        <v>10</v>
      </c>
    </row>
    <row r="328" spans="1:10" x14ac:dyDescent="0.35">
      <c r="C328" s="19" t="s">
        <v>1200</v>
      </c>
      <c r="D328" t="str">
        <f>'2021'!B93</f>
        <v>Annette Rydder Henriksen</v>
      </c>
      <c r="F328">
        <f>'2021'!A93</f>
        <v>21092</v>
      </c>
      <c r="G328" s="13">
        <f>'2021'!C93</f>
        <v>44305</v>
      </c>
      <c r="H328" s="1" t="s">
        <v>26</v>
      </c>
      <c r="I328" s="1">
        <f t="shared" si="5"/>
        <v>2021</v>
      </c>
    </row>
    <row r="329" spans="1:10" x14ac:dyDescent="0.35">
      <c r="A329" s="22" t="s">
        <v>909</v>
      </c>
      <c r="B329" s="28">
        <v>22852061</v>
      </c>
      <c r="C329" s="19" t="s">
        <v>820</v>
      </c>
      <c r="D329" t="str">
        <f>'2021'!B94</f>
        <v>Camilla Egebjerg Hansen</v>
      </c>
      <c r="E329" t="s">
        <v>1018</v>
      </c>
      <c r="F329">
        <f>'2021'!A94</f>
        <v>21093</v>
      </c>
      <c r="G329" s="13">
        <f>'2021'!C94</f>
        <v>44417</v>
      </c>
      <c r="H329" s="1" t="s">
        <v>58</v>
      </c>
      <c r="I329" s="1">
        <f t="shared" si="5"/>
        <v>2021</v>
      </c>
      <c r="J329">
        <f>'2021'!H96</f>
        <v>0</v>
      </c>
    </row>
    <row r="330" spans="1:10" x14ac:dyDescent="0.35">
      <c r="C330" s="19" t="s">
        <v>1201</v>
      </c>
      <c r="D330" t="str">
        <f>'2021'!B95</f>
        <v>Marianne Stjernholm</v>
      </c>
      <c r="F330">
        <f>'2021'!A95</f>
        <v>21094</v>
      </c>
      <c r="G330" s="13">
        <f>'2021'!C95</f>
        <v>44310</v>
      </c>
      <c r="H330" s="1" t="s">
        <v>26</v>
      </c>
      <c r="I330" s="1">
        <f t="shared" si="5"/>
        <v>2021</v>
      </c>
      <c r="J330">
        <f>'2021'!H97</f>
        <v>15</v>
      </c>
    </row>
    <row r="331" spans="1:10" x14ac:dyDescent="0.35">
      <c r="C331" s="19" t="s">
        <v>22</v>
      </c>
      <c r="D331" t="str">
        <f>'2021'!B96</f>
        <v>Henrik Sørensen</v>
      </c>
      <c r="F331">
        <f>'2021'!A96</f>
        <v>21095</v>
      </c>
      <c r="G331" s="13">
        <f>'2021'!C96</f>
        <v>44490</v>
      </c>
      <c r="I331" s="1">
        <f t="shared" si="5"/>
        <v>2021</v>
      </c>
      <c r="J331">
        <f>'2021'!H98</f>
        <v>0</v>
      </c>
    </row>
    <row r="332" spans="1:10" x14ac:dyDescent="0.35">
      <c r="B332" s="28">
        <v>267002879</v>
      </c>
      <c r="C332" s="19" t="s">
        <v>820</v>
      </c>
      <c r="D332" t="str">
        <f>'2021'!B97</f>
        <v>Rigmor Hansen</v>
      </c>
      <c r="F332">
        <f>'2021'!A97</f>
        <v>21096</v>
      </c>
      <c r="G332" s="13">
        <f>'2021'!C97</f>
        <v>44290</v>
      </c>
      <c r="H332" s="1" t="s">
        <v>58</v>
      </c>
      <c r="I332" s="1">
        <f t="shared" si="5"/>
        <v>2021</v>
      </c>
    </row>
    <row r="333" spans="1:10" x14ac:dyDescent="0.35">
      <c r="B333" s="28">
        <v>28767572</v>
      </c>
      <c r="C333" s="19" t="s">
        <v>971</v>
      </c>
      <c r="D333" t="str">
        <f>'2021'!B98</f>
        <v>Lars Berlau</v>
      </c>
      <c r="F333">
        <f>'2021'!A98</f>
        <v>21097</v>
      </c>
      <c r="G333" s="13">
        <f>'2021'!C98</f>
        <v>44322</v>
      </c>
      <c r="H333" s="1" t="s">
        <v>732</v>
      </c>
      <c r="I333" s="1">
        <f t="shared" si="5"/>
        <v>2021</v>
      </c>
      <c r="J333">
        <f>'2021'!H100</f>
        <v>0</v>
      </c>
    </row>
    <row r="334" spans="1:10" x14ac:dyDescent="0.35">
      <c r="C334" s="19" t="s">
        <v>1139</v>
      </c>
      <c r="D334" t="str">
        <f>'2021'!B99</f>
        <v>Anette Holm</v>
      </c>
      <c r="F334">
        <f>'2021'!A99</f>
        <v>21098</v>
      </c>
      <c r="G334" s="13">
        <f>'2021'!C99</f>
        <v>44323</v>
      </c>
      <c r="H334" s="1" t="s">
        <v>26</v>
      </c>
      <c r="I334" s="1">
        <f t="shared" si="5"/>
        <v>2021</v>
      </c>
    </row>
    <row r="335" spans="1:10" x14ac:dyDescent="0.35">
      <c r="B335" s="28">
        <v>42963710</v>
      </c>
      <c r="C335" s="19" t="s">
        <v>972</v>
      </c>
      <c r="D335" t="str">
        <f>'2021'!B100</f>
        <v>Else Korsgaard</v>
      </c>
      <c r="F335">
        <f>'2021'!A100</f>
        <v>21099</v>
      </c>
      <c r="G335" s="13">
        <f>'2021'!C100</f>
        <v>44341</v>
      </c>
      <c r="H335" s="1" t="s">
        <v>732</v>
      </c>
      <c r="I335" s="1">
        <f t="shared" si="5"/>
        <v>2021</v>
      </c>
      <c r="J335">
        <f>'2021'!H102</f>
        <v>0</v>
      </c>
    </row>
    <row r="336" spans="1:10" x14ac:dyDescent="0.35">
      <c r="C336" s="19" t="s">
        <v>1202</v>
      </c>
      <c r="D336" t="str">
        <f>'2021'!B101</f>
        <v>Bente Bruun</v>
      </c>
      <c r="F336">
        <f>'2021'!A101</f>
        <v>21100</v>
      </c>
      <c r="G336" s="13">
        <f>'2021'!C101</f>
        <v>44329</v>
      </c>
      <c r="H336" s="1" t="s">
        <v>26</v>
      </c>
      <c r="I336" s="1">
        <f t="shared" si="5"/>
        <v>2021</v>
      </c>
      <c r="J336">
        <f>'2021'!H103</f>
        <v>0</v>
      </c>
    </row>
    <row r="337" spans="2:10" x14ac:dyDescent="0.35">
      <c r="B337" s="28">
        <v>22185066</v>
      </c>
      <c r="C337" s="19" t="s">
        <v>818</v>
      </c>
      <c r="D337" t="str">
        <f>'2021'!B102</f>
        <v>Niels Kristensen</v>
      </c>
      <c r="F337">
        <f>'2021'!A102</f>
        <v>21101</v>
      </c>
      <c r="G337" s="13">
        <f>'2021'!C102</f>
        <v>44344</v>
      </c>
      <c r="H337" s="1" t="s">
        <v>732</v>
      </c>
      <c r="I337" s="1">
        <f t="shared" si="5"/>
        <v>2021</v>
      </c>
      <c r="J337">
        <f>'2021'!H104</f>
        <v>8</v>
      </c>
    </row>
    <row r="338" spans="2:10" x14ac:dyDescent="0.35">
      <c r="B338" s="28">
        <v>22341184</v>
      </c>
      <c r="C338" s="19" t="s">
        <v>990</v>
      </c>
      <c r="D338" t="str">
        <f>'2021'!B103</f>
        <v>Linda Juliussen</v>
      </c>
      <c r="F338">
        <f>'2021'!A103</f>
        <v>21102</v>
      </c>
      <c r="G338" s="13">
        <f>'2021'!C103</f>
        <v>44332</v>
      </c>
      <c r="H338" s="1" t="s">
        <v>732</v>
      </c>
      <c r="I338" s="1">
        <f t="shared" si="5"/>
        <v>2021</v>
      </c>
      <c r="J338">
        <f>'2021'!H105</f>
        <v>0</v>
      </c>
    </row>
    <row r="339" spans="2:10" x14ac:dyDescent="0.35">
      <c r="B339" s="28">
        <v>26221889</v>
      </c>
      <c r="C339" s="19" t="s">
        <v>991</v>
      </c>
      <c r="D339" t="str">
        <f>'2021'!B104</f>
        <v>Birgitte Staffe</v>
      </c>
      <c r="F339">
        <f>'2021'!A104</f>
        <v>21103</v>
      </c>
      <c r="G339" s="13">
        <f>'2021'!C104</f>
        <v>44322</v>
      </c>
      <c r="H339" s="1" t="s">
        <v>732</v>
      </c>
      <c r="I339" s="1">
        <f t="shared" si="5"/>
        <v>2021</v>
      </c>
      <c r="J339">
        <f>'2021'!H106</f>
        <v>0</v>
      </c>
    </row>
    <row r="340" spans="2:10" x14ac:dyDescent="0.35">
      <c r="B340" s="28">
        <v>61686044</v>
      </c>
      <c r="C340" s="19" t="s">
        <v>976</v>
      </c>
      <c r="D340" t="str">
        <f>'2021'!B105</f>
        <v>Maria Krogh</v>
      </c>
      <c r="F340">
        <f>'2021'!A105</f>
        <v>21104</v>
      </c>
      <c r="G340" s="13">
        <f>'2021'!C105</f>
        <v>44371</v>
      </c>
      <c r="H340" s="1" t="s">
        <v>732</v>
      </c>
      <c r="I340" s="1">
        <f t="shared" si="5"/>
        <v>2021</v>
      </c>
    </row>
    <row r="341" spans="2:10" x14ac:dyDescent="0.35">
      <c r="B341" s="28">
        <v>22423627</v>
      </c>
      <c r="C341" s="19" t="s">
        <v>945</v>
      </c>
      <c r="D341" t="str">
        <f>'2021'!B106</f>
        <v>Tine Gents</v>
      </c>
      <c r="E341" t="s">
        <v>944</v>
      </c>
      <c r="F341">
        <f>'2021'!A106</f>
        <v>21105</v>
      </c>
      <c r="G341" s="13">
        <f>'2021'!C106</f>
        <v>44388</v>
      </c>
      <c r="H341" s="1" t="s">
        <v>732</v>
      </c>
      <c r="I341" s="1">
        <f t="shared" si="5"/>
        <v>2021</v>
      </c>
    </row>
    <row r="342" spans="2:10" x14ac:dyDescent="0.35">
      <c r="C342" s="19" t="s">
        <v>1203</v>
      </c>
      <c r="D342" t="str">
        <f>'2021'!B107</f>
        <v>Marlene Salmansen</v>
      </c>
      <c r="F342">
        <f>'2021'!A107</f>
        <v>21106</v>
      </c>
      <c r="G342" s="13">
        <f>'2021'!C107</f>
        <v>44442</v>
      </c>
      <c r="H342" s="1" t="s">
        <v>26</v>
      </c>
      <c r="I342" s="1">
        <f t="shared" si="5"/>
        <v>2021</v>
      </c>
      <c r="J342">
        <f>'2021'!H109</f>
        <v>0</v>
      </c>
    </row>
    <row r="343" spans="2:10" x14ac:dyDescent="0.35">
      <c r="C343" s="19" t="s">
        <v>1204</v>
      </c>
      <c r="D343" t="str">
        <f>'2021'!B108</f>
        <v>Karina Find</v>
      </c>
      <c r="F343">
        <f>'2021'!A108</f>
        <v>21107</v>
      </c>
      <c r="G343" s="13">
        <f>'2021'!C108</f>
        <v>44385</v>
      </c>
      <c r="H343" s="1" t="s">
        <v>26</v>
      </c>
      <c r="I343" s="1">
        <f t="shared" si="5"/>
        <v>2021</v>
      </c>
      <c r="J343">
        <f>'2021'!H110</f>
        <v>0</v>
      </c>
    </row>
    <row r="344" spans="2:10" x14ac:dyDescent="0.35">
      <c r="B344" s="28">
        <v>20769191</v>
      </c>
      <c r="C344" s="19" t="s">
        <v>946</v>
      </c>
      <c r="D344" t="str">
        <f>'2021'!B109</f>
        <v>Jane Malberg</v>
      </c>
      <c r="F344">
        <f>'2021'!A109</f>
        <v>21108</v>
      </c>
      <c r="G344" s="13">
        <f>'2021'!C109</f>
        <v>44359</v>
      </c>
      <c r="H344" s="1" t="s">
        <v>732</v>
      </c>
      <c r="I344" s="1">
        <f t="shared" si="5"/>
        <v>2021</v>
      </c>
    </row>
    <row r="345" spans="2:10" x14ac:dyDescent="0.35">
      <c r="B345" s="28">
        <v>20928892</v>
      </c>
      <c r="C345" s="19" t="s">
        <v>947</v>
      </c>
      <c r="D345" t="str">
        <f>'2021'!B110</f>
        <v>Mette Barfort</v>
      </c>
      <c r="F345">
        <f>'2021'!A110</f>
        <v>21109</v>
      </c>
      <c r="G345" s="13">
        <f>'2021'!C110</f>
        <v>44337</v>
      </c>
      <c r="H345" s="1" t="s">
        <v>58</v>
      </c>
      <c r="I345" s="1">
        <f t="shared" si="5"/>
        <v>2021</v>
      </c>
      <c r="J345">
        <f>'2021'!H112</f>
        <v>0</v>
      </c>
    </row>
    <row r="346" spans="2:10" x14ac:dyDescent="0.35">
      <c r="C346" s="19" t="s">
        <v>1205</v>
      </c>
      <c r="D346" t="str">
        <f>'2021'!B111</f>
        <v>Prabhakar Tunuguntla</v>
      </c>
      <c r="F346">
        <f>'2021'!A111</f>
        <v>21110</v>
      </c>
      <c r="G346" s="13">
        <f>'2021'!C111</f>
        <v>44338</v>
      </c>
      <c r="H346" s="1" t="s">
        <v>26</v>
      </c>
      <c r="I346" s="1">
        <f t="shared" si="5"/>
        <v>2021</v>
      </c>
      <c r="J346">
        <f>'2021'!H113</f>
        <v>0</v>
      </c>
    </row>
    <row r="347" spans="2:10" x14ac:dyDescent="0.35">
      <c r="B347" s="28">
        <v>21602737</v>
      </c>
      <c r="C347" s="19" t="s">
        <v>948</v>
      </c>
      <c r="D347" t="str">
        <f>'2021'!B112</f>
        <v>Peter Vase</v>
      </c>
      <c r="E347" t="s">
        <v>1003</v>
      </c>
      <c r="F347">
        <f>'2021'!A112</f>
        <v>21111</v>
      </c>
      <c r="G347" s="13">
        <f>'2021'!C112</f>
        <v>44328</v>
      </c>
      <c r="H347" s="1" t="s">
        <v>732</v>
      </c>
      <c r="I347" s="1">
        <f t="shared" si="5"/>
        <v>2021</v>
      </c>
      <c r="J347">
        <f>'2021'!H114</f>
        <v>0</v>
      </c>
    </row>
    <row r="348" spans="2:10" x14ac:dyDescent="0.35">
      <c r="C348" s="19" t="s">
        <v>1206</v>
      </c>
      <c r="D348" t="str">
        <f>'2021'!B113</f>
        <v>Jesper Nonbo</v>
      </c>
      <c r="F348">
        <f>'2021'!A113</f>
        <v>21112</v>
      </c>
      <c r="G348" s="13">
        <f>'2021'!C113</f>
        <v>44464</v>
      </c>
      <c r="I348" s="1">
        <f t="shared" si="5"/>
        <v>2021</v>
      </c>
      <c r="J348">
        <f>'2021'!H115</f>
        <v>0</v>
      </c>
    </row>
    <row r="349" spans="2:10" x14ac:dyDescent="0.35">
      <c r="B349" s="28">
        <v>40111747</v>
      </c>
      <c r="C349" s="19" t="s">
        <v>943</v>
      </c>
      <c r="D349" t="str">
        <f>'2021'!B114</f>
        <v>Jens Rimhoff</v>
      </c>
      <c r="F349">
        <f>'2021'!A114</f>
        <v>21113</v>
      </c>
      <c r="G349" s="13">
        <f>'2021'!C114</f>
        <v>44386</v>
      </c>
      <c r="H349" s="1" t="s">
        <v>732</v>
      </c>
      <c r="I349" s="1">
        <f t="shared" si="5"/>
        <v>2021</v>
      </c>
      <c r="J349">
        <f>'2021'!H116</f>
        <v>0</v>
      </c>
    </row>
    <row r="350" spans="2:10" x14ac:dyDescent="0.35">
      <c r="B350" s="28">
        <v>24610802</v>
      </c>
      <c r="C350" s="19" t="s">
        <v>977</v>
      </c>
      <c r="D350" t="str">
        <f>'2021'!B115</f>
        <v>Torben Pech</v>
      </c>
      <c r="F350">
        <f>'2021'!A115</f>
        <v>21114</v>
      </c>
      <c r="G350" s="13">
        <f>'2021'!C115</f>
        <v>44309</v>
      </c>
      <c r="H350" s="1" t="s">
        <v>732</v>
      </c>
      <c r="I350" s="1">
        <f t="shared" si="5"/>
        <v>2021</v>
      </c>
      <c r="J350">
        <f>'2021'!H117</f>
        <v>0</v>
      </c>
    </row>
    <row r="351" spans="2:10" x14ac:dyDescent="0.35">
      <c r="B351" s="28">
        <v>23234169</v>
      </c>
      <c r="C351" s="19" t="s">
        <v>1009</v>
      </c>
      <c r="D351" t="str">
        <f>'2021'!B116</f>
        <v>Leonardo Midolo</v>
      </c>
      <c r="F351">
        <f>'2021'!A116</f>
        <v>21115</v>
      </c>
      <c r="G351" s="13">
        <f>'2021'!C116</f>
        <v>44305</v>
      </c>
      <c r="H351" s="1" t="s">
        <v>732</v>
      </c>
      <c r="I351" s="1">
        <f t="shared" si="5"/>
        <v>2021</v>
      </c>
    </row>
    <row r="352" spans="2:10" x14ac:dyDescent="0.35">
      <c r="B352" s="28">
        <v>23263038</v>
      </c>
      <c r="C352" s="19" t="s">
        <v>820</v>
      </c>
      <c r="D352" t="str">
        <f>'2021'!B117</f>
        <v>Jette Hansen</v>
      </c>
      <c r="E352" t="s">
        <v>1013</v>
      </c>
      <c r="F352">
        <f>'2021'!A117</f>
        <v>21116</v>
      </c>
      <c r="G352" s="13">
        <f>'2021'!C117</f>
        <v>44301</v>
      </c>
      <c r="H352" s="1" t="s">
        <v>732</v>
      </c>
      <c r="I352" s="1">
        <f t="shared" si="5"/>
        <v>2021</v>
      </c>
      <c r="J352">
        <f>'2021'!H119</f>
        <v>0</v>
      </c>
    </row>
    <row r="353" spans="1:10" x14ac:dyDescent="0.35">
      <c r="C353" s="19" t="s">
        <v>1207</v>
      </c>
      <c r="D353" t="str">
        <f>'2021'!B118</f>
        <v>Anna-Lena Delgård</v>
      </c>
      <c r="F353">
        <f>'2021'!A118</f>
        <v>21117</v>
      </c>
      <c r="G353" s="13">
        <f>'2021'!C118</f>
        <v>44323</v>
      </c>
      <c r="H353" s="1" t="s">
        <v>26</v>
      </c>
      <c r="I353" s="1">
        <f t="shared" si="5"/>
        <v>2021</v>
      </c>
      <c r="J353">
        <f>'2021'!H120</f>
        <v>0</v>
      </c>
    </row>
    <row r="354" spans="1:10" x14ac:dyDescent="0.35">
      <c r="B354" s="28">
        <v>40800488</v>
      </c>
      <c r="C354" s="19" t="s">
        <v>829</v>
      </c>
      <c r="D354" t="str">
        <f>'2021'!B119</f>
        <v>Katja-Lill Jensen</v>
      </c>
      <c r="F354">
        <f>'2021'!A119</f>
        <v>21118</v>
      </c>
      <c r="G354" s="13">
        <f>'2021'!C119</f>
        <v>44319</v>
      </c>
      <c r="H354" s="1" t="s">
        <v>732</v>
      </c>
      <c r="I354" s="1">
        <f t="shared" si="5"/>
        <v>2021</v>
      </c>
    </row>
    <row r="355" spans="1:10" x14ac:dyDescent="0.35">
      <c r="B355" s="28">
        <v>53141333</v>
      </c>
      <c r="C355" s="19" t="s">
        <v>978</v>
      </c>
      <c r="D355" t="str">
        <f>'2021'!B120</f>
        <v>Birgitte Saxild</v>
      </c>
      <c r="F355">
        <f>'2021'!A120</f>
        <v>21119</v>
      </c>
      <c r="G355" s="13">
        <f>'2021'!C120</f>
        <v>44310</v>
      </c>
      <c r="H355" s="1" t="s">
        <v>732</v>
      </c>
      <c r="I355" s="1">
        <f t="shared" si="5"/>
        <v>2021</v>
      </c>
      <c r="J355">
        <f>'2021'!H122</f>
        <v>0</v>
      </c>
    </row>
    <row r="356" spans="1:10" x14ac:dyDescent="0.35">
      <c r="C356" s="19" t="s">
        <v>979</v>
      </c>
      <c r="D356" t="str">
        <f>'2021'!B121</f>
        <v>Chungyon Park</v>
      </c>
      <c r="F356">
        <f>'2021'!A121</f>
        <v>21120</v>
      </c>
      <c r="G356" s="13">
        <f>'2021'!C121</f>
        <v>44330</v>
      </c>
      <c r="H356" s="1" t="s">
        <v>26</v>
      </c>
      <c r="I356" s="1">
        <f t="shared" si="5"/>
        <v>2021</v>
      </c>
    </row>
    <row r="357" spans="1:10" x14ac:dyDescent="0.35">
      <c r="B357" s="28">
        <v>21452671</v>
      </c>
      <c r="C357" s="19" t="s">
        <v>1010</v>
      </c>
      <c r="D357" t="str">
        <f>'2021'!B122</f>
        <v>Nelly Libraro</v>
      </c>
      <c r="E357" t="s">
        <v>1011</v>
      </c>
      <c r="F357">
        <f>'2021'!A122</f>
        <v>21121</v>
      </c>
      <c r="G357" s="13">
        <f>'2021'!C122</f>
        <v>44305</v>
      </c>
      <c r="H357" s="1" t="s">
        <v>732</v>
      </c>
      <c r="I357" s="1">
        <f t="shared" si="5"/>
        <v>2021</v>
      </c>
    </row>
    <row r="358" spans="1:10" x14ac:dyDescent="0.35">
      <c r="C358" s="19" t="s">
        <v>1208</v>
      </c>
      <c r="D358" t="str">
        <f>'2021'!B123</f>
        <v>Lotte Westphael</v>
      </c>
      <c r="F358">
        <f>'2021'!A123</f>
        <v>21122</v>
      </c>
      <c r="G358" s="13">
        <f>'2021'!C123</f>
        <v>44309</v>
      </c>
      <c r="H358" s="1" t="s">
        <v>26</v>
      </c>
      <c r="I358" s="1">
        <f t="shared" si="5"/>
        <v>2021</v>
      </c>
      <c r="J358">
        <f>'2021'!H125</f>
        <v>0</v>
      </c>
    </row>
    <row r="359" spans="1:10" x14ac:dyDescent="0.35">
      <c r="C359" s="19" t="s">
        <v>814</v>
      </c>
      <c r="D359" t="str">
        <f>'2021'!B124</f>
        <v>Karsten Rasmussen</v>
      </c>
      <c r="F359">
        <f>'2021'!A124</f>
        <v>21123</v>
      </c>
      <c r="G359" s="13">
        <f>'2021'!C124</f>
        <v>44451</v>
      </c>
      <c r="H359" s="1" t="s">
        <v>26</v>
      </c>
      <c r="I359" s="1">
        <f t="shared" si="5"/>
        <v>2021</v>
      </c>
    </row>
    <row r="360" spans="1:10" x14ac:dyDescent="0.35">
      <c r="B360" s="28">
        <v>61681785</v>
      </c>
      <c r="C360" s="19" t="s">
        <v>980</v>
      </c>
      <c r="D360" t="str">
        <f>'2021'!B125</f>
        <v>Niels Jessen</v>
      </c>
      <c r="E360" t="s">
        <v>981</v>
      </c>
      <c r="F360">
        <f>'2021'!A125</f>
        <v>21124</v>
      </c>
      <c r="G360" s="13">
        <f>'2021'!C125</f>
        <v>44370</v>
      </c>
      <c r="H360" s="1" t="s">
        <v>732</v>
      </c>
      <c r="I360" s="1">
        <f t="shared" si="5"/>
        <v>2021</v>
      </c>
      <c r="J360">
        <f>'2021'!H127</f>
        <v>0</v>
      </c>
    </row>
    <row r="361" spans="1:10" x14ac:dyDescent="0.35">
      <c r="C361" s="19" t="s">
        <v>1209</v>
      </c>
      <c r="D361" t="str">
        <f>'2021'!B126</f>
        <v>Louise Ahrensbach</v>
      </c>
      <c r="F361">
        <f>'2021'!A126</f>
        <v>21125</v>
      </c>
      <c r="G361" s="13">
        <f>'2021'!C126</f>
        <v>44344</v>
      </c>
      <c r="H361" s="1" t="s">
        <v>26</v>
      </c>
      <c r="I361" s="1">
        <f t="shared" si="5"/>
        <v>2021</v>
      </c>
    </row>
    <row r="362" spans="1:10" x14ac:dyDescent="0.35">
      <c r="B362" s="28">
        <v>61608068</v>
      </c>
      <c r="C362" s="19" t="s">
        <v>1008</v>
      </c>
      <c r="D362" t="str">
        <f>'2021'!B127</f>
        <v>Velena Popovic</v>
      </c>
      <c r="F362">
        <f>'2021'!A127</f>
        <v>21126</v>
      </c>
      <c r="G362" s="13">
        <f>'2021'!C127</f>
        <v>44315</v>
      </c>
      <c r="H362" s="1" t="s">
        <v>732</v>
      </c>
      <c r="I362" s="1">
        <f t="shared" si="5"/>
        <v>2021</v>
      </c>
      <c r="J362">
        <f>'2021'!H129</f>
        <v>0</v>
      </c>
    </row>
    <row r="363" spans="1:10" x14ac:dyDescent="0.35">
      <c r="C363" s="19" t="s">
        <v>821</v>
      </c>
      <c r="D363" t="str">
        <f>'2021'!B128</f>
        <v>Alex Larsen</v>
      </c>
      <c r="F363">
        <f>'2021'!A128</f>
        <v>21127</v>
      </c>
      <c r="G363" s="13">
        <f>'2021'!C128</f>
        <v>44446</v>
      </c>
      <c r="H363" s="1" t="s">
        <v>26</v>
      </c>
      <c r="I363" s="1">
        <f t="shared" si="5"/>
        <v>2021</v>
      </c>
      <c r="J363">
        <f>'2021'!H130</f>
        <v>0</v>
      </c>
    </row>
    <row r="364" spans="1:10" x14ac:dyDescent="0.35">
      <c r="B364" s="28">
        <v>26549654</v>
      </c>
      <c r="C364" s="19" t="s">
        <v>992</v>
      </c>
      <c r="D364" t="str">
        <f>'2021'!B129</f>
        <v>Britt-Mari Eildal</v>
      </c>
      <c r="F364">
        <f>'2021'!A129</f>
        <v>21128</v>
      </c>
      <c r="G364" s="13">
        <f>'2021'!C129</f>
        <v>44354</v>
      </c>
      <c r="H364" s="1" t="s">
        <v>732</v>
      </c>
      <c r="I364" s="1">
        <f t="shared" si="5"/>
        <v>2021</v>
      </c>
    </row>
    <row r="365" spans="1:10" x14ac:dyDescent="0.35">
      <c r="B365" s="28">
        <v>20876567</v>
      </c>
      <c r="C365" s="19" t="s">
        <v>851</v>
      </c>
      <c r="D365" t="str">
        <f>'2021'!B130</f>
        <v>Marina Birgitte Lund</v>
      </c>
      <c r="F365">
        <f>'2021'!A130</f>
        <v>21129</v>
      </c>
      <c r="G365" s="13">
        <f>'2021'!C130</f>
        <v>44449</v>
      </c>
      <c r="H365" s="1" t="s">
        <v>732</v>
      </c>
      <c r="I365" s="1">
        <f t="shared" si="5"/>
        <v>2021</v>
      </c>
      <c r="J365">
        <f>'2021'!H132</f>
        <v>10</v>
      </c>
    </row>
    <row r="366" spans="1:10" x14ac:dyDescent="0.35">
      <c r="C366" s="19" t="s">
        <v>1210</v>
      </c>
      <c r="D366" t="str">
        <f>'2021'!B131</f>
        <v>Charlotte Guldbrandt</v>
      </c>
      <c r="F366">
        <f>'2021'!A131</f>
        <v>21130</v>
      </c>
      <c r="G366" s="13">
        <f>'2021'!C131</f>
        <v>44337</v>
      </c>
      <c r="H366" s="1" t="s">
        <v>26</v>
      </c>
      <c r="I366" s="1">
        <f t="shared" si="5"/>
        <v>2021</v>
      </c>
      <c r="J366">
        <f>'2021'!H133</f>
        <v>0</v>
      </c>
    </row>
    <row r="367" spans="1:10" x14ac:dyDescent="0.35">
      <c r="A367" s="19" t="s">
        <v>834</v>
      </c>
      <c r="B367" s="28">
        <v>31909358</v>
      </c>
      <c r="C367" s="19" t="s">
        <v>835</v>
      </c>
      <c r="D367" t="str">
        <f>'2021'!B132</f>
        <v>Dorte Strøm</v>
      </c>
      <c r="F367">
        <f>'2021'!A132</f>
        <v>21131</v>
      </c>
      <c r="G367" s="13">
        <f>'2021'!C132</f>
        <v>44458</v>
      </c>
      <c r="H367" s="1" t="s">
        <v>58</v>
      </c>
      <c r="I367" s="1">
        <f t="shared" si="5"/>
        <v>2021</v>
      </c>
      <c r="J367">
        <f>'2021'!H134</f>
        <v>0</v>
      </c>
    </row>
    <row r="368" spans="1:10" x14ac:dyDescent="0.35">
      <c r="B368" s="28">
        <v>21484920</v>
      </c>
      <c r="C368" s="19" t="s">
        <v>836</v>
      </c>
      <c r="D368" t="str">
        <f>'2021'!B133</f>
        <v>Lena Olsen</v>
      </c>
      <c r="F368">
        <f>'2021'!A133</f>
        <v>21132</v>
      </c>
      <c r="G368" s="13">
        <f>'2021'!C133</f>
        <v>44339</v>
      </c>
      <c r="H368" s="1" t="s">
        <v>732</v>
      </c>
      <c r="I368" s="1">
        <f t="shared" si="5"/>
        <v>2021</v>
      </c>
    </row>
    <row r="369" spans="2:10" x14ac:dyDescent="0.35">
      <c r="B369" s="28">
        <v>1713133697</v>
      </c>
      <c r="C369" s="19" t="s">
        <v>837</v>
      </c>
      <c r="D369" t="str">
        <f>'2021'!B134</f>
        <v>Yvonne Delakowitz</v>
      </c>
      <c r="E369" t="s">
        <v>915</v>
      </c>
      <c r="F369">
        <f>'2021'!A134</f>
        <v>21133</v>
      </c>
      <c r="G369" s="13">
        <f>'2021'!C134</f>
        <v>44409</v>
      </c>
      <c r="H369" s="1" t="s">
        <v>732</v>
      </c>
      <c r="I369" s="1">
        <f t="shared" si="5"/>
        <v>2021</v>
      </c>
      <c r="J369">
        <f>'2021'!H136</f>
        <v>0</v>
      </c>
    </row>
    <row r="370" spans="2:10" x14ac:dyDescent="0.35">
      <c r="C370" s="19" t="s">
        <v>1211</v>
      </c>
      <c r="D370" t="str">
        <f>'2021'!B135</f>
        <v>Maria Honnens</v>
      </c>
      <c r="F370">
        <f>'2021'!A135</f>
        <v>21134</v>
      </c>
      <c r="G370" s="13">
        <f>'2021'!C135</f>
        <v>44409</v>
      </c>
      <c r="H370" s="1" t="s">
        <v>26</v>
      </c>
      <c r="I370" s="1">
        <f t="shared" si="5"/>
        <v>2021</v>
      </c>
      <c r="J370">
        <f>'2021'!H137</f>
        <v>0</v>
      </c>
    </row>
    <row r="371" spans="2:10" x14ac:dyDescent="0.35">
      <c r="B371" s="28">
        <v>6700686</v>
      </c>
      <c r="C371" s="19" t="s">
        <v>838</v>
      </c>
      <c r="D371" t="str">
        <f>'2021'!B136</f>
        <v>Cecilia Löfgren</v>
      </c>
      <c r="E371" t="s">
        <v>920</v>
      </c>
      <c r="F371">
        <f>'2021'!A136</f>
        <v>21135</v>
      </c>
      <c r="G371" s="13">
        <f>'2021'!C136</f>
        <v>44405</v>
      </c>
      <c r="H371" s="1" t="s">
        <v>732</v>
      </c>
      <c r="I371" s="1">
        <f t="shared" si="5"/>
        <v>2021</v>
      </c>
    </row>
    <row r="372" spans="2:10" x14ac:dyDescent="0.35">
      <c r="C372" s="19" t="s">
        <v>1004</v>
      </c>
      <c r="D372" t="str">
        <f>'2021'!B137</f>
        <v>Sarah Wahlgreen</v>
      </c>
      <c r="F372">
        <f>'2021'!A137</f>
        <v>21136</v>
      </c>
      <c r="G372" s="13">
        <f>'2021'!C137</f>
        <v>44484</v>
      </c>
      <c r="I372" s="1">
        <f t="shared" si="5"/>
        <v>2021</v>
      </c>
      <c r="J372">
        <f>'2021'!H139</f>
        <v>0</v>
      </c>
    </row>
    <row r="373" spans="2:10" x14ac:dyDescent="0.35">
      <c r="C373" s="19" t="s">
        <v>1212</v>
      </c>
      <c r="D373" t="str">
        <f>'2021'!B138</f>
        <v>Aura Botorog</v>
      </c>
      <c r="F373">
        <f>'2021'!A138</f>
        <v>21137</v>
      </c>
      <c r="G373" s="13">
        <f>'2021'!C138</f>
        <v>44329</v>
      </c>
      <c r="H373" s="1" t="s">
        <v>26</v>
      </c>
      <c r="I373" s="1">
        <f t="shared" si="5"/>
        <v>2021</v>
      </c>
    </row>
    <row r="374" spans="2:10" x14ac:dyDescent="0.35">
      <c r="B374" s="28">
        <v>22959209</v>
      </c>
      <c r="C374" s="19" t="s">
        <v>821</v>
      </c>
      <c r="D374" t="str">
        <f>'2021'!B139</f>
        <v>Mitzi Rønholt Larsen</v>
      </c>
      <c r="E374" t="s">
        <v>875</v>
      </c>
      <c r="F374">
        <f>'2021'!A139</f>
        <v>21138</v>
      </c>
      <c r="G374" s="13">
        <f>'2021'!C139</f>
        <v>44430</v>
      </c>
      <c r="H374" s="1" t="s">
        <v>732</v>
      </c>
      <c r="I374" s="1">
        <f t="shared" si="5"/>
        <v>2021</v>
      </c>
      <c r="J374">
        <f>'2021'!H141</f>
        <v>0</v>
      </c>
    </row>
    <row r="375" spans="2:10" x14ac:dyDescent="0.35">
      <c r="C375" s="19" t="s">
        <v>1213</v>
      </c>
      <c r="D375" t="str">
        <f>'2021'!B140</f>
        <v>Camilla " B K"</v>
      </c>
      <c r="F375">
        <f>'2021'!A140</f>
        <v>21139</v>
      </c>
      <c r="G375" s="13">
        <f>'2021'!C140</f>
        <v>44368</v>
      </c>
      <c r="H375" s="1" t="s">
        <v>26</v>
      </c>
      <c r="I375" s="1">
        <f t="shared" si="5"/>
        <v>2021</v>
      </c>
      <c r="J375">
        <f>'2021'!H142</f>
        <v>0</v>
      </c>
    </row>
    <row r="376" spans="2:10" x14ac:dyDescent="0.35">
      <c r="B376" s="28">
        <v>53508470</v>
      </c>
      <c r="C376" s="19" t="s">
        <v>952</v>
      </c>
      <c r="D376" t="str">
        <f>'2021'!B141</f>
        <v>Jan Agerup</v>
      </c>
      <c r="F376">
        <f>'2021'!A141</f>
        <v>21140</v>
      </c>
      <c r="G376" s="13">
        <f>'2021'!C141</f>
        <v>44385</v>
      </c>
      <c r="H376" s="1" t="s">
        <v>732</v>
      </c>
      <c r="I376" s="1">
        <f t="shared" si="5"/>
        <v>2021</v>
      </c>
      <c r="J376">
        <f>'2021'!H143</f>
        <v>0</v>
      </c>
    </row>
    <row r="377" spans="2:10" x14ac:dyDescent="0.35">
      <c r="B377" s="28">
        <v>29115531</v>
      </c>
      <c r="C377" s="19" t="s">
        <v>979</v>
      </c>
      <c r="D377" t="str">
        <f>'2021'!B142</f>
        <v>Chungyon Park</v>
      </c>
      <c r="F377">
        <f>'2021'!A142</f>
        <v>21141</v>
      </c>
      <c r="G377" s="13">
        <f>'2021'!C142</f>
        <v>44345</v>
      </c>
      <c r="H377" s="1" t="s">
        <v>732</v>
      </c>
      <c r="I377" s="1">
        <f t="shared" si="5"/>
        <v>2021</v>
      </c>
      <c r="J377">
        <f>'2021'!H144</f>
        <v>0</v>
      </c>
    </row>
    <row r="378" spans="2:10" x14ac:dyDescent="0.35">
      <c r="C378" s="19" t="s">
        <v>1214</v>
      </c>
      <c r="D378" t="str">
        <f>'2021'!B143</f>
        <v>Lilli Schou</v>
      </c>
      <c r="F378">
        <f>'2021'!A143</f>
        <v>21142</v>
      </c>
      <c r="G378" s="13">
        <f>'2021'!C143</f>
        <v>44416</v>
      </c>
      <c r="I378" s="1">
        <f t="shared" si="5"/>
        <v>2021</v>
      </c>
    </row>
    <row r="379" spans="2:10" x14ac:dyDescent="0.35">
      <c r="B379" s="28">
        <v>21513656</v>
      </c>
      <c r="C379" s="19" t="s">
        <v>958</v>
      </c>
      <c r="D379" t="str">
        <f>'2021'!B144</f>
        <v>Lau Nauerby</v>
      </c>
      <c r="E379" t="s">
        <v>957</v>
      </c>
      <c r="F379">
        <f>'2021'!A144</f>
        <v>21143</v>
      </c>
      <c r="G379" s="13">
        <f>'2021'!C144</f>
        <v>44373</v>
      </c>
      <c r="H379" s="1" t="s">
        <v>732</v>
      </c>
      <c r="I379" s="1">
        <f t="shared" si="5"/>
        <v>2021</v>
      </c>
    </row>
    <row r="380" spans="2:10" x14ac:dyDescent="0.35">
      <c r="C380" s="19" t="s">
        <v>1215</v>
      </c>
      <c r="D380" t="str">
        <f>'2021'!B145</f>
        <v>Gitte Løwenstein</v>
      </c>
      <c r="F380">
        <f>'2021'!A145</f>
        <v>21144</v>
      </c>
      <c r="G380" s="13">
        <f>'2021'!C145</f>
        <v>44376</v>
      </c>
      <c r="H380" s="1" t="s">
        <v>26</v>
      </c>
      <c r="I380" s="1">
        <f t="shared" si="5"/>
        <v>2021</v>
      </c>
    </row>
    <row r="381" spans="2:10" x14ac:dyDescent="0.35">
      <c r="C381" s="19" t="s">
        <v>829</v>
      </c>
      <c r="D381" t="str">
        <f>'2021'!B146</f>
        <v>Katja-Lill Jensen</v>
      </c>
      <c r="F381">
        <f>'2021'!A146</f>
        <v>21145</v>
      </c>
      <c r="G381" s="13">
        <f>'2021'!C146</f>
        <v>44456</v>
      </c>
      <c r="H381" s="1" t="s">
        <v>26</v>
      </c>
      <c r="I381" s="1">
        <f t="shared" si="5"/>
        <v>2021</v>
      </c>
      <c r="J381">
        <f>'2021'!H148</f>
        <v>0</v>
      </c>
    </row>
    <row r="382" spans="2:10" x14ac:dyDescent="0.35">
      <c r="C382" s="19" t="s">
        <v>820</v>
      </c>
      <c r="D382" t="str">
        <f>'2021'!B147</f>
        <v>Georges Hansen</v>
      </c>
      <c r="F382">
        <f>'2021'!A147</f>
        <v>21146</v>
      </c>
      <c r="G382" s="13">
        <f>'2021'!C147</f>
        <v>44428</v>
      </c>
      <c r="H382" s="1" t="s">
        <v>26</v>
      </c>
      <c r="I382" s="1">
        <f t="shared" si="5"/>
        <v>2021</v>
      </c>
    </row>
    <row r="383" spans="2:10" x14ac:dyDescent="0.35">
      <c r="B383" s="28">
        <v>28920018</v>
      </c>
      <c r="C383" s="19" t="s">
        <v>807</v>
      </c>
      <c r="D383" t="str">
        <f>'2021'!B148</f>
        <v>Katrine Nielsen</v>
      </c>
      <c r="E383" t="s">
        <v>987</v>
      </c>
      <c r="F383">
        <f>'2021'!A148</f>
        <v>21147</v>
      </c>
      <c r="G383" s="13">
        <f>'2021'!C148</f>
        <v>44364</v>
      </c>
      <c r="H383" s="1" t="s">
        <v>732</v>
      </c>
      <c r="I383" s="1">
        <f t="shared" si="5"/>
        <v>2021</v>
      </c>
    </row>
    <row r="384" spans="2:10" x14ac:dyDescent="0.35">
      <c r="C384" s="19" t="s">
        <v>1146</v>
      </c>
      <c r="D384" t="str">
        <f>'2021'!B149</f>
        <v>Charlotte Funder</v>
      </c>
      <c r="F384">
        <f>'2021'!A149</f>
        <v>21148</v>
      </c>
      <c r="G384" s="13">
        <f>'2021'!C149</f>
        <v>44445</v>
      </c>
      <c r="H384" s="1" t="s">
        <v>26</v>
      </c>
      <c r="I384" s="1">
        <f t="shared" si="5"/>
        <v>2021</v>
      </c>
      <c r="J384">
        <f>'2021'!H151</f>
        <v>0</v>
      </c>
    </row>
    <row r="385" spans="1:10" x14ac:dyDescent="0.35">
      <c r="C385" s="19" t="s">
        <v>811</v>
      </c>
      <c r="D385" t="str">
        <f>'2021'!B150</f>
        <v>Andreas D Andersen</v>
      </c>
      <c r="F385">
        <f>'2021'!A150</f>
        <v>21149</v>
      </c>
      <c r="G385" s="13">
        <f>'2021'!C150</f>
        <v>44364</v>
      </c>
      <c r="H385" s="1" t="s">
        <v>26</v>
      </c>
      <c r="I385" s="1">
        <f t="shared" si="5"/>
        <v>2021</v>
      </c>
      <c r="J385">
        <f>'2021'!H152</f>
        <v>0</v>
      </c>
    </row>
    <row r="386" spans="1:10" x14ac:dyDescent="0.35">
      <c r="B386" s="28">
        <v>40819249</v>
      </c>
      <c r="C386" s="19" t="s">
        <v>959</v>
      </c>
      <c r="D386" t="str">
        <f>'2021'!B151</f>
        <v>Claus Solhøj</v>
      </c>
      <c r="F386">
        <f>'2021'!A151</f>
        <v>21150</v>
      </c>
      <c r="G386" s="13">
        <f>'2021'!C151</f>
        <v>44341</v>
      </c>
      <c r="H386" s="1" t="s">
        <v>732</v>
      </c>
      <c r="I386" s="1">
        <f t="shared" ref="I386:I444" si="6">YEAR(G386)</f>
        <v>2021</v>
      </c>
      <c r="J386">
        <f>'2021'!H153</f>
        <v>0</v>
      </c>
    </row>
    <row r="387" spans="1:10" x14ac:dyDescent="0.35">
      <c r="B387" s="28">
        <v>60571190</v>
      </c>
      <c r="C387" s="19" t="s">
        <v>960</v>
      </c>
      <c r="D387" t="str">
        <f>'2021'!B152</f>
        <v>Benjamin Sillassen</v>
      </c>
      <c r="F387">
        <f>'2021'!A152</f>
        <v>21151</v>
      </c>
      <c r="G387" s="13">
        <f>'2021'!C152</f>
        <v>44354</v>
      </c>
      <c r="H387" s="1" t="s">
        <v>732</v>
      </c>
      <c r="I387" s="1">
        <f t="shared" si="6"/>
        <v>2021</v>
      </c>
      <c r="J387">
        <f>'2021'!H154</f>
        <v>0</v>
      </c>
    </row>
    <row r="388" spans="1:10" x14ac:dyDescent="0.35">
      <c r="B388" s="28">
        <v>691115144</v>
      </c>
      <c r="C388" s="19" t="s">
        <v>961</v>
      </c>
      <c r="D388" t="str">
        <f>'2021'!B153</f>
        <v>Zbigniew Zych</v>
      </c>
      <c r="E388" t="s">
        <v>973</v>
      </c>
      <c r="F388">
        <f>'2021'!A153</f>
        <v>21152</v>
      </c>
      <c r="G388" s="13">
        <f>'2021'!C153</f>
        <v>44374</v>
      </c>
      <c r="H388" s="1" t="s">
        <v>732</v>
      </c>
      <c r="I388" s="1">
        <f t="shared" si="6"/>
        <v>2021</v>
      </c>
      <c r="J388">
        <f>'2021'!H155</f>
        <v>0</v>
      </c>
    </row>
    <row r="389" spans="1:10" x14ac:dyDescent="0.35">
      <c r="B389" s="28">
        <v>28553270</v>
      </c>
      <c r="C389" s="19" t="s">
        <v>867</v>
      </c>
      <c r="D389" t="str">
        <f>'2021'!B154</f>
        <v>Cecilie Gry Jacobsen</v>
      </c>
      <c r="F389">
        <f>'2021'!A154</f>
        <v>21153</v>
      </c>
      <c r="G389" s="13">
        <f>'2021'!C154</f>
        <v>44410</v>
      </c>
      <c r="H389" s="1" t="s">
        <v>732</v>
      </c>
      <c r="I389" s="1">
        <f t="shared" si="6"/>
        <v>2021</v>
      </c>
      <c r="J389">
        <f>'2021'!H156</f>
        <v>0</v>
      </c>
    </row>
    <row r="390" spans="1:10" x14ac:dyDescent="0.35">
      <c r="A390" s="22" t="s">
        <v>988</v>
      </c>
      <c r="B390" s="28">
        <v>697841925</v>
      </c>
      <c r="C390" s="19" t="s">
        <v>962</v>
      </c>
      <c r="D390" t="str">
        <f>'2021'!B155</f>
        <v>Teresa Soley</v>
      </c>
      <c r="F390">
        <f>'2021'!A155</f>
        <v>21154</v>
      </c>
      <c r="G390" s="13">
        <f>'2021'!C155</f>
        <v>44363</v>
      </c>
      <c r="H390" s="1" t="s">
        <v>58</v>
      </c>
      <c r="I390" s="1">
        <f t="shared" si="6"/>
        <v>2021</v>
      </c>
      <c r="J390">
        <f>'2021'!H157</f>
        <v>0</v>
      </c>
    </row>
    <row r="391" spans="1:10" x14ac:dyDescent="0.35">
      <c r="B391" s="28">
        <v>26790432</v>
      </c>
      <c r="C391" s="19" t="s">
        <v>963</v>
      </c>
      <c r="D391" t="str">
        <f>'2021'!B156</f>
        <v>Mariannes Dithmar</v>
      </c>
      <c r="F391">
        <f>'2021'!A156</f>
        <v>21155</v>
      </c>
      <c r="G391" s="13">
        <f>'2021'!C156</f>
        <v>44363</v>
      </c>
      <c r="H391" s="1" t="s">
        <v>732</v>
      </c>
      <c r="I391" s="1">
        <f t="shared" si="6"/>
        <v>2021</v>
      </c>
    </row>
    <row r="392" spans="1:10" x14ac:dyDescent="0.35">
      <c r="B392" s="28">
        <v>60642010</v>
      </c>
      <c r="C392" s="19" t="s">
        <v>876</v>
      </c>
      <c r="D392" t="str">
        <f>'2021'!B157</f>
        <v>Nadja Kristiansen</v>
      </c>
      <c r="F392">
        <f>'2021'!A157</f>
        <v>21156</v>
      </c>
      <c r="G392" s="13">
        <f>'2021'!C157</f>
        <v>44431</v>
      </c>
      <c r="H392" s="1" t="s">
        <v>732</v>
      </c>
      <c r="I392" s="1">
        <f t="shared" si="6"/>
        <v>2021</v>
      </c>
    </row>
    <row r="393" spans="1:10" x14ac:dyDescent="0.35">
      <c r="C393" s="19" t="s">
        <v>1216</v>
      </c>
      <c r="D393" t="str">
        <f>'2021'!B158</f>
        <v>Candida Cruger</v>
      </c>
      <c r="F393">
        <f>'2021'!A158</f>
        <v>21157</v>
      </c>
      <c r="G393" s="13">
        <f>'2021'!C158</f>
        <v>44463</v>
      </c>
      <c r="H393" s="1" t="s">
        <v>26</v>
      </c>
      <c r="I393" s="1">
        <f t="shared" si="6"/>
        <v>2021</v>
      </c>
      <c r="J393">
        <f>'2021'!H160</f>
        <v>0</v>
      </c>
    </row>
    <row r="394" spans="1:10" x14ac:dyDescent="0.35">
      <c r="C394" s="19" t="s">
        <v>829</v>
      </c>
      <c r="D394" t="str">
        <f>'2021'!B159</f>
        <v>Ivar Jensen</v>
      </c>
      <c r="F394">
        <f>'2021'!A159</f>
        <v>21158</v>
      </c>
      <c r="G394" s="13">
        <f>'2021'!C159</f>
        <v>44434</v>
      </c>
      <c r="H394" s="1" t="s">
        <v>26</v>
      </c>
      <c r="I394" s="1">
        <f t="shared" si="6"/>
        <v>2021</v>
      </c>
      <c r="J394">
        <f>'2021'!H161</f>
        <v>10</v>
      </c>
    </row>
    <row r="395" spans="1:10" x14ac:dyDescent="0.35">
      <c r="C395" s="19" t="s">
        <v>954</v>
      </c>
      <c r="D395" t="str">
        <f>'2021'!B160</f>
        <v>Philip Hallenberg</v>
      </c>
      <c r="F395">
        <f>'2021'!A160</f>
        <v>21159</v>
      </c>
      <c r="G395" s="13">
        <f>'2021'!C160</f>
        <v>44382</v>
      </c>
      <c r="H395" s="1" t="s">
        <v>732</v>
      </c>
      <c r="I395" s="1">
        <f t="shared" si="6"/>
        <v>2021</v>
      </c>
      <c r="J395">
        <f>'2021'!H162</f>
        <v>0</v>
      </c>
    </row>
    <row r="396" spans="1:10" x14ac:dyDescent="0.35">
      <c r="A396" s="22" t="s">
        <v>921</v>
      </c>
      <c r="B396" s="28">
        <v>51378200</v>
      </c>
      <c r="C396" s="19" t="s">
        <v>820</v>
      </c>
      <c r="D396" t="str">
        <f>'2021'!B161</f>
        <v>Lili Hansen</v>
      </c>
      <c r="F396">
        <f>'2021'!A161</f>
        <v>21160</v>
      </c>
      <c r="G396" s="13">
        <f>'2021'!C161</f>
        <v>44402</v>
      </c>
      <c r="H396" s="1" t="s">
        <v>58</v>
      </c>
      <c r="I396" s="1">
        <f t="shared" si="6"/>
        <v>2021</v>
      </c>
      <c r="J396">
        <f>'2021'!H163</f>
        <v>0</v>
      </c>
    </row>
    <row r="397" spans="1:10" x14ac:dyDescent="0.35">
      <c r="B397" s="28">
        <v>60645846</v>
      </c>
      <c r="C397" s="19" t="s">
        <v>811</v>
      </c>
      <c r="D397" t="str">
        <f>'2021'!B162</f>
        <v>Alice Andersen</v>
      </c>
      <c r="F397">
        <f>'2021'!A162</f>
        <v>21161</v>
      </c>
      <c r="G397" s="13">
        <f>'2021'!C162</f>
        <v>44444</v>
      </c>
      <c r="H397" s="1" t="s">
        <v>732</v>
      </c>
      <c r="I397" s="1">
        <f t="shared" si="6"/>
        <v>2021</v>
      </c>
      <c r="J397">
        <f>'2021'!H164</f>
        <v>0</v>
      </c>
    </row>
    <row r="398" spans="1:10" x14ac:dyDescent="0.35">
      <c r="C398" s="19" t="s">
        <v>930</v>
      </c>
      <c r="D398" t="str">
        <f>'2021'!B163</f>
        <v>v/ lindesdahl</v>
      </c>
      <c r="F398">
        <f>'2021'!A163</f>
        <v>21162</v>
      </c>
      <c r="G398" s="13">
        <f>'2021'!C163</f>
        <v>44368</v>
      </c>
      <c r="I398" s="1">
        <f t="shared" si="6"/>
        <v>2021</v>
      </c>
      <c r="J398">
        <f>'2021'!H165</f>
        <v>0</v>
      </c>
    </row>
    <row r="399" spans="1:10" x14ac:dyDescent="0.35">
      <c r="A399" s="22" t="s">
        <v>975</v>
      </c>
      <c r="B399" s="28">
        <v>28392889</v>
      </c>
      <c r="C399" s="19" t="s">
        <v>974</v>
      </c>
      <c r="D399" t="str">
        <f>'2021'!B164</f>
        <v>Natasha  Carstens</v>
      </c>
      <c r="F399">
        <f>'2021'!A164</f>
        <v>21163</v>
      </c>
      <c r="G399" s="13">
        <f>'2021'!C164</f>
        <v>44375</v>
      </c>
      <c r="H399" s="1" t="s">
        <v>58</v>
      </c>
      <c r="I399" s="1">
        <f t="shared" si="6"/>
        <v>2021</v>
      </c>
      <c r="J399">
        <f>'2021'!H166</f>
        <v>5</v>
      </c>
    </row>
    <row r="400" spans="1:10" x14ac:dyDescent="0.35">
      <c r="B400" s="28">
        <v>24988010</v>
      </c>
      <c r="C400" s="19" t="s">
        <v>956</v>
      </c>
      <c r="D400" t="str">
        <f>'2021'!B165</f>
        <v>Jannie Jørgensen</v>
      </c>
      <c r="F400">
        <f>'2021'!A165</f>
        <v>21164</v>
      </c>
      <c r="G400" s="13">
        <f>'2021'!C165</f>
        <v>44381</v>
      </c>
      <c r="H400" s="1" t="s">
        <v>732</v>
      </c>
      <c r="I400" s="1">
        <f t="shared" si="6"/>
        <v>2021</v>
      </c>
    </row>
    <row r="401" spans="1:10" x14ac:dyDescent="0.35">
      <c r="A401" s="22" t="s">
        <v>900</v>
      </c>
      <c r="B401" s="28">
        <v>40131045</v>
      </c>
      <c r="C401" s="19" t="s">
        <v>899</v>
      </c>
      <c r="D401" t="str">
        <f>'2021'!B166</f>
        <v>Lis Kemner</v>
      </c>
      <c r="E401" t="s">
        <v>901</v>
      </c>
      <c r="F401">
        <f>'2021'!A166</f>
        <v>21165</v>
      </c>
      <c r="G401" s="13">
        <f>'2021'!C166</f>
        <v>44425</v>
      </c>
      <c r="H401" s="1" t="s">
        <v>58</v>
      </c>
      <c r="I401" s="1">
        <f t="shared" si="6"/>
        <v>2021</v>
      </c>
      <c r="J401">
        <f>'2021'!H168</f>
        <v>0</v>
      </c>
    </row>
    <row r="402" spans="1:10" x14ac:dyDescent="0.35">
      <c r="C402" s="19" t="s">
        <v>1217</v>
      </c>
      <c r="D402" t="str">
        <f>'2021'!B167</f>
        <v>Anne Sølvsten</v>
      </c>
      <c r="F402">
        <f>'2021'!A167</f>
        <v>21166</v>
      </c>
      <c r="G402" s="13">
        <f>'2021'!C167</f>
        <v>44378</v>
      </c>
      <c r="H402" s="1" t="s">
        <v>26</v>
      </c>
      <c r="I402" s="1">
        <f t="shared" si="6"/>
        <v>2021</v>
      </c>
      <c r="J402">
        <f>'2021'!H169</f>
        <v>0</v>
      </c>
    </row>
    <row r="403" spans="1:10" x14ac:dyDescent="0.35">
      <c r="B403" s="28">
        <v>23656948</v>
      </c>
      <c r="C403" s="19" t="s">
        <v>815</v>
      </c>
      <c r="D403" t="str">
        <f>'2021'!B168</f>
        <v>Sebastian Torp</v>
      </c>
      <c r="F403">
        <f>'2021'!A168</f>
        <v>21167</v>
      </c>
      <c r="G403" s="13">
        <f>'2021'!C168</f>
        <v>44377</v>
      </c>
      <c r="H403" s="1" t="s">
        <v>732</v>
      </c>
      <c r="I403" s="1">
        <f t="shared" si="6"/>
        <v>2021</v>
      </c>
      <c r="J403">
        <f>'2021'!H170</f>
        <v>0</v>
      </c>
    </row>
    <row r="404" spans="1:10" x14ac:dyDescent="0.35">
      <c r="B404" s="28">
        <v>61711211</v>
      </c>
      <c r="C404" s="19" t="s">
        <v>807</v>
      </c>
      <c r="D404" t="str">
        <f>'2021'!B169</f>
        <v>Søren Nielsen</v>
      </c>
      <c r="F404">
        <f>'2021'!A169</f>
        <v>21168</v>
      </c>
      <c r="G404" s="13">
        <f>'2021'!C169</f>
        <v>44378</v>
      </c>
      <c r="H404" s="1" t="s">
        <v>732</v>
      </c>
      <c r="I404" s="1">
        <f t="shared" si="6"/>
        <v>2021</v>
      </c>
      <c r="J404">
        <f>'2021'!H171</f>
        <v>0</v>
      </c>
    </row>
    <row r="405" spans="1:10" x14ac:dyDescent="0.35">
      <c r="C405" s="19" t="s">
        <v>854</v>
      </c>
      <c r="D405" t="str">
        <f>'2021'!B170</f>
        <v>Susanne Skovlund</v>
      </c>
      <c r="F405">
        <f>'2021'!A170</f>
        <v>21169</v>
      </c>
      <c r="G405" s="13">
        <f>'2021'!C170</f>
        <v>44436</v>
      </c>
      <c r="H405" s="1" t="s">
        <v>58</v>
      </c>
      <c r="I405" s="1">
        <f t="shared" si="6"/>
        <v>2021</v>
      </c>
      <c r="J405">
        <f>'2021'!H172</f>
        <v>0</v>
      </c>
    </row>
    <row r="406" spans="1:10" x14ac:dyDescent="0.35">
      <c r="B406" s="28">
        <v>21124109</v>
      </c>
      <c r="C406" s="19" t="s">
        <v>840</v>
      </c>
      <c r="D406" t="str">
        <f>'2021'!B171</f>
        <v>Lisa Brask</v>
      </c>
      <c r="E406" t="s">
        <v>839</v>
      </c>
      <c r="F406">
        <f>'2021'!A171</f>
        <v>21170</v>
      </c>
      <c r="G406" s="13">
        <f>'2021'!C171</f>
        <v>44462</v>
      </c>
      <c r="H406" s="1" t="s">
        <v>732</v>
      </c>
      <c r="I406" s="1">
        <f t="shared" si="6"/>
        <v>2021</v>
      </c>
      <c r="J406">
        <f>'2021'!H173</f>
        <v>0</v>
      </c>
    </row>
    <row r="407" spans="1:10" x14ac:dyDescent="0.35">
      <c r="B407" s="28">
        <v>20998864</v>
      </c>
      <c r="C407" s="19" t="s">
        <v>841</v>
      </c>
      <c r="D407" t="str">
        <f>'2021'!B172</f>
        <v>Janne Lassen</v>
      </c>
      <c r="F407">
        <f>'2021'!A172</f>
        <v>21171</v>
      </c>
      <c r="G407" s="13">
        <f>'2021'!C172</f>
        <v>44455</v>
      </c>
      <c r="H407" s="1" t="s">
        <v>732</v>
      </c>
      <c r="I407" s="1">
        <f t="shared" si="6"/>
        <v>2021</v>
      </c>
    </row>
    <row r="408" spans="1:10" x14ac:dyDescent="0.35">
      <c r="B408" s="28">
        <v>23307148</v>
      </c>
      <c r="C408" s="19" t="s">
        <v>803</v>
      </c>
      <c r="D408" t="str">
        <f>'2021'!B173</f>
        <v>Lone Neumann Jakobsen</v>
      </c>
      <c r="F408">
        <f>'2021'!A173</f>
        <v>21172</v>
      </c>
      <c r="G408" s="13">
        <f>'2021'!C173</f>
        <v>44481</v>
      </c>
      <c r="H408" s="1" t="s">
        <v>732</v>
      </c>
      <c r="I408" s="1">
        <f t="shared" si="6"/>
        <v>2021</v>
      </c>
      <c r="J408">
        <f>'2021'!H175</f>
        <v>0</v>
      </c>
    </row>
    <row r="409" spans="1:10" x14ac:dyDescent="0.35">
      <c r="C409" s="19" t="s">
        <v>1218</v>
      </c>
      <c r="D409" t="str">
        <f>'2021'!B174</f>
        <v>Birgit Tiedke</v>
      </c>
      <c r="F409">
        <f>'2021'!A174</f>
        <v>21173</v>
      </c>
      <c r="G409" s="13">
        <f>'2021'!C174</f>
        <v>44448</v>
      </c>
      <c r="H409" s="1" t="s">
        <v>26</v>
      </c>
      <c r="I409" s="1">
        <f t="shared" si="6"/>
        <v>2021</v>
      </c>
      <c r="J409">
        <f>'2021'!H176</f>
        <v>0</v>
      </c>
    </row>
    <row r="410" spans="1:10" x14ac:dyDescent="0.35">
      <c r="B410" s="28">
        <v>20313342</v>
      </c>
      <c r="C410" s="19" t="s">
        <v>852</v>
      </c>
      <c r="D410" t="str">
        <f>'2021'!B175</f>
        <v>Jørgen Lund Frederiksen</v>
      </c>
      <c r="E410" t="s">
        <v>853</v>
      </c>
      <c r="F410">
        <f>'2021'!A175</f>
        <v>21174</v>
      </c>
      <c r="G410" s="13">
        <f>'2021'!C175</f>
        <v>44443</v>
      </c>
      <c r="H410" s="1" t="s">
        <v>732</v>
      </c>
      <c r="I410" s="1">
        <f t="shared" si="6"/>
        <v>2021</v>
      </c>
      <c r="J410">
        <f>'2021'!H177</f>
        <v>0</v>
      </c>
    </row>
    <row r="411" spans="1:10" x14ac:dyDescent="0.35">
      <c r="A411" s="22" t="s">
        <v>871</v>
      </c>
      <c r="B411" s="28">
        <v>51761832</v>
      </c>
      <c r="C411" s="19" t="s">
        <v>870</v>
      </c>
      <c r="D411" t="str">
        <f>'2021'!B176</f>
        <v xml:space="preserve">Søren Petersen </v>
      </c>
      <c r="E411" t="s">
        <v>804</v>
      </c>
      <c r="F411">
        <f>'2021'!A176</f>
        <v>21175</v>
      </c>
      <c r="G411" s="13">
        <f>'2021'!C176</f>
        <v>44438</v>
      </c>
      <c r="I411" s="1">
        <f t="shared" si="6"/>
        <v>2021</v>
      </c>
      <c r="J411">
        <f>'2021'!H178</f>
        <v>0</v>
      </c>
    </row>
    <row r="412" spans="1:10" x14ac:dyDescent="0.35">
      <c r="B412" s="28">
        <v>28595444</v>
      </c>
      <c r="C412" s="19" t="s">
        <v>805</v>
      </c>
      <c r="D412" t="str">
        <f>'2021'!B177</f>
        <v>Steen Ørnvig</v>
      </c>
      <c r="F412">
        <f>'2021'!A177</f>
        <v>21176</v>
      </c>
      <c r="G412" s="13">
        <f>'2021'!C177</f>
        <v>44458</v>
      </c>
      <c r="H412" s="1" t="s">
        <v>732</v>
      </c>
      <c r="I412" s="1">
        <f t="shared" si="6"/>
        <v>2021</v>
      </c>
    </row>
    <row r="413" spans="1:10" x14ac:dyDescent="0.35">
      <c r="B413" s="28">
        <v>23201577</v>
      </c>
      <c r="C413" s="19" t="s">
        <v>806</v>
      </c>
      <c r="D413" t="str">
        <f>'2021'!B178</f>
        <v>Charlotte Frandsen</v>
      </c>
      <c r="E413" t="s">
        <v>919</v>
      </c>
      <c r="F413">
        <f>'2021'!A178</f>
        <v>21177</v>
      </c>
      <c r="G413" s="13">
        <f>'2021'!C178</f>
        <v>44409</v>
      </c>
      <c r="H413" s="1" t="s">
        <v>732</v>
      </c>
      <c r="I413" s="1">
        <f t="shared" si="6"/>
        <v>2021</v>
      </c>
    </row>
    <row r="414" spans="1:10" x14ac:dyDescent="0.35">
      <c r="C414" s="19" t="s">
        <v>1219</v>
      </c>
      <c r="D414" t="str">
        <f>'2021'!B179</f>
        <v>Jytte Larsen og Gitte</v>
      </c>
      <c r="F414">
        <f>'2021'!A179</f>
        <v>21178</v>
      </c>
      <c r="G414" s="13">
        <f>'2021'!C179</f>
        <v>44446</v>
      </c>
      <c r="H414" s="1" t="s">
        <v>26</v>
      </c>
      <c r="I414" s="1">
        <f t="shared" si="6"/>
        <v>2021</v>
      </c>
    </row>
    <row r="415" spans="1:10" x14ac:dyDescent="0.35">
      <c r="C415" s="19" t="s">
        <v>1220</v>
      </c>
      <c r="D415" t="str">
        <f>'2021'!B180</f>
        <v>Anne Brustad</v>
      </c>
      <c r="F415">
        <f>'2021'!A180</f>
        <v>21179</v>
      </c>
      <c r="G415" s="13">
        <f>'2021'!C180</f>
        <v>44412</v>
      </c>
      <c r="H415" s="1" t="s">
        <v>26</v>
      </c>
      <c r="I415" s="1">
        <f t="shared" si="6"/>
        <v>2021</v>
      </c>
      <c r="J415">
        <f>'2021'!H182</f>
        <v>0</v>
      </c>
    </row>
    <row r="416" spans="1:10" x14ac:dyDescent="0.35">
      <c r="C416" s="19" t="s">
        <v>807</v>
      </c>
      <c r="D416" t="str">
        <f>'2021'!B181</f>
        <v>Per Nielsen</v>
      </c>
      <c r="F416">
        <f>'2021'!A181</f>
        <v>21180</v>
      </c>
      <c r="G416" s="13">
        <f>'2021'!C181</f>
        <v>44426</v>
      </c>
      <c r="I416" s="1">
        <f t="shared" si="6"/>
        <v>2021</v>
      </c>
      <c r="J416">
        <f>'2021'!H183</f>
        <v>0</v>
      </c>
    </row>
    <row r="417" spans="1:10" x14ac:dyDescent="0.35">
      <c r="B417" s="28">
        <v>1755981852</v>
      </c>
      <c r="C417" s="19" t="s">
        <v>808</v>
      </c>
      <c r="D417" t="str">
        <f>'2021'!B182</f>
        <v>Dierk Hebbeln</v>
      </c>
      <c r="F417">
        <f>'2021'!A182</f>
        <v>21181</v>
      </c>
      <c r="G417" s="13">
        <f>'2021'!C182</f>
        <v>44413</v>
      </c>
      <c r="H417" s="1" t="s">
        <v>732</v>
      </c>
      <c r="I417" s="1">
        <f t="shared" si="6"/>
        <v>2021</v>
      </c>
      <c r="J417">
        <f>'2021'!H184</f>
        <v>0</v>
      </c>
    </row>
    <row r="418" spans="1:10" x14ac:dyDescent="0.35">
      <c r="B418" s="28">
        <v>30968929</v>
      </c>
      <c r="C418" s="19" t="s">
        <v>809</v>
      </c>
      <c r="D418" t="str">
        <f>'2021'!B183</f>
        <v>Thomas Ejsing</v>
      </c>
      <c r="E418" t="s">
        <v>916</v>
      </c>
      <c r="F418">
        <f>'2021'!A183</f>
        <v>21182</v>
      </c>
      <c r="G418" s="13">
        <f>'2021'!C183</f>
        <v>44414</v>
      </c>
      <c r="H418" s="1" t="s">
        <v>732</v>
      </c>
      <c r="I418" s="1">
        <f t="shared" si="6"/>
        <v>2021</v>
      </c>
      <c r="J418">
        <f>'2021'!H185</f>
        <v>0</v>
      </c>
    </row>
    <row r="419" spans="1:10" x14ac:dyDescent="0.35">
      <c r="B419" s="28">
        <v>31315993</v>
      </c>
      <c r="C419" s="19" t="s">
        <v>810</v>
      </c>
      <c r="D419" t="str">
        <f>'2021'!B184</f>
        <v>Clare Johanne Mahler</v>
      </c>
      <c r="E419" t="s">
        <v>917</v>
      </c>
      <c r="F419">
        <f>'2021'!A184</f>
        <v>21183</v>
      </c>
      <c r="G419" s="13">
        <f>'2021'!C184</f>
        <v>44412</v>
      </c>
      <c r="H419" s="1" t="s">
        <v>732</v>
      </c>
      <c r="I419" s="1">
        <f t="shared" si="6"/>
        <v>2021</v>
      </c>
      <c r="J419">
        <f>'2021'!H186</f>
        <v>0</v>
      </c>
    </row>
    <row r="420" spans="1:10" x14ac:dyDescent="0.35">
      <c r="B420" s="28">
        <v>51897666</v>
      </c>
      <c r="C420" s="19" t="s">
        <v>811</v>
      </c>
      <c r="D420" t="str">
        <f>'2021'!B185</f>
        <v>Anne Marie Andersen</v>
      </c>
      <c r="F420">
        <f>'2021'!A185</f>
        <v>21184</v>
      </c>
      <c r="G420" s="13">
        <f>'2021'!C185</f>
        <v>44427</v>
      </c>
      <c r="H420" s="1" t="s">
        <v>732</v>
      </c>
      <c r="I420" s="1">
        <f t="shared" si="6"/>
        <v>2021</v>
      </c>
    </row>
    <row r="421" spans="1:10" x14ac:dyDescent="0.35">
      <c r="B421" s="28">
        <v>51908452</v>
      </c>
      <c r="C421" s="19" t="s">
        <v>812</v>
      </c>
      <c r="D421" t="str">
        <f>'2021'!B186</f>
        <v>Anni Wiborg</v>
      </c>
      <c r="E421" t="s">
        <v>680</v>
      </c>
      <c r="F421">
        <f>'2021'!A186</f>
        <v>21185</v>
      </c>
      <c r="G421" s="13">
        <f>'2021'!C186</f>
        <v>44426</v>
      </c>
      <c r="H421" s="1" t="s">
        <v>732</v>
      </c>
      <c r="I421" s="1">
        <f t="shared" si="6"/>
        <v>2021</v>
      </c>
      <c r="J421">
        <f>'2021'!H188</f>
        <v>0</v>
      </c>
    </row>
    <row r="422" spans="1:10" x14ac:dyDescent="0.35">
      <c r="C422" s="19" t="s">
        <v>1221</v>
      </c>
      <c r="D422" t="str">
        <f>'2021'!B187</f>
        <v>Maria Skoglund</v>
      </c>
      <c r="F422">
        <f>'2021'!A187</f>
        <v>21186</v>
      </c>
      <c r="G422" s="13">
        <f>'2021'!C187</f>
        <v>44427</v>
      </c>
      <c r="I422" s="1">
        <f t="shared" si="6"/>
        <v>2021</v>
      </c>
      <c r="J422">
        <f>'2021'!H190</f>
        <v>0</v>
      </c>
    </row>
    <row r="423" spans="1:10" x14ac:dyDescent="0.35">
      <c r="A423" s="22" t="s">
        <v>849</v>
      </c>
      <c r="B423" s="28">
        <v>20859914</v>
      </c>
      <c r="C423" s="19" t="s">
        <v>813</v>
      </c>
      <c r="D423" t="str">
        <f>'2021'!B188</f>
        <v>Eva Madsen</v>
      </c>
      <c r="F423">
        <f>'2021'!A188</f>
        <v>21187</v>
      </c>
      <c r="G423" s="13">
        <f>'2021'!C188</f>
        <v>44449</v>
      </c>
      <c r="H423" s="1" t="s">
        <v>58</v>
      </c>
      <c r="I423" s="1">
        <f t="shared" si="6"/>
        <v>2021</v>
      </c>
      <c r="J423">
        <f>'2021'!H191</f>
        <v>0</v>
      </c>
    </row>
    <row r="424" spans="1:10" x14ac:dyDescent="0.35">
      <c r="A424" s="19" t="s">
        <v>834</v>
      </c>
      <c r="B424" s="28">
        <v>20322398</v>
      </c>
      <c r="C424" s="19" t="s">
        <v>814</v>
      </c>
      <c r="D424" t="str">
        <f>'2021'!B189</f>
        <v>Niels Erik Rasmussen</v>
      </c>
      <c r="E424" t="s">
        <v>833</v>
      </c>
      <c r="F424">
        <f>'2021'!A189</f>
        <v>21188</v>
      </c>
      <c r="G424" s="13">
        <f>'2021'!C189</f>
        <v>44465</v>
      </c>
      <c r="H424" s="1" t="s">
        <v>58</v>
      </c>
      <c r="I424" s="1">
        <f t="shared" si="6"/>
        <v>2021</v>
      </c>
      <c r="J424">
        <f>'2021'!H192</f>
        <v>0.1</v>
      </c>
    </row>
    <row r="425" spans="1:10" x14ac:dyDescent="0.35">
      <c r="B425" s="28">
        <v>1722312508</v>
      </c>
      <c r="C425" s="19" t="s">
        <v>1222</v>
      </c>
      <c r="D425" t="str">
        <f>'2021'!B190</f>
        <v>Christian Däullary</v>
      </c>
      <c r="F425">
        <f>'2021'!A190</f>
        <v>21189</v>
      </c>
      <c r="G425" s="13">
        <f>'2021'!C190</f>
        <v>44416</v>
      </c>
      <c r="H425" s="1" t="s">
        <v>732</v>
      </c>
      <c r="I425" s="1">
        <f t="shared" si="6"/>
        <v>2021</v>
      </c>
      <c r="J425">
        <f>'2021'!H193</f>
        <v>0</v>
      </c>
    </row>
    <row r="426" spans="1:10" x14ac:dyDescent="0.35">
      <c r="B426" s="28">
        <v>60773122</v>
      </c>
      <c r="C426" s="19" t="s">
        <v>815</v>
      </c>
      <c r="D426" t="str">
        <f>'2021'!B191</f>
        <v>Ingelise Torp</v>
      </c>
      <c r="F426">
        <f>'2021'!A191</f>
        <v>21190</v>
      </c>
      <c r="G426" s="13">
        <f>'2021'!C191</f>
        <v>44468</v>
      </c>
      <c r="H426" s="1" t="s">
        <v>732</v>
      </c>
      <c r="I426" s="1">
        <f t="shared" si="6"/>
        <v>2021</v>
      </c>
      <c r="J426">
        <f>'2021'!H194</f>
        <v>0</v>
      </c>
    </row>
    <row r="427" spans="1:10" x14ac:dyDescent="0.35">
      <c r="A427" s="22" t="s">
        <v>874</v>
      </c>
      <c r="B427" s="28">
        <v>22130044</v>
      </c>
      <c r="C427" s="19" t="s">
        <v>873</v>
      </c>
      <c r="D427" t="str">
        <f>'2021'!B192</f>
        <v>Martin Wieste</v>
      </c>
      <c r="E427" t="s">
        <v>872</v>
      </c>
      <c r="F427">
        <f>'2021'!A192</f>
        <v>21191</v>
      </c>
      <c r="G427" s="13">
        <f>'2021'!C192</f>
        <v>44436</v>
      </c>
      <c r="I427" s="1">
        <f t="shared" si="6"/>
        <v>2021</v>
      </c>
      <c r="J427">
        <f>'2021'!H195</f>
        <v>0</v>
      </c>
    </row>
    <row r="428" spans="1:10" x14ac:dyDescent="0.35">
      <c r="B428" s="28">
        <v>20646004</v>
      </c>
      <c r="C428" s="19" t="s">
        <v>824</v>
      </c>
      <c r="D428" t="str">
        <f>'2021'!B193</f>
        <v>Ruth Christensen</v>
      </c>
      <c r="E428" t="s">
        <v>831</v>
      </c>
      <c r="F428">
        <f>'2021'!A193</f>
        <v>21192</v>
      </c>
      <c r="G428" s="13">
        <f>'2021'!C193</f>
        <v>44465</v>
      </c>
      <c r="H428" s="1" t="s">
        <v>732</v>
      </c>
      <c r="I428" s="1">
        <f t="shared" si="6"/>
        <v>2021</v>
      </c>
      <c r="J428">
        <f>'2021'!H197</f>
        <v>0</v>
      </c>
    </row>
    <row r="429" spans="1:10" x14ac:dyDescent="0.35">
      <c r="B429" s="28">
        <v>707911110</v>
      </c>
      <c r="C429" s="19" t="s">
        <v>825</v>
      </c>
      <c r="D429" t="str">
        <f>'2021'!B194</f>
        <v>Emma Bengtsson</v>
      </c>
      <c r="F429">
        <f>'2021'!A194</f>
        <v>21193</v>
      </c>
      <c r="G429" s="13">
        <f>'2021'!C194</f>
        <v>44442</v>
      </c>
      <c r="H429" s="1" t="s">
        <v>732</v>
      </c>
      <c r="I429" s="1">
        <f t="shared" si="6"/>
        <v>2021</v>
      </c>
      <c r="J429">
        <f>'2021'!H198</f>
        <v>0</v>
      </c>
    </row>
    <row r="430" spans="1:10" x14ac:dyDescent="0.35">
      <c r="B430" s="28">
        <v>40424493</v>
      </c>
      <c r="C430" s="19" t="s">
        <v>819</v>
      </c>
      <c r="D430" t="str">
        <f>'2021'!B195</f>
        <v>Vagn Pedersen</v>
      </c>
      <c r="F430">
        <f>'2021'!A195</f>
        <v>21194</v>
      </c>
      <c r="G430" s="13">
        <f>'2021'!C195</f>
        <v>44469</v>
      </c>
      <c r="H430" s="1" t="s">
        <v>732</v>
      </c>
      <c r="I430" s="1">
        <f t="shared" si="6"/>
        <v>2021</v>
      </c>
      <c r="J430">
        <f>'2021'!H199</f>
        <v>0</v>
      </c>
    </row>
    <row r="431" spans="1:10" x14ac:dyDescent="0.35">
      <c r="B431" s="28">
        <v>15226393980</v>
      </c>
      <c r="C431" s="19" t="s">
        <v>822</v>
      </c>
      <c r="D431" t="str">
        <f>'2021'!B196</f>
        <v>Eberhard Kunert</v>
      </c>
      <c r="F431">
        <f>'2021'!A196</f>
        <v>21195</v>
      </c>
      <c r="G431" s="13">
        <f>'2021'!C196</f>
        <v>44462</v>
      </c>
      <c r="H431" s="1" t="s">
        <v>732</v>
      </c>
      <c r="I431" s="1">
        <f t="shared" si="6"/>
        <v>2021</v>
      </c>
      <c r="J431">
        <f>'2021'!H200</f>
        <v>0</v>
      </c>
    </row>
    <row r="432" spans="1:10" x14ac:dyDescent="0.35">
      <c r="B432" s="28">
        <v>42689099</v>
      </c>
      <c r="C432" s="19" t="s">
        <v>823</v>
      </c>
      <c r="D432" t="str">
        <f>'2021'!B197</f>
        <v>Kim Träger</v>
      </c>
      <c r="F432">
        <f>'2021'!A197</f>
        <v>21196</v>
      </c>
      <c r="G432" s="13">
        <f>'2021'!C197</f>
        <v>44449</v>
      </c>
      <c r="H432" s="1" t="s">
        <v>732</v>
      </c>
      <c r="I432" s="1">
        <f t="shared" si="6"/>
        <v>2021</v>
      </c>
      <c r="J432">
        <f>'2021'!H201</f>
        <v>0</v>
      </c>
    </row>
    <row r="433" spans="1:10" x14ac:dyDescent="0.35">
      <c r="B433" s="28">
        <v>25715787</v>
      </c>
      <c r="C433" s="19" t="s">
        <v>820</v>
      </c>
      <c r="D433" t="str">
        <f>'2021'!B198</f>
        <v>Finn Kanstrup Hansen</v>
      </c>
      <c r="F433">
        <f>'2021'!A198</f>
        <v>21197</v>
      </c>
      <c r="G433" s="13">
        <f>'2021'!C198</f>
        <v>44446</v>
      </c>
      <c r="H433" s="1" t="s">
        <v>732</v>
      </c>
      <c r="I433" s="1">
        <f t="shared" si="6"/>
        <v>2021</v>
      </c>
      <c r="J433">
        <f>'2021'!H202</f>
        <v>0</v>
      </c>
    </row>
    <row r="434" spans="1:10" x14ac:dyDescent="0.35">
      <c r="B434" s="28">
        <v>30317377</v>
      </c>
      <c r="C434" s="19" t="s">
        <v>819</v>
      </c>
      <c r="D434" t="str">
        <f>'2021'!B199</f>
        <v>Katrine Willens Pedersen</v>
      </c>
      <c r="F434">
        <f>'2021'!A199</f>
        <v>21198</v>
      </c>
      <c r="G434" s="13">
        <f>'2021'!C199</f>
        <v>44456</v>
      </c>
      <c r="H434" s="1" t="s">
        <v>732</v>
      </c>
      <c r="I434" s="1">
        <f t="shared" si="6"/>
        <v>2021</v>
      </c>
      <c r="J434">
        <f>'2021'!H203</f>
        <v>0</v>
      </c>
    </row>
    <row r="435" spans="1:10" x14ac:dyDescent="0.35">
      <c r="B435" s="28">
        <v>42984761</v>
      </c>
      <c r="C435" s="19" t="s">
        <v>832</v>
      </c>
      <c r="D435" t="str">
        <f>'2021'!B200</f>
        <v>Carl Bernhardt</v>
      </c>
      <c r="F435">
        <f>'2021'!A200</f>
        <v>21199</v>
      </c>
      <c r="G435" s="13">
        <f>'2021'!C200</f>
        <v>44455</v>
      </c>
      <c r="H435" s="1" t="s">
        <v>732</v>
      </c>
      <c r="I435" s="1">
        <f t="shared" si="6"/>
        <v>2021</v>
      </c>
      <c r="J435">
        <f>'2021'!H204</f>
        <v>0</v>
      </c>
    </row>
    <row r="436" spans="1:10" x14ac:dyDescent="0.35">
      <c r="B436" s="28">
        <v>25920744</v>
      </c>
      <c r="C436" s="19" t="s">
        <v>814</v>
      </c>
      <c r="D436" t="str">
        <f>'2021'!B201</f>
        <v>Nina Rasmussen</v>
      </c>
      <c r="F436">
        <f>'2021'!A201</f>
        <v>21200</v>
      </c>
      <c r="G436" s="13">
        <f>'2021'!C201</f>
        <v>44469</v>
      </c>
      <c r="H436" s="1" t="s">
        <v>732</v>
      </c>
      <c r="I436" s="1">
        <f t="shared" si="6"/>
        <v>2021</v>
      </c>
      <c r="J436">
        <f>'2021'!H205</f>
        <v>0</v>
      </c>
    </row>
    <row r="437" spans="1:10" x14ac:dyDescent="0.35">
      <c r="B437" s="28">
        <f>'2021'!O202</f>
        <v>15112751594</v>
      </c>
      <c r="C437" s="19" t="s">
        <v>1223</v>
      </c>
      <c r="D437" t="str">
        <f>'2021'!B202</f>
        <v>Guido Ocker</v>
      </c>
      <c r="E437">
        <f>'2021'!E202</f>
        <v>0</v>
      </c>
      <c r="F437">
        <f>'2021'!A202</f>
        <v>21201</v>
      </c>
      <c r="G437" s="13">
        <f>'2021'!C202</f>
        <v>44470</v>
      </c>
      <c r="H437" s="1" t="str">
        <f>'2021'!G202</f>
        <v>bc</v>
      </c>
      <c r="I437" s="1">
        <f t="shared" si="6"/>
        <v>2021</v>
      </c>
      <c r="J437">
        <f>'2021'!H206</f>
        <v>0</v>
      </c>
    </row>
    <row r="438" spans="1:10" x14ac:dyDescent="0.35">
      <c r="B438" s="28">
        <f>'2021'!O203</f>
        <v>24444512</v>
      </c>
      <c r="C438" s="19" t="s">
        <v>1224</v>
      </c>
      <c r="D438" t="str">
        <f>'2021'!B203</f>
        <v>Susanne Pontoppidan</v>
      </c>
      <c r="F438">
        <f>'2021'!A203</f>
        <v>21202</v>
      </c>
      <c r="G438" s="13">
        <f>'2021'!C203</f>
        <v>44456</v>
      </c>
      <c r="H438" s="1" t="str">
        <f>'2021'!G203</f>
        <v>bc</v>
      </c>
      <c r="I438" s="1">
        <f t="shared" si="6"/>
        <v>2021</v>
      </c>
      <c r="J438">
        <f>'2021'!H207</f>
        <v>0</v>
      </c>
    </row>
    <row r="439" spans="1:10" x14ac:dyDescent="0.35">
      <c r="B439" s="28">
        <f>'2021'!O204</f>
        <v>71649921</v>
      </c>
      <c r="C439" s="19" t="s">
        <v>820</v>
      </c>
      <c r="D439" t="str">
        <f>'2021'!B204</f>
        <v>Carsten Hansen</v>
      </c>
      <c r="F439">
        <f>'2021'!A204</f>
        <v>21203</v>
      </c>
      <c r="G439" s="13">
        <f>'2021'!C204</f>
        <v>44475</v>
      </c>
      <c r="H439" s="1" t="str">
        <f>'2021'!G204</f>
        <v>bc</v>
      </c>
      <c r="I439" s="1">
        <f t="shared" si="6"/>
        <v>2021</v>
      </c>
      <c r="J439">
        <f>'2021'!H208</f>
        <v>0</v>
      </c>
    </row>
    <row r="440" spans="1:10" x14ac:dyDescent="0.35">
      <c r="B440" s="28">
        <f>'2021'!O205</f>
        <v>23264712</v>
      </c>
      <c r="C440" s="19" t="s">
        <v>1225</v>
      </c>
      <c r="D440" t="str">
        <f>'2021'!B205</f>
        <v>Rikke Bille</v>
      </c>
      <c r="F440">
        <f>'2021'!A205</f>
        <v>21204</v>
      </c>
      <c r="G440" s="13">
        <f>'2021'!C205</f>
        <v>44480</v>
      </c>
      <c r="H440" s="1" t="str">
        <f>'2021'!G205</f>
        <v>bc</v>
      </c>
      <c r="I440" s="1">
        <f t="shared" si="6"/>
        <v>2021</v>
      </c>
      <c r="J440">
        <f>'2021'!H209</f>
        <v>0</v>
      </c>
    </row>
    <row r="441" spans="1:10" x14ac:dyDescent="0.35">
      <c r="B441" s="28">
        <f>'2021'!O206</f>
        <v>61281116</v>
      </c>
      <c r="C441" s="19" t="s">
        <v>1226</v>
      </c>
      <c r="D441" t="str">
        <f>'2021'!B206</f>
        <v>Trunte Pallesen</v>
      </c>
      <c r="F441">
        <f>'2021'!A206</f>
        <v>21205</v>
      </c>
      <c r="G441" s="13">
        <f>'2021'!C206</f>
        <v>44459</v>
      </c>
      <c r="H441" s="1" t="str">
        <f>'2021'!G206</f>
        <v>bc</v>
      </c>
      <c r="I441" s="1">
        <f t="shared" si="6"/>
        <v>2021</v>
      </c>
      <c r="J441" t="e">
        <f>'2021'!#REF!</f>
        <v>#REF!</v>
      </c>
    </row>
    <row r="442" spans="1:10" x14ac:dyDescent="0.35">
      <c r="A442" s="19">
        <f>'2021'!K207</f>
        <v>0</v>
      </c>
      <c r="B442" s="28">
        <f>'2021'!O207</f>
        <v>42366776</v>
      </c>
      <c r="C442" s="19" t="s">
        <v>1227</v>
      </c>
      <c r="D442" t="str">
        <f>'2021'!B207</f>
        <v>Diana Klara Kawa</v>
      </c>
      <c r="F442">
        <f>'2021'!A207</f>
        <v>21206</v>
      </c>
      <c r="G442" s="13">
        <f>'2021'!C207</f>
        <v>44486</v>
      </c>
      <c r="H442" s="1" t="str">
        <f>'2021'!G207</f>
        <v>web</v>
      </c>
      <c r="I442" s="1">
        <f t="shared" si="6"/>
        <v>2021</v>
      </c>
      <c r="J442">
        <f>'2021'!H210</f>
        <v>0</v>
      </c>
    </row>
    <row r="443" spans="1:10" x14ac:dyDescent="0.35">
      <c r="A443" s="19">
        <f>'2021'!K208</f>
        <v>0</v>
      </c>
      <c r="B443" s="28">
        <f>'2021'!O208</f>
        <v>40733226</v>
      </c>
      <c r="C443" s="19" t="s">
        <v>928</v>
      </c>
      <c r="D443" t="str">
        <f>'2021'!B208</f>
        <v>John Sckaletz</v>
      </c>
      <c r="F443">
        <f>'2021'!A208</f>
        <v>21207</v>
      </c>
      <c r="G443" s="13">
        <f>'2021'!C208</f>
        <v>44481</v>
      </c>
      <c r="H443" s="1" t="str">
        <f>'2021'!G208</f>
        <v>web</v>
      </c>
      <c r="I443" s="1">
        <f t="shared" si="6"/>
        <v>2021</v>
      </c>
      <c r="J443">
        <f>'2021'!H211</f>
        <v>0</v>
      </c>
    </row>
    <row r="444" spans="1:10" x14ac:dyDescent="0.35">
      <c r="A444" s="19">
        <f>'2021'!K209</f>
        <v>0</v>
      </c>
      <c r="B444" s="28">
        <f>'2021'!O209</f>
        <v>40552357</v>
      </c>
      <c r="C444" s="19" t="s">
        <v>1228</v>
      </c>
      <c r="D444" t="str">
        <f>'2021'!B209</f>
        <v>Ingjalt just</v>
      </c>
      <c r="F444">
        <f>'2021'!A209</f>
        <v>21208</v>
      </c>
      <c r="G444" s="13">
        <f>'2021'!C209</f>
        <v>44483</v>
      </c>
      <c r="H444" s="1" t="str">
        <f>'2021'!G209</f>
        <v>web</v>
      </c>
      <c r="I444" s="1">
        <f t="shared" si="6"/>
        <v>2021</v>
      </c>
      <c r="J444">
        <f>'2021'!H212</f>
        <v>0</v>
      </c>
    </row>
    <row r="445" spans="1:10" x14ac:dyDescent="0.35">
      <c r="B445" s="28">
        <v>60799011</v>
      </c>
      <c r="C445" s="19" t="s">
        <v>836</v>
      </c>
      <c r="D445" t="s">
        <v>858</v>
      </c>
      <c r="F445">
        <v>10143</v>
      </c>
      <c r="G445" s="13">
        <v>44438</v>
      </c>
      <c r="H445" s="1" t="s">
        <v>732</v>
      </c>
      <c r="I445" s="1">
        <v>2021</v>
      </c>
      <c r="J445">
        <f>'2021'!H44</f>
        <v>0</v>
      </c>
    </row>
    <row r="446" spans="1:10" x14ac:dyDescent="0.35">
      <c r="C446" s="19" t="s">
        <v>813</v>
      </c>
      <c r="D446" t="s">
        <v>1017</v>
      </c>
      <c r="F446">
        <v>10184</v>
      </c>
      <c r="G446" s="13">
        <v>44283</v>
      </c>
      <c r="H446" s="1" t="s">
        <v>732</v>
      </c>
      <c r="I446" s="1">
        <f>YEAR(G446)</f>
        <v>2021</v>
      </c>
      <c r="J446">
        <f>'2021'!H87</f>
        <v>0</v>
      </c>
    </row>
    <row r="447" spans="1:10" x14ac:dyDescent="0.35">
      <c r="B447" s="28">
        <v>27265801</v>
      </c>
      <c r="C447" s="19" t="s">
        <v>847</v>
      </c>
      <c r="D447" t="s">
        <v>846</v>
      </c>
      <c r="E447" t="s">
        <v>848</v>
      </c>
      <c r="F447">
        <v>10185</v>
      </c>
      <c r="G447" s="13">
        <v>44452</v>
      </c>
      <c r="H447" s="1" t="s">
        <v>732</v>
      </c>
      <c r="I447" s="1">
        <v>2021</v>
      </c>
      <c r="J447">
        <f>'2021'!H189</f>
        <v>0</v>
      </c>
    </row>
    <row r="448" spans="1:10" x14ac:dyDescent="0.35">
      <c r="A448" s="22"/>
      <c r="B448" s="28">
        <v>1707245783</v>
      </c>
      <c r="C448" s="19" t="s">
        <v>894</v>
      </c>
      <c r="D448" t="s">
        <v>893</v>
      </c>
      <c r="F448">
        <v>10191</v>
      </c>
      <c r="G448" s="13">
        <v>44427</v>
      </c>
      <c r="H448" s="1" t="s">
        <v>732</v>
      </c>
      <c r="I448" s="1">
        <f t="shared" ref="I448:I511" si="7">YEAR(G448)</f>
        <v>2021</v>
      </c>
      <c r="J448">
        <f>'2021'!H196</f>
        <v>0</v>
      </c>
    </row>
    <row r="449" spans="3:10" x14ac:dyDescent="0.35">
      <c r="C449" s="19" t="s">
        <v>857</v>
      </c>
      <c r="D449" t="str">
        <f>'2022'!B2</f>
        <v>Henrik Sørensen</v>
      </c>
      <c r="F449">
        <f>'2022'!A2</f>
        <v>22001</v>
      </c>
      <c r="G449" s="13">
        <f>'2022'!C2</f>
        <v>44759</v>
      </c>
      <c r="H449" s="1" t="str">
        <f>'2022'!G2</f>
        <v>WEB</v>
      </c>
      <c r="I449" s="1">
        <f t="shared" si="7"/>
        <v>2022</v>
      </c>
      <c r="J449">
        <f>'2022'!I2</f>
        <v>0</v>
      </c>
    </row>
    <row r="450" spans="3:10" x14ac:dyDescent="0.35">
      <c r="C450" s="19" t="s">
        <v>976</v>
      </c>
      <c r="D450" t="str">
        <f>'2022'!B3</f>
        <v>Vinnie Krogh</v>
      </c>
      <c r="F450">
        <f>'2022'!A3</f>
        <v>22002</v>
      </c>
      <c r="G450" s="13">
        <f>'2022'!C3</f>
        <v>44718</v>
      </c>
      <c r="H450" s="1" t="str">
        <f>'2022'!G3</f>
        <v>WEB</v>
      </c>
      <c r="I450" s="1">
        <f t="shared" si="7"/>
        <v>2022</v>
      </c>
      <c r="J450">
        <f>'2022'!I3</f>
        <v>0</v>
      </c>
    </row>
    <row r="451" spans="3:10" x14ac:dyDescent="0.35">
      <c r="C451" s="19" t="s">
        <v>820</v>
      </c>
      <c r="D451" t="str">
        <f>'2022'!B4</f>
        <v>Kaj Hansen</v>
      </c>
      <c r="F451">
        <f>'2022'!A4</f>
        <v>22003</v>
      </c>
      <c r="G451" s="13">
        <f>'2022'!C4</f>
        <v>44726</v>
      </c>
      <c r="H451" s="1" t="str">
        <f>'2022'!G4</f>
        <v>WEB</v>
      </c>
      <c r="I451" s="1">
        <f t="shared" si="7"/>
        <v>2022</v>
      </c>
      <c r="J451">
        <f>'2022'!I4</f>
        <v>8</v>
      </c>
    </row>
    <row r="452" spans="3:10" x14ac:dyDescent="0.35">
      <c r="C452" s="19" t="s">
        <v>956</v>
      </c>
      <c r="D452" t="str">
        <f>'2022'!B5</f>
        <v>Gunner Jørgensen</v>
      </c>
      <c r="F452">
        <f>'2022'!A5</f>
        <v>22004</v>
      </c>
      <c r="G452" s="13">
        <f>'2022'!C5</f>
        <v>44789</v>
      </c>
      <c r="H452" s="1" t="str">
        <f>'2022'!G5</f>
        <v>WEB</v>
      </c>
      <c r="I452" s="1">
        <f t="shared" si="7"/>
        <v>2022</v>
      </c>
      <c r="J452">
        <f>'2022'!I5</f>
        <v>0</v>
      </c>
    </row>
    <row r="453" spans="3:10" x14ac:dyDescent="0.35">
      <c r="C453" s="19" t="s">
        <v>811</v>
      </c>
      <c r="D453" t="str">
        <f>'2022'!B6</f>
        <v>Christina Andersen</v>
      </c>
      <c r="F453">
        <f>'2022'!A6</f>
        <v>22005</v>
      </c>
      <c r="G453" s="13">
        <f>'2022'!C6</f>
        <v>44707</v>
      </c>
      <c r="H453" s="1" t="str">
        <f>'2022'!G6</f>
        <v>WEB</v>
      </c>
      <c r="I453" s="1">
        <f t="shared" si="7"/>
        <v>2022</v>
      </c>
      <c r="J453">
        <f>'2022'!I6</f>
        <v>5</v>
      </c>
    </row>
    <row r="454" spans="3:10" x14ac:dyDescent="0.35">
      <c r="C454" s="19" t="s">
        <v>1229</v>
      </c>
      <c r="D454" t="str">
        <f>'2022'!B7</f>
        <v>Lisbeth Grube</v>
      </c>
      <c r="F454">
        <f>'2022'!A7</f>
        <v>22006</v>
      </c>
      <c r="G454" s="13">
        <f>'2022'!C7</f>
        <v>44788</v>
      </c>
      <c r="H454" s="1" t="str">
        <f>'2022'!G7</f>
        <v>cansl</v>
      </c>
      <c r="I454" s="1">
        <f t="shared" si="7"/>
        <v>2022</v>
      </c>
      <c r="J454">
        <f>'2022'!I7</f>
        <v>0</v>
      </c>
    </row>
    <row r="455" spans="3:10" x14ac:dyDescent="0.35">
      <c r="C455" s="19" t="s">
        <v>1230</v>
      </c>
      <c r="D455" t="str">
        <f>'2022'!B8</f>
        <v xml:space="preserve">Tamara </v>
      </c>
      <c r="F455">
        <f>'2022'!A8</f>
        <v>22007</v>
      </c>
      <c r="G455" s="13">
        <f>'2022'!C8</f>
        <v>44687</v>
      </c>
      <c r="H455" s="1" t="str">
        <f>'2022'!G8</f>
        <v>cansl</v>
      </c>
      <c r="I455" s="1">
        <f t="shared" si="7"/>
        <v>2022</v>
      </c>
      <c r="J455">
        <f>'2022'!I8</f>
        <v>0</v>
      </c>
    </row>
    <row r="456" spans="3:10" x14ac:dyDescent="0.35">
      <c r="C456" s="19" t="s">
        <v>1231</v>
      </c>
      <c r="D456" t="str">
        <f>'2022'!B9</f>
        <v>Sarah Wahlgren</v>
      </c>
      <c r="F456">
        <f>'2022'!A9</f>
        <v>22008</v>
      </c>
      <c r="G456" s="13">
        <f>'2022'!C9</f>
        <v>44679</v>
      </c>
      <c r="H456" s="1" t="str">
        <f>'2022'!G9</f>
        <v>cansl</v>
      </c>
      <c r="I456" s="1">
        <f t="shared" si="7"/>
        <v>2022</v>
      </c>
      <c r="J456">
        <f>'2022'!I9</f>
        <v>0</v>
      </c>
    </row>
    <row r="457" spans="3:10" x14ac:dyDescent="0.35">
      <c r="C457" s="19" t="s">
        <v>926</v>
      </c>
      <c r="D457" t="str">
        <f>'2022'!B10</f>
        <v>Mie Riis</v>
      </c>
      <c r="F457">
        <f>'2022'!A10</f>
        <v>22009</v>
      </c>
      <c r="G457" s="13">
        <f>'2022'!C10</f>
        <v>44768</v>
      </c>
      <c r="H457" s="1" t="str">
        <f>'2022'!G10</f>
        <v>WEB</v>
      </c>
      <c r="I457" s="1">
        <f t="shared" si="7"/>
        <v>2022</v>
      </c>
      <c r="J457">
        <f>'2022'!I10</f>
        <v>10</v>
      </c>
    </row>
    <row r="458" spans="3:10" x14ac:dyDescent="0.35">
      <c r="C458" s="19" t="s">
        <v>807</v>
      </c>
      <c r="D458" t="str">
        <f>'2022'!B11</f>
        <v>Pia Nielsen</v>
      </c>
      <c r="F458">
        <f>'2022'!A11</f>
        <v>22010</v>
      </c>
      <c r="G458" s="13">
        <f>'2022'!C11</f>
        <v>44789</v>
      </c>
      <c r="H458" s="1" t="str">
        <f>'2022'!G11</f>
        <v>bc</v>
      </c>
      <c r="I458" s="1">
        <f t="shared" si="7"/>
        <v>2022</v>
      </c>
      <c r="J458">
        <f>'2022'!I11</f>
        <v>0</v>
      </c>
    </row>
    <row r="459" spans="3:10" x14ac:dyDescent="0.35">
      <c r="C459" s="19" t="s">
        <v>1232</v>
      </c>
      <c r="D459" t="str">
        <f>'2022'!B12</f>
        <v>Iben Dalhus</v>
      </c>
      <c r="F459">
        <f>'2022'!A12</f>
        <v>22011</v>
      </c>
      <c r="G459" s="13">
        <f>'2022'!C12</f>
        <v>44820</v>
      </c>
      <c r="H459" s="1" t="str">
        <f>'2022'!G12</f>
        <v>cansl</v>
      </c>
      <c r="I459" s="1">
        <f t="shared" si="7"/>
        <v>2022</v>
      </c>
      <c r="J459">
        <f>'2022'!I12</f>
        <v>0</v>
      </c>
    </row>
    <row r="460" spans="3:10" x14ac:dyDescent="0.35">
      <c r="C460" s="19" t="s">
        <v>821</v>
      </c>
      <c r="D460" t="str">
        <f>'2022'!B13</f>
        <v>Lars Larsen</v>
      </c>
      <c r="F460">
        <f>'2022'!A13</f>
        <v>22012</v>
      </c>
      <c r="G460" s="13">
        <f>'2022'!C13</f>
        <v>44779</v>
      </c>
      <c r="H460" s="1" t="str">
        <f>'2022'!G13</f>
        <v>cansl</v>
      </c>
      <c r="I460" s="1">
        <f t="shared" si="7"/>
        <v>2022</v>
      </c>
      <c r="J460">
        <f>'2022'!I13</f>
        <v>0</v>
      </c>
    </row>
    <row r="461" spans="3:10" x14ac:dyDescent="0.35">
      <c r="C461" s="19" t="s">
        <v>1233</v>
      </c>
      <c r="D461" t="str">
        <f>'2022'!B14</f>
        <v>Jürgen Tennigkeit</v>
      </c>
      <c r="F461">
        <f>'2022'!A14</f>
        <v>22013</v>
      </c>
      <c r="G461" s="13">
        <f>'2022'!C14</f>
        <v>44706</v>
      </c>
      <c r="H461" s="1" t="str">
        <f>'2022'!G14</f>
        <v>bc</v>
      </c>
      <c r="I461" s="1">
        <f t="shared" si="7"/>
        <v>2022</v>
      </c>
      <c r="J461">
        <f>'2022'!I14</f>
        <v>0</v>
      </c>
    </row>
    <row r="462" spans="3:10" x14ac:dyDescent="0.35">
      <c r="C462" s="19" t="s">
        <v>923</v>
      </c>
      <c r="D462" t="str">
        <f>'2022'!B15</f>
        <v>Susanne Simonsen</v>
      </c>
      <c r="F462">
        <f>'2022'!A15</f>
        <v>22014</v>
      </c>
      <c r="G462" s="13">
        <f>'2022'!C15</f>
        <v>44759</v>
      </c>
      <c r="H462" s="1" t="str">
        <f>'2022'!G15</f>
        <v>cansl</v>
      </c>
      <c r="I462" s="1">
        <f t="shared" si="7"/>
        <v>2022</v>
      </c>
      <c r="J462">
        <f>'2022'!I15</f>
        <v>0</v>
      </c>
    </row>
    <row r="463" spans="3:10" x14ac:dyDescent="0.35">
      <c r="C463" s="19" t="s">
        <v>1234</v>
      </c>
      <c r="D463" t="str">
        <f>'2022'!B16</f>
        <v>Ole Knudsen &amp; Lars</v>
      </c>
      <c r="F463">
        <f>'2022'!A16</f>
        <v>22015</v>
      </c>
      <c r="G463" s="13">
        <f>'2022'!C16</f>
        <v>44725</v>
      </c>
      <c r="H463" s="1" t="str">
        <f>'2022'!G16</f>
        <v>WEB</v>
      </c>
      <c r="I463" s="1">
        <f t="shared" si="7"/>
        <v>2022</v>
      </c>
      <c r="J463">
        <f>'2022'!I16</f>
        <v>0</v>
      </c>
    </row>
    <row r="464" spans="3:10" x14ac:dyDescent="0.35">
      <c r="C464" s="19" t="s">
        <v>1235</v>
      </c>
      <c r="D464" t="str">
        <f>'2022'!B17</f>
        <v>Kelly Antonini</v>
      </c>
      <c r="F464">
        <f>'2022'!A17</f>
        <v>22016</v>
      </c>
      <c r="G464" s="13">
        <f>'2022'!C17</f>
        <v>44762</v>
      </c>
      <c r="H464" s="1" t="str">
        <f>'2022'!G17</f>
        <v>bc</v>
      </c>
      <c r="I464" s="1">
        <f t="shared" si="7"/>
        <v>2022</v>
      </c>
      <c r="J464">
        <f>'2022'!I17</f>
        <v>0</v>
      </c>
    </row>
    <row r="465" spans="3:10" x14ac:dyDescent="0.35">
      <c r="C465" s="19" t="s">
        <v>32</v>
      </c>
      <c r="D465" t="str">
        <f>'2022'!B18</f>
        <v xml:space="preserve">Preben </v>
      </c>
      <c r="F465">
        <f>'2022'!A18</f>
        <v>22017</v>
      </c>
      <c r="G465" s="13">
        <f>'2022'!C18</f>
        <v>44718</v>
      </c>
      <c r="H465" s="1" t="str">
        <f>'2022'!G18</f>
        <v>WEB</v>
      </c>
      <c r="I465" s="1">
        <f t="shared" si="7"/>
        <v>2022</v>
      </c>
      <c r="J465">
        <f>'2022'!I18</f>
        <v>0</v>
      </c>
    </row>
    <row r="466" spans="3:10" x14ac:dyDescent="0.35">
      <c r="C466" s="19" t="s">
        <v>1236</v>
      </c>
      <c r="D466" t="str">
        <f>'2022'!B19</f>
        <v>Kirsten Lange</v>
      </c>
      <c r="F466">
        <f>'2022'!A19</f>
        <v>22018</v>
      </c>
      <c r="G466" s="13">
        <f>'2022'!C19</f>
        <v>44686</v>
      </c>
      <c r="H466" s="1" t="str">
        <f>'2022'!G19</f>
        <v>WEB</v>
      </c>
      <c r="I466" s="1">
        <f t="shared" si="7"/>
        <v>2022</v>
      </c>
      <c r="J466">
        <f>'2022'!I19</f>
        <v>5</v>
      </c>
    </row>
    <row r="467" spans="3:10" x14ac:dyDescent="0.35">
      <c r="C467" s="19" t="s">
        <v>1237</v>
      </c>
      <c r="D467" t="str">
        <f>'2022'!B20</f>
        <v>Nanna Christiansen</v>
      </c>
      <c r="F467">
        <f>'2022'!A20</f>
        <v>22019</v>
      </c>
      <c r="G467" s="13">
        <f>'2022'!C20</f>
        <v>44741</v>
      </c>
      <c r="H467" s="1" t="str">
        <f>'2022'!G20</f>
        <v>WEB</v>
      </c>
      <c r="I467" s="1">
        <f t="shared" si="7"/>
        <v>2022</v>
      </c>
      <c r="J467">
        <f>'2022'!I20</f>
        <v>5</v>
      </c>
    </row>
    <row r="468" spans="3:10" x14ac:dyDescent="0.35">
      <c r="C468" s="19" t="s">
        <v>1238</v>
      </c>
      <c r="D468" t="str">
        <f>'2022'!B21</f>
        <v>Wolfgang Niemann</v>
      </c>
      <c r="F468">
        <f>'2022'!A21</f>
        <v>22020</v>
      </c>
      <c r="G468" s="13">
        <f>'2022'!C21</f>
        <v>44718</v>
      </c>
      <c r="H468" s="1" t="str">
        <f>'2022'!G21</f>
        <v>bc</v>
      </c>
      <c r="I468" s="1">
        <f t="shared" si="7"/>
        <v>2022</v>
      </c>
      <c r="J468">
        <f>'2022'!I21</f>
        <v>0</v>
      </c>
    </row>
    <row r="469" spans="3:10" x14ac:dyDescent="0.35">
      <c r="C469" s="19" t="s">
        <v>57</v>
      </c>
      <c r="D469" t="str">
        <f>'2022'!B22</f>
        <v>Tommy B Vestergaard N</v>
      </c>
      <c r="F469">
        <f>'2022'!A22</f>
        <v>22021</v>
      </c>
      <c r="G469" s="13">
        <f>'2022'!C22</f>
        <v>44768</v>
      </c>
      <c r="H469" s="1" t="str">
        <f>'2022'!G22</f>
        <v>bc</v>
      </c>
      <c r="I469" s="1">
        <f t="shared" si="7"/>
        <v>2022</v>
      </c>
      <c r="J469">
        <f>'2022'!I22</f>
        <v>0</v>
      </c>
    </row>
    <row r="470" spans="3:10" x14ac:dyDescent="0.35">
      <c r="C470" s="19" t="s">
        <v>1239</v>
      </c>
      <c r="D470" t="str">
        <f>'2022'!B23</f>
        <v>Katja Krabbe</v>
      </c>
      <c r="F470">
        <f>'2022'!A23</f>
        <v>22022</v>
      </c>
      <c r="G470" s="13">
        <f>'2022'!C23</f>
        <v>44762</v>
      </c>
      <c r="H470" s="1" t="str">
        <f>'2022'!G23</f>
        <v>bc</v>
      </c>
      <c r="I470" s="1">
        <f t="shared" si="7"/>
        <v>2022</v>
      </c>
      <c r="J470">
        <f>'2022'!I23</f>
        <v>0</v>
      </c>
    </row>
    <row r="471" spans="3:10" x14ac:dyDescent="0.35">
      <c r="C471" s="19" t="s">
        <v>814</v>
      </c>
      <c r="D471" t="str">
        <f>'2022'!B24</f>
        <v>Sussie Rasmussen</v>
      </c>
      <c r="F471">
        <f>'2022'!A24</f>
        <v>22023</v>
      </c>
      <c r="G471" s="13">
        <f>'2022'!C24</f>
        <v>44686</v>
      </c>
      <c r="H471" s="1" t="str">
        <f>'2022'!G24</f>
        <v>cansl</v>
      </c>
      <c r="I471" s="1">
        <f t="shared" si="7"/>
        <v>2022</v>
      </c>
      <c r="J471">
        <f>'2022'!I24</f>
        <v>0</v>
      </c>
    </row>
    <row r="472" spans="3:10" x14ac:dyDescent="0.35">
      <c r="C472" s="19" t="s">
        <v>1240</v>
      </c>
      <c r="D472" t="str">
        <f>'2022'!B25</f>
        <v>Ella Darling</v>
      </c>
      <c r="F472">
        <f>'2022'!A25</f>
        <v>22024</v>
      </c>
      <c r="G472" s="13">
        <f>'2022'!C25</f>
        <v>44767</v>
      </c>
      <c r="H472" s="1" t="str">
        <f>'2022'!G25</f>
        <v>cansl</v>
      </c>
      <c r="I472" s="1">
        <f t="shared" si="7"/>
        <v>2022</v>
      </c>
      <c r="J472">
        <f>'2022'!I25</f>
        <v>0</v>
      </c>
    </row>
    <row r="473" spans="3:10" x14ac:dyDescent="0.35">
      <c r="C473" s="19" t="s">
        <v>835</v>
      </c>
      <c r="D473" t="str">
        <f>'2022'!B26</f>
        <v>Dorte Strøm</v>
      </c>
      <c r="F473">
        <f>'2022'!A26</f>
        <v>22025</v>
      </c>
      <c r="G473" s="13">
        <f>'2022'!C26</f>
        <v>44826</v>
      </c>
      <c r="H473" s="1" t="str">
        <f>'2022'!G26</f>
        <v>WEB</v>
      </c>
      <c r="I473" s="1">
        <f t="shared" si="7"/>
        <v>2022</v>
      </c>
      <c r="J473">
        <f>'2022'!I26</f>
        <v>10</v>
      </c>
    </row>
    <row r="474" spans="3:10" x14ac:dyDescent="0.35">
      <c r="C474" s="19" t="s">
        <v>1241</v>
      </c>
      <c r="D474" t="str">
        <f>'2022'!B27</f>
        <v>Roland Winkler</v>
      </c>
      <c r="F474">
        <f>'2022'!A27</f>
        <v>22026</v>
      </c>
      <c r="G474" s="13">
        <f>'2022'!C27</f>
        <v>44775</v>
      </c>
      <c r="H474" s="1" t="str">
        <f>'2022'!G27</f>
        <v>bc</v>
      </c>
      <c r="I474" s="1">
        <f t="shared" si="7"/>
        <v>2022</v>
      </c>
      <c r="J474">
        <f>'2022'!I27</f>
        <v>0</v>
      </c>
    </row>
    <row r="475" spans="3:10" x14ac:dyDescent="0.35">
      <c r="C475" s="19" t="s">
        <v>829</v>
      </c>
      <c r="D475" t="str">
        <f>'2022'!B28</f>
        <v>Tage Jensen</v>
      </c>
      <c r="F475">
        <f>'2022'!A28</f>
        <v>22027</v>
      </c>
      <c r="G475" s="13">
        <f>'2022'!C28</f>
        <v>44772</v>
      </c>
      <c r="H475" s="1" t="str">
        <f>'2022'!G28</f>
        <v>cansl</v>
      </c>
      <c r="I475" s="1">
        <f t="shared" si="7"/>
        <v>2022</v>
      </c>
      <c r="J475">
        <f>'2022'!I28</f>
        <v>0</v>
      </c>
    </row>
    <row r="476" spans="3:10" x14ac:dyDescent="0.35">
      <c r="C476" s="19" t="s">
        <v>1242</v>
      </c>
      <c r="D476" t="str">
        <f>'2022'!B29</f>
        <v>Lise Lotte Askjær</v>
      </c>
      <c r="F476">
        <f>'2022'!A29</f>
        <v>22028</v>
      </c>
      <c r="G476" s="13">
        <f>'2022'!C29</f>
        <v>44665</v>
      </c>
      <c r="H476" s="1" t="str">
        <f>'2022'!G29</f>
        <v>cansl</v>
      </c>
      <c r="I476" s="1">
        <f t="shared" si="7"/>
        <v>2022</v>
      </c>
      <c r="J476">
        <f>'2022'!I29</f>
        <v>0</v>
      </c>
    </row>
    <row r="477" spans="3:10" x14ac:dyDescent="0.35">
      <c r="C477" s="19" t="s">
        <v>1083</v>
      </c>
      <c r="D477" t="str">
        <f>'2022'!B30</f>
        <v>Line Steffensen</v>
      </c>
      <c r="F477">
        <f>'2022'!A30</f>
        <v>22029</v>
      </c>
      <c r="G477" s="13">
        <f>'2022'!C30</f>
        <v>44759</v>
      </c>
      <c r="H477" s="1" t="str">
        <f>'2022'!G30</f>
        <v>cansl</v>
      </c>
      <c r="I477" s="1">
        <f t="shared" si="7"/>
        <v>2022</v>
      </c>
      <c r="J477">
        <f>'2022'!I30</f>
        <v>0</v>
      </c>
    </row>
    <row r="478" spans="3:10" x14ac:dyDescent="0.35">
      <c r="C478" s="19" t="s">
        <v>1243</v>
      </c>
      <c r="D478" t="str">
        <f>'2022'!B31</f>
        <v>Lene Djernæs</v>
      </c>
      <c r="F478">
        <f>'2022'!A31</f>
        <v>22030</v>
      </c>
      <c r="G478" s="13">
        <f>'2022'!C31</f>
        <v>44728</v>
      </c>
      <c r="H478" s="1" t="str">
        <f>'2022'!G31</f>
        <v>WEB</v>
      </c>
      <c r="I478" s="1">
        <f t="shared" si="7"/>
        <v>2022</v>
      </c>
      <c r="J478">
        <f>'2022'!I31</f>
        <v>0</v>
      </c>
    </row>
    <row r="479" spans="3:10" x14ac:dyDescent="0.35">
      <c r="C479" s="19" t="s">
        <v>1244</v>
      </c>
      <c r="D479" t="str">
        <f>'2022'!B32</f>
        <v>Marianne Moesgaard Leth</v>
      </c>
      <c r="F479">
        <f>'2022'!A32</f>
        <v>22031</v>
      </c>
      <c r="G479" s="13">
        <f>'2022'!C32</f>
        <v>44697</v>
      </c>
      <c r="H479" s="1" t="str">
        <f>'2022'!G32</f>
        <v>bc</v>
      </c>
      <c r="I479" s="1">
        <f t="shared" si="7"/>
        <v>2022</v>
      </c>
      <c r="J479">
        <f>'2022'!I32</f>
        <v>0</v>
      </c>
    </row>
    <row r="480" spans="3:10" x14ac:dyDescent="0.35">
      <c r="C480" s="19" t="s">
        <v>1245</v>
      </c>
      <c r="D480" t="str">
        <f>'2022'!B33</f>
        <v>Helga Otersen</v>
      </c>
      <c r="F480">
        <f>'2022'!A33</f>
        <v>22032</v>
      </c>
      <c r="G480" s="13">
        <f>'2022'!C33</f>
        <v>44785</v>
      </c>
      <c r="H480" s="1" t="str">
        <f>'2022'!G33</f>
        <v>bc</v>
      </c>
      <c r="I480" s="1">
        <f t="shared" si="7"/>
        <v>2022</v>
      </c>
      <c r="J480">
        <f>'2022'!I33</f>
        <v>0</v>
      </c>
    </row>
    <row r="481" spans="1:10" x14ac:dyDescent="0.35">
      <c r="C481" s="19" t="s">
        <v>22</v>
      </c>
      <c r="D481" t="str">
        <f>'2022'!B34</f>
        <v>Henrik</v>
      </c>
      <c r="F481">
        <f>'2022'!A34</f>
        <v>22033</v>
      </c>
      <c r="G481" s="13">
        <f>'2022'!C34</f>
        <v>44661</v>
      </c>
      <c r="H481" s="1" t="str">
        <f>'2022'!G34</f>
        <v>WEB</v>
      </c>
      <c r="I481" s="1">
        <f t="shared" si="7"/>
        <v>2022</v>
      </c>
      <c r="J481">
        <f>'2022'!I34</f>
        <v>0</v>
      </c>
    </row>
    <row r="482" spans="1:10" x14ac:dyDescent="0.35">
      <c r="C482" s="19" t="s">
        <v>1246</v>
      </c>
      <c r="D482" t="str">
        <f>'2022'!B35</f>
        <v>Eva Bækdahl</v>
      </c>
      <c r="F482">
        <f>'2022'!A35</f>
        <v>22034</v>
      </c>
      <c r="G482" s="13">
        <f>'2022'!C35</f>
        <v>44795</v>
      </c>
      <c r="H482" s="1" t="str">
        <f>'2022'!G35</f>
        <v>cansl</v>
      </c>
      <c r="I482" s="1">
        <f t="shared" si="7"/>
        <v>2022</v>
      </c>
      <c r="J482">
        <f>'2022'!I35</f>
        <v>0</v>
      </c>
    </row>
    <row r="483" spans="1:10" x14ac:dyDescent="0.35">
      <c r="C483" s="19" t="s">
        <v>1247</v>
      </c>
      <c r="D483" t="str">
        <f>'2022'!B36</f>
        <v>Jette Kirketerp</v>
      </c>
      <c r="F483">
        <f>'2022'!A36</f>
        <v>22035</v>
      </c>
      <c r="G483" s="13">
        <f>'2022'!C36</f>
        <v>44746</v>
      </c>
      <c r="H483" s="1" t="str">
        <f>'2022'!G36</f>
        <v>bc</v>
      </c>
      <c r="I483" s="1">
        <f t="shared" si="7"/>
        <v>2022</v>
      </c>
      <c r="J483">
        <f>'2022'!I36</f>
        <v>0</v>
      </c>
    </row>
    <row r="484" spans="1:10" x14ac:dyDescent="0.35">
      <c r="C484" s="19" t="s">
        <v>1248</v>
      </c>
      <c r="D484" t="str">
        <f>'2022'!B37</f>
        <v>Lea Witzell</v>
      </c>
      <c r="F484">
        <f>'2022'!A37</f>
        <v>22036</v>
      </c>
      <c r="G484" s="13">
        <f>'2022'!C37</f>
        <v>44767</v>
      </c>
      <c r="H484" s="1" t="str">
        <f>'2022'!G37</f>
        <v>cansl</v>
      </c>
      <c r="I484" s="1">
        <f t="shared" si="7"/>
        <v>2022</v>
      </c>
      <c r="J484">
        <f>'2022'!I37</f>
        <v>0</v>
      </c>
    </row>
    <row r="485" spans="1:10" x14ac:dyDescent="0.35">
      <c r="C485" s="19" t="s">
        <v>807</v>
      </c>
      <c r="D485" t="str">
        <f>'2022'!B38</f>
        <v>Pia Strøm Nielsen</v>
      </c>
      <c r="F485">
        <f>'2022'!A38</f>
        <v>22037</v>
      </c>
      <c r="G485" s="13">
        <f>'2022'!C38</f>
        <v>44717</v>
      </c>
      <c r="H485" s="1" t="str">
        <f>'2022'!G38</f>
        <v>WEB</v>
      </c>
      <c r="I485" s="1">
        <f t="shared" si="7"/>
        <v>2022</v>
      </c>
      <c r="J485">
        <f>'2022'!I38</f>
        <v>10</v>
      </c>
    </row>
    <row r="486" spans="1:10" x14ac:dyDescent="0.35">
      <c r="C486" s="19" t="s">
        <v>807</v>
      </c>
      <c r="D486" t="str">
        <f>'2022'!B39</f>
        <v>Anne-marie Nielsen</v>
      </c>
      <c r="F486">
        <f>'2022'!A39</f>
        <v>22038</v>
      </c>
      <c r="G486" s="13">
        <f>'2022'!C39</f>
        <v>44802</v>
      </c>
      <c r="H486" s="1" t="str">
        <f>'2022'!G39</f>
        <v>bc</v>
      </c>
      <c r="I486" s="1">
        <f t="shared" si="7"/>
        <v>2022</v>
      </c>
      <c r="J486">
        <f>'2022'!I39</f>
        <v>0</v>
      </c>
    </row>
    <row r="487" spans="1:10" x14ac:dyDescent="0.35">
      <c r="C487" s="19" t="s">
        <v>814</v>
      </c>
      <c r="D487" t="str">
        <f>'2022'!B40</f>
        <v>Johanna Rasmussen</v>
      </c>
      <c r="F487">
        <f>'2022'!A40</f>
        <v>22039</v>
      </c>
      <c r="G487" s="13">
        <f>'2022'!C40</f>
        <v>44782</v>
      </c>
      <c r="H487" s="1" t="str">
        <f>'2022'!G40</f>
        <v>cansl</v>
      </c>
      <c r="I487" s="1">
        <f t="shared" si="7"/>
        <v>2022</v>
      </c>
      <c r="J487">
        <f>'2022'!I40</f>
        <v>0</v>
      </c>
    </row>
    <row r="488" spans="1:10" x14ac:dyDescent="0.35">
      <c r="C488" s="19" t="s">
        <v>1249</v>
      </c>
      <c r="D488" t="str">
        <f>'2022'!B41</f>
        <v>Vibeke Thide</v>
      </c>
      <c r="F488">
        <f>'2022'!A41</f>
        <v>22040</v>
      </c>
      <c r="G488" s="13">
        <f>'2022'!C41</f>
        <v>44774</v>
      </c>
      <c r="H488" s="1" t="str">
        <f>'2022'!G41</f>
        <v>bc</v>
      </c>
      <c r="I488" s="1">
        <f t="shared" si="7"/>
        <v>2022</v>
      </c>
      <c r="J488">
        <f>'2022'!I41</f>
        <v>0</v>
      </c>
    </row>
    <row r="489" spans="1:10" x14ac:dyDescent="0.35">
      <c r="C489" s="19" t="s">
        <v>807</v>
      </c>
      <c r="D489" t="str">
        <f>'2022'!B42</f>
        <v>Gitte Ourø Nielsen</v>
      </c>
      <c r="F489">
        <f>'2022'!A42</f>
        <v>22041</v>
      </c>
      <c r="G489" s="13">
        <f>'2022'!C42</f>
        <v>44759</v>
      </c>
      <c r="H489" s="1" t="str">
        <f>'2022'!G42</f>
        <v>bc</v>
      </c>
      <c r="I489" s="1">
        <f t="shared" si="7"/>
        <v>2022</v>
      </c>
      <c r="J489">
        <f>'2022'!I42</f>
        <v>0</v>
      </c>
    </row>
    <row r="490" spans="1:10" x14ac:dyDescent="0.35">
      <c r="C490" s="19" t="s">
        <v>828</v>
      </c>
      <c r="D490" t="str">
        <f>'2022'!B43</f>
        <v>Berith Bie</v>
      </c>
      <c r="F490">
        <f>'2022'!A43</f>
        <v>22042</v>
      </c>
      <c r="G490" s="13">
        <f>'2022'!C43</f>
        <v>44750</v>
      </c>
      <c r="H490" s="1" t="str">
        <f>'2022'!G43</f>
        <v>WEB</v>
      </c>
      <c r="I490" s="1">
        <f t="shared" si="7"/>
        <v>2022</v>
      </c>
      <c r="J490">
        <f>'2022'!I43</f>
        <v>10</v>
      </c>
    </row>
    <row r="491" spans="1:10" x14ac:dyDescent="0.35">
      <c r="C491" s="19" t="s">
        <v>1250</v>
      </c>
      <c r="D491" t="str">
        <f>'2022'!B44</f>
        <v>Ingeborg Brandl</v>
      </c>
      <c r="F491">
        <f>'2022'!A44</f>
        <v>22043</v>
      </c>
      <c r="G491" s="13">
        <f>'2022'!C44</f>
        <v>44794</v>
      </c>
      <c r="H491" s="1" t="str">
        <f>'2022'!G44</f>
        <v>bc</v>
      </c>
      <c r="I491" s="1">
        <f t="shared" si="7"/>
        <v>2022</v>
      </c>
      <c r="J491">
        <f>'2022'!I44</f>
        <v>0</v>
      </c>
    </row>
    <row r="492" spans="1:10" x14ac:dyDescent="0.35">
      <c r="C492" s="19" t="s">
        <v>829</v>
      </c>
      <c r="D492" t="str">
        <f>'2022'!B45</f>
        <v>Jan Jensen</v>
      </c>
      <c r="F492">
        <f>'2022'!A45</f>
        <v>22044</v>
      </c>
      <c r="G492" s="13">
        <f>'2022'!C45</f>
        <v>44740</v>
      </c>
      <c r="H492" s="1" t="str">
        <f>'2022'!G45</f>
        <v>bc</v>
      </c>
      <c r="I492" s="1">
        <f t="shared" si="7"/>
        <v>2022</v>
      </c>
      <c r="J492">
        <f>'2022'!I45</f>
        <v>0</v>
      </c>
    </row>
    <row r="493" spans="1:10" x14ac:dyDescent="0.35">
      <c r="A493" s="22" t="s">
        <v>942</v>
      </c>
      <c r="B493" s="28" t="s">
        <v>1604</v>
      </c>
      <c r="C493" s="19" t="s">
        <v>940</v>
      </c>
      <c r="D493" t="str">
        <f>'2022'!B46</f>
        <v>Jan Gubbertsen</v>
      </c>
      <c r="E493" t="s">
        <v>938</v>
      </c>
      <c r="F493">
        <f>'2022'!A46</f>
        <v>22045</v>
      </c>
      <c r="G493" s="13">
        <f>'2022'!C46</f>
        <v>44752</v>
      </c>
      <c r="H493" s="1" t="str">
        <f>'2022'!G46</f>
        <v>WEB</v>
      </c>
      <c r="I493" s="1">
        <f t="shared" si="7"/>
        <v>2022</v>
      </c>
      <c r="J493">
        <f>'2022'!I46</f>
        <v>10</v>
      </c>
    </row>
    <row r="494" spans="1:10" x14ac:dyDescent="0.35">
      <c r="C494" s="19" t="s">
        <v>820</v>
      </c>
      <c r="D494" t="str">
        <f>'2022'!B47</f>
        <v>Mariann Jørn Hansen</v>
      </c>
      <c r="F494">
        <f>'2022'!A47</f>
        <v>22046</v>
      </c>
      <c r="G494" s="13">
        <f>'2022'!C47</f>
        <v>44755</v>
      </c>
      <c r="H494" s="1" t="str">
        <f>'2022'!G47</f>
        <v>bc</v>
      </c>
      <c r="I494" s="1">
        <f t="shared" si="7"/>
        <v>2022</v>
      </c>
      <c r="J494">
        <f>'2022'!I47</f>
        <v>0</v>
      </c>
    </row>
    <row r="495" spans="1:10" x14ac:dyDescent="0.35">
      <c r="C495" s="19" t="s">
        <v>1251</v>
      </c>
      <c r="D495" t="str">
        <f>'2022'!B48</f>
        <v>Axel Bistrup</v>
      </c>
      <c r="F495">
        <f>'2022'!A48</f>
        <v>22047</v>
      </c>
      <c r="G495" s="13">
        <f>'2022'!C48</f>
        <v>44693</v>
      </c>
      <c r="H495" s="1" t="str">
        <f>'2022'!G48</f>
        <v>bc</v>
      </c>
      <c r="I495" s="1">
        <f t="shared" si="7"/>
        <v>2022</v>
      </c>
      <c r="J495">
        <f>'2022'!I48</f>
        <v>0</v>
      </c>
    </row>
    <row r="496" spans="1:10" x14ac:dyDescent="0.35">
      <c r="C496" s="19" t="s">
        <v>870</v>
      </c>
      <c r="D496" t="str">
        <f>'2022'!B49</f>
        <v>Lilian Petersen</v>
      </c>
      <c r="F496">
        <f>'2022'!A49</f>
        <v>22048</v>
      </c>
      <c r="G496" s="13">
        <f>'2022'!C49</f>
        <v>44713</v>
      </c>
      <c r="H496" s="1" t="str">
        <f>'2022'!G49</f>
        <v>cansl</v>
      </c>
      <c r="I496" s="1">
        <f t="shared" si="7"/>
        <v>2022</v>
      </c>
      <c r="J496">
        <f>'2022'!I49</f>
        <v>0</v>
      </c>
    </row>
    <row r="497" spans="3:10" x14ac:dyDescent="0.35">
      <c r="C497" s="19" t="s">
        <v>1252</v>
      </c>
      <c r="D497" t="str">
        <f>'2022'!B50</f>
        <v>Ilona Bischoff</v>
      </c>
      <c r="F497">
        <f>'2022'!A50</f>
        <v>22049</v>
      </c>
      <c r="G497" s="13">
        <f>'2022'!C50</f>
        <v>44752</v>
      </c>
      <c r="H497" s="1" t="str">
        <f>'2022'!G50</f>
        <v>bc</v>
      </c>
      <c r="I497" s="1">
        <f t="shared" si="7"/>
        <v>2022</v>
      </c>
      <c r="J497">
        <f>'2022'!I50</f>
        <v>0</v>
      </c>
    </row>
    <row r="498" spans="3:10" x14ac:dyDescent="0.35">
      <c r="C498" s="19" t="s">
        <v>1253</v>
      </c>
      <c r="D498" t="str">
        <f>'2022'!B51</f>
        <v>Gitte Bernhard</v>
      </c>
      <c r="F498">
        <f>'2022'!A51</f>
        <v>22050</v>
      </c>
      <c r="G498" s="13">
        <f>'2022'!C51</f>
        <v>44774</v>
      </c>
      <c r="H498" s="1" t="str">
        <f>'2022'!G51</f>
        <v>WEB</v>
      </c>
      <c r="I498" s="1">
        <f t="shared" si="7"/>
        <v>2022</v>
      </c>
      <c r="J498">
        <f>'2022'!I51</f>
        <v>0</v>
      </c>
    </row>
    <row r="499" spans="3:10" x14ac:dyDescent="0.35">
      <c r="C499" s="19" t="s">
        <v>1254</v>
      </c>
      <c r="D499" t="str">
        <f>'2022'!B52</f>
        <v>Helene Dubois</v>
      </c>
      <c r="F499">
        <f>'2022'!A52</f>
        <v>22051</v>
      </c>
      <c r="G499" s="13">
        <f>'2022'!C52</f>
        <v>44665</v>
      </c>
      <c r="H499" s="1" t="str">
        <f>'2022'!G52</f>
        <v>bc</v>
      </c>
      <c r="I499" s="1">
        <f t="shared" si="7"/>
        <v>2022</v>
      </c>
      <c r="J499">
        <f>'2022'!I52</f>
        <v>0</v>
      </c>
    </row>
    <row r="500" spans="3:10" x14ac:dyDescent="0.35">
      <c r="C500" s="19" t="s">
        <v>1255</v>
      </c>
      <c r="D500" t="str">
        <f>'2022'!B53</f>
        <v>Jeanette Balkan</v>
      </c>
      <c r="F500">
        <f>'2022'!A53</f>
        <v>22052</v>
      </c>
      <c r="G500" s="13">
        <f>'2022'!C53</f>
        <v>44784</v>
      </c>
      <c r="H500" s="1" t="str">
        <f>'2022'!G53</f>
        <v>bc</v>
      </c>
      <c r="I500" s="1">
        <f t="shared" si="7"/>
        <v>2022</v>
      </c>
      <c r="J500">
        <f>'2022'!I53</f>
        <v>0</v>
      </c>
    </row>
    <row r="501" spans="3:10" x14ac:dyDescent="0.35">
      <c r="C501" s="19" t="s">
        <v>824</v>
      </c>
      <c r="D501" t="str">
        <f>'2022'!B54</f>
        <v>Jorun Christensen</v>
      </c>
      <c r="F501">
        <f>'2022'!A54</f>
        <v>22053</v>
      </c>
      <c r="G501" s="13">
        <f>'2022'!C54</f>
        <v>44745</v>
      </c>
      <c r="H501" s="1" t="str">
        <f>'2022'!G54</f>
        <v>cansl</v>
      </c>
      <c r="I501" s="1">
        <f t="shared" si="7"/>
        <v>2022</v>
      </c>
      <c r="J501">
        <f>'2022'!I54</f>
        <v>0</v>
      </c>
    </row>
    <row r="502" spans="3:10" x14ac:dyDescent="0.35">
      <c r="C502" s="19" t="s">
        <v>1256</v>
      </c>
      <c r="D502" t="str">
        <f>'2022'!B55</f>
        <v>Nini Hastig</v>
      </c>
      <c r="F502">
        <f>'2022'!A55</f>
        <v>22054</v>
      </c>
      <c r="G502" s="13">
        <f>'2022'!C55</f>
        <v>44707</v>
      </c>
      <c r="H502" s="1" t="str">
        <f>'2022'!G55</f>
        <v>bc</v>
      </c>
      <c r="I502" s="1">
        <f t="shared" si="7"/>
        <v>2022</v>
      </c>
      <c r="J502">
        <f>'2022'!I55</f>
        <v>0</v>
      </c>
    </row>
    <row r="503" spans="3:10" x14ac:dyDescent="0.35">
      <c r="C503" s="19" t="s">
        <v>1257</v>
      </c>
      <c r="D503" t="str">
        <f>'2022'!B56</f>
        <v>Gert Kalsson</v>
      </c>
      <c r="F503">
        <f>'2022'!A56</f>
        <v>22055</v>
      </c>
      <c r="G503" s="13">
        <f>'2022'!C56</f>
        <v>44739</v>
      </c>
      <c r="H503" s="1" t="str">
        <f>'2022'!G56</f>
        <v>cansl</v>
      </c>
      <c r="I503" s="1">
        <f t="shared" si="7"/>
        <v>2022</v>
      </c>
      <c r="J503">
        <f>'2022'!I56</f>
        <v>0</v>
      </c>
    </row>
    <row r="504" spans="3:10" x14ac:dyDescent="0.35">
      <c r="C504" s="19" t="s">
        <v>1258</v>
      </c>
      <c r="D504" t="str">
        <f>'2022'!B57</f>
        <v>Heike Bauer</v>
      </c>
      <c r="F504">
        <f>'2022'!A57</f>
        <v>22056</v>
      </c>
      <c r="G504" s="13">
        <f>'2022'!C57</f>
        <v>44731</v>
      </c>
      <c r="H504" s="1" t="str">
        <f>'2022'!G57</f>
        <v>bc</v>
      </c>
      <c r="I504" s="1">
        <f t="shared" si="7"/>
        <v>2022</v>
      </c>
      <c r="J504">
        <f>'2022'!I57</f>
        <v>0</v>
      </c>
    </row>
    <row r="505" spans="3:10" x14ac:dyDescent="0.35">
      <c r="C505" s="19" t="s">
        <v>941</v>
      </c>
      <c r="D505" t="str">
        <f>'2022'!B58</f>
        <v>Tonny &amp; Kirsten Bjerrum</v>
      </c>
      <c r="F505">
        <f>'2022'!A58</f>
        <v>22057</v>
      </c>
      <c r="G505" s="13">
        <f>'2022'!C58</f>
        <v>44744</v>
      </c>
      <c r="H505" s="1" t="str">
        <f>'2022'!G58</f>
        <v>WEB</v>
      </c>
      <c r="I505" s="1">
        <f t="shared" si="7"/>
        <v>2022</v>
      </c>
      <c r="J505">
        <f>'2022'!I58</f>
        <v>10</v>
      </c>
    </row>
    <row r="506" spans="3:10" x14ac:dyDescent="0.35">
      <c r="C506" s="19" t="s">
        <v>1259</v>
      </c>
      <c r="D506" t="str">
        <f>'2022'!B59</f>
        <v>Catalina Ewe-Ericson</v>
      </c>
      <c r="F506">
        <f>'2022'!A59</f>
        <v>22058</v>
      </c>
      <c r="G506" s="13">
        <f>'2022'!C59</f>
        <v>44750</v>
      </c>
      <c r="H506" s="1" t="str">
        <f>'2022'!G59</f>
        <v>bc</v>
      </c>
      <c r="I506" s="1">
        <f t="shared" si="7"/>
        <v>2022</v>
      </c>
      <c r="J506">
        <f>'2022'!I59</f>
        <v>0</v>
      </c>
    </row>
    <row r="507" spans="3:10" x14ac:dyDescent="0.35">
      <c r="C507" s="19" t="s">
        <v>946</v>
      </c>
      <c r="D507" t="str">
        <f>'2022'!B60</f>
        <v>Janne Malberg</v>
      </c>
      <c r="F507">
        <f>'2022'!A60</f>
        <v>22059</v>
      </c>
      <c r="G507" s="13">
        <f>'2022'!C60</f>
        <v>44679</v>
      </c>
      <c r="H507" s="1" t="str">
        <f>'2022'!G60</f>
        <v>bc</v>
      </c>
      <c r="I507" s="1">
        <f t="shared" si="7"/>
        <v>2022</v>
      </c>
      <c r="J507">
        <f>'2022'!I60</f>
        <v>0</v>
      </c>
    </row>
    <row r="508" spans="3:10" x14ac:dyDescent="0.35">
      <c r="C508" s="19" t="s">
        <v>1260</v>
      </c>
      <c r="D508" t="str">
        <f>'2022'!B61</f>
        <v>Wolfgang Tobergte</v>
      </c>
      <c r="F508">
        <f>'2022'!A61</f>
        <v>22060</v>
      </c>
      <c r="G508" s="13">
        <f>'2022'!C61</f>
        <v>44783</v>
      </c>
      <c r="H508" s="1" t="str">
        <f>'2022'!G61</f>
        <v>bc</v>
      </c>
      <c r="I508" s="1">
        <f t="shared" si="7"/>
        <v>2022</v>
      </c>
      <c r="J508">
        <f>'2022'!I61</f>
        <v>0</v>
      </c>
    </row>
    <row r="509" spans="3:10" x14ac:dyDescent="0.35">
      <c r="C509" s="19" t="s">
        <v>814</v>
      </c>
      <c r="D509" t="str">
        <f>'2022'!B62</f>
        <v>Bjarne Rasmussen</v>
      </c>
      <c r="F509">
        <f>'2022'!A62</f>
        <v>22061</v>
      </c>
      <c r="G509" s="13">
        <f>'2022'!C62</f>
        <v>44731</v>
      </c>
      <c r="H509" s="1" t="str">
        <f>'2022'!G62</f>
        <v>cansl</v>
      </c>
      <c r="I509" s="1">
        <f t="shared" si="7"/>
        <v>2022</v>
      </c>
      <c r="J509">
        <f>'2022'!I62</f>
        <v>0</v>
      </c>
    </row>
    <row r="510" spans="3:10" x14ac:dyDescent="0.35">
      <c r="C510" s="19" t="s">
        <v>1261</v>
      </c>
      <c r="D510" t="str">
        <f>'2022'!B63</f>
        <v>Agneta Börjesson</v>
      </c>
      <c r="F510">
        <f>'2022'!A63</f>
        <v>22062</v>
      </c>
      <c r="G510" s="13">
        <f>'2022'!C63</f>
        <v>44720</v>
      </c>
      <c r="H510" s="1" t="str">
        <f>'2022'!G63</f>
        <v>cansl</v>
      </c>
      <c r="I510" s="1">
        <f t="shared" si="7"/>
        <v>2022</v>
      </c>
      <c r="J510">
        <f>'2022'!I63</f>
        <v>0</v>
      </c>
    </row>
    <row r="511" spans="3:10" x14ac:dyDescent="0.35">
      <c r="C511" s="19" t="s">
        <v>807</v>
      </c>
      <c r="D511" t="str">
        <f>'2022'!B64</f>
        <v>John Bøgelund Nielsen</v>
      </c>
      <c r="F511">
        <f>'2022'!A64</f>
        <v>22063</v>
      </c>
      <c r="G511" s="13">
        <f>'2022'!C64</f>
        <v>44735</v>
      </c>
      <c r="H511" s="1" t="str">
        <f>'2022'!G64</f>
        <v>bc</v>
      </c>
      <c r="I511" s="1">
        <f t="shared" si="7"/>
        <v>2022</v>
      </c>
      <c r="J511">
        <f>'2022'!I64</f>
        <v>0</v>
      </c>
    </row>
    <row r="512" spans="3:10" x14ac:dyDescent="0.35">
      <c r="C512" s="19" t="s">
        <v>1262</v>
      </c>
      <c r="D512" t="str">
        <f>'2022'!B65</f>
        <v>Steen Knoop</v>
      </c>
      <c r="F512">
        <f>'2022'!A65</f>
        <v>22064</v>
      </c>
      <c r="G512" s="13">
        <f>'2022'!C65</f>
        <v>44765</v>
      </c>
      <c r="H512" s="1" t="str">
        <f>'2022'!G65</f>
        <v>cansl</v>
      </c>
      <c r="I512" s="1">
        <f t="shared" ref="I512:I575" si="8">YEAR(G512)</f>
        <v>2022</v>
      </c>
      <c r="J512">
        <f>'2022'!I65</f>
        <v>0</v>
      </c>
    </row>
    <row r="513" spans="3:10" x14ac:dyDescent="0.35">
      <c r="C513" s="19" t="s">
        <v>1263</v>
      </c>
      <c r="D513" t="str">
        <f>'2022'!B66</f>
        <v>Wolfgang Knck</v>
      </c>
      <c r="F513">
        <f>'2022'!A66</f>
        <v>22065</v>
      </c>
      <c r="G513" s="13">
        <f>'2022'!C66</f>
        <v>44737</v>
      </c>
      <c r="H513" s="1" t="str">
        <f>'2022'!G66</f>
        <v>bc</v>
      </c>
      <c r="I513" s="1">
        <f t="shared" si="8"/>
        <v>2022</v>
      </c>
      <c r="J513">
        <f>'2022'!I66</f>
        <v>0</v>
      </c>
    </row>
    <row r="514" spans="3:10" x14ac:dyDescent="0.35">
      <c r="C514" s="19" t="s">
        <v>1051</v>
      </c>
      <c r="D514" t="str">
        <f>'2022'!B67</f>
        <v>Regina &amp; Peter Baberowski</v>
      </c>
      <c r="F514">
        <f>'2022'!A67</f>
        <v>22066</v>
      </c>
      <c r="G514" s="13">
        <f>'2022'!C67</f>
        <v>44732</v>
      </c>
      <c r="H514" s="1" t="str">
        <f>'2022'!G67</f>
        <v>WEB</v>
      </c>
      <c r="I514" s="1">
        <f t="shared" si="8"/>
        <v>2022</v>
      </c>
      <c r="J514">
        <f>'2022'!I67</f>
        <v>10</v>
      </c>
    </row>
    <row r="515" spans="3:10" x14ac:dyDescent="0.35">
      <c r="C515" s="19" t="s">
        <v>1264</v>
      </c>
      <c r="D515" t="str">
        <f>'2022'!B68</f>
        <v>Siegmar Aschrich</v>
      </c>
      <c r="F515">
        <f>'2022'!A68</f>
        <v>22067</v>
      </c>
      <c r="G515" s="13">
        <f>'2022'!C68</f>
        <v>44801</v>
      </c>
      <c r="H515" s="1" t="str">
        <f>'2022'!G68</f>
        <v>cansl</v>
      </c>
      <c r="I515" s="1">
        <f t="shared" si="8"/>
        <v>2022</v>
      </c>
      <c r="J515">
        <f>'2022'!I68</f>
        <v>0</v>
      </c>
    </row>
    <row r="516" spans="3:10" x14ac:dyDescent="0.35">
      <c r="C516" s="19" t="s">
        <v>814</v>
      </c>
      <c r="D516" t="str">
        <f>'2022'!B69</f>
        <v>Niels Erik Rasmussen</v>
      </c>
      <c r="F516">
        <f>'2022'!A69</f>
        <v>22068</v>
      </c>
      <c r="G516" s="13">
        <f>'2022'!C69</f>
        <v>44683</v>
      </c>
      <c r="H516" s="1" t="str">
        <f>'2022'!G69</f>
        <v>WEB</v>
      </c>
      <c r="I516" s="1">
        <f t="shared" si="8"/>
        <v>2022</v>
      </c>
      <c r="J516">
        <f>'2022'!I69</f>
        <v>12</v>
      </c>
    </row>
    <row r="517" spans="3:10" x14ac:dyDescent="0.35">
      <c r="C517" s="19" t="s">
        <v>1001</v>
      </c>
      <c r="D517" t="str">
        <f>'2022'!B70</f>
        <v>Birgitte Poulsen</v>
      </c>
      <c r="F517">
        <f>'2022'!A70</f>
        <v>22069</v>
      </c>
      <c r="G517" s="13">
        <f>'2022'!C70</f>
        <v>44682</v>
      </c>
      <c r="H517" s="1" t="str">
        <f>'2022'!G70</f>
        <v>WEB</v>
      </c>
      <c r="I517" s="1">
        <f t="shared" si="8"/>
        <v>2022</v>
      </c>
      <c r="J517">
        <f>'2022'!I70</f>
        <v>10</v>
      </c>
    </row>
    <row r="518" spans="3:10" x14ac:dyDescent="0.35">
      <c r="C518" s="19" t="s">
        <v>1265</v>
      </c>
      <c r="D518" t="str">
        <f>'2022'!B71</f>
        <v>Jytte Hviid</v>
      </c>
      <c r="F518">
        <f>'2022'!A71</f>
        <v>22070</v>
      </c>
      <c r="G518" s="13">
        <f>'2022'!C71</f>
        <v>44777</v>
      </c>
      <c r="H518" s="1" t="str">
        <f>'2022'!G71</f>
        <v>bc</v>
      </c>
      <c r="I518" s="1">
        <f t="shared" si="8"/>
        <v>2022</v>
      </c>
      <c r="J518">
        <f>'2022'!I71</f>
        <v>0</v>
      </c>
    </row>
    <row r="519" spans="3:10" x14ac:dyDescent="0.35">
      <c r="C519" s="19" t="s">
        <v>1266</v>
      </c>
      <c r="D519" t="str">
        <f>'2022'!B72</f>
        <v>Ralf Kohlrusch</v>
      </c>
      <c r="F519">
        <f>'2022'!A72</f>
        <v>22071</v>
      </c>
      <c r="G519" s="13">
        <f>'2022'!C72</f>
        <v>44795</v>
      </c>
      <c r="H519" s="1" t="str">
        <f>'2022'!G72</f>
        <v>bc</v>
      </c>
      <c r="I519" s="1">
        <f t="shared" si="8"/>
        <v>2022</v>
      </c>
      <c r="J519">
        <f>'2022'!I72</f>
        <v>0</v>
      </c>
    </row>
    <row r="520" spans="3:10" x14ac:dyDescent="0.35">
      <c r="C520" s="19" t="s">
        <v>1267</v>
      </c>
      <c r="D520" t="str">
        <f>'2022'!B73</f>
        <v>Björn Hjelm</v>
      </c>
      <c r="F520">
        <f>'2022'!A73</f>
        <v>22072</v>
      </c>
      <c r="G520" s="13">
        <f>'2022'!C73</f>
        <v>44783</v>
      </c>
      <c r="H520" s="1" t="str">
        <f>'2022'!G73</f>
        <v>bc</v>
      </c>
      <c r="I520" s="1">
        <f t="shared" si="8"/>
        <v>2022</v>
      </c>
      <c r="J520">
        <f>'2022'!I73</f>
        <v>0</v>
      </c>
    </row>
    <row r="521" spans="3:10" x14ac:dyDescent="0.35">
      <c r="C521" s="19" t="s">
        <v>1268</v>
      </c>
      <c r="D521" t="str">
        <f>'2022'!B74</f>
        <v>Ulla Johansson</v>
      </c>
      <c r="F521">
        <f>'2022'!A74</f>
        <v>22073</v>
      </c>
      <c r="G521" s="13">
        <f>'2022'!C74</f>
        <v>44774</v>
      </c>
      <c r="H521" s="1" t="str">
        <f>'2022'!G74</f>
        <v>bc</v>
      </c>
      <c r="I521" s="1">
        <f t="shared" si="8"/>
        <v>2022</v>
      </c>
      <c r="J521">
        <f>'2022'!I74</f>
        <v>0</v>
      </c>
    </row>
    <row r="522" spans="3:10" x14ac:dyDescent="0.35">
      <c r="C522" s="19" t="s">
        <v>1261</v>
      </c>
      <c r="D522" t="str">
        <f>'2022'!B75</f>
        <v>Agnete Börjesson</v>
      </c>
      <c r="F522">
        <f>'2022'!A75</f>
        <v>22074</v>
      </c>
      <c r="G522" s="13">
        <f>'2022'!C75</f>
        <v>44711</v>
      </c>
      <c r="H522" s="1" t="str">
        <f>'2022'!G75</f>
        <v>bc</v>
      </c>
      <c r="I522" s="1">
        <f t="shared" si="8"/>
        <v>2022</v>
      </c>
      <c r="J522">
        <f>'2022'!I75</f>
        <v>0</v>
      </c>
    </row>
    <row r="523" spans="3:10" x14ac:dyDescent="0.35">
      <c r="C523" s="19" t="s">
        <v>1064</v>
      </c>
      <c r="D523" t="str">
        <f>'2022'!B76</f>
        <v>Jörg Selinski</v>
      </c>
      <c r="F523">
        <f>'2022'!A76</f>
        <v>22075</v>
      </c>
      <c r="G523" s="13">
        <f>'2022'!C76</f>
        <v>44661</v>
      </c>
      <c r="H523" s="1" t="str">
        <f>'2022'!G76</f>
        <v>bc</v>
      </c>
      <c r="I523" s="1">
        <f t="shared" si="8"/>
        <v>2022</v>
      </c>
      <c r="J523">
        <f>'2022'!I76</f>
        <v>0</v>
      </c>
    </row>
    <row r="524" spans="3:10" x14ac:dyDescent="0.35">
      <c r="C524" s="19" t="s">
        <v>829</v>
      </c>
      <c r="D524" t="str">
        <f>'2022'!B77</f>
        <v>Karsten Jensen</v>
      </c>
      <c r="F524">
        <f>'2022'!A77</f>
        <v>22076</v>
      </c>
      <c r="G524" s="13">
        <f>'2022'!C77</f>
        <v>44743</v>
      </c>
      <c r="H524" s="1" t="str">
        <f>'2022'!G77</f>
        <v>bc</v>
      </c>
      <c r="I524" s="1">
        <f t="shared" si="8"/>
        <v>2022</v>
      </c>
      <c r="J524">
        <f>'2022'!I77</f>
        <v>0</v>
      </c>
    </row>
    <row r="525" spans="3:10" x14ac:dyDescent="0.35">
      <c r="C525" s="19" t="s">
        <v>1269</v>
      </c>
      <c r="D525" t="str">
        <f>'2022'!B78</f>
        <v>Malin Heurlen</v>
      </c>
      <c r="F525">
        <f>'2022'!A78</f>
        <v>22077</v>
      </c>
      <c r="G525" s="13">
        <f>'2022'!C78</f>
        <v>44748</v>
      </c>
      <c r="H525" s="1" t="str">
        <f>'2022'!G78</f>
        <v>bc</v>
      </c>
      <c r="I525" s="1">
        <f t="shared" si="8"/>
        <v>2022</v>
      </c>
      <c r="J525">
        <f>'2022'!I78</f>
        <v>0</v>
      </c>
    </row>
    <row r="526" spans="3:10" x14ac:dyDescent="0.35">
      <c r="C526" s="19" t="s">
        <v>821</v>
      </c>
      <c r="D526" t="str">
        <f>'2022'!B79</f>
        <v>Jacob Larsen</v>
      </c>
      <c r="F526">
        <f>'2022'!A79</f>
        <v>22078</v>
      </c>
      <c r="G526" s="13">
        <f>'2022'!C79</f>
        <v>44662</v>
      </c>
      <c r="H526" s="1" t="str">
        <f>'2022'!G79</f>
        <v>bc</v>
      </c>
      <c r="I526" s="1">
        <f t="shared" si="8"/>
        <v>2022</v>
      </c>
      <c r="J526">
        <f>'2022'!I79</f>
        <v>0</v>
      </c>
    </row>
    <row r="527" spans="3:10" x14ac:dyDescent="0.35">
      <c r="C527" s="19" t="s">
        <v>807</v>
      </c>
      <c r="D527" t="str">
        <f>'2022'!B80</f>
        <v>Susanne Nielsen</v>
      </c>
      <c r="F527">
        <f>'2022'!A80</f>
        <v>22079</v>
      </c>
      <c r="G527" s="13">
        <f>'2022'!C80</f>
        <v>44795</v>
      </c>
      <c r="H527" s="1" t="str">
        <f>'2022'!G80</f>
        <v>WEB</v>
      </c>
      <c r="I527" s="1">
        <f t="shared" si="8"/>
        <v>2022</v>
      </c>
      <c r="J527">
        <f>'2022'!I80</f>
        <v>10</v>
      </c>
    </row>
    <row r="528" spans="3:10" x14ac:dyDescent="0.35">
      <c r="C528" s="19" t="s">
        <v>1270</v>
      </c>
      <c r="D528" t="str">
        <f>'2022'!B81</f>
        <v>Christian Stark</v>
      </c>
      <c r="F528">
        <f>'2022'!A81</f>
        <v>22080</v>
      </c>
      <c r="G528" s="13">
        <f>'2022'!C81</f>
        <v>44661</v>
      </c>
      <c r="H528" s="1" t="str">
        <f>'2022'!G81</f>
        <v>bc</v>
      </c>
      <c r="I528" s="1">
        <f t="shared" si="8"/>
        <v>2022</v>
      </c>
      <c r="J528">
        <f>'2022'!I81</f>
        <v>0</v>
      </c>
    </row>
    <row r="529" spans="3:10" x14ac:dyDescent="0.35">
      <c r="C529" s="19" t="s">
        <v>1271</v>
      </c>
      <c r="D529" t="str">
        <f>'2022'!B82</f>
        <v>Carsten M Mejer</v>
      </c>
      <c r="F529">
        <f>'2022'!A82</f>
        <v>22081</v>
      </c>
      <c r="G529" s="13">
        <f>'2022'!C82</f>
        <v>44809</v>
      </c>
      <c r="H529" s="1" t="str">
        <f>'2022'!G82</f>
        <v>bc</v>
      </c>
      <c r="I529" s="1">
        <f t="shared" si="8"/>
        <v>2022</v>
      </c>
      <c r="J529">
        <f>'2022'!I82</f>
        <v>0</v>
      </c>
    </row>
    <row r="530" spans="3:10" x14ac:dyDescent="0.35">
      <c r="C530" s="19" t="s">
        <v>1272</v>
      </c>
      <c r="D530" t="str">
        <f>'2022'!B83</f>
        <v>Jan Kock</v>
      </c>
      <c r="F530">
        <f>'2022'!A83</f>
        <v>22082</v>
      </c>
      <c r="G530" s="13">
        <f>'2022'!C83</f>
        <v>44721</v>
      </c>
      <c r="H530" s="1" t="str">
        <f>'2022'!G83</f>
        <v>bc</v>
      </c>
      <c r="I530" s="1">
        <f t="shared" si="8"/>
        <v>2022</v>
      </c>
      <c r="J530">
        <f>'2022'!I83</f>
        <v>0</v>
      </c>
    </row>
    <row r="531" spans="3:10" x14ac:dyDescent="0.35">
      <c r="C531" s="19" t="s">
        <v>807</v>
      </c>
      <c r="D531" t="str">
        <f>'2022'!B84</f>
        <v>Eigil &amp; Marianne Nielsen</v>
      </c>
      <c r="F531">
        <f>'2022'!A84</f>
        <v>22083</v>
      </c>
      <c r="G531" s="13">
        <f>'2022'!C84</f>
        <v>44725</v>
      </c>
      <c r="H531" s="1" t="str">
        <f>'2022'!G84</f>
        <v>WEB</v>
      </c>
      <c r="I531" s="1">
        <f t="shared" si="8"/>
        <v>2022</v>
      </c>
      <c r="J531">
        <f>'2022'!I84</f>
        <v>0</v>
      </c>
    </row>
    <row r="532" spans="3:10" x14ac:dyDescent="0.35">
      <c r="C532" s="19" t="s">
        <v>1273</v>
      </c>
      <c r="D532" t="str">
        <f>'2022'!B85</f>
        <v>Line Vinther</v>
      </c>
      <c r="F532">
        <f>'2022'!A85</f>
        <v>22084</v>
      </c>
      <c r="G532" s="13">
        <f>'2022'!C85</f>
        <v>44693</v>
      </c>
      <c r="H532" s="1" t="str">
        <f>'2022'!G85</f>
        <v>cansl</v>
      </c>
      <c r="I532" s="1">
        <f t="shared" si="8"/>
        <v>2022</v>
      </c>
      <c r="J532">
        <f>'2022'!I85</f>
        <v>0</v>
      </c>
    </row>
    <row r="533" spans="3:10" x14ac:dyDescent="0.35">
      <c r="C533" s="19" t="s">
        <v>984</v>
      </c>
      <c r="D533" t="str">
        <f>'2022'!B86</f>
        <v>Bonnie Knudsen</v>
      </c>
      <c r="F533">
        <f>'2022'!A86</f>
        <v>22085</v>
      </c>
      <c r="G533" s="13">
        <f>'2022'!C86</f>
        <v>44748</v>
      </c>
      <c r="H533" s="1" t="str">
        <f>'2022'!G86</f>
        <v>bc</v>
      </c>
      <c r="I533" s="1">
        <f t="shared" si="8"/>
        <v>2022</v>
      </c>
      <c r="J533">
        <f>'2022'!I86</f>
        <v>0</v>
      </c>
    </row>
    <row r="534" spans="3:10" x14ac:dyDescent="0.35">
      <c r="C534" s="19" t="s">
        <v>820</v>
      </c>
      <c r="D534" t="str">
        <f>'2022'!B87</f>
        <v>Mariann Jørn Hansen</v>
      </c>
      <c r="F534">
        <f>'2022'!A87</f>
        <v>22086</v>
      </c>
      <c r="G534" s="13">
        <f>'2022'!C87</f>
        <v>44665</v>
      </c>
      <c r="H534" s="1" t="str">
        <f>'2022'!G87</f>
        <v>WEB</v>
      </c>
      <c r="I534" s="1">
        <f t="shared" si="8"/>
        <v>2022</v>
      </c>
      <c r="J534">
        <f>'2022'!I87</f>
        <v>5</v>
      </c>
    </row>
    <row r="535" spans="3:10" x14ac:dyDescent="0.35">
      <c r="C535" s="19" t="s">
        <v>1274</v>
      </c>
      <c r="D535" t="str">
        <f>'2022'!B88</f>
        <v>Rolf Ingemansson</v>
      </c>
      <c r="F535">
        <f>'2022'!A88</f>
        <v>22087</v>
      </c>
      <c r="G535" s="13">
        <f>'2022'!C88</f>
        <v>44797</v>
      </c>
      <c r="H535" s="1" t="str">
        <f>'2022'!G88</f>
        <v>bc</v>
      </c>
      <c r="I535" s="1">
        <f t="shared" si="8"/>
        <v>2022</v>
      </c>
      <c r="J535">
        <f>'2022'!I88</f>
        <v>0</v>
      </c>
    </row>
    <row r="536" spans="3:10" x14ac:dyDescent="0.35">
      <c r="C536" s="19" t="s">
        <v>1275</v>
      </c>
      <c r="D536" t="str">
        <f>'2022'!B89</f>
        <v>Magnus Thor Nancke</v>
      </c>
      <c r="F536">
        <f>'2022'!A89</f>
        <v>22088</v>
      </c>
      <c r="G536" s="13">
        <f>'2022'!C89</f>
        <v>44758</v>
      </c>
      <c r="H536" s="1" t="str">
        <f>'2022'!G89</f>
        <v>bc</v>
      </c>
      <c r="I536" s="1">
        <f t="shared" si="8"/>
        <v>2022</v>
      </c>
      <c r="J536">
        <f>'2022'!I89</f>
        <v>0</v>
      </c>
    </row>
    <row r="537" spans="3:10" x14ac:dyDescent="0.35">
      <c r="C537" s="19" t="s">
        <v>861</v>
      </c>
      <c r="D537" t="str">
        <f>'2022'!B90</f>
        <v>Børge Clausen</v>
      </c>
      <c r="F537">
        <f>'2022'!A90</f>
        <v>22089</v>
      </c>
      <c r="G537" s="13">
        <f>'2022'!C90</f>
        <v>44700</v>
      </c>
      <c r="H537" s="1" t="str">
        <f>'2022'!G90</f>
        <v>cansl</v>
      </c>
      <c r="I537" s="1">
        <f t="shared" si="8"/>
        <v>2022</v>
      </c>
      <c r="J537">
        <f>'2022'!I90</f>
        <v>0</v>
      </c>
    </row>
    <row r="538" spans="3:10" x14ac:dyDescent="0.35">
      <c r="C538" s="19" t="s">
        <v>1276</v>
      </c>
      <c r="D538" t="str">
        <f>'2022'!B91</f>
        <v>Jørgen Hyldgaard Svendsen</v>
      </c>
      <c r="F538">
        <f>'2022'!A91</f>
        <v>22090</v>
      </c>
      <c r="G538" s="13">
        <f>'2022'!C91</f>
        <v>44733</v>
      </c>
      <c r="H538" s="1" t="str">
        <f>'2022'!G91</f>
        <v>cansl</v>
      </c>
      <c r="I538" s="1">
        <f t="shared" si="8"/>
        <v>2022</v>
      </c>
      <c r="J538">
        <f>'2022'!I91</f>
        <v>0</v>
      </c>
    </row>
    <row r="539" spans="3:10" x14ac:dyDescent="0.35">
      <c r="C539" s="19" t="s">
        <v>1277</v>
      </c>
      <c r="D539" t="str">
        <f>'2022'!B92</f>
        <v>Philipp Schorrer</v>
      </c>
      <c r="F539">
        <f>'2022'!A92</f>
        <v>22091</v>
      </c>
      <c r="G539" s="13">
        <f>'2022'!C92</f>
        <v>44807</v>
      </c>
      <c r="H539" s="1" t="str">
        <f>'2022'!G92</f>
        <v>bc</v>
      </c>
      <c r="I539" s="1">
        <f t="shared" si="8"/>
        <v>2022</v>
      </c>
      <c r="J539">
        <f>'2022'!I92</f>
        <v>0</v>
      </c>
    </row>
    <row r="540" spans="3:10" x14ac:dyDescent="0.35">
      <c r="C540" s="19" t="s">
        <v>814</v>
      </c>
      <c r="D540" t="str">
        <f>'2022'!B93</f>
        <v>Jens Rasmussen</v>
      </c>
      <c r="F540">
        <f>'2022'!A93</f>
        <v>22092</v>
      </c>
      <c r="G540" s="13">
        <f>'2022'!C93</f>
        <v>44634</v>
      </c>
      <c r="H540" s="1" t="str">
        <f>'2022'!G93</f>
        <v>WEB</v>
      </c>
      <c r="I540" s="1">
        <f t="shared" si="8"/>
        <v>2022</v>
      </c>
      <c r="J540">
        <f>'2022'!I93</f>
        <v>15</v>
      </c>
    </row>
    <row r="541" spans="3:10" x14ac:dyDescent="0.35">
      <c r="C541" s="19" t="s">
        <v>1278</v>
      </c>
      <c r="D541" t="str">
        <f>'2022'!B94</f>
        <v>Jana Schmidt</v>
      </c>
      <c r="F541">
        <f>'2022'!A94</f>
        <v>22093</v>
      </c>
      <c r="G541" s="13">
        <f>'2022'!C94</f>
        <v>44732</v>
      </c>
      <c r="H541" s="1" t="str">
        <f>'2022'!G94</f>
        <v>bc</v>
      </c>
      <c r="I541" s="1">
        <f t="shared" si="8"/>
        <v>2022</v>
      </c>
      <c r="J541">
        <f>'2022'!I94</f>
        <v>0</v>
      </c>
    </row>
    <row r="542" spans="3:10" x14ac:dyDescent="0.35">
      <c r="C542" s="19" t="s">
        <v>1279</v>
      </c>
      <c r="D542" t="str">
        <f>'2022'!B95</f>
        <v>Lutz Brösicke</v>
      </c>
      <c r="F542">
        <f>'2022'!A95</f>
        <v>22094</v>
      </c>
      <c r="G542" s="13">
        <f>'2022'!C95</f>
        <v>44700</v>
      </c>
      <c r="H542" s="1" t="str">
        <f>'2022'!G95</f>
        <v>bc</v>
      </c>
      <c r="I542" s="1">
        <f t="shared" si="8"/>
        <v>2022</v>
      </c>
      <c r="J542">
        <f>'2022'!I95</f>
        <v>0</v>
      </c>
    </row>
    <row r="543" spans="3:10" x14ac:dyDescent="0.35">
      <c r="C543" s="19" t="s">
        <v>1280</v>
      </c>
      <c r="D543" t="str">
        <f>'2022'!B96</f>
        <v>Horst Neger</v>
      </c>
      <c r="F543">
        <f>'2022'!A96</f>
        <v>22095</v>
      </c>
      <c r="G543" s="13">
        <f>'2022'!C96</f>
        <v>44710</v>
      </c>
      <c r="H543" s="1" t="str">
        <f>'2022'!G96</f>
        <v>bc</v>
      </c>
      <c r="I543" s="1">
        <f t="shared" si="8"/>
        <v>2022</v>
      </c>
      <c r="J543">
        <f>'2022'!I96</f>
        <v>0</v>
      </c>
    </row>
    <row r="544" spans="3:10" x14ac:dyDescent="0.35">
      <c r="C544" s="19" t="s">
        <v>1281</v>
      </c>
      <c r="D544" t="str">
        <f>'2022'!B97</f>
        <v>Bente Rambæk</v>
      </c>
      <c r="F544">
        <f>'2022'!A97</f>
        <v>22096</v>
      </c>
      <c r="G544" s="13">
        <f>'2022'!C97</f>
        <v>44751</v>
      </c>
      <c r="H544" s="1" t="str">
        <f>'2022'!G97</f>
        <v>bc</v>
      </c>
      <c r="I544" s="1">
        <f t="shared" si="8"/>
        <v>2022</v>
      </c>
      <c r="J544">
        <f>'2022'!I97</f>
        <v>0</v>
      </c>
    </row>
    <row r="545" spans="3:10" x14ac:dyDescent="0.35">
      <c r="C545" s="19" t="s">
        <v>1282</v>
      </c>
      <c r="D545" t="str">
        <f>'2022'!B98</f>
        <v>Ole Fuglbjerg</v>
      </c>
      <c r="F545">
        <f>'2022'!A98</f>
        <v>22097</v>
      </c>
      <c r="G545" s="13">
        <f>'2022'!C98</f>
        <v>44765</v>
      </c>
      <c r="H545" s="1" t="str">
        <f>'2022'!G98</f>
        <v>bc</v>
      </c>
      <c r="I545" s="1">
        <f t="shared" si="8"/>
        <v>2022</v>
      </c>
      <c r="J545">
        <f>'2022'!I98</f>
        <v>0</v>
      </c>
    </row>
    <row r="546" spans="3:10" x14ac:dyDescent="0.35">
      <c r="C546" s="19" t="s">
        <v>1283</v>
      </c>
      <c r="D546" t="str">
        <f>'2022'!B99</f>
        <v>Oriol Garcia Antunez</v>
      </c>
      <c r="F546">
        <f>'2022'!A99</f>
        <v>22098</v>
      </c>
      <c r="G546" s="13">
        <f>'2022'!C99</f>
        <v>44715</v>
      </c>
      <c r="H546" s="1" t="str">
        <f>'2022'!G99</f>
        <v>bc</v>
      </c>
      <c r="I546" s="1">
        <f t="shared" si="8"/>
        <v>2022</v>
      </c>
      <c r="J546">
        <f>'2022'!I99</f>
        <v>0</v>
      </c>
    </row>
    <row r="547" spans="3:10" x14ac:dyDescent="0.35">
      <c r="C547" s="19" t="s">
        <v>857</v>
      </c>
      <c r="D547" t="str">
        <f>'2022'!B100</f>
        <v>Lars Sørensen</v>
      </c>
      <c r="F547">
        <f>'2022'!A100</f>
        <v>22099</v>
      </c>
      <c r="G547" s="13">
        <f>'2022'!C100</f>
        <v>44812</v>
      </c>
      <c r="H547" s="1" t="str">
        <f>'2022'!G100</f>
        <v>bc</v>
      </c>
      <c r="I547" s="1">
        <f t="shared" si="8"/>
        <v>2022</v>
      </c>
      <c r="J547">
        <f>'2022'!I100</f>
        <v>0</v>
      </c>
    </row>
    <row r="548" spans="3:10" x14ac:dyDescent="0.35">
      <c r="C548" s="19" t="s">
        <v>1284</v>
      </c>
      <c r="D548" t="str">
        <f>'2022'!B101</f>
        <v>Hanne Carlsen</v>
      </c>
      <c r="F548">
        <f>'2022'!A101</f>
        <v>22100</v>
      </c>
      <c r="G548" s="13">
        <f>'2022'!C101</f>
        <v>44742</v>
      </c>
      <c r="H548" s="1" t="str">
        <f>'2022'!G101</f>
        <v>web</v>
      </c>
      <c r="I548" s="1">
        <f t="shared" si="8"/>
        <v>2022</v>
      </c>
      <c r="J548">
        <f>'2022'!I101</f>
        <v>10</v>
      </c>
    </row>
    <row r="549" spans="3:10" x14ac:dyDescent="0.35">
      <c r="C549" s="19" t="s">
        <v>1285</v>
      </c>
      <c r="D549" t="str">
        <f>'2022'!B102</f>
        <v>Camilla Boney</v>
      </c>
      <c r="F549">
        <f>'2022'!A102</f>
        <v>22101</v>
      </c>
      <c r="G549" s="13">
        <f>'2022'!C102</f>
        <v>44781</v>
      </c>
      <c r="H549" s="1" t="str">
        <f>'2022'!G102</f>
        <v>bc</v>
      </c>
      <c r="I549" s="1">
        <f t="shared" si="8"/>
        <v>2022</v>
      </c>
      <c r="J549">
        <f>'2022'!I102</f>
        <v>0</v>
      </c>
    </row>
    <row r="550" spans="3:10" x14ac:dyDescent="0.35">
      <c r="C550" s="19" t="s">
        <v>1286</v>
      </c>
      <c r="D550" t="str">
        <f>'2022'!B103</f>
        <v>Fanny Jähne</v>
      </c>
      <c r="F550">
        <f>'2022'!A103</f>
        <v>22102</v>
      </c>
      <c r="G550" s="13">
        <f>'2022'!C103</f>
        <v>44703</v>
      </c>
      <c r="H550" s="1" t="str">
        <f>'2022'!G103</f>
        <v>bc</v>
      </c>
      <c r="I550" s="1">
        <f t="shared" si="8"/>
        <v>2022</v>
      </c>
      <c r="J550">
        <f>'2022'!I103</f>
        <v>0</v>
      </c>
    </row>
    <row r="551" spans="3:10" x14ac:dyDescent="0.35">
      <c r="C551" s="19" t="s">
        <v>836</v>
      </c>
      <c r="D551" t="str">
        <f>'2022'!B104</f>
        <v>Mette Willermoes Olsen</v>
      </c>
      <c r="F551">
        <f>'2022'!A104</f>
        <v>22103</v>
      </c>
      <c r="G551" s="13">
        <f>'2022'!C104</f>
        <v>44669</v>
      </c>
      <c r="H551" s="1" t="str">
        <f>'2022'!G104</f>
        <v>bc</v>
      </c>
      <c r="I551" s="1">
        <f t="shared" si="8"/>
        <v>2022</v>
      </c>
      <c r="J551">
        <f>'2022'!I104</f>
        <v>0</v>
      </c>
    </row>
    <row r="552" spans="3:10" x14ac:dyDescent="0.35">
      <c r="C552" s="19" t="s">
        <v>1287</v>
      </c>
      <c r="D552" t="str">
        <f>'2022'!B105</f>
        <v>Flemming Grandal</v>
      </c>
      <c r="F552">
        <f>'2022'!A105</f>
        <v>22104</v>
      </c>
      <c r="G552" s="13">
        <f>'2022'!C105</f>
        <v>44778</v>
      </c>
      <c r="H552" s="1" t="str">
        <f>'2022'!G105</f>
        <v>bc</v>
      </c>
      <c r="I552" s="1">
        <f t="shared" si="8"/>
        <v>2022</v>
      </c>
      <c r="J552">
        <f>'2022'!I105</f>
        <v>0</v>
      </c>
    </row>
    <row r="553" spans="3:10" x14ac:dyDescent="0.35">
      <c r="C553" s="19" t="s">
        <v>1288</v>
      </c>
      <c r="D553" t="str">
        <f>'2022'!B106</f>
        <v>Tina Julin</v>
      </c>
      <c r="F553">
        <f>'2022'!A106</f>
        <v>22105</v>
      </c>
      <c r="G553" s="13">
        <f>'2022'!C106</f>
        <v>44827</v>
      </c>
      <c r="H553" s="1" t="str">
        <f>'2022'!G106</f>
        <v>bc</v>
      </c>
      <c r="I553" s="1">
        <f t="shared" si="8"/>
        <v>2022</v>
      </c>
      <c r="J553">
        <f>'2022'!I106</f>
        <v>0</v>
      </c>
    </row>
    <row r="554" spans="3:10" x14ac:dyDescent="0.35">
      <c r="C554" s="19" t="s">
        <v>1289</v>
      </c>
      <c r="D554" t="str">
        <f>'2022'!B107</f>
        <v>Lars-Gunner Nyqvist</v>
      </c>
      <c r="F554">
        <f>'2022'!A107</f>
        <v>22106</v>
      </c>
      <c r="G554" s="13">
        <f>'2022'!C107</f>
        <v>44815</v>
      </c>
      <c r="H554" s="1" t="str">
        <f>'2022'!G107</f>
        <v>bc</v>
      </c>
      <c r="I554" s="1">
        <f t="shared" si="8"/>
        <v>2022</v>
      </c>
      <c r="J554">
        <f>'2022'!I107</f>
        <v>0</v>
      </c>
    </row>
    <row r="555" spans="3:10" x14ac:dyDescent="0.35">
      <c r="C555" s="19" t="s">
        <v>1290</v>
      </c>
      <c r="D555" t="str">
        <f>'2022'!B108</f>
        <v>Grete Bossenmeyer</v>
      </c>
      <c r="F555">
        <f>'2022'!A108</f>
        <v>22107</v>
      </c>
      <c r="G555" s="13">
        <f>'2022'!C108</f>
        <v>44766</v>
      </c>
      <c r="H555" s="1" t="str">
        <f>'2022'!G108</f>
        <v>web</v>
      </c>
      <c r="I555" s="1">
        <f t="shared" si="8"/>
        <v>2022</v>
      </c>
      <c r="J555">
        <f>'2022'!I108</f>
        <v>10</v>
      </c>
    </row>
    <row r="556" spans="3:10" x14ac:dyDescent="0.35">
      <c r="C556" s="19" t="s">
        <v>1291</v>
      </c>
      <c r="D556" t="str">
        <f>'2022'!B109</f>
        <v>Janine Maegaard</v>
      </c>
      <c r="F556">
        <f>'2022'!A109</f>
        <v>22108</v>
      </c>
      <c r="G556" s="13">
        <f>'2022'!C109</f>
        <v>44695</v>
      </c>
      <c r="H556" s="1" t="str">
        <f>'2022'!G109</f>
        <v>bc</v>
      </c>
      <c r="I556" s="1">
        <f t="shared" si="8"/>
        <v>2022</v>
      </c>
      <c r="J556">
        <f>'2022'!I109</f>
        <v>0</v>
      </c>
    </row>
    <row r="557" spans="3:10" x14ac:dyDescent="0.35">
      <c r="C557" s="19" t="s">
        <v>1292</v>
      </c>
      <c r="D557" t="str">
        <f>'2022'!B110</f>
        <v>Vincianne Radarmecker</v>
      </c>
      <c r="F557">
        <f>'2022'!A110</f>
        <v>22109</v>
      </c>
      <c r="G557" s="13">
        <f>'2022'!C110</f>
        <v>44776</v>
      </c>
      <c r="H557" s="1" t="str">
        <f>'2022'!G110</f>
        <v>bc</v>
      </c>
      <c r="I557" s="1">
        <f t="shared" si="8"/>
        <v>2022</v>
      </c>
      <c r="J557">
        <f>'2022'!I110</f>
        <v>0</v>
      </c>
    </row>
    <row r="558" spans="3:10" x14ac:dyDescent="0.35">
      <c r="C558" s="19" t="s">
        <v>1293</v>
      </c>
      <c r="D558" t="str">
        <f>'2022'!B111</f>
        <v>Charlotte Hooge Børup</v>
      </c>
      <c r="F558">
        <f>'2022'!A111</f>
        <v>22110</v>
      </c>
      <c r="G558" s="13">
        <f>'2022'!C111</f>
        <v>44687</v>
      </c>
      <c r="H558" s="1" t="str">
        <f>'2022'!G111</f>
        <v>bc</v>
      </c>
      <c r="I558" s="1">
        <f t="shared" si="8"/>
        <v>2022</v>
      </c>
      <c r="J558">
        <f>'2022'!I111</f>
        <v>0</v>
      </c>
    </row>
    <row r="559" spans="3:10" x14ac:dyDescent="0.35">
      <c r="C559" s="19" t="s">
        <v>1294</v>
      </c>
      <c r="D559" t="str">
        <f>'2022'!B112</f>
        <v>Niels Regnersgaard</v>
      </c>
      <c r="F559">
        <f>'2022'!A112</f>
        <v>22111</v>
      </c>
      <c r="G559" s="13">
        <f>'2022'!C112</f>
        <v>44683</v>
      </c>
      <c r="H559" s="1" t="str">
        <f>'2022'!G112</f>
        <v>bc</v>
      </c>
      <c r="I559" s="1">
        <f t="shared" si="8"/>
        <v>2022</v>
      </c>
      <c r="J559">
        <f>'2022'!I112</f>
        <v>0</v>
      </c>
    </row>
    <row r="560" spans="3:10" x14ac:dyDescent="0.35">
      <c r="C560" s="19" t="s">
        <v>1295</v>
      </c>
      <c r="D560" t="str">
        <f>'2022'!B113</f>
        <v>Arne Sahlstedt</v>
      </c>
      <c r="F560">
        <f>'2022'!A113</f>
        <v>22112</v>
      </c>
      <c r="G560" s="13">
        <f>'2022'!C113</f>
        <v>44772</v>
      </c>
      <c r="H560" s="1" t="str">
        <f>'2022'!G113</f>
        <v>web</v>
      </c>
      <c r="I560" s="1">
        <f t="shared" si="8"/>
        <v>2022</v>
      </c>
      <c r="J560">
        <f>'2022'!I113</f>
        <v>10</v>
      </c>
    </row>
    <row r="561" spans="3:10" x14ac:dyDescent="0.35">
      <c r="C561" s="19" t="s">
        <v>826</v>
      </c>
      <c r="D561" t="str">
        <f>'2022'!B114</f>
        <v>Nauja Kleist</v>
      </c>
      <c r="F561">
        <f>'2022'!A114</f>
        <v>22113</v>
      </c>
      <c r="G561" s="13">
        <f>'2022'!C114</f>
        <v>44750</v>
      </c>
      <c r="H561" s="1" t="str">
        <f>'2022'!G114</f>
        <v>cansl</v>
      </c>
      <c r="I561" s="1">
        <f t="shared" si="8"/>
        <v>2022</v>
      </c>
      <c r="J561">
        <f>'2022'!I114</f>
        <v>0</v>
      </c>
    </row>
    <row r="562" spans="3:10" x14ac:dyDescent="0.35">
      <c r="C562" s="19" t="s">
        <v>817</v>
      </c>
      <c r="D562" t="str">
        <f>'2022'!B115</f>
        <v>Ralf Redlich</v>
      </c>
      <c r="F562">
        <f>'2022'!A115</f>
        <v>22114</v>
      </c>
      <c r="G562" s="13">
        <f>'2022'!C115</f>
        <v>44805</v>
      </c>
      <c r="H562" s="1" t="str">
        <f>'2022'!G115</f>
        <v>bc</v>
      </c>
      <c r="I562" s="1">
        <f t="shared" si="8"/>
        <v>2022</v>
      </c>
      <c r="J562">
        <f>'2022'!I115</f>
        <v>0</v>
      </c>
    </row>
    <row r="563" spans="3:10" x14ac:dyDescent="0.35">
      <c r="C563" s="19" t="s">
        <v>22</v>
      </c>
      <c r="D563" t="str">
        <f>'2022'!B116</f>
        <v>Henrik</v>
      </c>
      <c r="F563">
        <f>'2022'!A116</f>
        <v>22115</v>
      </c>
      <c r="G563" s="13">
        <f>'2022'!C116</f>
        <v>44703</v>
      </c>
      <c r="H563" s="1" t="str">
        <f>'2022'!G116</f>
        <v>web</v>
      </c>
      <c r="I563" s="1">
        <f t="shared" si="8"/>
        <v>2022</v>
      </c>
      <c r="J563">
        <f>'2022'!I116</f>
        <v>0</v>
      </c>
    </row>
    <row r="564" spans="3:10" x14ac:dyDescent="0.35">
      <c r="C564" s="19" t="s">
        <v>22</v>
      </c>
      <c r="D564" t="str">
        <f>'2022'!B117</f>
        <v>Henrik</v>
      </c>
      <c r="F564">
        <f>'2022'!A117</f>
        <v>22116</v>
      </c>
      <c r="G564" s="13">
        <f>'2022'!C117</f>
        <v>44854</v>
      </c>
      <c r="H564" s="1" t="str">
        <f>'2022'!G117</f>
        <v>web</v>
      </c>
      <c r="I564" s="1">
        <f t="shared" si="8"/>
        <v>2022</v>
      </c>
      <c r="J564">
        <f>'2022'!I117</f>
        <v>0</v>
      </c>
    </row>
    <row r="565" spans="3:10" x14ac:dyDescent="0.35">
      <c r="C565" s="19" t="s">
        <v>1276</v>
      </c>
      <c r="D565" t="str">
        <f>'2022'!B118</f>
        <v>Christoffer Riis Svendsen</v>
      </c>
      <c r="F565">
        <f>'2022'!A118</f>
        <v>22117</v>
      </c>
      <c r="G565" s="13">
        <f>'2022'!C118</f>
        <v>44679</v>
      </c>
      <c r="H565" s="1" t="str">
        <f>'2022'!G118</f>
        <v>web</v>
      </c>
      <c r="I565" s="1">
        <f t="shared" si="8"/>
        <v>2022</v>
      </c>
      <c r="J565">
        <f>'2022'!I118</f>
        <v>0</v>
      </c>
    </row>
    <row r="566" spans="3:10" x14ac:dyDescent="0.35">
      <c r="C566" s="19" t="s">
        <v>956</v>
      </c>
      <c r="D566" t="str">
        <f>'2022'!B119</f>
        <v>Poul Jørgensen</v>
      </c>
      <c r="F566">
        <f>'2022'!A119</f>
        <v>22118</v>
      </c>
      <c r="G566" s="13">
        <f>'2022'!C119</f>
        <v>44674</v>
      </c>
      <c r="H566" s="1" t="str">
        <f>'2022'!G119</f>
        <v>bc</v>
      </c>
      <c r="I566" s="1">
        <f t="shared" si="8"/>
        <v>2022</v>
      </c>
      <c r="J566">
        <f>'2022'!I119</f>
        <v>0</v>
      </c>
    </row>
    <row r="567" spans="3:10" x14ac:dyDescent="0.35">
      <c r="C567" s="19" t="s">
        <v>820</v>
      </c>
      <c r="D567" t="str">
        <f>'2022'!B120</f>
        <v>Rigmor Hansen</v>
      </c>
      <c r="F567">
        <f>'2022'!A120</f>
        <v>22119</v>
      </c>
      <c r="G567" s="13">
        <f>'2022'!C120</f>
        <v>44710</v>
      </c>
      <c r="H567" s="1" t="str">
        <f>'2022'!G120</f>
        <v>web</v>
      </c>
      <c r="I567" s="1">
        <f t="shared" si="8"/>
        <v>2022</v>
      </c>
      <c r="J567">
        <f>'2022'!I120</f>
        <v>10</v>
      </c>
    </row>
    <row r="568" spans="3:10" x14ac:dyDescent="0.35">
      <c r="C568" s="19" t="s">
        <v>1296</v>
      </c>
      <c r="D568" t="str">
        <f>'2022'!B121</f>
        <v>Rudiger Düsing</v>
      </c>
      <c r="F568">
        <f>'2022'!A121</f>
        <v>22120</v>
      </c>
      <c r="G568" s="13">
        <f>'2022'!C121</f>
        <v>44696</v>
      </c>
      <c r="H568" s="1" t="str">
        <f>'2022'!G121</f>
        <v>bc</v>
      </c>
      <c r="I568" s="1">
        <f t="shared" si="8"/>
        <v>2022</v>
      </c>
      <c r="J568">
        <f>'2022'!I121</f>
        <v>0</v>
      </c>
    </row>
    <row r="569" spans="3:10" x14ac:dyDescent="0.35">
      <c r="C569" s="19" t="s">
        <v>1297</v>
      </c>
      <c r="D569" t="str">
        <f>'2022'!B122</f>
        <v>Rasmus Skou Nano</v>
      </c>
      <c r="F569">
        <f>'2022'!A122</f>
        <v>22121</v>
      </c>
      <c r="G569" s="13">
        <f>'2022'!C122</f>
        <v>44682</v>
      </c>
      <c r="H569" s="1" t="str">
        <f>'2022'!G122</f>
        <v>web</v>
      </c>
      <c r="I569" s="1">
        <f t="shared" si="8"/>
        <v>2022</v>
      </c>
      <c r="J569">
        <f>'2022'!I122</f>
        <v>0</v>
      </c>
    </row>
    <row r="570" spans="3:10" x14ac:dyDescent="0.35">
      <c r="C570" s="19" t="s">
        <v>1298</v>
      </c>
      <c r="D570" t="str">
        <f>'2022'!B123</f>
        <v>Tina lau</v>
      </c>
      <c r="F570">
        <f>'2022'!A123</f>
        <v>22122</v>
      </c>
      <c r="G570" s="13">
        <f>'2022'!C123</f>
        <v>44694</v>
      </c>
      <c r="H570" s="1" t="str">
        <f>'2022'!G123</f>
        <v>bc</v>
      </c>
      <c r="I570" s="1">
        <f t="shared" si="8"/>
        <v>2022</v>
      </c>
      <c r="J570">
        <f>'2022'!I123</f>
        <v>0</v>
      </c>
    </row>
    <row r="571" spans="3:10" x14ac:dyDescent="0.35">
      <c r="C571" s="19" t="s">
        <v>836</v>
      </c>
      <c r="D571" t="str">
        <f>'2022'!B124</f>
        <v>Hans Anton Olsen</v>
      </c>
      <c r="F571">
        <f>'2022'!A124</f>
        <v>22123</v>
      </c>
      <c r="G571" s="13">
        <f>'2022'!C124</f>
        <v>44795</v>
      </c>
      <c r="H571" s="1" t="str">
        <f>'2022'!G124</f>
        <v>bc</v>
      </c>
      <c r="I571" s="1">
        <f t="shared" si="8"/>
        <v>2022</v>
      </c>
      <c r="J571">
        <f>'2022'!I124</f>
        <v>0</v>
      </c>
    </row>
    <row r="572" spans="3:10" x14ac:dyDescent="0.35">
      <c r="C572" s="19" t="s">
        <v>1299</v>
      </c>
      <c r="D572" t="str">
        <f>'2022'!B125</f>
        <v>Michael Ksieniewicz</v>
      </c>
      <c r="F572">
        <f>'2022'!A125</f>
        <v>22124</v>
      </c>
      <c r="G572" s="13">
        <f>'2022'!C125</f>
        <v>44809</v>
      </c>
      <c r="H572" s="1" t="str">
        <f>'2022'!G125</f>
        <v>cansl</v>
      </c>
      <c r="I572" s="1">
        <f t="shared" si="8"/>
        <v>2022</v>
      </c>
      <c r="J572">
        <f>'2022'!I125</f>
        <v>0</v>
      </c>
    </row>
    <row r="573" spans="3:10" x14ac:dyDescent="0.35">
      <c r="C573" s="19" t="s">
        <v>1300</v>
      </c>
      <c r="D573" t="str">
        <f>'2022'!B126</f>
        <v>Joel Holmen</v>
      </c>
      <c r="F573">
        <f>'2022'!A126</f>
        <v>22125</v>
      </c>
      <c r="G573" s="13">
        <f>'2022'!C126</f>
        <v>44700</v>
      </c>
      <c r="H573" s="1" t="str">
        <f>'2022'!G126</f>
        <v>bc</v>
      </c>
      <c r="I573" s="1">
        <f t="shared" si="8"/>
        <v>2022</v>
      </c>
      <c r="J573">
        <f>'2022'!I126</f>
        <v>0</v>
      </c>
    </row>
    <row r="574" spans="3:10" x14ac:dyDescent="0.35">
      <c r="C574" s="19" t="s">
        <v>1087</v>
      </c>
      <c r="D574" t="str">
        <f>'2022'!B127</f>
        <v>Tina &amp; Kristian Grovermann</v>
      </c>
      <c r="F574">
        <f>'2022'!A127</f>
        <v>22126</v>
      </c>
      <c r="G574" s="13">
        <f>'2022'!C127</f>
        <v>44757</v>
      </c>
      <c r="H574" s="1" t="str">
        <f>'2022'!G127</f>
        <v>web</v>
      </c>
      <c r="I574" s="1">
        <f t="shared" si="8"/>
        <v>2022</v>
      </c>
      <c r="J574">
        <f>'2022'!I127</f>
        <v>10</v>
      </c>
    </row>
    <row r="575" spans="3:10" x14ac:dyDescent="0.35">
      <c r="C575" s="19" t="s">
        <v>1301</v>
      </c>
      <c r="D575" t="str">
        <f>'2022'!B128</f>
        <v>Birgitte Gøtske</v>
      </c>
      <c r="F575">
        <f>'2022'!A128</f>
        <v>22127</v>
      </c>
      <c r="G575" s="13">
        <f>'2022'!C128</f>
        <v>44701</v>
      </c>
      <c r="H575" s="1" t="str">
        <f>'2022'!G128</f>
        <v>bc</v>
      </c>
      <c r="I575" s="1">
        <f t="shared" si="8"/>
        <v>2022</v>
      </c>
      <c r="J575">
        <f>'2022'!I128</f>
        <v>0</v>
      </c>
    </row>
    <row r="576" spans="3:10" x14ac:dyDescent="0.35">
      <c r="C576" s="19" t="s">
        <v>836</v>
      </c>
      <c r="D576" t="str">
        <f>'2022'!B129</f>
        <v>Thomas Olsen</v>
      </c>
      <c r="F576">
        <f>'2022'!A129</f>
        <v>22128</v>
      </c>
      <c r="G576" s="13">
        <f>'2022'!C129</f>
        <v>44693</v>
      </c>
      <c r="H576" s="1" t="str">
        <f>'2022'!G129</f>
        <v>bc</v>
      </c>
      <c r="I576" s="1">
        <f t="shared" ref="I576:I639" si="9">YEAR(G576)</f>
        <v>2022</v>
      </c>
      <c r="J576">
        <f>'2022'!I129</f>
        <v>0</v>
      </c>
    </row>
    <row r="577" spans="3:10" x14ac:dyDescent="0.35">
      <c r="C577" s="19" t="s">
        <v>990</v>
      </c>
      <c r="D577" t="str">
        <f>'2022'!B130</f>
        <v>Peter Juliussen</v>
      </c>
      <c r="F577">
        <f>'2022'!A130</f>
        <v>22129</v>
      </c>
      <c r="G577" s="13">
        <f>'2022'!C130</f>
        <v>44780</v>
      </c>
      <c r="H577" s="1" t="str">
        <f>'2022'!G130</f>
        <v>WEB</v>
      </c>
      <c r="I577" s="1">
        <f t="shared" si="9"/>
        <v>2022</v>
      </c>
      <c r="J577">
        <f>'2022'!I130</f>
        <v>5</v>
      </c>
    </row>
    <row r="578" spans="3:10" x14ac:dyDescent="0.35">
      <c r="C578" s="19" t="s">
        <v>1302</v>
      </c>
      <c r="D578" t="str">
        <f>'2022'!B131</f>
        <v>NANO Rasmus</v>
      </c>
      <c r="F578">
        <f>'2022'!A131</f>
        <v>22130</v>
      </c>
      <c r="G578" s="13">
        <f>'2022'!C131</f>
        <v>44733</v>
      </c>
      <c r="H578" s="1" t="str">
        <f>'2022'!G131</f>
        <v>WEB</v>
      </c>
      <c r="I578" s="1">
        <f t="shared" si="9"/>
        <v>2022</v>
      </c>
      <c r="J578">
        <f>'2022'!I131</f>
        <v>0</v>
      </c>
    </row>
    <row r="579" spans="3:10" x14ac:dyDescent="0.35">
      <c r="C579" s="19" t="s">
        <v>924</v>
      </c>
      <c r="D579" t="str">
        <f>'2022'!B132</f>
        <v>Heidi Schubert</v>
      </c>
      <c r="F579">
        <f>'2022'!A132</f>
        <v>22131</v>
      </c>
      <c r="G579" s="13">
        <f>'2022'!C132</f>
        <v>44782</v>
      </c>
      <c r="H579" s="1" t="str">
        <f>'2022'!G132</f>
        <v>bc</v>
      </c>
      <c r="I579" s="1">
        <f t="shared" si="9"/>
        <v>2022</v>
      </c>
      <c r="J579">
        <f>'2022'!I132</f>
        <v>0</v>
      </c>
    </row>
    <row r="580" spans="3:10" x14ac:dyDescent="0.35">
      <c r="C580" s="19" t="s">
        <v>1303</v>
      </c>
      <c r="D580" t="str">
        <f>'2022'!B133</f>
        <v>Jonas Miller</v>
      </c>
      <c r="F580">
        <f>'2022'!A133</f>
        <v>22132</v>
      </c>
      <c r="G580" s="13">
        <f>'2022'!C133</f>
        <v>44733</v>
      </c>
      <c r="H580" s="1" t="str">
        <f>'2022'!G133</f>
        <v>bc</v>
      </c>
      <c r="I580" s="1">
        <f t="shared" si="9"/>
        <v>2022</v>
      </c>
      <c r="J580">
        <f>'2022'!I133</f>
        <v>0</v>
      </c>
    </row>
    <row r="581" spans="3:10" x14ac:dyDescent="0.35">
      <c r="C581" s="19" t="s">
        <v>1304</v>
      </c>
      <c r="D581" t="str">
        <f>'2022'!B134</f>
        <v>Anja Kaufmann</v>
      </c>
      <c r="F581">
        <f>'2022'!A134</f>
        <v>22133</v>
      </c>
      <c r="G581" s="13">
        <f>'2022'!C134</f>
        <v>44802</v>
      </c>
      <c r="H581" s="1" t="str">
        <f>'2022'!G134</f>
        <v>cansl</v>
      </c>
      <c r="I581" s="1">
        <f t="shared" si="9"/>
        <v>2022</v>
      </c>
      <c r="J581">
        <f>'2022'!I134</f>
        <v>0</v>
      </c>
    </row>
    <row r="582" spans="3:10" x14ac:dyDescent="0.35">
      <c r="C582" s="19" t="s">
        <v>1305</v>
      </c>
      <c r="D582" t="str">
        <f>'2022'!B135</f>
        <v>Elsebet Tjalve</v>
      </c>
      <c r="F582">
        <f>'2022'!A135</f>
        <v>22134</v>
      </c>
      <c r="G582" s="13">
        <f>'2022'!C135</f>
        <v>44823</v>
      </c>
      <c r="H582" s="1" t="str">
        <f>'2022'!G135</f>
        <v>bc</v>
      </c>
      <c r="I582" s="1">
        <f t="shared" si="9"/>
        <v>2022</v>
      </c>
      <c r="J582">
        <f>'2022'!I135</f>
        <v>0</v>
      </c>
    </row>
    <row r="583" spans="3:10" x14ac:dyDescent="0.35">
      <c r="C583" s="19" t="s">
        <v>1306</v>
      </c>
      <c r="D583" t="str">
        <f>'2022'!B136</f>
        <v>Lisbeth Stuart</v>
      </c>
      <c r="F583">
        <f>'2022'!A136</f>
        <v>22135</v>
      </c>
      <c r="G583" s="13">
        <f>'2022'!C136</f>
        <v>44786</v>
      </c>
      <c r="H583" s="1" t="str">
        <f>'2022'!G136</f>
        <v>cansl</v>
      </c>
      <c r="I583" s="1">
        <f t="shared" si="9"/>
        <v>2022</v>
      </c>
      <c r="J583">
        <f>'2022'!I136</f>
        <v>0</v>
      </c>
    </row>
    <row r="584" spans="3:10" x14ac:dyDescent="0.35">
      <c r="C584" s="19" t="s">
        <v>1307</v>
      </c>
      <c r="D584" t="str">
        <f>'2022'!B137</f>
        <v>Lene Uhd</v>
      </c>
      <c r="F584">
        <f>'2022'!A137</f>
        <v>22136</v>
      </c>
      <c r="G584" s="13">
        <f>'2022'!C137</f>
        <v>44812</v>
      </c>
      <c r="H584" s="1" t="str">
        <f>'2022'!G137</f>
        <v>bc</v>
      </c>
      <c r="I584" s="1">
        <f t="shared" si="9"/>
        <v>2022</v>
      </c>
      <c r="J584">
        <f>'2022'!I137</f>
        <v>0</v>
      </c>
    </row>
    <row r="585" spans="3:10" x14ac:dyDescent="0.35">
      <c r="C585" s="19" t="s">
        <v>1308</v>
      </c>
      <c r="D585" t="str">
        <f>'2022'!B138</f>
        <v>Jørgen Thiesen</v>
      </c>
      <c r="F585">
        <f>'2022'!A138</f>
        <v>22137</v>
      </c>
      <c r="G585" s="13">
        <f>'2022'!C138</f>
        <v>44816</v>
      </c>
      <c r="H585" s="1" t="str">
        <f>'2022'!G138</f>
        <v>bc</v>
      </c>
      <c r="I585" s="1">
        <f t="shared" si="9"/>
        <v>2022</v>
      </c>
      <c r="J585">
        <f>'2022'!I138</f>
        <v>0</v>
      </c>
    </row>
    <row r="586" spans="3:10" x14ac:dyDescent="0.35">
      <c r="C586" s="19" t="s">
        <v>1097</v>
      </c>
      <c r="D586" t="str">
        <f>'2022'!B139</f>
        <v>Jørn Møller</v>
      </c>
      <c r="F586">
        <f>'2022'!A139</f>
        <v>22138</v>
      </c>
      <c r="G586" s="13">
        <f>'2022'!C139</f>
        <v>44815</v>
      </c>
      <c r="H586" s="1" t="str">
        <f>'2022'!G139</f>
        <v>bc</v>
      </c>
      <c r="I586" s="1">
        <f t="shared" si="9"/>
        <v>2022</v>
      </c>
      <c r="J586">
        <f>'2022'!I139</f>
        <v>0</v>
      </c>
    </row>
    <row r="587" spans="3:10" x14ac:dyDescent="0.35">
      <c r="C587" s="19" t="s">
        <v>1309</v>
      </c>
      <c r="D587" t="str">
        <f>'2022'!B140</f>
        <v>Jens og Mary ….</v>
      </c>
      <c r="F587">
        <f>'2022'!A140</f>
        <v>22139</v>
      </c>
      <c r="G587" s="13">
        <f>'2022'!C140</f>
        <v>44784</v>
      </c>
      <c r="H587" s="1" t="str">
        <f>'2022'!G140</f>
        <v>web</v>
      </c>
      <c r="I587" s="1">
        <f t="shared" si="9"/>
        <v>2022</v>
      </c>
      <c r="J587">
        <f>'2022'!I140</f>
        <v>10</v>
      </c>
    </row>
    <row r="588" spans="3:10" x14ac:dyDescent="0.35">
      <c r="C588" s="19" t="s">
        <v>824</v>
      </c>
      <c r="D588" t="str">
        <f>'2022'!B141</f>
        <v>Klaus Kaae Ruth Christensen</v>
      </c>
      <c r="F588">
        <f>'2022'!A141</f>
        <v>22140</v>
      </c>
      <c r="G588" s="13">
        <f>'2022'!C141</f>
        <v>44829</v>
      </c>
      <c r="H588" s="1" t="str">
        <f>'2022'!G141</f>
        <v>web</v>
      </c>
      <c r="I588" s="1">
        <f t="shared" si="9"/>
        <v>2022</v>
      </c>
      <c r="J588">
        <f>'2022'!I141</f>
        <v>10</v>
      </c>
    </row>
    <row r="589" spans="3:10" x14ac:dyDescent="0.35">
      <c r="C589" s="19" t="s">
        <v>1310</v>
      </c>
      <c r="D589" t="str">
        <f>'2022'!B142</f>
        <v>Marie Louise Sigtenborg</v>
      </c>
      <c r="F589">
        <f>'2022'!A142</f>
        <v>22141</v>
      </c>
      <c r="G589" s="13">
        <f>'2022'!C142</f>
        <v>44816</v>
      </c>
      <c r="H589" s="1" t="str">
        <f>'2022'!G142</f>
        <v>cansl</v>
      </c>
      <c r="I589" s="1">
        <f t="shared" si="9"/>
        <v>2022</v>
      </c>
      <c r="J589">
        <f>'2022'!I142</f>
        <v>0</v>
      </c>
    </row>
    <row r="590" spans="3:10" x14ac:dyDescent="0.35">
      <c r="C590" s="19" t="s">
        <v>1311</v>
      </c>
      <c r="D590" t="str">
        <f>'2022'!B143</f>
        <v>Greve Lisbet</v>
      </c>
      <c r="F590">
        <f>'2022'!A143</f>
        <v>22142</v>
      </c>
      <c r="G590" s="13">
        <f>'2022'!C143</f>
        <v>44801</v>
      </c>
      <c r="H590" s="1" t="str">
        <f>'2022'!G143</f>
        <v>bc</v>
      </c>
      <c r="I590" s="1">
        <f t="shared" si="9"/>
        <v>2022</v>
      </c>
      <c r="J590">
        <f>'2022'!I143</f>
        <v>0</v>
      </c>
    </row>
    <row r="591" spans="3:10" x14ac:dyDescent="0.35">
      <c r="C591" s="19" t="s">
        <v>1312</v>
      </c>
      <c r="D591" t="str">
        <f>'2022'!B144</f>
        <v>Ove Splittotff</v>
      </c>
      <c r="F591">
        <f>'2022'!A144</f>
        <v>22143</v>
      </c>
      <c r="G591" s="13">
        <f>'2022'!C144</f>
        <v>44813</v>
      </c>
      <c r="H591" s="1" t="str">
        <f>'2022'!G144</f>
        <v>bc</v>
      </c>
      <c r="I591" s="1">
        <f t="shared" si="9"/>
        <v>2022</v>
      </c>
      <c r="J591">
        <f>'2022'!I144</f>
        <v>0</v>
      </c>
    </row>
    <row r="592" spans="3:10" x14ac:dyDescent="0.35">
      <c r="C592" s="19" t="s">
        <v>1313</v>
      </c>
      <c r="D592" t="str">
        <f>'2022'!B145</f>
        <v>Jeanette Oredsson</v>
      </c>
      <c r="F592">
        <f>'2022'!A145</f>
        <v>22144</v>
      </c>
      <c r="G592" s="13">
        <f>'2022'!C145</f>
        <v>44786</v>
      </c>
      <c r="H592" s="1" t="str">
        <f>'2022'!G145</f>
        <v>bc</v>
      </c>
      <c r="I592" s="1">
        <f t="shared" si="9"/>
        <v>2022</v>
      </c>
      <c r="J592">
        <f>'2022'!I145</f>
        <v>0</v>
      </c>
    </row>
    <row r="593" spans="1:10" x14ac:dyDescent="0.35">
      <c r="C593" s="19" t="s">
        <v>1026</v>
      </c>
      <c r="D593" t="str">
        <f>'2022'!B146</f>
        <v>Karl-Heinz Book</v>
      </c>
      <c r="F593">
        <f>'2022'!A146</f>
        <v>22145</v>
      </c>
      <c r="G593" s="13">
        <f>'2022'!C146</f>
        <v>44800</v>
      </c>
      <c r="H593" s="1" t="str">
        <f>'2022'!G146</f>
        <v>cansl</v>
      </c>
      <c r="I593" s="1">
        <f t="shared" si="9"/>
        <v>2022</v>
      </c>
      <c r="J593">
        <f>'2022'!I146</f>
        <v>0</v>
      </c>
    </row>
    <row r="594" spans="1:10" x14ac:dyDescent="0.35">
      <c r="C594" s="19" t="s">
        <v>1314</v>
      </c>
      <c r="D594" t="str">
        <f>'2022'!B147</f>
        <v>Anett Klopsch</v>
      </c>
      <c r="F594">
        <f>'2022'!A147</f>
        <v>22146</v>
      </c>
      <c r="G594" s="13">
        <f>'2022'!C147</f>
        <v>44821</v>
      </c>
      <c r="H594" s="1" t="str">
        <f>'2022'!G147</f>
        <v>bc</v>
      </c>
      <c r="I594" s="1">
        <f t="shared" si="9"/>
        <v>2022</v>
      </c>
      <c r="J594">
        <f>'2022'!I147</f>
        <v>0</v>
      </c>
    </row>
    <row r="595" spans="1:10" x14ac:dyDescent="0.35">
      <c r="C595" s="19" t="s">
        <v>1315</v>
      </c>
      <c r="D595" t="str">
        <f>'2022'!B149</f>
        <v>Sune Burhkal</v>
      </c>
      <c r="F595">
        <f>'2022'!A149</f>
        <v>22148</v>
      </c>
      <c r="G595" s="13">
        <f>'2022'!C149</f>
        <v>44791</v>
      </c>
      <c r="H595" s="1" t="str">
        <f>'2022'!G149</f>
        <v>bc</v>
      </c>
      <c r="I595" s="1">
        <f t="shared" si="9"/>
        <v>2022</v>
      </c>
      <c r="J595">
        <f>'2022'!I149</f>
        <v>0</v>
      </c>
    </row>
    <row r="596" spans="1:10" x14ac:dyDescent="0.35">
      <c r="C596" s="19" t="s">
        <v>1316</v>
      </c>
      <c r="D596" t="str">
        <f>'2022'!B150</f>
        <v>Lene Bysted</v>
      </c>
      <c r="F596">
        <f>'2022'!A150</f>
        <v>22149</v>
      </c>
      <c r="G596" s="13">
        <f>'2022'!C150</f>
        <v>44787</v>
      </c>
      <c r="H596" s="1" t="str">
        <f>'2022'!G150</f>
        <v>web</v>
      </c>
      <c r="I596" s="1">
        <f t="shared" si="9"/>
        <v>2022</v>
      </c>
      <c r="J596">
        <f>'2022'!I150</f>
        <v>0</v>
      </c>
    </row>
    <row r="597" spans="1:10" x14ac:dyDescent="0.35">
      <c r="C597" s="19" t="s">
        <v>1317</v>
      </c>
      <c r="D597" t="str">
        <f>'2022'!B151</f>
        <v>Wilfred Andreas</v>
      </c>
      <c r="F597">
        <f>'2022'!A151</f>
        <v>22150</v>
      </c>
      <c r="G597" s="13">
        <f>'2022'!C151</f>
        <v>44819</v>
      </c>
      <c r="H597" s="1" t="str">
        <f>'2022'!G151</f>
        <v>bc</v>
      </c>
      <c r="I597" s="1">
        <f t="shared" si="9"/>
        <v>2022</v>
      </c>
      <c r="J597">
        <f>'2022'!I151</f>
        <v>0</v>
      </c>
    </row>
    <row r="598" spans="1:10" x14ac:dyDescent="0.35">
      <c r="C598" s="19" t="s">
        <v>820</v>
      </c>
      <c r="D598" t="str">
        <f>'2022'!B152</f>
        <v>erling Hansen</v>
      </c>
      <c r="F598">
        <f>'2022'!A152</f>
        <v>22151</v>
      </c>
      <c r="G598" s="13">
        <f>'2022'!C152</f>
        <v>44807</v>
      </c>
      <c r="I598" s="1">
        <f t="shared" si="9"/>
        <v>2022</v>
      </c>
      <c r="J598">
        <f>'2022'!I152</f>
        <v>0</v>
      </c>
    </row>
    <row r="599" spans="1:10" x14ac:dyDescent="0.35">
      <c r="C599" s="19" t="s">
        <v>1318</v>
      </c>
      <c r="D599" t="str">
        <f>'2022'!B153</f>
        <v>Tina Kisbye</v>
      </c>
      <c r="F599">
        <f>'2022'!A153</f>
        <v>22152</v>
      </c>
      <c r="G599" s="13">
        <f>'2022'!C153</f>
        <v>44816</v>
      </c>
      <c r="I599" s="1">
        <f t="shared" si="9"/>
        <v>2022</v>
      </c>
      <c r="J599">
        <f>'2022'!I153</f>
        <v>0</v>
      </c>
    </row>
    <row r="600" spans="1:10" x14ac:dyDescent="0.35">
      <c r="C600" s="19" t="s">
        <v>1319</v>
      </c>
      <c r="D600" t="str">
        <f>'2022'!B154</f>
        <v>Mary-Ann Gramstrup</v>
      </c>
      <c r="F600">
        <f>'2022'!A154</f>
        <v>22153</v>
      </c>
      <c r="G600" s="13">
        <f>'2022'!C154</f>
        <v>44820</v>
      </c>
      <c r="I600" s="1">
        <f t="shared" si="9"/>
        <v>2022</v>
      </c>
      <c r="J600">
        <f>'2022'!I154</f>
        <v>0</v>
      </c>
    </row>
    <row r="601" spans="1:10" x14ac:dyDescent="0.35">
      <c r="C601" s="19" t="s">
        <v>1001</v>
      </c>
      <c r="D601" t="str">
        <f>'2022'!B155</f>
        <v>Anne Hastrup Poulsen</v>
      </c>
      <c r="F601">
        <f>'2022'!A155</f>
        <v>22154</v>
      </c>
      <c r="G601" s="13">
        <f>'2022'!C155</f>
        <v>44802</v>
      </c>
      <c r="I601" s="1">
        <f t="shared" si="9"/>
        <v>2022</v>
      </c>
      <c r="J601">
        <f>'2022'!I155</f>
        <v>0</v>
      </c>
    </row>
    <row r="602" spans="1:10" x14ac:dyDescent="0.35">
      <c r="C602" s="19" t="s">
        <v>336</v>
      </c>
      <c r="D602" t="str">
        <f>'2022'!B156</f>
        <v>Chung</v>
      </c>
      <c r="F602">
        <f>'2022'!A156</f>
        <v>22155</v>
      </c>
      <c r="G602" s="13">
        <f>'2022'!C156</f>
        <v>44820</v>
      </c>
      <c r="I602" s="1">
        <f t="shared" si="9"/>
        <v>2022</v>
      </c>
      <c r="J602">
        <f>'2022'!I156</f>
        <v>0</v>
      </c>
    </row>
    <row r="603" spans="1:10" x14ac:dyDescent="0.35">
      <c r="C603" s="19" t="s">
        <v>820</v>
      </c>
      <c r="D603" t="str">
        <f>'2022'!B157</f>
        <v>Helle Frimand Hansen</v>
      </c>
      <c r="F603">
        <f>'2022'!A157</f>
        <v>22156</v>
      </c>
      <c r="G603" s="13">
        <f>'2022'!C157</f>
        <v>44819</v>
      </c>
      <c r="I603" s="1">
        <f t="shared" si="9"/>
        <v>2022</v>
      </c>
      <c r="J603">
        <f>'2022'!I157</f>
        <v>0</v>
      </c>
    </row>
    <row r="604" spans="1:10" x14ac:dyDescent="0.35">
      <c r="C604" s="19" t="s">
        <v>1320</v>
      </c>
      <c r="D604" t="str">
        <f>'2022'!B158</f>
        <v>Poul Vandenbril</v>
      </c>
      <c r="F604">
        <f>'2022'!A158</f>
        <v>22157</v>
      </c>
      <c r="G604" s="13">
        <f>'2022'!C158</f>
        <v>44806</v>
      </c>
      <c r="I604" s="1">
        <f t="shared" si="9"/>
        <v>2022</v>
      </c>
      <c r="J604">
        <f>'2022'!I158</f>
        <v>0</v>
      </c>
    </row>
    <row r="605" spans="1:10" x14ac:dyDescent="0.35">
      <c r="C605" s="19" t="s">
        <v>1321</v>
      </c>
      <c r="D605" t="str">
        <f>'2022'!B159</f>
        <v>Anette Arleth</v>
      </c>
      <c r="F605">
        <f>'2022'!A159</f>
        <v>22158</v>
      </c>
      <c r="G605" s="13">
        <f>'2022'!C159</f>
        <v>44816</v>
      </c>
      <c r="I605" s="1">
        <f t="shared" si="9"/>
        <v>2022</v>
      </c>
      <c r="J605">
        <f>'2022'!I159</f>
        <v>0</v>
      </c>
    </row>
    <row r="606" spans="1:10" x14ac:dyDescent="0.35">
      <c r="A606" s="22" t="s">
        <v>898</v>
      </c>
      <c r="B606" s="28">
        <v>705441773</v>
      </c>
      <c r="C606" s="19" t="s">
        <v>1512</v>
      </c>
      <c r="D606" t="str">
        <f>'2023'!B2</f>
        <v>Britt Wahlström</v>
      </c>
      <c r="E606" t="s">
        <v>1510</v>
      </c>
      <c r="F606">
        <f>'2023'!A2</f>
        <v>23001</v>
      </c>
      <c r="G606" s="13">
        <f>'2023'!C2</f>
        <v>45166</v>
      </c>
      <c r="H606" s="1" t="str">
        <f>'2023'!G2</f>
        <v>WEB</v>
      </c>
      <c r="I606" s="1">
        <f t="shared" si="9"/>
        <v>2023</v>
      </c>
      <c r="J606">
        <f>'2023'!I2</f>
        <v>10</v>
      </c>
    </row>
    <row r="607" spans="1:10" x14ac:dyDescent="0.35">
      <c r="B607" s="28">
        <v>40956376</v>
      </c>
      <c r="C607" s="19" t="s">
        <v>1287</v>
      </c>
      <c r="D607" t="str">
        <f>'2023'!B3</f>
        <v>Flemming Grandal</v>
      </c>
      <c r="E607" t="s">
        <v>1521</v>
      </c>
      <c r="F607">
        <f>'2023'!A3</f>
        <v>23002</v>
      </c>
      <c r="G607" s="13">
        <f>'2023'!C3</f>
        <v>45152</v>
      </c>
      <c r="H607" s="1" t="str">
        <f>'2023'!G3</f>
        <v>WEB</v>
      </c>
      <c r="I607" s="1">
        <f t="shared" si="9"/>
        <v>2023</v>
      </c>
      <c r="J607">
        <f>'2023'!I3</f>
        <v>10</v>
      </c>
    </row>
    <row r="608" spans="1:10" x14ac:dyDescent="0.35">
      <c r="A608" s="22" t="s">
        <v>1545</v>
      </c>
      <c r="B608" s="28">
        <v>25145967</v>
      </c>
      <c r="C608" s="19" t="s">
        <v>1322</v>
      </c>
      <c r="D608" t="str">
        <f>'2023'!B4</f>
        <v xml:space="preserve"> Hanne  Wagenblast</v>
      </c>
      <c r="F608">
        <f>'2023'!A4</f>
        <v>23003</v>
      </c>
      <c r="G608" s="13">
        <f>'2023'!C4</f>
        <v>45110</v>
      </c>
      <c r="H608" s="1" t="str">
        <f>'2023'!G4</f>
        <v>WEB</v>
      </c>
      <c r="I608" s="1">
        <f t="shared" si="9"/>
        <v>2023</v>
      </c>
      <c r="J608">
        <f>'2023'!I4</f>
        <v>8</v>
      </c>
    </row>
    <row r="609" spans="1:10" x14ac:dyDescent="0.35">
      <c r="A609" s="22" t="s">
        <v>1528</v>
      </c>
      <c r="B609" s="28">
        <v>24617258</v>
      </c>
      <c r="C609" s="19" t="s">
        <v>1253</v>
      </c>
      <c r="D609" t="str">
        <f>'2023'!B5</f>
        <v>Gitte Bernhard</v>
      </c>
      <c r="F609">
        <f>'2023'!A5</f>
        <v>23004</v>
      </c>
      <c r="G609" s="13">
        <f>'2023'!C5</f>
        <v>45138</v>
      </c>
      <c r="H609" s="1" t="str">
        <f>'2023'!G5</f>
        <v>WEB</v>
      </c>
      <c r="I609" s="1">
        <f t="shared" si="9"/>
        <v>2023</v>
      </c>
      <c r="J609">
        <f>'2023'!I5</f>
        <v>0</v>
      </c>
    </row>
    <row r="610" spans="1:10" x14ac:dyDescent="0.35">
      <c r="B610" s="28">
        <v>24669843</v>
      </c>
      <c r="C610" s="19" t="s">
        <v>1323</v>
      </c>
      <c r="D610" t="str">
        <f>'2023'!B6</f>
        <v>Lars Thaarbøl</v>
      </c>
      <c r="E610" t="s">
        <v>1554</v>
      </c>
      <c r="F610">
        <f>'2023'!A6</f>
        <v>23005</v>
      </c>
      <c r="G610" s="13">
        <f>'2023'!C6</f>
        <v>45089</v>
      </c>
      <c r="H610" s="1" t="str">
        <f>'2023'!G6</f>
        <v>WEB</v>
      </c>
      <c r="I610" s="1">
        <f t="shared" si="9"/>
        <v>2023</v>
      </c>
      <c r="J610">
        <f>'2023'!I6</f>
        <v>0</v>
      </c>
    </row>
    <row r="611" spans="1:10" x14ac:dyDescent="0.35">
      <c r="A611" s="22" t="s">
        <v>931</v>
      </c>
      <c r="C611" s="19" t="s">
        <v>857</v>
      </c>
      <c r="D611" t="str">
        <f>'2023'!B7</f>
        <v>Henrik Sørensen</v>
      </c>
      <c r="F611">
        <f>'2023'!A7</f>
        <v>23006</v>
      </c>
      <c r="G611" s="13">
        <f>'2023'!C7</f>
        <v>45019</v>
      </c>
      <c r="H611" s="1" t="str">
        <f>'2023'!G7</f>
        <v>WEB</v>
      </c>
      <c r="I611" s="1">
        <f t="shared" si="9"/>
        <v>2023</v>
      </c>
      <c r="J611">
        <f>'2023'!I7</f>
        <v>0</v>
      </c>
    </row>
    <row r="612" spans="1:10" x14ac:dyDescent="0.35">
      <c r="A612" s="22" t="s">
        <v>931</v>
      </c>
      <c r="C612" s="19" t="s">
        <v>1567</v>
      </c>
      <c r="D612" t="str">
        <f>'2023'!B8</f>
        <v>Henrik Sørensen</v>
      </c>
      <c r="F612">
        <f>'2023'!A8</f>
        <v>23007</v>
      </c>
      <c r="G612" s="13">
        <f>'2023'!C8</f>
        <v>45061</v>
      </c>
      <c r="H612" s="1" t="str">
        <f>'2023'!G8</f>
        <v>WEB</v>
      </c>
      <c r="I612" s="1">
        <f t="shared" si="9"/>
        <v>2023</v>
      </c>
      <c r="J612">
        <f>'2023'!I8</f>
        <v>0</v>
      </c>
    </row>
    <row r="613" spans="1:10" x14ac:dyDescent="0.35">
      <c r="A613" s="22" t="s">
        <v>1520</v>
      </c>
      <c r="B613" s="28">
        <v>51525122</v>
      </c>
      <c r="C613" s="19" t="s">
        <v>1324</v>
      </c>
      <c r="D613" t="str">
        <f>'2023'!B9</f>
        <v>Julie Olsson</v>
      </c>
      <c r="F613">
        <f>'2023'!A9</f>
        <v>23008</v>
      </c>
      <c r="G613" s="13">
        <f>'2023'!C9</f>
        <v>45154</v>
      </c>
      <c r="H613" s="1" t="str">
        <f>'2023'!G9</f>
        <v>WEB</v>
      </c>
      <c r="I613" s="1">
        <f t="shared" si="9"/>
        <v>2023</v>
      </c>
      <c r="J613">
        <f>'2023'!I9</f>
        <v>0</v>
      </c>
    </row>
    <row r="614" spans="1:10" x14ac:dyDescent="0.35">
      <c r="B614" s="28">
        <v>20322398</v>
      </c>
      <c r="C614" s="19" t="s">
        <v>814</v>
      </c>
      <c r="D614" t="str">
        <f>'2023'!B10</f>
        <v xml:space="preserve">Niels Erik Rasmussen </v>
      </c>
      <c r="E614" t="s">
        <v>833</v>
      </c>
      <c r="F614">
        <f>'2023'!A10</f>
        <v>23009</v>
      </c>
      <c r="G614" s="13">
        <f>'2023'!C10</f>
        <v>45060</v>
      </c>
      <c r="H614" s="1" t="str">
        <f>'2023'!G10</f>
        <v>WEB</v>
      </c>
      <c r="I614" s="1">
        <f t="shared" si="9"/>
        <v>2023</v>
      </c>
      <c r="J614">
        <f>'2023'!I10</f>
        <v>0</v>
      </c>
    </row>
    <row r="615" spans="1:10" x14ac:dyDescent="0.35">
      <c r="A615" s="22" t="s">
        <v>1515</v>
      </c>
      <c r="B615" s="28">
        <v>25456388</v>
      </c>
      <c r="C615" s="19" t="s">
        <v>1325</v>
      </c>
      <c r="D615" t="str">
        <f>'2023'!B11</f>
        <v>Daniel Nolan</v>
      </c>
      <c r="F615">
        <f>'2023'!A11</f>
        <v>23010</v>
      </c>
      <c r="G615" s="13">
        <f>'2023'!C11</f>
        <v>45153</v>
      </c>
      <c r="H615" s="1" t="str">
        <f>'2023'!G11</f>
        <v>WEB</v>
      </c>
      <c r="I615" s="1">
        <f t="shared" si="9"/>
        <v>2023</v>
      </c>
      <c r="J615">
        <f>'2023'!I11</f>
        <v>10</v>
      </c>
    </row>
    <row r="616" spans="1:10" x14ac:dyDescent="0.35">
      <c r="C616" s="19" t="s">
        <v>818</v>
      </c>
      <c r="D616" t="str">
        <f>'2023'!B12</f>
        <v>Niels Kristensen</v>
      </c>
      <c r="F616">
        <f>'2023'!A12</f>
        <v>23011</v>
      </c>
      <c r="G616" s="13">
        <f>'2023'!C12</f>
        <v>45079</v>
      </c>
      <c r="H616" s="1" t="str">
        <f>'2023'!G12</f>
        <v>cansl</v>
      </c>
      <c r="I616" s="1">
        <f t="shared" si="9"/>
        <v>2023</v>
      </c>
      <c r="J616">
        <f>'2023'!I12</f>
        <v>0</v>
      </c>
    </row>
    <row r="617" spans="1:10" x14ac:dyDescent="0.35">
      <c r="A617" s="22" t="s">
        <v>1007</v>
      </c>
      <c r="B617" s="28">
        <v>31909358</v>
      </c>
      <c r="C617" s="19" t="s">
        <v>835</v>
      </c>
      <c r="D617" t="str">
        <f>'2023'!B13</f>
        <v>Dorte Strøm</v>
      </c>
      <c r="F617">
        <f>'2023'!A13</f>
        <v>23012</v>
      </c>
      <c r="G617" s="13">
        <f>'2023'!C13</f>
        <v>45020</v>
      </c>
      <c r="H617" s="1" t="str">
        <f>'2023'!G13</f>
        <v>WEB</v>
      </c>
      <c r="I617" s="1">
        <f t="shared" si="9"/>
        <v>2023</v>
      </c>
      <c r="J617">
        <f>'2023'!I13</f>
        <v>10</v>
      </c>
    </row>
    <row r="618" spans="1:10" x14ac:dyDescent="0.35">
      <c r="A618" s="22" t="s">
        <v>1513</v>
      </c>
      <c r="B618" s="28">
        <v>29424380</v>
      </c>
      <c r="C618" s="19" t="s">
        <v>1271</v>
      </c>
      <c r="D618" t="str">
        <f>'2023'!B14</f>
        <v>Carsten Mejer</v>
      </c>
      <c r="F618">
        <f>'2023'!A14</f>
        <v>23013</v>
      </c>
      <c r="G618" s="13">
        <f>'2023'!C14</f>
        <v>45159</v>
      </c>
      <c r="H618" s="1" t="str">
        <f>'2023'!G14</f>
        <v>WEB</v>
      </c>
      <c r="I618" s="1">
        <f t="shared" si="9"/>
        <v>2023</v>
      </c>
      <c r="J618">
        <f>'2023'!I14</f>
        <v>10</v>
      </c>
    </row>
    <row r="619" spans="1:10" x14ac:dyDescent="0.35">
      <c r="B619" s="28">
        <v>20646004</v>
      </c>
      <c r="C619" s="19" t="s">
        <v>1493</v>
      </c>
      <c r="D619" t="str">
        <f>'2023'!B15</f>
        <v>Claus Kaae</v>
      </c>
      <c r="E619" t="s">
        <v>1556</v>
      </c>
      <c r="F619">
        <f>'2023'!A15</f>
        <v>23014</v>
      </c>
      <c r="G619" s="13">
        <f>'2023'!C15</f>
        <v>45090</v>
      </c>
      <c r="H619" s="1" t="str">
        <f>'2023'!G15</f>
        <v>WEB</v>
      </c>
      <c r="I619" s="1">
        <f t="shared" si="9"/>
        <v>2023</v>
      </c>
      <c r="J619">
        <f>'2023'!I15</f>
        <v>0</v>
      </c>
    </row>
    <row r="620" spans="1:10" x14ac:dyDescent="0.35">
      <c r="B620" s="28">
        <v>91191885</v>
      </c>
      <c r="C620" s="19" t="s">
        <v>1290</v>
      </c>
      <c r="D620" t="str">
        <f>'2023'!B16</f>
        <v>Grete Bossenmeyer</v>
      </c>
      <c r="E620" t="s">
        <v>1551</v>
      </c>
      <c r="F620">
        <f>'2023'!A16</f>
        <v>23015</v>
      </c>
      <c r="G620" s="13">
        <f>'2023'!C16</f>
        <v>45090</v>
      </c>
      <c r="H620" s="1" t="str">
        <f>'2023'!G16</f>
        <v>WEB</v>
      </c>
      <c r="I620" s="1">
        <f t="shared" si="9"/>
        <v>2023</v>
      </c>
      <c r="J620">
        <f>'2023'!I16</f>
        <v>0</v>
      </c>
    </row>
    <row r="621" spans="1:10" x14ac:dyDescent="0.35">
      <c r="A621" s="22" t="s">
        <v>931</v>
      </c>
      <c r="C621" s="19" t="s">
        <v>857</v>
      </c>
      <c r="D621" t="str">
        <f>'2023'!B17</f>
        <v>Henrik Sørensen</v>
      </c>
      <c r="F621">
        <f>'2023'!A17</f>
        <v>23016</v>
      </c>
      <c r="G621" s="13">
        <f>'2023'!C17</f>
        <v>45123</v>
      </c>
      <c r="H621" s="1" t="str">
        <f>'2023'!G17</f>
        <v>WEB</v>
      </c>
      <c r="I621" s="1">
        <f t="shared" si="9"/>
        <v>2023</v>
      </c>
      <c r="J621">
        <f>'2023'!I17</f>
        <v>0</v>
      </c>
    </row>
    <row r="622" spans="1:10" x14ac:dyDescent="0.35">
      <c r="A622" s="22" t="s">
        <v>931</v>
      </c>
      <c r="C622" s="19" t="s">
        <v>1326</v>
      </c>
      <c r="D622" t="s">
        <v>1533</v>
      </c>
      <c r="F622">
        <f>'2023'!A18</f>
        <v>23017</v>
      </c>
      <c r="G622" s="13">
        <f>'2023'!C18</f>
        <v>45123</v>
      </c>
      <c r="H622" s="1" t="str">
        <f>'2023'!G18</f>
        <v>cansl</v>
      </c>
      <c r="I622" s="1">
        <f t="shared" si="9"/>
        <v>2023</v>
      </c>
      <c r="J622">
        <f>'2023'!I18</f>
        <v>0</v>
      </c>
    </row>
    <row r="623" spans="1:10" x14ac:dyDescent="0.35">
      <c r="B623" s="28">
        <v>1713133697</v>
      </c>
      <c r="C623" s="19" t="s">
        <v>1327</v>
      </c>
      <c r="D623" t="str">
        <f>'2023'!B19</f>
        <v>Yvonne Delakowwitz</v>
      </c>
      <c r="F623">
        <f>'2023'!A19</f>
        <v>23018</v>
      </c>
      <c r="G623" s="13">
        <f>'2023'!C19</f>
        <v>45143</v>
      </c>
      <c r="H623" s="1" t="s">
        <v>732</v>
      </c>
      <c r="I623" s="1">
        <f t="shared" si="9"/>
        <v>2023</v>
      </c>
      <c r="J623">
        <f>'2023'!I19</f>
        <v>0</v>
      </c>
    </row>
    <row r="624" spans="1:10" x14ac:dyDescent="0.35">
      <c r="C624" s="19" t="s">
        <v>32</v>
      </c>
      <c r="D624" t="str">
        <f>'2023'!B20</f>
        <v>Preben</v>
      </c>
      <c r="F624">
        <f>'2023'!A20</f>
        <v>23019</v>
      </c>
      <c r="G624" s="13">
        <f>'2023'!C20</f>
        <v>45152</v>
      </c>
      <c r="H624" s="1" t="str">
        <f>'2023'!G20</f>
        <v>WEB</v>
      </c>
      <c r="I624" s="1">
        <f t="shared" si="9"/>
        <v>2023</v>
      </c>
      <c r="J624">
        <f>'2023'!I20</f>
        <v>0</v>
      </c>
    </row>
    <row r="625" spans="1:10" x14ac:dyDescent="0.35">
      <c r="A625" s="22" t="s">
        <v>1562</v>
      </c>
      <c r="C625" s="19" t="s">
        <v>956</v>
      </c>
      <c r="D625" t="str">
        <f>'2023'!B21</f>
        <v>Niels E. Jørgensen</v>
      </c>
      <c r="E625" t="s">
        <v>1553</v>
      </c>
      <c r="F625">
        <f>'2023'!A21</f>
        <v>23020</v>
      </c>
      <c r="G625" s="13">
        <f>'2023'!C21</f>
        <v>45064</v>
      </c>
      <c r="H625" s="1" t="str">
        <f>'2023'!G21</f>
        <v>WEB</v>
      </c>
      <c r="I625" s="1">
        <f t="shared" si="9"/>
        <v>2023</v>
      </c>
      <c r="J625">
        <f>'2023'!I21</f>
        <v>0</v>
      </c>
    </row>
    <row r="626" spans="1:10" x14ac:dyDescent="0.35">
      <c r="C626" s="19" t="s">
        <v>1322</v>
      </c>
      <c r="D626" t="str">
        <f>'2023'!B22</f>
        <v>Dorrit Wagenblast</v>
      </c>
      <c r="F626">
        <f>'2023'!A22</f>
        <v>23021</v>
      </c>
      <c r="G626" s="13">
        <f>'2023'!C22</f>
        <v>45110</v>
      </c>
      <c r="H626" s="1" t="str">
        <f>'2023'!G22</f>
        <v>cansl</v>
      </c>
      <c r="I626" s="1">
        <f t="shared" si="9"/>
        <v>2023</v>
      </c>
      <c r="J626">
        <f>'2023'!I22</f>
        <v>0</v>
      </c>
    </row>
    <row r="627" spans="1:10" x14ac:dyDescent="0.35">
      <c r="B627" s="28">
        <v>22701312</v>
      </c>
      <c r="C627" s="19" t="s">
        <v>870</v>
      </c>
      <c r="D627" t="str">
        <f>'2023'!B23</f>
        <v>Erik Petersen</v>
      </c>
      <c r="F627">
        <f>'2023'!A23</f>
        <v>23022</v>
      </c>
      <c r="G627" s="13">
        <f>'2023'!C23</f>
        <v>45117</v>
      </c>
      <c r="H627" s="1" t="s">
        <v>732</v>
      </c>
      <c r="I627" s="1">
        <f t="shared" si="9"/>
        <v>2023</v>
      </c>
      <c r="J627">
        <f>'2023'!I23</f>
        <v>0</v>
      </c>
    </row>
    <row r="628" spans="1:10" x14ac:dyDescent="0.35">
      <c r="C628" s="19" t="s">
        <v>1328</v>
      </c>
      <c r="D628" t="str">
        <f>'2023'!B24</f>
        <v>Birgitte Landskron</v>
      </c>
      <c r="F628">
        <f>'2023'!A24</f>
        <v>23023</v>
      </c>
      <c r="G628" s="13">
        <f>'2023'!C24</f>
        <v>45127</v>
      </c>
      <c r="H628" s="1" t="str">
        <f>'2023'!G24</f>
        <v>cansl</v>
      </c>
      <c r="I628" s="1">
        <f t="shared" si="9"/>
        <v>2023</v>
      </c>
      <c r="J628">
        <f>'2023'!I24</f>
        <v>0</v>
      </c>
    </row>
    <row r="629" spans="1:10" x14ac:dyDescent="0.35">
      <c r="B629" s="28">
        <v>3855507802</v>
      </c>
      <c r="C629" s="19" t="s">
        <v>1329</v>
      </c>
      <c r="D629" t="str">
        <f>'2023'!B25</f>
        <v>Reinhard Musialczyk</v>
      </c>
      <c r="F629">
        <f>'2023'!A25</f>
        <v>23024</v>
      </c>
      <c r="G629" s="13">
        <f>'2023'!C25</f>
        <v>45078</v>
      </c>
      <c r="H629" s="1" t="s">
        <v>732</v>
      </c>
      <c r="I629" s="1">
        <f t="shared" si="9"/>
        <v>2023</v>
      </c>
      <c r="J629">
        <f>'2023'!I25</f>
        <v>0</v>
      </c>
    </row>
    <row r="630" spans="1:10" x14ac:dyDescent="0.35">
      <c r="C630" s="19" t="s">
        <v>1330</v>
      </c>
      <c r="D630" t="str">
        <f>'2023'!B26</f>
        <v>Alfred Albers</v>
      </c>
      <c r="F630">
        <f>'2023'!A26</f>
        <v>23025</v>
      </c>
      <c r="G630" s="13">
        <f>'2023'!C26</f>
        <v>45158</v>
      </c>
      <c r="H630" s="1" t="str">
        <f>'2023'!G26</f>
        <v>cansl</v>
      </c>
      <c r="I630" s="1">
        <f t="shared" si="9"/>
        <v>2023</v>
      </c>
      <c r="J630">
        <f>'2023'!I26</f>
        <v>0</v>
      </c>
    </row>
    <row r="631" spans="1:10" x14ac:dyDescent="0.35">
      <c r="A631" s="22" t="s">
        <v>1547</v>
      </c>
      <c r="B631" s="28">
        <v>705125490</v>
      </c>
      <c r="C631" s="19" t="s">
        <v>1295</v>
      </c>
      <c r="D631" t="str">
        <f>'2023'!B27</f>
        <v>Arne Sahlstedt</v>
      </c>
      <c r="E631" t="s">
        <v>1548</v>
      </c>
      <c r="F631">
        <f>'2023'!A27</f>
        <v>23026</v>
      </c>
      <c r="G631" s="13">
        <f>'2023'!C27</f>
        <v>45105</v>
      </c>
      <c r="H631" s="1" t="str">
        <f>'2023'!G27</f>
        <v>WEB</v>
      </c>
      <c r="I631" s="1">
        <f t="shared" si="9"/>
        <v>2023</v>
      </c>
      <c r="J631">
        <f>'2023'!I27</f>
        <v>10</v>
      </c>
    </row>
    <row r="632" spans="1:10" x14ac:dyDescent="0.35">
      <c r="B632" s="28">
        <v>29938241</v>
      </c>
      <c r="C632" s="19" t="s">
        <v>870</v>
      </c>
      <c r="D632" t="str">
        <f>'2023'!B28</f>
        <v>Peter Petersen</v>
      </c>
      <c r="E632" t="s">
        <v>1561</v>
      </c>
      <c r="F632">
        <f>'2023'!A28</f>
        <v>23027</v>
      </c>
      <c r="G632" s="13">
        <f>'2023'!C28</f>
        <v>45062</v>
      </c>
      <c r="H632" s="1" t="s">
        <v>732</v>
      </c>
      <c r="I632" s="1">
        <f t="shared" si="9"/>
        <v>2023</v>
      </c>
      <c r="J632">
        <f>'2023'!I28</f>
        <v>0</v>
      </c>
    </row>
    <row r="633" spans="1:10" x14ac:dyDescent="0.35">
      <c r="B633" s="28">
        <v>727327160</v>
      </c>
      <c r="C633" s="19" t="s">
        <v>1331</v>
      </c>
      <c r="D633" t="str">
        <f>'2023'!B29</f>
        <v>Johan Moden</v>
      </c>
      <c r="F633">
        <f>'2023'!A29</f>
        <v>23028</v>
      </c>
      <c r="G633" s="13">
        <f>'2023'!C29</f>
        <v>45110</v>
      </c>
      <c r="H633" s="1" t="s">
        <v>732</v>
      </c>
      <c r="I633" s="1">
        <f t="shared" si="9"/>
        <v>2023</v>
      </c>
      <c r="J633">
        <f>'2023'!I29</f>
        <v>0</v>
      </c>
    </row>
    <row r="634" spans="1:10" x14ac:dyDescent="0.35">
      <c r="B634" s="28">
        <v>15777298948</v>
      </c>
      <c r="C634" s="19" t="s">
        <v>1332</v>
      </c>
      <c r="D634" t="str">
        <f>'2023'!B30</f>
        <v>Susanne Hourmouzis-Gorecki</v>
      </c>
      <c r="F634">
        <f>'2023'!A30</f>
        <v>23029</v>
      </c>
      <c r="G634" s="13">
        <f>'2023'!C30</f>
        <v>45117</v>
      </c>
      <c r="H634" s="1" t="s">
        <v>732</v>
      </c>
      <c r="I634" s="1">
        <f t="shared" si="9"/>
        <v>2023</v>
      </c>
      <c r="J634">
        <f>'2023'!I30</f>
        <v>0</v>
      </c>
    </row>
    <row r="635" spans="1:10" x14ac:dyDescent="0.35">
      <c r="B635" s="28">
        <v>40474386</v>
      </c>
      <c r="C635" s="19" t="s">
        <v>1333</v>
      </c>
      <c r="D635" t="str">
        <f>'2023'!B31</f>
        <v>Mikael Holst</v>
      </c>
      <c r="F635">
        <f>'2023'!A31</f>
        <v>23030</v>
      </c>
      <c r="G635" s="13">
        <f>'2023'!C31</f>
        <v>45179</v>
      </c>
      <c r="H635" s="1" t="s">
        <v>732</v>
      </c>
      <c r="I635" s="1">
        <f t="shared" si="9"/>
        <v>2023</v>
      </c>
      <c r="J635">
        <f>'2023'!I31</f>
        <v>0</v>
      </c>
    </row>
    <row r="636" spans="1:10" x14ac:dyDescent="0.35">
      <c r="B636" s="28">
        <v>28113094</v>
      </c>
      <c r="C636" s="19" t="s">
        <v>1334</v>
      </c>
      <c r="D636" t="str">
        <f>'2023'!B32</f>
        <v>Søren Fauerskov</v>
      </c>
      <c r="F636">
        <f>'2023'!A32</f>
        <v>23031</v>
      </c>
      <c r="G636" s="13">
        <f>'2023'!C32</f>
        <v>45159</v>
      </c>
      <c r="H636" s="1" t="s">
        <v>732</v>
      </c>
      <c r="I636" s="1">
        <f t="shared" si="9"/>
        <v>2023</v>
      </c>
      <c r="J636">
        <f>'2023'!I32</f>
        <v>0</v>
      </c>
    </row>
    <row r="637" spans="1:10" x14ac:dyDescent="0.35">
      <c r="C637" s="19" t="s">
        <v>857</v>
      </c>
      <c r="D637" t="str">
        <f>'2023'!B33</f>
        <v>Pia Højgård Sørensen</v>
      </c>
      <c r="F637">
        <f>'2023'!A33</f>
        <v>23032</v>
      </c>
      <c r="G637" s="13">
        <f>'2023'!C33</f>
        <v>45145</v>
      </c>
      <c r="H637" s="1" t="str">
        <f>'2023'!G33</f>
        <v>cansl</v>
      </c>
      <c r="I637" s="1">
        <f t="shared" si="9"/>
        <v>2023</v>
      </c>
      <c r="J637">
        <f>'2023'!I33</f>
        <v>0</v>
      </c>
    </row>
    <row r="638" spans="1:10" x14ac:dyDescent="0.35">
      <c r="B638" s="28">
        <v>31224513</v>
      </c>
      <c r="C638" s="19" t="s">
        <v>1335</v>
      </c>
      <c r="D638" t="str">
        <f>'2023'!B34</f>
        <v>Eva Mosegaard</v>
      </c>
      <c r="F638">
        <f>'2023'!A34</f>
        <v>23033</v>
      </c>
      <c r="G638" s="13">
        <f>'2023'!C34</f>
        <v>45114</v>
      </c>
      <c r="H638" s="1" t="s">
        <v>732</v>
      </c>
      <c r="I638" s="1">
        <f t="shared" si="9"/>
        <v>2023</v>
      </c>
      <c r="J638">
        <f>'2023'!I34</f>
        <v>0</v>
      </c>
    </row>
    <row r="639" spans="1:10" x14ac:dyDescent="0.35">
      <c r="B639" s="28">
        <v>61372628</v>
      </c>
      <c r="C639" s="19" t="s">
        <v>1336</v>
      </c>
      <c r="D639" t="str">
        <f>'2023'!B35</f>
        <v>Jette Kirketero</v>
      </c>
      <c r="F639">
        <f>'2023'!A35</f>
        <v>23034</v>
      </c>
      <c r="G639" s="13">
        <f>'2023'!C35</f>
        <v>45145</v>
      </c>
      <c r="H639" s="1" t="s">
        <v>732</v>
      </c>
      <c r="I639" s="1">
        <f t="shared" si="9"/>
        <v>2023</v>
      </c>
      <c r="J639">
        <f>'2023'!I35</f>
        <v>0</v>
      </c>
    </row>
    <row r="640" spans="1:10" x14ac:dyDescent="0.35">
      <c r="C640" s="19" t="s">
        <v>1337</v>
      </c>
      <c r="D640" t="str">
        <f>'2023'!B36</f>
        <v>Andreas Kraemer</v>
      </c>
      <c r="F640">
        <f>'2023'!A36</f>
        <v>23035</v>
      </c>
      <c r="G640" s="13">
        <f>'2023'!C36</f>
        <v>45124</v>
      </c>
      <c r="H640" s="1" t="str">
        <f>'2023'!G36</f>
        <v>cansl</v>
      </c>
      <c r="I640" s="1">
        <f t="shared" ref="I640:I703" si="10">YEAR(G640)</f>
        <v>2023</v>
      </c>
      <c r="J640">
        <f>'2023'!I36</f>
        <v>0</v>
      </c>
    </row>
    <row r="641" spans="1:10" x14ac:dyDescent="0.35">
      <c r="C641" s="19" t="s">
        <v>1338</v>
      </c>
      <c r="D641" t="str">
        <f>'2023'!B37</f>
        <v>Kirstin Kaul</v>
      </c>
      <c r="F641">
        <f>'2023'!A37</f>
        <v>23036</v>
      </c>
      <c r="G641" s="13">
        <f>'2023'!C37</f>
        <v>45123</v>
      </c>
      <c r="H641" s="1" t="str">
        <f>'2023'!G37</f>
        <v>cansl</v>
      </c>
      <c r="I641" s="1">
        <f t="shared" si="10"/>
        <v>2023</v>
      </c>
      <c r="J641">
        <f>'2023'!I37</f>
        <v>0</v>
      </c>
    </row>
    <row r="642" spans="1:10" x14ac:dyDescent="0.35">
      <c r="C642" s="19" t="s">
        <v>1339</v>
      </c>
      <c r="D642" t="str">
        <f>'2023'!B38</f>
        <v>Stefan Aronsson</v>
      </c>
      <c r="F642">
        <f>'2023'!A38</f>
        <v>23037</v>
      </c>
      <c r="G642" s="13">
        <f>'2023'!C38</f>
        <v>45100</v>
      </c>
      <c r="H642" s="1" t="str">
        <f>'2023'!G38</f>
        <v>cansl</v>
      </c>
      <c r="I642" s="1">
        <f t="shared" si="10"/>
        <v>2023</v>
      </c>
      <c r="J642">
        <f>'2023'!I38</f>
        <v>0</v>
      </c>
    </row>
    <row r="643" spans="1:10" x14ac:dyDescent="0.35">
      <c r="C643" s="19" t="s">
        <v>1340</v>
      </c>
      <c r="D643" t="str">
        <f>'2023'!B39</f>
        <v>Mette Palbo</v>
      </c>
      <c r="F643">
        <f>'2023'!A39</f>
        <v>23038</v>
      </c>
      <c r="G643" s="13">
        <f>'2023'!C39</f>
        <v>45066</v>
      </c>
      <c r="H643" s="1" t="str">
        <f>'2023'!G39</f>
        <v>cansl</v>
      </c>
      <c r="I643" s="1">
        <f t="shared" si="10"/>
        <v>2023</v>
      </c>
      <c r="J643">
        <f>'2023'!I39</f>
        <v>0</v>
      </c>
    </row>
    <row r="644" spans="1:10" x14ac:dyDescent="0.35">
      <c r="B644" s="28">
        <v>704353898</v>
      </c>
      <c r="C644" s="19" t="s">
        <v>1341</v>
      </c>
      <c r="D644" t="str">
        <f>'2023'!B40</f>
        <v>Margit Svensk</v>
      </c>
      <c r="E644" t="s">
        <v>1514</v>
      </c>
      <c r="F644">
        <f>'2023'!A40</f>
        <v>23039</v>
      </c>
      <c r="G644" s="13">
        <f>'2023'!C40</f>
        <v>45161</v>
      </c>
      <c r="H644" s="1" t="s">
        <v>732</v>
      </c>
      <c r="I644" s="1">
        <f t="shared" si="10"/>
        <v>2023</v>
      </c>
      <c r="J644">
        <f>'2023'!I40</f>
        <v>0</v>
      </c>
    </row>
    <row r="645" spans="1:10" x14ac:dyDescent="0.35">
      <c r="B645" s="28">
        <v>17620296529</v>
      </c>
      <c r="C645" s="19" t="s">
        <v>1342</v>
      </c>
      <c r="D645" t="str">
        <f>'2023'!B41</f>
        <v>Marion Morgenstern</v>
      </c>
      <c r="F645">
        <f>'2023'!A41</f>
        <v>23040</v>
      </c>
      <c r="G645" s="13">
        <f>'2023'!C41</f>
        <v>45137</v>
      </c>
      <c r="H645" s="1" t="s">
        <v>732</v>
      </c>
      <c r="I645" s="1">
        <f t="shared" si="10"/>
        <v>2023</v>
      </c>
      <c r="J645">
        <f>'2023'!I41</f>
        <v>0</v>
      </c>
    </row>
    <row r="646" spans="1:10" x14ac:dyDescent="0.35">
      <c r="B646" s="28">
        <v>1708113782</v>
      </c>
      <c r="C646" s="19" t="s">
        <v>1343</v>
      </c>
      <c r="D646" t="str">
        <f>'2023'!B42</f>
        <v>Tobias Steber</v>
      </c>
      <c r="F646">
        <f>'2023'!A42</f>
        <v>23041</v>
      </c>
      <c r="G646" s="13">
        <f>'2023'!C42</f>
        <v>45151</v>
      </c>
      <c r="H646" s="1" t="s">
        <v>732</v>
      </c>
      <c r="I646" s="1">
        <f t="shared" si="10"/>
        <v>2023</v>
      </c>
      <c r="J646">
        <f>'2023'!I42</f>
        <v>0</v>
      </c>
    </row>
    <row r="647" spans="1:10" x14ac:dyDescent="0.35">
      <c r="C647" s="19" t="s">
        <v>1344</v>
      </c>
      <c r="D647" t="str">
        <f>'2023'!B43</f>
        <v>louise sternbæk</v>
      </c>
      <c r="F647">
        <f>'2023'!A43</f>
        <v>23042</v>
      </c>
      <c r="G647" s="13">
        <f>'2023'!C43</f>
        <v>45058</v>
      </c>
      <c r="H647" s="1">
        <f>'2023'!G43</f>
        <v>0</v>
      </c>
      <c r="I647" s="1">
        <f t="shared" si="10"/>
        <v>2023</v>
      </c>
      <c r="J647">
        <f>'2023'!I43</f>
        <v>0</v>
      </c>
    </row>
    <row r="648" spans="1:10" x14ac:dyDescent="0.35">
      <c r="B648" s="28">
        <v>708142032</v>
      </c>
      <c r="C648" s="19" t="s">
        <v>1345</v>
      </c>
      <c r="D648" t="str">
        <f>'2023'!B44</f>
        <v>Chritina Andersen Skog</v>
      </c>
      <c r="F648">
        <f>'2023'!A44</f>
        <v>23043</v>
      </c>
      <c r="G648" s="13">
        <f>'2023'!C44</f>
        <v>45131</v>
      </c>
      <c r="H648" s="1" t="s">
        <v>732</v>
      </c>
      <c r="I648" s="1">
        <f t="shared" si="10"/>
        <v>2023</v>
      </c>
      <c r="J648">
        <f>'2023'!I44</f>
        <v>0</v>
      </c>
    </row>
    <row r="649" spans="1:10" x14ac:dyDescent="0.35">
      <c r="B649" s="28">
        <v>48046793</v>
      </c>
      <c r="C649" s="19" t="s">
        <v>1346</v>
      </c>
      <c r="D649" t="str">
        <f>'2023'!B45</f>
        <v>Bjarte Tverange</v>
      </c>
      <c r="E649" t="s">
        <v>1532</v>
      </c>
      <c r="F649">
        <f>'2023'!A45</f>
        <v>23044</v>
      </c>
      <c r="G649" s="13">
        <f>'2023'!C45</f>
        <v>45132</v>
      </c>
      <c r="H649" s="1" t="s">
        <v>732</v>
      </c>
      <c r="I649" s="1">
        <f t="shared" si="10"/>
        <v>2023</v>
      </c>
      <c r="J649">
        <f>'2023'!I45</f>
        <v>0</v>
      </c>
    </row>
    <row r="650" spans="1:10" x14ac:dyDescent="0.35">
      <c r="A650" s="22" t="s">
        <v>1559</v>
      </c>
      <c r="B650" s="28">
        <v>26213304</v>
      </c>
      <c r="C650" s="19" t="s">
        <v>819</v>
      </c>
      <c r="D650" t="str">
        <f>'2023'!B46</f>
        <v>Bent Pedersen</v>
      </c>
      <c r="E650" t="s">
        <v>1560</v>
      </c>
      <c r="F650">
        <f>'2023'!A46</f>
        <v>23045</v>
      </c>
      <c r="G650" s="13">
        <f>'2023'!C46</f>
        <v>45066</v>
      </c>
      <c r="H650" s="1" t="str">
        <f>'2023'!G46</f>
        <v>web</v>
      </c>
      <c r="I650" s="1">
        <f t="shared" si="10"/>
        <v>2023</v>
      </c>
      <c r="J650">
        <f>'2023'!I46</f>
        <v>10</v>
      </c>
    </row>
    <row r="651" spans="1:10" x14ac:dyDescent="0.35">
      <c r="A651" s="22" t="s">
        <v>1519</v>
      </c>
      <c r="B651" s="28">
        <v>30936857</v>
      </c>
      <c r="C651" s="19" t="s">
        <v>949</v>
      </c>
      <c r="D651" t="str">
        <f>'2023'!B47</f>
        <v>Trine Baun</v>
      </c>
      <c r="F651">
        <f>'2023'!A47</f>
        <v>23046</v>
      </c>
      <c r="G651" s="13">
        <f>'2023'!C47</f>
        <v>45154</v>
      </c>
      <c r="H651" s="1" t="str">
        <f>'2023'!G47</f>
        <v>web</v>
      </c>
      <c r="I651" s="1">
        <f t="shared" si="10"/>
        <v>2023</v>
      </c>
      <c r="J651">
        <f>'2023'!I47</f>
        <v>10</v>
      </c>
    </row>
    <row r="652" spans="1:10" x14ac:dyDescent="0.35">
      <c r="B652" s="28">
        <v>738253697</v>
      </c>
      <c r="C652" s="19" t="s">
        <v>1347</v>
      </c>
      <c r="D652" t="str">
        <f>'2023'!B48</f>
        <v>Inga Hofmann</v>
      </c>
      <c r="F652">
        <f>'2023'!A48</f>
        <v>23047</v>
      </c>
      <c r="G652" s="13">
        <f>'2023'!C48</f>
        <v>45079</v>
      </c>
      <c r="H652" s="1" t="s">
        <v>732</v>
      </c>
      <c r="I652" s="1">
        <f t="shared" si="10"/>
        <v>2023</v>
      </c>
      <c r="J652">
        <f>'2023'!I48</f>
        <v>0</v>
      </c>
    </row>
    <row r="653" spans="1:10" x14ac:dyDescent="0.35">
      <c r="C653" s="19" t="s">
        <v>1348</v>
      </c>
      <c r="D653" t="str">
        <f>'2023'!B49</f>
        <v>Lis Lydiksen</v>
      </c>
      <c r="E653" t="s">
        <v>1537</v>
      </c>
      <c r="F653">
        <f>'2023'!A49</f>
        <v>23048</v>
      </c>
      <c r="G653" s="13">
        <f>'2023'!C49</f>
        <v>45129</v>
      </c>
      <c r="H653" s="1" t="s">
        <v>732</v>
      </c>
      <c r="I653" s="1">
        <f t="shared" si="10"/>
        <v>2023</v>
      </c>
      <c r="J653">
        <f>'2023'!I49</f>
        <v>0</v>
      </c>
    </row>
    <row r="654" spans="1:10" x14ac:dyDescent="0.35">
      <c r="C654" s="19" t="s">
        <v>1349</v>
      </c>
      <c r="D654" t="str">
        <f>'2023'!B50</f>
        <v>Heino Landt</v>
      </c>
      <c r="F654">
        <f>'2023'!A50</f>
        <v>23049</v>
      </c>
      <c r="G654" s="13">
        <f>'2023'!C50</f>
        <v>45104</v>
      </c>
      <c r="H654" s="1" t="str">
        <f>'2023'!G50</f>
        <v>cansl</v>
      </c>
      <c r="I654" s="1">
        <f t="shared" si="10"/>
        <v>2023</v>
      </c>
      <c r="J654">
        <f>'2023'!I50</f>
        <v>0</v>
      </c>
    </row>
    <row r="655" spans="1:10" x14ac:dyDescent="0.35">
      <c r="A655" s="22" t="s">
        <v>1565</v>
      </c>
      <c r="B655" s="28">
        <v>27633224</v>
      </c>
      <c r="C655" s="19" t="s">
        <v>811</v>
      </c>
      <c r="D655" t="str">
        <f>'2023'!B51</f>
        <v>Povl Erik R Andersen</v>
      </c>
      <c r="E655" t="s">
        <v>1566</v>
      </c>
      <c r="F655">
        <f>'2023'!A51</f>
        <v>23050</v>
      </c>
      <c r="G655" s="13">
        <f>'2023'!C51</f>
        <v>45057</v>
      </c>
      <c r="H655" s="1" t="str">
        <f>'2023'!G51</f>
        <v>web</v>
      </c>
      <c r="I655" s="1">
        <f t="shared" si="10"/>
        <v>2023</v>
      </c>
      <c r="J655">
        <f>'2023'!I51</f>
        <v>0</v>
      </c>
    </row>
    <row r="656" spans="1:10" x14ac:dyDescent="0.35">
      <c r="B656" s="28">
        <v>26251564</v>
      </c>
      <c r="C656" s="19" t="s">
        <v>1350</v>
      </c>
      <c r="D656" t="str">
        <f>'2023'!B52</f>
        <v>Bjarne List Nissen</v>
      </c>
      <c r="F656">
        <f>'2023'!A52</f>
        <v>23051</v>
      </c>
      <c r="G656" s="13">
        <f>'2023'!C52</f>
        <v>45117</v>
      </c>
      <c r="H656" s="1" t="s">
        <v>732</v>
      </c>
      <c r="I656" s="1">
        <f t="shared" si="10"/>
        <v>2023</v>
      </c>
      <c r="J656">
        <f>'2023'!I52</f>
        <v>0</v>
      </c>
    </row>
    <row r="657" spans="1:10" x14ac:dyDescent="0.35">
      <c r="C657" s="19" t="s">
        <v>1351</v>
      </c>
      <c r="D657" t="str">
        <f>'2023'!B53</f>
        <v>Sofie Bromert</v>
      </c>
      <c r="F657">
        <f>'2023'!A53</f>
        <v>23052</v>
      </c>
      <c r="G657" s="13">
        <f>'2023'!C53</f>
        <v>45117</v>
      </c>
      <c r="H657" s="1" t="str">
        <f>'2023'!G53</f>
        <v>cansl</v>
      </c>
      <c r="I657" s="1">
        <f t="shared" si="10"/>
        <v>2023</v>
      </c>
      <c r="J657">
        <f>'2023'!I53</f>
        <v>0</v>
      </c>
    </row>
    <row r="658" spans="1:10" x14ac:dyDescent="0.35">
      <c r="C658" s="19" t="s">
        <v>1217</v>
      </c>
      <c r="D658" t="str">
        <f>'2023'!B54</f>
        <v>Jørn Sølvsten</v>
      </c>
      <c r="F658">
        <f>'2023'!A54</f>
        <v>23053</v>
      </c>
      <c r="G658" s="13">
        <f>'2023'!C54</f>
        <v>45096</v>
      </c>
      <c r="H658" s="1" t="str">
        <f>'2023'!G54</f>
        <v>cansl</v>
      </c>
      <c r="I658" s="1">
        <f t="shared" si="10"/>
        <v>2023</v>
      </c>
      <c r="J658">
        <f>'2023'!I54</f>
        <v>0</v>
      </c>
    </row>
    <row r="659" spans="1:10" x14ac:dyDescent="0.35">
      <c r="A659" s="22" t="s">
        <v>1543</v>
      </c>
      <c r="B659" s="28">
        <v>41815282</v>
      </c>
      <c r="C659" s="19" t="s">
        <v>1352</v>
      </c>
      <c r="D659" t="str">
        <f>'2023'!B55</f>
        <v>Ulla Vibeke Søgaard</v>
      </c>
      <c r="E659" t="s">
        <v>1544</v>
      </c>
      <c r="F659">
        <f>'2023'!A55</f>
        <v>23054</v>
      </c>
      <c r="G659" s="13">
        <f>'2023'!C55</f>
        <v>45117</v>
      </c>
      <c r="H659" s="1" t="str">
        <f>'2023'!G55</f>
        <v>web</v>
      </c>
      <c r="I659" s="1">
        <f t="shared" si="10"/>
        <v>2023</v>
      </c>
      <c r="J659">
        <f>'2023'!I55</f>
        <v>10</v>
      </c>
    </row>
    <row r="660" spans="1:10" x14ac:dyDescent="0.35">
      <c r="A660" s="22" t="s">
        <v>942</v>
      </c>
      <c r="B660" s="28">
        <v>25582842</v>
      </c>
      <c r="C660" s="19" t="s">
        <v>940</v>
      </c>
      <c r="D660" t="str">
        <f>'2023'!B56</f>
        <v>Jan Gubbertsen</v>
      </c>
      <c r="E660" t="s">
        <v>938</v>
      </c>
      <c r="F660">
        <f>'2023'!A56</f>
        <v>23055</v>
      </c>
      <c r="G660" s="13">
        <f>'2023'!C56</f>
        <v>45130</v>
      </c>
      <c r="H660" s="1" t="str">
        <f>'2023'!G56</f>
        <v>web</v>
      </c>
      <c r="I660" s="1">
        <f t="shared" si="10"/>
        <v>2023</v>
      </c>
      <c r="J660">
        <f>'2023'!I56</f>
        <v>10</v>
      </c>
    </row>
    <row r="661" spans="1:10" x14ac:dyDescent="0.35">
      <c r="B661" s="28">
        <v>15158140306</v>
      </c>
      <c r="C661" s="19" t="s">
        <v>1353</v>
      </c>
      <c r="D661" t="str">
        <f>'2023'!B57</f>
        <v>Jürgen Betzold</v>
      </c>
      <c r="F661">
        <f>'2023'!A57</f>
        <v>23056</v>
      </c>
      <c r="G661" s="13">
        <f>'2023'!C57</f>
        <v>45067</v>
      </c>
      <c r="H661" s="1" t="s">
        <v>732</v>
      </c>
      <c r="I661" s="1">
        <f t="shared" si="10"/>
        <v>2023</v>
      </c>
      <c r="J661">
        <f>'2023'!I57</f>
        <v>0</v>
      </c>
    </row>
    <row r="662" spans="1:10" x14ac:dyDescent="0.35">
      <c r="A662" s="22" t="s">
        <v>1546</v>
      </c>
      <c r="B662" s="28">
        <v>26819730</v>
      </c>
      <c r="C662" s="19" t="s">
        <v>821</v>
      </c>
      <c r="D662" t="str">
        <f>'2023'!B58</f>
        <v>Hanne Kaae Larsen</v>
      </c>
      <c r="F662">
        <f>'2023'!A58</f>
        <v>23057</v>
      </c>
      <c r="G662" s="13">
        <f>'2023'!C58</f>
        <v>45106</v>
      </c>
      <c r="H662" s="1" t="str">
        <f>'2023'!G58</f>
        <v>web</v>
      </c>
      <c r="I662" s="1">
        <f t="shared" si="10"/>
        <v>2023</v>
      </c>
      <c r="J662">
        <f>'2023'!I58</f>
        <v>0</v>
      </c>
    </row>
    <row r="663" spans="1:10" x14ac:dyDescent="0.35">
      <c r="C663" s="19" t="s">
        <v>1354</v>
      </c>
      <c r="D663" t="str">
        <f>'2023'!B59</f>
        <v>Pär Sundell</v>
      </c>
      <c r="F663">
        <f>'2023'!A59</f>
        <v>23058</v>
      </c>
      <c r="G663" s="13">
        <f>'2023'!C59</f>
        <v>45077</v>
      </c>
      <c r="H663" s="1" t="str">
        <f>'2023'!G59</f>
        <v>cansl</v>
      </c>
      <c r="I663" s="1">
        <f t="shared" si="10"/>
        <v>2023</v>
      </c>
      <c r="J663">
        <f>'2023'!I59</f>
        <v>10</v>
      </c>
    </row>
    <row r="664" spans="1:10" x14ac:dyDescent="0.35">
      <c r="C664" s="19" t="s">
        <v>1355</v>
      </c>
      <c r="D664" t="str">
        <f>'2023'!B60</f>
        <v>Petra Kosert</v>
      </c>
      <c r="F664">
        <f>'2023'!A60</f>
        <v>23059</v>
      </c>
      <c r="G664" s="13">
        <f>'2023'!C60</f>
        <v>45144</v>
      </c>
      <c r="H664" s="1" t="str">
        <f>'2023'!G60</f>
        <v>cansl</v>
      </c>
      <c r="I664" s="1">
        <f t="shared" si="10"/>
        <v>2023</v>
      </c>
      <c r="J664">
        <f>'2023'!I60</f>
        <v>0</v>
      </c>
    </row>
    <row r="665" spans="1:10" x14ac:dyDescent="0.35">
      <c r="C665" s="19" t="s">
        <v>1356</v>
      </c>
      <c r="D665" t="str">
        <f>'2023'!B61</f>
        <v>Markos Merkouris</v>
      </c>
      <c r="F665">
        <f>'2023'!A61</f>
        <v>23060</v>
      </c>
      <c r="G665" s="13">
        <f>'2023'!C61</f>
        <v>45106</v>
      </c>
      <c r="H665" s="1" t="str">
        <f>'2023'!G61</f>
        <v>cansl</v>
      </c>
      <c r="I665" s="1">
        <f t="shared" si="10"/>
        <v>2023</v>
      </c>
      <c r="J665">
        <f>'2023'!I61</f>
        <v>0</v>
      </c>
    </row>
    <row r="666" spans="1:10" x14ac:dyDescent="0.35">
      <c r="A666" s="22" t="s">
        <v>1525</v>
      </c>
      <c r="B666" s="28">
        <v>20660556</v>
      </c>
      <c r="C666" s="19" t="s">
        <v>811</v>
      </c>
      <c r="D666" t="str">
        <f>'2023'!B62</f>
        <v>Morten Andersen</v>
      </c>
      <c r="E666" t="s">
        <v>194</v>
      </c>
      <c r="F666">
        <f>'2023'!A62</f>
        <v>23061</v>
      </c>
      <c r="G666" s="13">
        <f>'2023'!C62</f>
        <v>45151</v>
      </c>
      <c r="H666" s="1" t="str">
        <f>'2023'!G62</f>
        <v>web</v>
      </c>
      <c r="I666" s="1">
        <f t="shared" si="10"/>
        <v>2023</v>
      </c>
      <c r="J666">
        <f>'2023'!I62</f>
        <v>10</v>
      </c>
    </row>
    <row r="667" spans="1:10" x14ac:dyDescent="0.35">
      <c r="C667" s="19" t="s">
        <v>1357</v>
      </c>
      <c r="D667" t="str">
        <f>'2023'!B63</f>
        <v>Martin Abbadie</v>
      </c>
      <c r="F667">
        <f>'2023'!A63</f>
        <v>23062</v>
      </c>
      <c r="G667" s="13">
        <f>'2023'!C63</f>
        <v>45175</v>
      </c>
      <c r="H667" s="1" t="str">
        <f>'2023'!G63</f>
        <v>cansl</v>
      </c>
      <c r="I667" s="1">
        <f t="shared" si="10"/>
        <v>2023</v>
      </c>
      <c r="J667">
        <f>'2023'!I63</f>
        <v>0</v>
      </c>
    </row>
    <row r="668" spans="1:10" x14ac:dyDescent="0.35">
      <c r="C668" s="19" t="s">
        <v>1358</v>
      </c>
      <c r="D668" t="str">
        <f>'2023'!B64</f>
        <v>Gunner joergensen</v>
      </c>
      <c r="F668">
        <f>'2023'!A64</f>
        <v>23063</v>
      </c>
      <c r="G668" s="13">
        <f>'2023'!C64</f>
        <v>45089</v>
      </c>
      <c r="H668" s="1" t="str">
        <f>'2023'!G64</f>
        <v>cansl</v>
      </c>
      <c r="I668" s="1">
        <f t="shared" si="10"/>
        <v>2023</v>
      </c>
      <c r="J668">
        <f>'2023'!I64</f>
        <v>0</v>
      </c>
    </row>
    <row r="669" spans="1:10" x14ac:dyDescent="0.35">
      <c r="B669" s="28">
        <v>26837292</v>
      </c>
      <c r="C669" s="19" t="s">
        <v>820</v>
      </c>
      <c r="D669" t="str">
        <f>'2023'!B65</f>
        <v>Frede Askov Hansen</v>
      </c>
      <c r="F669">
        <f>'2023'!A65</f>
        <v>23064</v>
      </c>
      <c r="G669" s="13">
        <f>'2023'!C65</f>
        <v>45108</v>
      </c>
      <c r="H669" s="1" t="s">
        <v>732</v>
      </c>
      <c r="I669" s="1">
        <f t="shared" si="10"/>
        <v>2023</v>
      </c>
      <c r="J669">
        <f>'2023'!I65</f>
        <v>0</v>
      </c>
    </row>
    <row r="670" spans="1:10" x14ac:dyDescent="0.35">
      <c r="B670" s="28">
        <v>21631052</v>
      </c>
      <c r="C670" s="19" t="s">
        <v>1359</v>
      </c>
      <c r="D670" t="str">
        <f>'2023'!B66</f>
        <v>Niel Eric Garner</v>
      </c>
      <c r="F670">
        <f>'2023'!A66</f>
        <v>23065</v>
      </c>
      <c r="G670" s="13">
        <f>'2023'!C66</f>
        <v>45120</v>
      </c>
      <c r="H670" s="1" t="s">
        <v>732</v>
      </c>
      <c r="I670" s="1">
        <f t="shared" si="10"/>
        <v>2023</v>
      </c>
      <c r="J670">
        <f>'2023'!I66</f>
        <v>0</v>
      </c>
    </row>
    <row r="671" spans="1:10" x14ac:dyDescent="0.35">
      <c r="A671" s="22" t="s">
        <v>1574</v>
      </c>
      <c r="B671" s="28">
        <v>53295457</v>
      </c>
      <c r="C671" s="19" t="s">
        <v>1318</v>
      </c>
      <c r="D671" t="str">
        <f>'2023'!B67</f>
        <v>Tina Kisbye</v>
      </c>
      <c r="E671" t="s">
        <v>1573</v>
      </c>
      <c r="F671">
        <f>'2023'!A67</f>
        <v>23066</v>
      </c>
      <c r="G671" s="13">
        <f>'2023'!C67</f>
        <v>45018</v>
      </c>
      <c r="H671" s="1" t="str">
        <f>'2023'!G67</f>
        <v>web</v>
      </c>
      <c r="I671" s="1">
        <f t="shared" si="10"/>
        <v>2023</v>
      </c>
      <c r="J671">
        <f>'2023'!I67</f>
        <v>10</v>
      </c>
    </row>
    <row r="672" spans="1:10" x14ac:dyDescent="0.35">
      <c r="B672" s="28">
        <v>15757598425</v>
      </c>
      <c r="C672" s="19" t="s">
        <v>1304</v>
      </c>
      <c r="D672" t="str">
        <f>'2023'!B68</f>
        <v>Sabine Kaufmann</v>
      </c>
      <c r="F672">
        <f>'2023'!A68</f>
        <v>23067</v>
      </c>
      <c r="G672" s="13">
        <f>'2023'!C68</f>
        <v>45096</v>
      </c>
      <c r="H672" s="1" t="s">
        <v>732</v>
      </c>
      <c r="I672" s="1">
        <f t="shared" si="10"/>
        <v>2023</v>
      </c>
      <c r="J672">
        <f>'2023'!I68</f>
        <v>0</v>
      </c>
    </row>
    <row r="673" spans="1:10" x14ac:dyDescent="0.35">
      <c r="B673" s="28">
        <v>61308275</v>
      </c>
      <c r="C673" s="19" t="s">
        <v>1360</v>
      </c>
      <c r="D673" t="str">
        <f>'2023'!B69</f>
        <v>Alice Lundbøl Vestergaard</v>
      </c>
      <c r="F673">
        <f>'2023'!A69</f>
        <v>23068</v>
      </c>
      <c r="G673" s="13">
        <f>'2023'!C69</f>
        <v>45144</v>
      </c>
      <c r="H673" s="1" t="s">
        <v>732</v>
      </c>
      <c r="I673" s="1">
        <f t="shared" si="10"/>
        <v>2023</v>
      </c>
      <c r="J673">
        <f>'2023'!I69</f>
        <v>0</v>
      </c>
    </row>
    <row r="674" spans="1:10" x14ac:dyDescent="0.35">
      <c r="B674" s="28">
        <v>737767397</v>
      </c>
      <c r="C674" s="19" t="s">
        <v>1361</v>
      </c>
      <c r="D674" t="str">
        <f>'2023'!B70</f>
        <v>Camilla Lörqvist</v>
      </c>
      <c r="F674">
        <f>'2023'!A70</f>
        <v>23069</v>
      </c>
      <c r="G674" s="13">
        <f>'2023'!C70</f>
        <v>45099</v>
      </c>
      <c r="H674" s="1" t="s">
        <v>732</v>
      </c>
      <c r="I674" s="1">
        <f t="shared" si="10"/>
        <v>2023</v>
      </c>
      <c r="J674">
        <f>'2023'!I70</f>
        <v>0</v>
      </c>
    </row>
    <row r="675" spans="1:10" x14ac:dyDescent="0.35">
      <c r="B675" s="28">
        <v>22401311</v>
      </c>
      <c r="C675" s="19" t="s">
        <v>820</v>
      </c>
      <c r="D675" t="str">
        <f>'2023'!B71</f>
        <v>Jette Hansen</v>
      </c>
      <c r="F675">
        <f>'2023'!A71</f>
        <v>23070</v>
      </c>
      <c r="G675" s="13">
        <f>'2023'!C71</f>
        <v>45107</v>
      </c>
      <c r="H675" s="1" t="s">
        <v>732</v>
      </c>
      <c r="I675" s="1">
        <f t="shared" si="10"/>
        <v>2023</v>
      </c>
      <c r="J675">
        <f>'2023'!I71</f>
        <v>0</v>
      </c>
    </row>
    <row r="676" spans="1:10" x14ac:dyDescent="0.35">
      <c r="C676" s="19" t="s">
        <v>1362</v>
      </c>
      <c r="D676" t="str">
        <f>'2023'!B72</f>
        <v>Laura Valentina Zamfira</v>
      </c>
      <c r="F676">
        <f>'2023'!A72</f>
        <v>23071</v>
      </c>
      <c r="G676" s="13">
        <f>'2023'!C72</f>
        <v>45084</v>
      </c>
      <c r="H676" s="1" t="str">
        <f>'2023'!G72</f>
        <v>cansl</v>
      </c>
      <c r="I676" s="1">
        <f t="shared" si="10"/>
        <v>2023</v>
      </c>
      <c r="J676">
        <f>'2023'!I72</f>
        <v>0</v>
      </c>
    </row>
    <row r="677" spans="1:10" x14ac:dyDescent="0.35">
      <c r="B677" s="28">
        <v>51251135</v>
      </c>
      <c r="C677" s="19" t="s">
        <v>1363</v>
      </c>
      <c r="D677" t="str">
        <f>'2023'!B73</f>
        <v>Maria Løvenstrøm</v>
      </c>
      <c r="F677">
        <f>'2023'!A73</f>
        <v>23072</v>
      </c>
      <c r="G677" s="13">
        <f>'2023'!C73</f>
        <v>45155</v>
      </c>
      <c r="H677" s="1" t="s">
        <v>732</v>
      </c>
      <c r="I677" s="1">
        <f t="shared" si="10"/>
        <v>2023</v>
      </c>
      <c r="J677">
        <f>'2023'!I73</f>
        <v>0</v>
      </c>
    </row>
    <row r="678" spans="1:10" x14ac:dyDescent="0.35">
      <c r="C678" s="19" t="s">
        <v>1364</v>
      </c>
      <c r="D678" t="str">
        <f>'2023'!B74</f>
        <v>Marianne Østergaard</v>
      </c>
      <c r="F678">
        <f>'2023'!A74</f>
        <v>23073</v>
      </c>
      <c r="G678" s="13">
        <f>'2023'!C74</f>
        <v>45073</v>
      </c>
      <c r="H678" s="1" t="str">
        <f>'2023'!G74</f>
        <v>cansl</v>
      </c>
      <c r="I678" s="1">
        <f t="shared" si="10"/>
        <v>2023</v>
      </c>
      <c r="J678">
        <f>'2023'!I74</f>
        <v>0</v>
      </c>
    </row>
    <row r="679" spans="1:10" x14ac:dyDescent="0.35">
      <c r="C679" s="19" t="s">
        <v>1365</v>
      </c>
      <c r="D679" t="str">
        <f>'2023'!B75</f>
        <v>Thomas Schettler</v>
      </c>
      <c r="F679">
        <f>'2023'!A75</f>
        <v>23074</v>
      </c>
      <c r="G679" s="13">
        <f>'2023'!C75</f>
        <v>45057</v>
      </c>
      <c r="H679" s="1" t="str">
        <f>'2023'!G75</f>
        <v>cansl</v>
      </c>
      <c r="I679" s="1">
        <f t="shared" si="10"/>
        <v>2023</v>
      </c>
      <c r="J679">
        <f>'2023'!I75</f>
        <v>0</v>
      </c>
    </row>
    <row r="680" spans="1:10" x14ac:dyDescent="0.35">
      <c r="C680" s="19" t="s">
        <v>1366</v>
      </c>
      <c r="D680" t="str">
        <f>'2023'!B76</f>
        <v>Martine Opreel</v>
      </c>
      <c r="F680">
        <f>'2023'!A76</f>
        <v>23075</v>
      </c>
      <c r="G680" s="13">
        <f>'2023'!C76</f>
        <v>45083</v>
      </c>
      <c r="H680" s="1" t="str">
        <f>'2023'!G76</f>
        <v>cansl</v>
      </c>
      <c r="I680" s="1">
        <f t="shared" si="10"/>
        <v>2023</v>
      </c>
      <c r="J680">
        <f>'2023'!I76</f>
        <v>0</v>
      </c>
    </row>
    <row r="681" spans="1:10" x14ac:dyDescent="0.35">
      <c r="B681" s="28">
        <v>41777733</v>
      </c>
      <c r="C681" s="19" t="s">
        <v>1367</v>
      </c>
      <c r="D681" t="str">
        <f>'2023'!B77</f>
        <v>Merete Solon</v>
      </c>
      <c r="F681">
        <f>'2023'!A77</f>
        <v>23076</v>
      </c>
      <c r="G681" s="13">
        <f>'2023'!C77</f>
        <v>45113</v>
      </c>
      <c r="H681" s="1" t="s">
        <v>732</v>
      </c>
      <c r="I681" s="1">
        <f t="shared" si="10"/>
        <v>2023</v>
      </c>
      <c r="J681">
        <f>'2023'!I77</f>
        <v>0</v>
      </c>
    </row>
    <row r="682" spans="1:10" x14ac:dyDescent="0.35">
      <c r="B682" s="28">
        <v>90621678</v>
      </c>
      <c r="C682" s="19" t="s">
        <v>1368</v>
      </c>
      <c r="D682" t="str">
        <f>'2023'!B78</f>
        <v>Sigrid Helvik</v>
      </c>
      <c r="E682" t="s">
        <v>1569</v>
      </c>
      <c r="F682">
        <f>'2023'!A78</f>
        <v>23077</v>
      </c>
      <c r="G682" s="13">
        <f>'2023'!C78</f>
        <v>45055</v>
      </c>
      <c r="H682" s="1" t="s">
        <v>732</v>
      </c>
      <c r="I682" s="1">
        <f t="shared" si="10"/>
        <v>2023</v>
      </c>
      <c r="J682">
        <f>'2023'!I78</f>
        <v>0</v>
      </c>
    </row>
    <row r="683" spans="1:10" x14ac:dyDescent="0.35">
      <c r="B683" s="28">
        <v>705652873</v>
      </c>
      <c r="C683" s="19" t="s">
        <v>1369</v>
      </c>
      <c r="D683" t="str">
        <f>'2023'!B79</f>
        <v>Peter Rehnblom</v>
      </c>
      <c r="F683">
        <f>'2023'!A79</f>
        <v>23078</v>
      </c>
      <c r="G683" s="13">
        <f>'2023'!C79</f>
        <v>45127</v>
      </c>
      <c r="H683" s="1" t="s">
        <v>732</v>
      </c>
      <c r="I683" s="1">
        <f t="shared" si="10"/>
        <v>2023</v>
      </c>
      <c r="J683">
        <f>'2023'!I79</f>
        <v>0</v>
      </c>
    </row>
    <row r="684" spans="1:10" x14ac:dyDescent="0.35">
      <c r="A684" s="22" t="s">
        <v>1572</v>
      </c>
      <c r="B684" s="28">
        <v>21707188</v>
      </c>
      <c r="C684" s="19" t="s">
        <v>980</v>
      </c>
      <c r="D684" t="str">
        <f>'2023'!B80</f>
        <v>Bente Jessen</v>
      </c>
      <c r="F684">
        <f>'2023'!A80</f>
        <v>23079</v>
      </c>
      <c r="G684" s="13">
        <f>'2023'!C80</f>
        <v>45019</v>
      </c>
      <c r="H684" s="1" t="str">
        <f>'2023'!G80</f>
        <v>web</v>
      </c>
      <c r="I684" s="1">
        <f t="shared" si="10"/>
        <v>2023</v>
      </c>
      <c r="J684">
        <f>'2023'!I80</f>
        <v>10</v>
      </c>
    </row>
    <row r="685" spans="1:10" x14ac:dyDescent="0.35">
      <c r="C685" s="19" t="s">
        <v>1370</v>
      </c>
      <c r="D685" t="str">
        <f>'2023'!B81</f>
        <v>Eva Persson</v>
      </c>
      <c r="F685">
        <f>'2023'!A81</f>
        <v>23080</v>
      </c>
      <c r="G685" s="13">
        <f>'2023'!C81</f>
        <v>45084</v>
      </c>
      <c r="H685" s="1" t="str">
        <f>'2023'!G81</f>
        <v>cansl</v>
      </c>
      <c r="I685" s="1">
        <f t="shared" si="10"/>
        <v>2023</v>
      </c>
      <c r="J685">
        <f>'2023'!I81</f>
        <v>0</v>
      </c>
    </row>
    <row r="686" spans="1:10" x14ac:dyDescent="0.35">
      <c r="C686" s="19" t="s">
        <v>1200</v>
      </c>
      <c r="D686" t="str">
        <f>'2023'!B82</f>
        <v>Yvonne Henriksen</v>
      </c>
      <c r="F686">
        <f>'2023'!A82</f>
        <v>23081</v>
      </c>
      <c r="G686" s="13">
        <f>'2023'!C82</f>
        <v>45072</v>
      </c>
      <c r="H686" s="1" t="str">
        <f>'2023'!G82</f>
        <v>cansl</v>
      </c>
      <c r="I686" s="1">
        <f t="shared" si="10"/>
        <v>2023</v>
      </c>
      <c r="J686">
        <f>'2023'!I82</f>
        <v>0</v>
      </c>
    </row>
    <row r="687" spans="1:10" x14ac:dyDescent="0.35">
      <c r="B687" s="28">
        <v>40299599</v>
      </c>
      <c r="C687" s="19" t="s">
        <v>1371</v>
      </c>
      <c r="D687" t="str">
        <f>'2023'!B83</f>
        <v>Jørgen Friisgaard</v>
      </c>
      <c r="F687">
        <f>'2023'!A83</f>
        <v>23082</v>
      </c>
      <c r="G687" s="13">
        <f>'2023'!C83</f>
        <v>45138</v>
      </c>
      <c r="H687" s="1" t="s">
        <v>732</v>
      </c>
      <c r="I687" s="1">
        <f t="shared" si="10"/>
        <v>2023</v>
      </c>
      <c r="J687">
        <f>'2023'!I83</f>
        <v>0</v>
      </c>
    </row>
    <row r="688" spans="1:10" x14ac:dyDescent="0.35">
      <c r="B688" s="28">
        <v>51282316</v>
      </c>
      <c r="C688" s="19" t="s">
        <v>1372</v>
      </c>
      <c r="D688" t="str">
        <f>'2023'!B84</f>
        <v>Karin stabel</v>
      </c>
      <c r="F688">
        <f>'2023'!A84</f>
        <v>23083</v>
      </c>
      <c r="G688" s="13">
        <f>'2023'!C84</f>
        <v>45124</v>
      </c>
      <c r="H688" s="1" t="s">
        <v>732</v>
      </c>
      <c r="I688" s="1">
        <f t="shared" si="10"/>
        <v>2023</v>
      </c>
      <c r="J688">
        <f>'2023'!I84</f>
        <v>0</v>
      </c>
    </row>
    <row r="689" spans="2:10" x14ac:dyDescent="0.35">
      <c r="B689" s="28">
        <v>40115850</v>
      </c>
      <c r="C689" s="19" t="s">
        <v>1373</v>
      </c>
      <c r="D689" t="str">
        <f>'2023'!B85</f>
        <v>Helen Rahbæk</v>
      </c>
      <c r="E689" t="s">
        <v>1529</v>
      </c>
      <c r="F689">
        <f>'2023'!A85</f>
        <v>23084</v>
      </c>
      <c r="G689" s="13">
        <f>'2023'!C85</f>
        <v>45138</v>
      </c>
      <c r="H689" s="1" t="s">
        <v>732</v>
      </c>
      <c r="I689" s="1">
        <f t="shared" si="10"/>
        <v>2023</v>
      </c>
      <c r="J689">
        <f>'2023'!I85</f>
        <v>0</v>
      </c>
    </row>
    <row r="690" spans="2:10" x14ac:dyDescent="0.35">
      <c r="B690" s="28">
        <v>61782638</v>
      </c>
      <c r="C690" s="19" t="s">
        <v>821</v>
      </c>
      <c r="D690" t="str">
        <f>'2023'!B86</f>
        <v>Stine Kromann-Larsen</v>
      </c>
      <c r="F690">
        <f>'2023'!A86</f>
        <v>23085</v>
      </c>
      <c r="G690" s="13">
        <f>'2023'!C86</f>
        <v>45072</v>
      </c>
      <c r="H690" s="1" t="s">
        <v>732</v>
      </c>
      <c r="I690" s="1">
        <f t="shared" si="10"/>
        <v>2023</v>
      </c>
      <c r="J690">
        <f>'2023'!I86</f>
        <v>0</v>
      </c>
    </row>
    <row r="691" spans="2:10" x14ac:dyDescent="0.35">
      <c r="B691" s="28">
        <v>51532647</v>
      </c>
      <c r="C691" s="19" t="s">
        <v>1072</v>
      </c>
      <c r="D691" t="str">
        <f>'2023'!B87</f>
        <v>Susanne Ahlmann Svensson</v>
      </c>
      <c r="F691">
        <f>'2023'!A87</f>
        <v>23086</v>
      </c>
      <c r="G691" s="13">
        <f>'2023'!C87</f>
        <v>45117</v>
      </c>
      <c r="H691" s="1" t="s">
        <v>732</v>
      </c>
      <c r="I691" s="1">
        <f t="shared" si="10"/>
        <v>2023</v>
      </c>
      <c r="J691">
        <f>'2023'!I87</f>
        <v>0</v>
      </c>
    </row>
    <row r="692" spans="2:10" x14ac:dyDescent="0.35">
      <c r="B692" s="28">
        <v>531343511</v>
      </c>
      <c r="C692" s="19" t="s">
        <v>1508</v>
      </c>
      <c r="D692" t="str">
        <f>'2023'!B88</f>
        <v>Peter Bopp</v>
      </c>
      <c r="E692" t="s">
        <v>1507</v>
      </c>
      <c r="F692">
        <f>'2023'!A88</f>
        <v>23087</v>
      </c>
      <c r="G692" s="13">
        <f>'2023'!C88</f>
        <v>45164</v>
      </c>
      <c r="H692" s="1" t="s">
        <v>732</v>
      </c>
      <c r="I692" s="1">
        <f t="shared" si="10"/>
        <v>2023</v>
      </c>
      <c r="J692">
        <f>'2023'!I88</f>
        <v>0</v>
      </c>
    </row>
    <row r="693" spans="2:10" x14ac:dyDescent="0.35">
      <c r="B693" s="28">
        <v>39547437</v>
      </c>
      <c r="C693" s="19" t="s">
        <v>820</v>
      </c>
      <c r="D693" t="str">
        <f>'2023'!B89</f>
        <v>Bent Sode Hansen</v>
      </c>
      <c r="E693" t="s">
        <v>957</v>
      </c>
      <c r="F693">
        <f>'2023'!A89</f>
        <v>23088</v>
      </c>
      <c r="G693" s="13">
        <f>'2023'!C89</f>
        <v>45082</v>
      </c>
      <c r="H693" s="1" t="s">
        <v>732</v>
      </c>
      <c r="I693" s="1">
        <f t="shared" si="10"/>
        <v>2023</v>
      </c>
      <c r="J693">
        <f>'2023'!I89</f>
        <v>0</v>
      </c>
    </row>
    <row r="694" spans="2:10" x14ac:dyDescent="0.35">
      <c r="C694" s="19" t="s">
        <v>946</v>
      </c>
      <c r="D694" t="str">
        <f>'2023'!B90</f>
        <v>Janne Malberg</v>
      </c>
      <c r="F694">
        <f>'2023'!A90</f>
        <v>23089</v>
      </c>
      <c r="G694" s="13">
        <f>'2023'!C90</f>
        <v>45102</v>
      </c>
      <c r="H694" s="1" t="str">
        <f>'2023'!G90</f>
        <v>cansl</v>
      </c>
      <c r="I694" s="1">
        <f t="shared" si="10"/>
        <v>2023</v>
      </c>
      <c r="J694">
        <f>'2023'!I90</f>
        <v>0</v>
      </c>
    </row>
    <row r="695" spans="2:10" x14ac:dyDescent="0.35">
      <c r="C695" s="19" t="s">
        <v>1066</v>
      </c>
      <c r="D695" t="str">
        <f>'2023'!B91</f>
        <v>Kordula Weber</v>
      </c>
      <c r="F695">
        <f>'2023'!A91</f>
        <v>23090</v>
      </c>
      <c r="G695" s="13">
        <f>'2023'!C91</f>
        <v>45172</v>
      </c>
      <c r="H695" s="1" t="str">
        <f>'2023'!G91</f>
        <v>cansl</v>
      </c>
      <c r="I695" s="1">
        <f t="shared" si="10"/>
        <v>2023</v>
      </c>
      <c r="J695">
        <f>'2023'!I91</f>
        <v>0</v>
      </c>
    </row>
    <row r="696" spans="2:10" x14ac:dyDescent="0.35">
      <c r="B696" s="28">
        <v>24620541</v>
      </c>
      <c r="C696" s="19" t="s">
        <v>807</v>
      </c>
      <c r="D696" t="str">
        <f>'2023'!B92</f>
        <v>Minna Nielsen</v>
      </c>
      <c r="F696">
        <f>'2023'!A92</f>
        <v>23091</v>
      </c>
      <c r="G696" s="13">
        <f>'2023'!C92</f>
        <v>45137</v>
      </c>
      <c r="H696" s="1" t="s">
        <v>732</v>
      </c>
      <c r="I696" s="1">
        <f t="shared" si="10"/>
        <v>2023</v>
      </c>
      <c r="J696">
        <f>'2023'!I92</f>
        <v>0</v>
      </c>
    </row>
    <row r="697" spans="2:10" x14ac:dyDescent="0.35">
      <c r="B697" s="28">
        <v>627349466</v>
      </c>
      <c r="C697" s="19" t="s">
        <v>1374</v>
      </c>
      <c r="D697" t="str">
        <f>'2023'!B93</f>
        <v>Jan Heidemans</v>
      </c>
      <c r="F697">
        <f>'2023'!A93</f>
        <v>23092</v>
      </c>
      <c r="G697" s="13">
        <f>'2023'!C93</f>
        <v>45097</v>
      </c>
      <c r="H697" s="1" t="s">
        <v>732</v>
      </c>
      <c r="I697" s="1">
        <f t="shared" si="10"/>
        <v>2023</v>
      </c>
      <c r="J697">
        <f>'2023'!I93</f>
        <v>0</v>
      </c>
    </row>
    <row r="698" spans="2:10" x14ac:dyDescent="0.35">
      <c r="B698" s="28">
        <v>17643882286</v>
      </c>
      <c r="C698" s="19" t="s">
        <v>1236</v>
      </c>
      <c r="D698" t="str">
        <f>'2023'!B94</f>
        <v>Hans Dieter Lange</v>
      </c>
      <c r="E698" t="s">
        <v>1557</v>
      </c>
      <c r="F698">
        <f>'2023'!A94</f>
        <v>23093</v>
      </c>
      <c r="G698" s="13">
        <f>'2023'!C94</f>
        <v>45080</v>
      </c>
      <c r="H698" s="1" t="s">
        <v>732</v>
      </c>
      <c r="I698" s="1">
        <f t="shared" si="10"/>
        <v>2023</v>
      </c>
      <c r="J698">
        <f>'2023'!I94</f>
        <v>0</v>
      </c>
    </row>
    <row r="699" spans="2:10" x14ac:dyDescent="0.35">
      <c r="B699" s="28">
        <v>22701704</v>
      </c>
      <c r="C699" s="19" t="s">
        <v>923</v>
      </c>
      <c r="D699" t="str">
        <f>'2023'!B95</f>
        <v>Max Simonsen</v>
      </c>
      <c r="F699">
        <f>'2023'!A95</f>
        <v>23094</v>
      </c>
      <c r="G699" s="13">
        <f>'2023'!C95</f>
        <v>45022</v>
      </c>
      <c r="H699" s="1" t="s">
        <v>732</v>
      </c>
      <c r="I699" s="1">
        <f t="shared" si="10"/>
        <v>2023</v>
      </c>
      <c r="J699">
        <f>'2023'!I95</f>
        <v>0</v>
      </c>
    </row>
    <row r="700" spans="2:10" x14ac:dyDescent="0.35">
      <c r="C700" s="19" t="s">
        <v>1375</v>
      </c>
      <c r="D700" t="str">
        <f>'2023'!B96</f>
        <v>Jan Borup</v>
      </c>
      <c r="F700">
        <f>'2023'!A96</f>
        <v>23095</v>
      </c>
      <c r="G700" s="13">
        <f>'2023'!C96</f>
        <v>45069</v>
      </c>
      <c r="H700" s="1" t="str">
        <f>'2023'!G96</f>
        <v>cansl</v>
      </c>
      <c r="I700" s="1">
        <f t="shared" si="10"/>
        <v>2023</v>
      </c>
      <c r="J700">
        <f>'2023'!I96</f>
        <v>0</v>
      </c>
    </row>
    <row r="701" spans="2:10" x14ac:dyDescent="0.35">
      <c r="B701" s="28">
        <v>733448215</v>
      </c>
      <c r="C701" s="19" t="s">
        <v>1376</v>
      </c>
      <c r="D701" t="str">
        <f>'2023'!B97</f>
        <v>Ken Lentonsson</v>
      </c>
      <c r="F701">
        <f>'2023'!A97</f>
        <v>23096</v>
      </c>
      <c r="G701" s="13">
        <f>'2023'!C97</f>
        <v>45163</v>
      </c>
      <c r="H701" s="1" t="s">
        <v>732</v>
      </c>
      <c r="I701" s="1">
        <f t="shared" si="10"/>
        <v>2023</v>
      </c>
      <c r="J701">
        <f>'2023'!I97</f>
        <v>0</v>
      </c>
    </row>
    <row r="702" spans="2:10" x14ac:dyDescent="0.35">
      <c r="B702" s="28">
        <v>28841246</v>
      </c>
      <c r="C702" s="19" t="s">
        <v>1377</v>
      </c>
      <c r="D702" t="str">
        <f>'2023'!B98</f>
        <v>Erwin Øhman</v>
      </c>
      <c r="F702">
        <f>'2023'!A98</f>
        <v>23097</v>
      </c>
      <c r="G702" s="13">
        <f>'2023'!C98</f>
        <v>45062</v>
      </c>
      <c r="H702" s="1" t="s">
        <v>732</v>
      </c>
      <c r="I702" s="1">
        <f t="shared" si="10"/>
        <v>2023</v>
      </c>
      <c r="J702">
        <f>'2023'!I98</f>
        <v>0</v>
      </c>
    </row>
    <row r="703" spans="2:10" x14ac:dyDescent="0.35">
      <c r="B703" s="28">
        <v>735733308</v>
      </c>
      <c r="C703" s="19" t="s">
        <v>1378</v>
      </c>
      <c r="D703" t="str">
        <f>'2023'!B99</f>
        <v>Karin Winblad</v>
      </c>
      <c r="F703">
        <f>'2023'!A99</f>
        <v>23098</v>
      </c>
      <c r="G703" s="13">
        <f>'2023'!C99</f>
        <v>45086</v>
      </c>
      <c r="H703" s="1" t="s">
        <v>732</v>
      </c>
      <c r="I703" s="1">
        <f t="shared" si="10"/>
        <v>2023</v>
      </c>
      <c r="J703">
        <f>'2023'!I99</f>
        <v>0</v>
      </c>
    </row>
    <row r="704" spans="2:10" x14ac:dyDescent="0.35">
      <c r="B704" s="28">
        <v>50277175</v>
      </c>
      <c r="C704" s="19" t="s">
        <v>1379</v>
      </c>
      <c r="D704" t="str">
        <f>'2023'!B100</f>
        <v>Yann Lie</v>
      </c>
      <c r="F704">
        <f>'2023'!A100</f>
        <v>23099</v>
      </c>
      <c r="G704" s="13">
        <f>'2023'!C100</f>
        <v>45023</v>
      </c>
      <c r="H704" s="1" t="s">
        <v>732</v>
      </c>
      <c r="I704" s="1">
        <f t="shared" ref="I704:I767" si="11">YEAR(G704)</f>
        <v>2023</v>
      </c>
      <c r="J704">
        <f>'2023'!I100</f>
        <v>0</v>
      </c>
    </row>
    <row r="705" spans="1:10" x14ac:dyDescent="0.35">
      <c r="B705" s="28">
        <v>30283094</v>
      </c>
      <c r="C705" s="19" t="s">
        <v>956</v>
      </c>
      <c r="D705" t="str">
        <f>'2023'!B101</f>
        <v>Pernille Bøgh Jørgensen</v>
      </c>
      <c r="F705">
        <f>'2023'!A101</f>
        <v>23100</v>
      </c>
      <c r="G705" s="13">
        <f>'2023'!C101</f>
        <v>45219</v>
      </c>
      <c r="H705" s="1" t="s">
        <v>732</v>
      </c>
      <c r="I705" s="1">
        <f t="shared" si="11"/>
        <v>2023</v>
      </c>
      <c r="J705">
        <f>'2023'!I101</f>
        <v>0</v>
      </c>
    </row>
    <row r="706" spans="1:10" x14ac:dyDescent="0.35">
      <c r="B706" s="28">
        <v>61793423</v>
      </c>
      <c r="C706" s="19" t="s">
        <v>811</v>
      </c>
      <c r="D706" t="str">
        <f>'2023'!B102</f>
        <v>Jan Andersen</v>
      </c>
      <c r="F706">
        <f>'2023'!A102</f>
        <v>23101</v>
      </c>
      <c r="G706" s="13">
        <f>'2023'!C102</f>
        <v>45142</v>
      </c>
      <c r="H706" s="1" t="s">
        <v>732</v>
      </c>
      <c r="I706" s="1">
        <f t="shared" si="11"/>
        <v>2023</v>
      </c>
      <c r="J706">
        <f>'2023'!I102</f>
        <v>0</v>
      </c>
    </row>
    <row r="707" spans="1:10" x14ac:dyDescent="0.35">
      <c r="C707" s="19" t="s">
        <v>1333</v>
      </c>
      <c r="D707" t="str">
        <f>'2023'!B103</f>
        <v>Christer Holst</v>
      </c>
      <c r="F707">
        <f>'2023'!A103</f>
        <v>23102</v>
      </c>
      <c r="G707" s="13">
        <f>'2023'!C103</f>
        <v>45141</v>
      </c>
      <c r="H707" s="1" t="str">
        <f>'2023'!G103</f>
        <v>bc</v>
      </c>
      <c r="I707" s="1">
        <f t="shared" si="11"/>
        <v>2023</v>
      </c>
      <c r="J707">
        <f>'2023'!I103</f>
        <v>0</v>
      </c>
    </row>
    <row r="708" spans="1:10" x14ac:dyDescent="0.35">
      <c r="B708" s="28">
        <v>17678221189</v>
      </c>
      <c r="C708" s="19" t="s">
        <v>1380</v>
      </c>
      <c r="D708" t="str">
        <f>'2023'!B104</f>
        <v>Andreas Moller</v>
      </c>
      <c r="F708">
        <f>'2023'!A104</f>
        <v>23103</v>
      </c>
      <c r="G708" s="13">
        <f>'2023'!C104</f>
        <v>45082</v>
      </c>
      <c r="H708" s="1" t="s">
        <v>732</v>
      </c>
      <c r="I708" s="1">
        <f t="shared" si="11"/>
        <v>2023</v>
      </c>
      <c r="J708">
        <f>'2023'!I104</f>
        <v>0</v>
      </c>
    </row>
    <row r="709" spans="1:10" x14ac:dyDescent="0.35">
      <c r="C709" s="19" t="s">
        <v>1381</v>
      </c>
      <c r="D709" t="str">
        <f>'2023'!B105</f>
        <v>Anett Pfluger</v>
      </c>
      <c r="F709">
        <f>'2023'!A105</f>
        <v>23104</v>
      </c>
      <c r="G709" s="13">
        <f>'2023'!C105</f>
        <v>45164</v>
      </c>
      <c r="H709" s="1" t="str">
        <f>'2023'!G105</f>
        <v>cansl</v>
      </c>
      <c r="I709" s="1">
        <f t="shared" si="11"/>
        <v>2023</v>
      </c>
      <c r="J709">
        <f>'2023'!I105</f>
        <v>0</v>
      </c>
    </row>
    <row r="710" spans="1:10" x14ac:dyDescent="0.35">
      <c r="B710" s="28">
        <v>51446674796</v>
      </c>
      <c r="C710" s="19" t="s">
        <v>1382</v>
      </c>
      <c r="D710" t="str">
        <f>'2023'!B106</f>
        <v>Rolf Geresser</v>
      </c>
      <c r="E710" t="s">
        <v>1502</v>
      </c>
      <c r="F710">
        <f>'2023'!A106</f>
        <v>23105</v>
      </c>
      <c r="G710" s="13">
        <f>'2023'!C106</f>
        <v>45179</v>
      </c>
      <c r="H710" s="1" t="s">
        <v>732</v>
      </c>
      <c r="I710" s="1">
        <f t="shared" si="11"/>
        <v>2023</v>
      </c>
      <c r="J710">
        <f>'2023'!I106</f>
        <v>0</v>
      </c>
    </row>
    <row r="711" spans="1:10" x14ac:dyDescent="0.35">
      <c r="B711" s="28">
        <v>27570750</v>
      </c>
      <c r="C711" s="19" t="s">
        <v>1383</v>
      </c>
      <c r="D711" t="str">
        <f>'2023'!B107</f>
        <v>Maria Bendixen</v>
      </c>
      <c r="F711">
        <f>'2023'!A107</f>
        <v>23106</v>
      </c>
      <c r="G711" s="13">
        <f>'2023'!C107</f>
        <v>45063</v>
      </c>
      <c r="H711" s="1" t="s">
        <v>732</v>
      </c>
      <c r="I711" s="1">
        <f t="shared" si="11"/>
        <v>2023</v>
      </c>
      <c r="J711">
        <f>'2023'!I107</f>
        <v>0</v>
      </c>
    </row>
    <row r="712" spans="1:10" x14ac:dyDescent="0.35">
      <c r="C712" s="19" t="s">
        <v>1384</v>
      </c>
      <c r="D712" t="str">
        <f>'2023'!B108</f>
        <v>Coni Jo Andresen</v>
      </c>
      <c r="F712">
        <f>'2023'!A108</f>
        <v>23107</v>
      </c>
      <c r="G712" s="13">
        <f>'2023'!C108</f>
        <v>45197</v>
      </c>
      <c r="H712" s="1" t="str">
        <f>'2023'!G108</f>
        <v>cansl</v>
      </c>
      <c r="I712" s="1">
        <f t="shared" si="11"/>
        <v>2023</v>
      </c>
      <c r="J712">
        <f>'2023'!I108</f>
        <v>0</v>
      </c>
    </row>
    <row r="713" spans="1:10" x14ac:dyDescent="0.35">
      <c r="B713" s="28">
        <v>20203509</v>
      </c>
      <c r="C713" s="19" t="s">
        <v>1385</v>
      </c>
      <c r="D713" t="str">
        <f>'2023'!B109</f>
        <v>Maj-Britt Ross</v>
      </c>
      <c r="F713">
        <f>'2023'!A109</f>
        <v>23108</v>
      </c>
      <c r="G713" s="13">
        <f>'2023'!C109</f>
        <v>45067</v>
      </c>
      <c r="H713" s="1" t="s">
        <v>732</v>
      </c>
      <c r="I713" s="1">
        <f t="shared" si="11"/>
        <v>2023</v>
      </c>
      <c r="J713">
        <f>'2023'!I109</f>
        <v>0</v>
      </c>
    </row>
    <row r="714" spans="1:10" x14ac:dyDescent="0.35">
      <c r="C714" s="19" t="s">
        <v>1386</v>
      </c>
      <c r="D714" t="str">
        <f>'2023'!B110</f>
        <v>Anne Hastrup</v>
      </c>
      <c r="F714">
        <f>'2023'!A110</f>
        <v>23109</v>
      </c>
      <c r="G714" s="13">
        <f>'2023'!C110</f>
        <v>45072</v>
      </c>
      <c r="H714" s="1" t="s">
        <v>732</v>
      </c>
      <c r="I714" s="1">
        <f t="shared" si="11"/>
        <v>2023</v>
      </c>
      <c r="J714">
        <f>'2023'!I110</f>
        <v>0</v>
      </c>
    </row>
    <row r="715" spans="1:10" x14ac:dyDescent="0.35">
      <c r="B715" s="28">
        <v>20154496</v>
      </c>
      <c r="C715" s="19" t="s">
        <v>1387</v>
      </c>
      <c r="D715" t="str">
        <f>'2023'!B111</f>
        <v>Søren Kjærsgård</v>
      </c>
      <c r="F715">
        <f>'2023'!A111</f>
        <v>23110</v>
      </c>
      <c r="G715" s="13">
        <f>'2023'!C111</f>
        <v>45068</v>
      </c>
      <c r="H715" s="1" t="s">
        <v>732</v>
      </c>
      <c r="I715" s="1">
        <f t="shared" si="11"/>
        <v>2023</v>
      </c>
      <c r="J715">
        <f>'2023'!I111</f>
        <v>0</v>
      </c>
    </row>
    <row r="716" spans="1:10" x14ac:dyDescent="0.35">
      <c r="B716" s="28">
        <v>603509941</v>
      </c>
      <c r="C716" s="19" t="s">
        <v>1388</v>
      </c>
      <c r="D716" t="str">
        <f>'2023'!B112</f>
        <v>Francisco  J Vara Carbonell</v>
      </c>
      <c r="F716">
        <f>'2023'!A112</f>
        <v>23111</v>
      </c>
      <c r="G716" s="13">
        <f>'2023'!C112</f>
        <v>45046</v>
      </c>
      <c r="H716" s="1" t="s">
        <v>732</v>
      </c>
      <c r="I716" s="1">
        <f t="shared" si="11"/>
        <v>2023</v>
      </c>
      <c r="J716">
        <f>'2023'!I112</f>
        <v>0</v>
      </c>
    </row>
    <row r="717" spans="1:10" x14ac:dyDescent="0.35">
      <c r="A717" s="22" t="s">
        <v>1542</v>
      </c>
      <c r="B717" s="28">
        <v>24987093</v>
      </c>
      <c r="C717" s="19" t="s">
        <v>815</v>
      </c>
      <c r="D717" t="str">
        <f>'2023'!B113</f>
        <v>Annette Hove Torp</v>
      </c>
      <c r="F717">
        <f>'2023'!A113</f>
        <v>23112</v>
      </c>
      <c r="G717" s="13">
        <f>'2023'!C113</f>
        <v>45122</v>
      </c>
      <c r="H717" s="1" t="str">
        <f>'2023'!G113</f>
        <v>web</v>
      </c>
      <c r="I717" s="1">
        <f t="shared" si="11"/>
        <v>2023</v>
      </c>
      <c r="J717">
        <f>'2023'!I113</f>
        <v>0</v>
      </c>
    </row>
    <row r="718" spans="1:10" x14ac:dyDescent="0.35">
      <c r="A718" s="22" t="s">
        <v>1505</v>
      </c>
      <c r="B718" s="28">
        <v>20967489</v>
      </c>
      <c r="C718" s="19" t="s">
        <v>857</v>
      </c>
      <c r="D718" t="str">
        <f>'2023'!B114</f>
        <v>Lars Sørensen</v>
      </c>
      <c r="F718">
        <f>'2023'!A114</f>
        <v>23113</v>
      </c>
      <c r="G718" s="13">
        <f>'2023'!C114</f>
        <v>45176</v>
      </c>
      <c r="H718" s="1" t="str">
        <f>'2023'!G114</f>
        <v>web</v>
      </c>
      <c r="I718" s="1">
        <f t="shared" si="11"/>
        <v>2023</v>
      </c>
      <c r="J718">
        <f>'2023'!I114</f>
        <v>0</v>
      </c>
    </row>
    <row r="719" spans="1:10" x14ac:dyDescent="0.35">
      <c r="A719" s="22" t="s">
        <v>1552</v>
      </c>
      <c r="B719" s="28">
        <v>42650415</v>
      </c>
      <c r="C719" s="19" t="s">
        <v>1389</v>
      </c>
      <c r="D719" t="str">
        <f>'2023'!B115</f>
        <v>Bo Rosschou</v>
      </c>
      <c r="F719">
        <f>'2023'!A115</f>
        <v>23114</v>
      </c>
      <c r="G719" s="13">
        <f>'2023'!C115</f>
        <v>45090</v>
      </c>
      <c r="H719" s="1" t="str">
        <f>'2023'!G115</f>
        <v>web</v>
      </c>
      <c r="I719" s="1">
        <f t="shared" si="11"/>
        <v>2023</v>
      </c>
      <c r="J719">
        <f>'2023'!I115</f>
        <v>0</v>
      </c>
    </row>
    <row r="720" spans="1:10" x14ac:dyDescent="0.35">
      <c r="B720" s="28">
        <v>1727879613</v>
      </c>
      <c r="C720" s="19" t="s">
        <v>1390</v>
      </c>
      <c r="D720" t="str">
        <f>'2023'!B116</f>
        <v>Birgitta Meerbach</v>
      </c>
      <c r="F720">
        <f>'2023'!A116</f>
        <v>23115</v>
      </c>
      <c r="G720" s="13">
        <f>'2023'!C116</f>
        <v>45082</v>
      </c>
      <c r="H720" s="1" t="s">
        <v>732</v>
      </c>
      <c r="I720" s="1">
        <f t="shared" si="11"/>
        <v>2023</v>
      </c>
      <c r="J720">
        <f>'2023'!I116</f>
        <v>0</v>
      </c>
    </row>
    <row r="721" spans="1:10" x14ac:dyDescent="0.35">
      <c r="C721" s="19" t="s">
        <v>1391</v>
      </c>
      <c r="D721" t="str">
        <f>'2023'!B117</f>
        <v>Torben &amp; Bente Sømberg</v>
      </c>
      <c r="F721">
        <f>'2023'!A117</f>
        <v>23116</v>
      </c>
      <c r="G721" s="13">
        <f>'2023'!C117</f>
        <v>45087</v>
      </c>
      <c r="H721" s="1" t="str">
        <f>'2023'!G117</f>
        <v>cansl</v>
      </c>
      <c r="I721" s="1">
        <f t="shared" si="11"/>
        <v>2023</v>
      </c>
      <c r="J721">
        <f>'2023'!I117</f>
        <v>0</v>
      </c>
    </row>
    <row r="722" spans="1:10" x14ac:dyDescent="0.35">
      <c r="C722" s="19" t="s">
        <v>807</v>
      </c>
      <c r="D722" t="str">
        <f>'2023'!B118</f>
        <v>Søren Nielsen</v>
      </c>
      <c r="F722">
        <f>'2023'!A118</f>
        <v>23117</v>
      </c>
      <c r="G722" s="13">
        <f>'2023'!C118</f>
        <v>45102</v>
      </c>
      <c r="H722" s="1" t="str">
        <f>'2023'!G118</f>
        <v>cansl</v>
      </c>
      <c r="I722" s="1">
        <f t="shared" si="11"/>
        <v>2023</v>
      </c>
      <c r="J722">
        <f>'2023'!I118</f>
        <v>0</v>
      </c>
    </row>
    <row r="723" spans="1:10" x14ac:dyDescent="0.35">
      <c r="B723" s="28">
        <v>29269643</v>
      </c>
      <c r="C723" s="19" t="s">
        <v>1392</v>
      </c>
      <c r="D723" t="str">
        <f>'2023'!B119</f>
        <v>Anja Koustrup</v>
      </c>
      <c r="F723">
        <f>'2023'!A119</f>
        <v>23118</v>
      </c>
      <c r="G723" s="13">
        <f>'2023'!C119</f>
        <v>45143</v>
      </c>
      <c r="H723" s="1" t="s">
        <v>732</v>
      </c>
      <c r="I723" s="1">
        <f t="shared" si="11"/>
        <v>2023</v>
      </c>
      <c r="J723">
        <f>'2023'!I119</f>
        <v>0</v>
      </c>
    </row>
    <row r="724" spans="1:10" x14ac:dyDescent="0.35">
      <c r="C724" s="19" t="s">
        <v>1393</v>
      </c>
      <c r="D724" t="str">
        <f>'2023'!B120</f>
        <v>Mikael &amp; Buenadette Graabæk</v>
      </c>
      <c r="F724">
        <f>'2023'!A120</f>
        <v>23119</v>
      </c>
      <c r="G724" s="13">
        <f>'2023'!C120</f>
        <v>45124</v>
      </c>
      <c r="H724" s="1" t="str">
        <f>'2023'!G120</f>
        <v>web</v>
      </c>
      <c r="I724" s="1">
        <f t="shared" si="11"/>
        <v>2023</v>
      </c>
      <c r="J724">
        <f>'2023'!I120</f>
        <v>0</v>
      </c>
    </row>
    <row r="725" spans="1:10" x14ac:dyDescent="0.35">
      <c r="B725" s="28">
        <v>23259730</v>
      </c>
      <c r="C725" s="19" t="s">
        <v>1394</v>
      </c>
      <c r="D725" t="str">
        <f>'2023'!B121</f>
        <v>Berit Wiese</v>
      </c>
      <c r="F725">
        <f>'2023'!A121</f>
        <v>23120</v>
      </c>
      <c r="G725" s="13">
        <f>'2023'!C121</f>
        <v>45148</v>
      </c>
      <c r="H725" s="1" t="s">
        <v>732</v>
      </c>
      <c r="I725" s="1">
        <f t="shared" si="11"/>
        <v>2023</v>
      </c>
      <c r="J725">
        <f>'2023'!I121</f>
        <v>0</v>
      </c>
    </row>
    <row r="726" spans="1:10" x14ac:dyDescent="0.35">
      <c r="C726" s="19" t="s">
        <v>1395</v>
      </c>
      <c r="D726" t="str">
        <f>'2023'!B122</f>
        <v>Nandita Singh</v>
      </c>
      <c r="F726">
        <f>'2023'!A122</f>
        <v>23121</v>
      </c>
      <c r="G726" s="13">
        <f>'2023'!C122</f>
        <v>45072</v>
      </c>
      <c r="H726" s="1" t="str">
        <f>'2023'!G122</f>
        <v>cansl</v>
      </c>
      <c r="I726" s="1">
        <f t="shared" si="11"/>
        <v>2023</v>
      </c>
      <c r="J726">
        <f>'2023'!I122</f>
        <v>0</v>
      </c>
    </row>
    <row r="727" spans="1:10" x14ac:dyDescent="0.35">
      <c r="B727" s="28">
        <v>703378414</v>
      </c>
      <c r="C727" s="19" t="s">
        <v>1396</v>
      </c>
      <c r="D727" t="str">
        <f>'2023'!B123</f>
        <v>Jeanette Andersson</v>
      </c>
      <c r="F727">
        <f>'2023'!A123</f>
        <v>23122</v>
      </c>
      <c r="G727" s="13">
        <f>'2023'!C123</f>
        <v>45111</v>
      </c>
      <c r="H727" s="1" t="s">
        <v>732</v>
      </c>
      <c r="I727" s="1">
        <f t="shared" si="11"/>
        <v>2023</v>
      </c>
      <c r="J727">
        <f>'2023'!I123</f>
        <v>0</v>
      </c>
    </row>
    <row r="728" spans="1:10" x14ac:dyDescent="0.35">
      <c r="B728" s="28">
        <v>31909358</v>
      </c>
      <c r="C728" s="19" t="s">
        <v>835</v>
      </c>
      <c r="D728" t="str">
        <f>'2023'!B124</f>
        <v>Anne- Dorte Strøm</v>
      </c>
      <c r="E728" t="s">
        <v>1496</v>
      </c>
      <c r="F728">
        <f>'2023'!A124</f>
        <v>23123</v>
      </c>
      <c r="G728" s="13">
        <f>'2023'!C124</f>
        <v>45189</v>
      </c>
      <c r="H728" s="1" t="str">
        <f>'2023'!G124</f>
        <v>web</v>
      </c>
      <c r="I728" s="1">
        <f t="shared" si="11"/>
        <v>2023</v>
      </c>
      <c r="J728">
        <f>'2023'!I124</f>
        <v>0</v>
      </c>
    </row>
    <row r="729" spans="1:10" x14ac:dyDescent="0.35">
      <c r="C729" s="19" t="s">
        <v>1386</v>
      </c>
      <c r="D729" t="str">
        <f>'2023'!B125</f>
        <v>Anne Hastrup</v>
      </c>
      <c r="F729">
        <f>'2023'!A125</f>
        <v>23124</v>
      </c>
      <c r="G729" s="13">
        <f>'2023'!C125</f>
        <v>45170</v>
      </c>
      <c r="H729" s="1" t="str">
        <f>'2023'!G125</f>
        <v>cansl</v>
      </c>
      <c r="I729" s="1">
        <f t="shared" si="11"/>
        <v>2023</v>
      </c>
      <c r="J729">
        <f>'2023'!I125</f>
        <v>0</v>
      </c>
    </row>
    <row r="730" spans="1:10" x14ac:dyDescent="0.35">
      <c r="B730" s="28">
        <v>72214246</v>
      </c>
      <c r="C730" s="19" t="s">
        <v>1397</v>
      </c>
      <c r="D730" t="str">
        <f>'2023'!B126</f>
        <v>Ann-Cathrine Magito</v>
      </c>
      <c r="F730">
        <f>'2023'!A126</f>
        <v>23125</v>
      </c>
      <c r="G730" s="13">
        <f>'2023'!C126</f>
        <v>45122</v>
      </c>
      <c r="H730" s="1" t="s">
        <v>732</v>
      </c>
      <c r="I730" s="1">
        <f t="shared" si="11"/>
        <v>2023</v>
      </c>
      <c r="J730">
        <f>'2023'!I126</f>
        <v>0</v>
      </c>
    </row>
    <row r="731" spans="1:10" x14ac:dyDescent="0.35">
      <c r="C731" s="19" t="s">
        <v>1398</v>
      </c>
      <c r="D731" t="str">
        <f>'2023'!B127</f>
        <v>Helga Wagner</v>
      </c>
      <c r="F731">
        <f>'2023'!A127</f>
        <v>23126</v>
      </c>
      <c r="G731" s="13">
        <f>'2023'!C127</f>
        <v>45147</v>
      </c>
      <c r="H731" s="1" t="str">
        <f>'2023'!G127</f>
        <v>cansl</v>
      </c>
      <c r="I731" s="1">
        <f t="shared" si="11"/>
        <v>2023</v>
      </c>
      <c r="J731">
        <f>'2023'!I127</f>
        <v>0</v>
      </c>
    </row>
    <row r="732" spans="1:10" x14ac:dyDescent="0.35">
      <c r="B732" s="28">
        <v>768942730</v>
      </c>
      <c r="C732" s="19" t="s">
        <v>1029</v>
      </c>
      <c r="D732" t="str">
        <f>'2023'!B128</f>
        <v>Annette Ristola</v>
      </c>
      <c r="F732">
        <f>'2023'!A128</f>
        <v>23127</v>
      </c>
      <c r="G732" s="13">
        <f>'2023'!C128</f>
        <v>45086</v>
      </c>
      <c r="H732" s="1" t="s">
        <v>732</v>
      </c>
      <c r="I732" s="1">
        <f t="shared" si="11"/>
        <v>2023</v>
      </c>
      <c r="J732">
        <f>'2023'!I128</f>
        <v>0</v>
      </c>
    </row>
    <row r="733" spans="1:10" x14ac:dyDescent="0.35">
      <c r="A733" s="22" t="s">
        <v>1501</v>
      </c>
      <c r="B733" s="28">
        <v>2425987</v>
      </c>
      <c r="C733" s="19" t="s">
        <v>1001</v>
      </c>
      <c r="D733" t="str">
        <f>'2023'!B129</f>
        <v>Karen Birgitte Poulsen</v>
      </c>
      <c r="F733">
        <f>'2023'!A129</f>
        <v>23128</v>
      </c>
      <c r="G733" s="13">
        <f>'2023'!C129</f>
        <v>45181</v>
      </c>
      <c r="H733" s="1" t="str">
        <f>'2023'!G129</f>
        <v>web</v>
      </c>
      <c r="I733" s="1">
        <f t="shared" si="11"/>
        <v>2023</v>
      </c>
      <c r="J733">
        <f>'2023'!I129</f>
        <v>0</v>
      </c>
    </row>
    <row r="734" spans="1:10" x14ac:dyDescent="0.35">
      <c r="B734" s="28">
        <v>724244949</v>
      </c>
      <c r="C734" s="19" t="s">
        <v>1399</v>
      </c>
      <c r="D734" t="str">
        <f>'2023'!B130</f>
        <v>Imrich Lozsi</v>
      </c>
      <c r="F734">
        <f>'2023'!A130</f>
        <v>23129</v>
      </c>
      <c r="G734" s="13">
        <f>'2023'!C130</f>
        <v>45109</v>
      </c>
      <c r="H734" s="1" t="s">
        <v>732</v>
      </c>
      <c r="I734" s="1">
        <f t="shared" si="11"/>
        <v>2023</v>
      </c>
      <c r="J734">
        <f>'2023'!I130</f>
        <v>0</v>
      </c>
    </row>
    <row r="735" spans="1:10" x14ac:dyDescent="0.35">
      <c r="B735" s="28">
        <v>29789031</v>
      </c>
      <c r="C735" s="19" t="s">
        <v>979</v>
      </c>
      <c r="D735" t="str">
        <f>'2023'!B131</f>
        <v>Chungyon Park</v>
      </c>
      <c r="F735">
        <f>'2023'!A131</f>
        <v>23130</v>
      </c>
      <c r="G735" s="13">
        <f>'2023'!C131</f>
        <v>45073</v>
      </c>
      <c r="H735" s="1" t="str">
        <f>'2023'!G131</f>
        <v>web</v>
      </c>
      <c r="I735" s="1">
        <f t="shared" si="11"/>
        <v>2023</v>
      </c>
      <c r="J735">
        <f>'2023'!I131</f>
        <v>8</v>
      </c>
    </row>
    <row r="736" spans="1:10" x14ac:dyDescent="0.35">
      <c r="A736" s="22" t="s">
        <v>1558</v>
      </c>
      <c r="B736" s="28">
        <v>1634823069</v>
      </c>
      <c r="C736" s="19" t="s">
        <v>1400</v>
      </c>
      <c r="D736" t="str">
        <f>'2023'!B132</f>
        <v>Silke Bastert-Zaghloul</v>
      </c>
      <c r="F736">
        <f>'2023'!A132</f>
        <v>23131</v>
      </c>
      <c r="G736" s="13">
        <f>'2023'!C132</f>
        <v>45101</v>
      </c>
      <c r="H736" s="1" t="s">
        <v>732</v>
      </c>
      <c r="I736" s="1">
        <f t="shared" si="11"/>
        <v>2023</v>
      </c>
      <c r="J736">
        <f>'2023'!I132</f>
        <v>0</v>
      </c>
    </row>
    <row r="737" spans="1:10" x14ac:dyDescent="0.35">
      <c r="C737" s="19" t="s">
        <v>807</v>
      </c>
      <c r="D737" t="str">
        <f>'2023'!B133</f>
        <v>Søren Nielsen</v>
      </c>
      <c r="F737">
        <f>'2023'!A133</f>
        <v>23132</v>
      </c>
      <c r="G737" s="13">
        <f>'2023'!C133</f>
        <v>45104</v>
      </c>
      <c r="H737" s="1" t="str">
        <f>'2023'!G133</f>
        <v>bc</v>
      </c>
      <c r="I737" s="1">
        <f t="shared" si="11"/>
        <v>2023</v>
      </c>
      <c r="J737">
        <f>'2023'!I133</f>
        <v>0</v>
      </c>
    </row>
    <row r="738" spans="1:10" x14ac:dyDescent="0.35">
      <c r="B738" s="28">
        <v>1626975213</v>
      </c>
      <c r="C738" s="19" t="s">
        <v>1401</v>
      </c>
      <c r="D738" t="str">
        <f>'2023'!B134</f>
        <v>Mitesh Daftardar</v>
      </c>
      <c r="F738">
        <f>'2023'!A134</f>
        <v>23133</v>
      </c>
      <c r="G738" s="13">
        <f>'2023'!C134</f>
        <v>45064</v>
      </c>
      <c r="H738" s="1" t="s">
        <v>732</v>
      </c>
      <c r="I738" s="1">
        <f t="shared" si="11"/>
        <v>2023</v>
      </c>
      <c r="J738">
        <f>'2023'!I134</f>
        <v>0</v>
      </c>
    </row>
    <row r="739" spans="1:10" x14ac:dyDescent="0.35">
      <c r="A739" s="22" t="s">
        <v>1570</v>
      </c>
      <c r="B739" s="28">
        <v>20143818</v>
      </c>
      <c r="C739" s="19" t="s">
        <v>1023</v>
      </c>
      <c r="D739" t="str">
        <f>'2023'!B135</f>
        <v>Finn Müllertz</v>
      </c>
      <c r="E739" t="s">
        <v>1571</v>
      </c>
      <c r="F739">
        <f>'2023'!A135</f>
        <v>23134</v>
      </c>
      <c r="G739" s="13">
        <f>'2023'!C135</f>
        <v>45058</v>
      </c>
      <c r="H739" s="1" t="str">
        <f>'2023'!G135</f>
        <v>web</v>
      </c>
      <c r="I739" s="1">
        <f t="shared" si="11"/>
        <v>2023</v>
      </c>
      <c r="J739">
        <f>'2023'!I135</f>
        <v>15</v>
      </c>
    </row>
    <row r="740" spans="1:10" x14ac:dyDescent="0.35">
      <c r="C740" s="19" t="s">
        <v>144</v>
      </c>
      <c r="D740" t="str">
        <f>'2023'!B136</f>
        <v>Barbera</v>
      </c>
      <c r="F740">
        <f>'2023'!A136</f>
        <v>23135</v>
      </c>
      <c r="G740" s="13">
        <f>'2023'!C136</f>
        <v>45096</v>
      </c>
      <c r="H740" s="1" t="str">
        <f>'2023'!G136</f>
        <v>cansl</v>
      </c>
      <c r="I740" s="1">
        <f t="shared" si="11"/>
        <v>2023</v>
      </c>
      <c r="J740">
        <f>'2023'!I136</f>
        <v>0</v>
      </c>
    </row>
    <row r="741" spans="1:10" x14ac:dyDescent="0.35">
      <c r="B741" s="28">
        <v>21786679</v>
      </c>
      <c r="C741" s="19" t="s">
        <v>1402</v>
      </c>
      <c r="D741" t="str">
        <f>'2023'!B137</f>
        <v>Tobias Lange-Ernden</v>
      </c>
      <c r="F741">
        <f>'2023'!A137</f>
        <v>23136</v>
      </c>
      <c r="G741" s="13">
        <f>'2023'!C137</f>
        <v>45051</v>
      </c>
      <c r="H741" s="1" t="s">
        <v>732</v>
      </c>
      <c r="I741" s="1">
        <f t="shared" si="11"/>
        <v>2023</v>
      </c>
      <c r="J741">
        <f>'2023'!I137</f>
        <v>0</v>
      </c>
    </row>
    <row r="742" spans="1:10" x14ac:dyDescent="0.35">
      <c r="C742" s="19" t="s">
        <v>1402</v>
      </c>
      <c r="D742" t="str">
        <f>'2023'!B138</f>
        <v>Tobias Lange-Ernden</v>
      </c>
      <c r="F742">
        <f>'2023'!A138</f>
        <v>23137</v>
      </c>
      <c r="G742" s="13">
        <f>'2023'!C138</f>
        <v>45148</v>
      </c>
      <c r="H742" s="1" t="str">
        <f>'2023'!G138</f>
        <v>web</v>
      </c>
      <c r="I742" s="1">
        <f t="shared" si="11"/>
        <v>2023</v>
      </c>
      <c r="J742">
        <f>'2023'!I138</f>
        <v>0</v>
      </c>
    </row>
    <row r="743" spans="1:10" x14ac:dyDescent="0.35">
      <c r="C743" s="19" t="s">
        <v>1403</v>
      </c>
      <c r="D743" t="str">
        <f>'2023'!B139</f>
        <v>Mark Danneberg Jepsen</v>
      </c>
      <c r="F743">
        <f>'2023'!A139</f>
        <v>23138</v>
      </c>
      <c r="G743" s="13">
        <f>'2023'!C139</f>
        <v>45163</v>
      </c>
      <c r="H743" s="1" t="str">
        <f>'2023'!G139</f>
        <v>bc</v>
      </c>
      <c r="I743" s="1">
        <f t="shared" si="11"/>
        <v>2023</v>
      </c>
      <c r="J743">
        <f>'2023'!I139</f>
        <v>0</v>
      </c>
    </row>
    <row r="744" spans="1:10" x14ac:dyDescent="0.35">
      <c r="B744" s="28">
        <v>301621541</v>
      </c>
      <c r="C744" s="19" t="s">
        <v>1404</v>
      </c>
      <c r="D744" t="str">
        <f>'2023'!B140</f>
        <v>Peter Weisz</v>
      </c>
      <c r="F744">
        <f>'2023'!A140</f>
        <v>23139</v>
      </c>
      <c r="G744" s="13">
        <f>'2023'!C140</f>
        <v>45166</v>
      </c>
      <c r="H744" s="1" t="s">
        <v>732</v>
      </c>
      <c r="I744" s="1">
        <f t="shared" si="11"/>
        <v>2023</v>
      </c>
      <c r="J744">
        <f>'2023'!I140</f>
        <v>0</v>
      </c>
    </row>
    <row r="745" spans="1:10" x14ac:dyDescent="0.35">
      <c r="B745" s="28">
        <v>1718241750</v>
      </c>
      <c r="C745" s="19" t="s">
        <v>1405</v>
      </c>
      <c r="D745" t="str">
        <f>'2023'!B141</f>
        <v>Birgit Matz</v>
      </c>
      <c r="E745" t="s">
        <v>1503</v>
      </c>
      <c r="F745">
        <f>'2023'!A141</f>
        <v>23140</v>
      </c>
      <c r="G745" s="13">
        <f>'2023'!C141</f>
        <v>45181</v>
      </c>
      <c r="H745" s="1" t="s">
        <v>732</v>
      </c>
      <c r="I745" s="1">
        <f t="shared" si="11"/>
        <v>2023</v>
      </c>
      <c r="J745">
        <f>'2023'!I141</f>
        <v>0</v>
      </c>
    </row>
    <row r="746" spans="1:10" x14ac:dyDescent="0.35">
      <c r="B746" s="28">
        <v>29701904</v>
      </c>
      <c r="C746" s="19" t="s">
        <v>1356</v>
      </c>
      <c r="D746" t="str">
        <f>'2023'!B142</f>
        <v>Markos Merkouris</v>
      </c>
      <c r="F746">
        <f>'2023'!A142</f>
        <v>23141</v>
      </c>
      <c r="G746" s="13">
        <f>'2023'!C142</f>
        <v>45100</v>
      </c>
      <c r="H746" s="1" t="s">
        <v>732</v>
      </c>
      <c r="I746" s="1">
        <f t="shared" si="11"/>
        <v>2023</v>
      </c>
      <c r="J746">
        <f>'2023'!I142</f>
        <v>0</v>
      </c>
    </row>
    <row r="747" spans="1:10" x14ac:dyDescent="0.35">
      <c r="A747" s="22" t="s">
        <v>1550</v>
      </c>
      <c r="B747" s="28">
        <v>22331608</v>
      </c>
      <c r="C747" s="19" t="s">
        <v>1219</v>
      </c>
      <c r="D747" t="str">
        <f>'2023'!B143</f>
        <v>Kim Teglberg</v>
      </c>
      <c r="E747" t="s">
        <v>1219</v>
      </c>
      <c r="F747">
        <f>'2023'!A143</f>
        <v>23142</v>
      </c>
      <c r="G747" s="13">
        <f>'2023'!C143</f>
        <v>45104</v>
      </c>
      <c r="H747" s="1" t="str">
        <f>'2023'!G143</f>
        <v>web</v>
      </c>
      <c r="I747" s="1">
        <f t="shared" si="11"/>
        <v>2023</v>
      </c>
      <c r="J747">
        <f>'2023'!I143</f>
        <v>10</v>
      </c>
    </row>
    <row r="748" spans="1:10" x14ac:dyDescent="0.35">
      <c r="B748" s="28">
        <v>723337067</v>
      </c>
      <c r="C748" s="19" t="s">
        <v>1396</v>
      </c>
      <c r="D748" t="str">
        <f>'2023'!B144</f>
        <v>Siv Andersson</v>
      </c>
      <c r="F748">
        <f>'2023'!A144</f>
        <v>23143</v>
      </c>
      <c r="G748" s="13">
        <f>'2023'!C144</f>
        <v>45071</v>
      </c>
      <c r="H748" s="1" t="s">
        <v>732</v>
      </c>
      <c r="I748" s="1">
        <f t="shared" si="11"/>
        <v>2023</v>
      </c>
      <c r="J748">
        <f>'2023'!I144</f>
        <v>0</v>
      </c>
    </row>
    <row r="749" spans="1:10" x14ac:dyDescent="0.35">
      <c r="A749" s="22" t="s">
        <v>1555</v>
      </c>
      <c r="C749" s="19" t="s">
        <v>819</v>
      </c>
      <c r="D749" t="str">
        <f>'2023'!B145</f>
        <v>Lars Møller Pedersen</v>
      </c>
      <c r="E749" t="s">
        <v>1551</v>
      </c>
      <c r="F749">
        <f>'2023'!A145</f>
        <v>23144</v>
      </c>
      <c r="G749" s="13">
        <f>'2023'!C145</f>
        <v>45091</v>
      </c>
      <c r="H749" s="1" t="str">
        <f>'2023'!G145</f>
        <v>web</v>
      </c>
      <c r="I749" s="1">
        <f t="shared" si="11"/>
        <v>2023</v>
      </c>
      <c r="J749">
        <f>'2023'!I145</f>
        <v>0</v>
      </c>
    </row>
    <row r="750" spans="1:10" x14ac:dyDescent="0.35">
      <c r="B750" s="28">
        <v>42272444</v>
      </c>
      <c r="C750" s="19" t="s">
        <v>1406</v>
      </c>
      <c r="D750" t="str">
        <f>'2023'!B146</f>
        <v>Brian Skov</v>
      </c>
      <c r="E750" t="s">
        <v>1549</v>
      </c>
      <c r="F750">
        <f>'2023'!A146</f>
        <v>23145</v>
      </c>
      <c r="G750" s="13">
        <f>'2023'!C146</f>
        <v>45104</v>
      </c>
      <c r="H750" s="1" t="s">
        <v>732</v>
      </c>
      <c r="I750" s="1">
        <f t="shared" si="11"/>
        <v>2023</v>
      </c>
      <c r="J750">
        <f>'2023'!I146</f>
        <v>0</v>
      </c>
    </row>
    <row r="751" spans="1:10" x14ac:dyDescent="0.35">
      <c r="B751" s="28">
        <v>26277293</v>
      </c>
      <c r="C751" s="19" t="s">
        <v>1370</v>
      </c>
      <c r="D751" t="str">
        <f>'2023'!B147</f>
        <v>Ulla Persson</v>
      </c>
      <c r="F751">
        <f>'2023'!A147</f>
        <v>23146</v>
      </c>
      <c r="G751" s="13">
        <f>'2023'!C147</f>
        <v>45096</v>
      </c>
      <c r="H751" s="1" t="s">
        <v>732</v>
      </c>
      <c r="I751" s="1">
        <f t="shared" si="11"/>
        <v>2023</v>
      </c>
      <c r="J751">
        <f>'2023'!I147</f>
        <v>0</v>
      </c>
    </row>
    <row r="752" spans="1:10" x14ac:dyDescent="0.35">
      <c r="B752" s="28">
        <v>40749292</v>
      </c>
      <c r="C752" s="19" t="s">
        <v>1370</v>
      </c>
      <c r="D752" t="str">
        <f>'2023'!B148</f>
        <v>Heidi Persson</v>
      </c>
      <c r="F752">
        <f>'2023'!A148</f>
        <v>23147</v>
      </c>
      <c r="G752" s="13">
        <f>'2023'!C148</f>
        <v>45086</v>
      </c>
      <c r="H752" s="1" t="s">
        <v>732</v>
      </c>
      <c r="I752" s="1">
        <f t="shared" si="11"/>
        <v>2023</v>
      </c>
      <c r="J752">
        <f>'2023'!I148</f>
        <v>0</v>
      </c>
    </row>
    <row r="753" spans="1:10" x14ac:dyDescent="0.35">
      <c r="A753" s="22" t="s">
        <v>788</v>
      </c>
      <c r="B753" s="28">
        <v>40193542</v>
      </c>
      <c r="C753" s="19" t="s">
        <v>956</v>
      </c>
      <c r="D753" t="str">
        <f>'2023'!B149</f>
        <v>Bjarne Jørgensen</v>
      </c>
      <c r="E753" t="s">
        <v>800</v>
      </c>
      <c r="F753">
        <f>'2023'!A149</f>
        <v>23148</v>
      </c>
      <c r="G753" s="13">
        <f>'2023'!C149</f>
        <v>45078</v>
      </c>
      <c r="H753" s="1" t="str">
        <f>'2023'!G149</f>
        <v>web</v>
      </c>
      <c r="I753" s="1">
        <f t="shared" si="11"/>
        <v>2023</v>
      </c>
      <c r="J753">
        <f>'2023'!I149</f>
        <v>10</v>
      </c>
    </row>
    <row r="754" spans="1:10" x14ac:dyDescent="0.35">
      <c r="C754" s="19" t="s">
        <v>1407</v>
      </c>
      <c r="D754" t="str">
        <f>'2023'!B150</f>
        <v>Sylke Gierer</v>
      </c>
      <c r="F754">
        <f>'2023'!A150</f>
        <v>23149</v>
      </c>
      <c r="G754" s="13">
        <f>'2023'!C150</f>
        <v>45168</v>
      </c>
      <c r="H754" s="1" t="str">
        <f>'2023'!G150</f>
        <v>cansl</v>
      </c>
      <c r="I754" s="1">
        <f t="shared" si="11"/>
        <v>2023</v>
      </c>
      <c r="J754">
        <f>'2023'!I150</f>
        <v>0</v>
      </c>
    </row>
    <row r="755" spans="1:10" x14ac:dyDescent="0.35">
      <c r="B755" s="28">
        <v>40446954</v>
      </c>
      <c r="C755" s="19" t="s">
        <v>824</v>
      </c>
      <c r="D755" t="str">
        <f>'2023'!B151</f>
        <v>Peter Christensen</v>
      </c>
      <c r="F755">
        <f>'2023'!A151</f>
        <v>23150</v>
      </c>
      <c r="G755" s="13">
        <f>'2023'!C151</f>
        <v>45069</v>
      </c>
      <c r="H755" s="1" t="s">
        <v>732</v>
      </c>
      <c r="I755" s="1">
        <f t="shared" si="11"/>
        <v>2023</v>
      </c>
      <c r="J755">
        <f>'2023'!I151</f>
        <v>0</v>
      </c>
    </row>
    <row r="756" spans="1:10" x14ac:dyDescent="0.35">
      <c r="B756" s="28">
        <v>26153215</v>
      </c>
      <c r="C756" s="19" t="s">
        <v>814</v>
      </c>
      <c r="D756" t="str">
        <f>'2023'!B152</f>
        <v>Ida Rasmussen</v>
      </c>
      <c r="F756">
        <f>'2023'!A152</f>
        <v>23151</v>
      </c>
      <c r="G756" s="13">
        <f>'2023'!C152</f>
        <v>45105</v>
      </c>
      <c r="H756" s="1" t="s">
        <v>732</v>
      </c>
      <c r="I756" s="1">
        <f t="shared" si="11"/>
        <v>2023</v>
      </c>
      <c r="J756">
        <f>'2023'!I152</f>
        <v>0</v>
      </c>
    </row>
    <row r="757" spans="1:10" x14ac:dyDescent="0.35">
      <c r="C757" s="19" t="s">
        <v>1408</v>
      </c>
      <c r="D757" t="str">
        <f>'2023'!B153</f>
        <v>Nicolle Degner</v>
      </c>
      <c r="F757">
        <f>'2023'!A153</f>
        <v>23152</v>
      </c>
      <c r="G757" s="13">
        <f>'2023'!C153</f>
        <v>45180</v>
      </c>
      <c r="H757" s="1" t="str">
        <f>'2023'!G153</f>
        <v>cansl</v>
      </c>
      <c r="I757" s="1">
        <f t="shared" si="11"/>
        <v>2023</v>
      </c>
      <c r="J757">
        <f>'2023'!I153</f>
        <v>0</v>
      </c>
    </row>
    <row r="758" spans="1:10" x14ac:dyDescent="0.35">
      <c r="A758" s="22" t="s">
        <v>1487</v>
      </c>
      <c r="C758" s="19" t="s">
        <v>1075</v>
      </c>
      <c r="D758" t="str">
        <f>'2023'!B155</f>
        <v>Lea Carlander</v>
      </c>
      <c r="F758">
        <f>'2023'!A155</f>
        <v>23154</v>
      </c>
      <c r="G758" s="13">
        <f>'2023'!C155</f>
        <v>45205</v>
      </c>
      <c r="H758" s="1" t="str">
        <f>'2023'!G155</f>
        <v>web</v>
      </c>
      <c r="I758" s="1">
        <f t="shared" si="11"/>
        <v>2023</v>
      </c>
      <c r="J758">
        <f>'2023'!I155</f>
        <v>10</v>
      </c>
    </row>
    <row r="759" spans="1:10" x14ac:dyDescent="0.35">
      <c r="B759" s="28">
        <v>707426652</v>
      </c>
      <c r="C759" s="19" t="s">
        <v>1409</v>
      </c>
      <c r="D759" t="str">
        <f>'2023'!B156</f>
        <v>Niclas Ohman</v>
      </c>
      <c r="F759">
        <f>'2023'!A156</f>
        <v>23155</v>
      </c>
      <c r="G759" s="13">
        <f>'2023'!C156</f>
        <v>45103</v>
      </c>
      <c r="H759" s="1" t="s">
        <v>732</v>
      </c>
      <c r="I759" s="1">
        <f t="shared" si="11"/>
        <v>2023</v>
      </c>
      <c r="J759">
        <f>'2023'!I156</f>
        <v>0</v>
      </c>
    </row>
    <row r="760" spans="1:10" x14ac:dyDescent="0.35">
      <c r="B760" s="28">
        <v>44841703</v>
      </c>
      <c r="C760" s="19" t="s">
        <v>793</v>
      </c>
      <c r="D760" t="str">
        <f>'2023'!B157</f>
        <v>Inge Burgaard Prehn</v>
      </c>
      <c r="E760" t="s">
        <v>1495</v>
      </c>
      <c r="F760">
        <f>'2023'!A157</f>
        <v>23156</v>
      </c>
      <c r="G760" s="13">
        <f>'2023'!C157</f>
        <v>45193</v>
      </c>
      <c r="H760" s="1" t="s">
        <v>732</v>
      </c>
      <c r="I760" s="1">
        <f t="shared" si="11"/>
        <v>2023</v>
      </c>
      <c r="J760">
        <f>'2023'!I157</f>
        <v>0</v>
      </c>
    </row>
    <row r="761" spans="1:10" x14ac:dyDescent="0.35">
      <c r="A761" s="22" t="s">
        <v>1518</v>
      </c>
      <c r="B761" s="28">
        <v>1796992819</v>
      </c>
      <c r="C761" s="19" t="s">
        <v>1097</v>
      </c>
      <c r="D761" t="str">
        <f>'2023'!B158</f>
        <v>Andreas Møller</v>
      </c>
      <c r="E761" t="s">
        <v>1517</v>
      </c>
      <c r="F761">
        <f>'2023'!A158</f>
        <v>23157</v>
      </c>
      <c r="G761" s="13">
        <f>'2023'!C158</f>
        <v>45156</v>
      </c>
      <c r="H761" s="1" t="str">
        <f>'2023'!G158</f>
        <v>web</v>
      </c>
      <c r="I761" s="1">
        <f t="shared" si="11"/>
        <v>2023</v>
      </c>
      <c r="J761">
        <f>'2023'!I158</f>
        <v>10</v>
      </c>
    </row>
    <row r="762" spans="1:10" x14ac:dyDescent="0.35">
      <c r="C762" s="19" t="s">
        <v>1410</v>
      </c>
      <c r="D762" t="str">
        <f>'2023'!B159</f>
        <v>Lee Mcmeekin</v>
      </c>
      <c r="F762">
        <f>'2023'!A159</f>
        <v>23158</v>
      </c>
      <c r="G762" s="13">
        <f>'2023'!C159</f>
        <v>45170</v>
      </c>
      <c r="H762" s="1" t="str">
        <f>'2023'!G159</f>
        <v>bc</v>
      </c>
      <c r="I762" s="1">
        <f t="shared" si="11"/>
        <v>2023</v>
      </c>
      <c r="J762">
        <f>'2023'!I159</f>
        <v>0</v>
      </c>
    </row>
    <row r="763" spans="1:10" x14ac:dyDescent="0.35">
      <c r="C763" s="19" t="s">
        <v>1410</v>
      </c>
      <c r="D763" t="str">
        <f>'2023'!B160</f>
        <v>Paula Mcmeekin</v>
      </c>
      <c r="F763">
        <f>'2023'!A160</f>
        <v>23159</v>
      </c>
      <c r="G763" s="13">
        <f>'2023'!C160</f>
        <v>45169</v>
      </c>
      <c r="H763" s="1" t="str">
        <f>'2023'!G160</f>
        <v>bc</v>
      </c>
      <c r="I763" s="1">
        <f t="shared" si="11"/>
        <v>2023</v>
      </c>
      <c r="J763">
        <f>'2023'!I160</f>
        <v>0</v>
      </c>
    </row>
    <row r="764" spans="1:10" x14ac:dyDescent="0.35">
      <c r="B764" s="28">
        <v>60645846</v>
      </c>
      <c r="C764" s="19" t="s">
        <v>811</v>
      </c>
      <c r="D764" t="str">
        <f>'2023'!B161</f>
        <v>Alice Andersen</v>
      </c>
      <c r="F764">
        <f>'2023'!A161</f>
        <v>23160</v>
      </c>
      <c r="G764" s="13">
        <f>'2023'!C161</f>
        <v>45172</v>
      </c>
      <c r="H764" s="1" t="s">
        <v>732</v>
      </c>
      <c r="I764" s="1">
        <f t="shared" si="11"/>
        <v>2023</v>
      </c>
      <c r="J764">
        <f>'2023'!I161</f>
        <v>0</v>
      </c>
    </row>
    <row r="765" spans="1:10" x14ac:dyDescent="0.35">
      <c r="C765" s="19" t="s">
        <v>1146</v>
      </c>
      <c r="D765" t="str">
        <f>'2023'!B162</f>
        <v>Charlotte Funder</v>
      </c>
      <c r="F765">
        <f>'2023'!A162</f>
        <v>23161</v>
      </c>
      <c r="G765" s="13">
        <f>'2023'!C162</f>
        <v>45099</v>
      </c>
      <c r="H765" s="1" t="str">
        <f>'2023'!G162</f>
        <v>cansl</v>
      </c>
      <c r="I765" s="1">
        <f t="shared" si="11"/>
        <v>2023</v>
      </c>
      <c r="J765">
        <f>'2023'!I162</f>
        <v>0</v>
      </c>
    </row>
    <row r="766" spans="1:10" x14ac:dyDescent="0.35">
      <c r="C766" s="19" t="s">
        <v>1411</v>
      </c>
      <c r="D766" t="str">
        <f>'2023'!B163</f>
        <v>Axel Schwab</v>
      </c>
      <c r="F766">
        <f>'2023'!A163</f>
        <v>23162</v>
      </c>
      <c r="G766" s="13">
        <f>'2023'!C163</f>
        <v>45149</v>
      </c>
      <c r="H766" s="1" t="str">
        <f>'2023'!G163</f>
        <v>cansl</v>
      </c>
      <c r="I766" s="1">
        <f t="shared" si="11"/>
        <v>2023</v>
      </c>
      <c r="J766">
        <f>'2023'!I163</f>
        <v>0</v>
      </c>
    </row>
    <row r="767" spans="1:10" x14ac:dyDescent="0.35">
      <c r="C767" s="19" t="s">
        <v>1114</v>
      </c>
      <c r="D767" t="str">
        <f>'2023'!B164</f>
        <v>Hanne Benn</v>
      </c>
      <c r="F767">
        <f>'2023'!A164</f>
        <v>23163</v>
      </c>
      <c r="G767" s="13">
        <f>'2023'!C164</f>
        <v>45166</v>
      </c>
      <c r="H767" s="1" t="str">
        <f>'2023'!G164</f>
        <v>cansl</v>
      </c>
      <c r="I767" s="1">
        <f t="shared" si="11"/>
        <v>2023</v>
      </c>
      <c r="J767">
        <f>'2023'!I164</f>
        <v>0</v>
      </c>
    </row>
    <row r="768" spans="1:10" x14ac:dyDescent="0.35">
      <c r="A768" s="22" t="s">
        <v>1494</v>
      </c>
      <c r="B768" s="28">
        <v>20646004</v>
      </c>
      <c r="C768" s="19" t="s">
        <v>1493</v>
      </c>
      <c r="D768" t="str">
        <f>'2023'!B165</f>
        <v>Claus Kaae</v>
      </c>
      <c r="E768" t="s">
        <v>493</v>
      </c>
      <c r="F768">
        <f>'2023'!A165</f>
        <v>23164</v>
      </c>
      <c r="G768" s="13">
        <f>'2023'!C165</f>
        <v>45201</v>
      </c>
      <c r="H768" s="1" t="str">
        <f>'2023'!G165</f>
        <v>web</v>
      </c>
      <c r="I768" s="1">
        <f t="shared" ref="I768:I785" si="12">YEAR(G768)</f>
        <v>2023</v>
      </c>
      <c r="J768">
        <f>'2023'!I165</f>
        <v>0</v>
      </c>
    </row>
    <row r="769" spans="1:10" x14ac:dyDescent="0.35">
      <c r="B769" s="28">
        <v>60247885</v>
      </c>
      <c r="C769" s="19" t="s">
        <v>1412</v>
      </c>
      <c r="D769" t="str">
        <f>'2023'!B166</f>
        <v>Steen Birketoft</v>
      </c>
      <c r="F769">
        <f>'2023'!A166</f>
        <v>23165</v>
      </c>
      <c r="G769" s="13">
        <f>'2023'!C166</f>
        <v>45182</v>
      </c>
      <c r="H769" s="1" t="s">
        <v>732</v>
      </c>
      <c r="I769" s="1">
        <f t="shared" si="12"/>
        <v>2023</v>
      </c>
      <c r="J769">
        <f>'2023'!I166</f>
        <v>0</v>
      </c>
    </row>
    <row r="770" spans="1:10" x14ac:dyDescent="0.35">
      <c r="B770" s="28">
        <v>1704848986</v>
      </c>
      <c r="C770" s="19" t="s">
        <v>1413</v>
      </c>
      <c r="D770" t="str">
        <f>'2023'!B167</f>
        <v>Veit Bastian</v>
      </c>
      <c r="F770">
        <f>'2023'!A167</f>
        <v>23166</v>
      </c>
      <c r="G770" s="13">
        <f>'2023'!C167</f>
        <v>45113</v>
      </c>
      <c r="H770" s="1" t="s">
        <v>732</v>
      </c>
      <c r="I770" s="1">
        <f t="shared" si="12"/>
        <v>2023</v>
      </c>
      <c r="J770">
        <f>'2023'!I167</f>
        <v>0</v>
      </c>
    </row>
    <row r="771" spans="1:10" x14ac:dyDescent="0.35">
      <c r="B771" s="28">
        <v>40929312</v>
      </c>
      <c r="C771" s="19" t="s">
        <v>820</v>
      </c>
      <c r="D771" t="str">
        <f>'2023'!B168</f>
        <v>Mark Raymond Hansen</v>
      </c>
      <c r="E771" t="s">
        <v>1499</v>
      </c>
      <c r="F771">
        <f>'2023'!A168</f>
        <v>23167</v>
      </c>
      <c r="G771" s="13">
        <f>'2023'!C168</f>
        <v>45187</v>
      </c>
      <c r="H771" s="1" t="s">
        <v>732</v>
      </c>
      <c r="I771" s="1">
        <f t="shared" si="12"/>
        <v>2023</v>
      </c>
      <c r="J771">
        <f>'2023'!I168</f>
        <v>0</v>
      </c>
    </row>
    <row r="772" spans="1:10" x14ac:dyDescent="0.35">
      <c r="C772" s="19" t="s">
        <v>1414</v>
      </c>
      <c r="D772" t="str">
        <f>'2023'!B169</f>
        <v>Ronak Almass</v>
      </c>
      <c r="F772">
        <f>'2023'!A169</f>
        <v>23168</v>
      </c>
      <c r="G772" s="13">
        <f>'2023'!C169</f>
        <v>45180</v>
      </c>
      <c r="H772" s="1" t="str">
        <f>'2023'!G169</f>
        <v>cansl</v>
      </c>
      <c r="I772" s="1">
        <f t="shared" si="12"/>
        <v>2023</v>
      </c>
      <c r="J772">
        <f>'2023'!I169</f>
        <v>0</v>
      </c>
    </row>
    <row r="773" spans="1:10" x14ac:dyDescent="0.35">
      <c r="B773" s="28">
        <v>42260945</v>
      </c>
      <c r="C773" s="19" t="s">
        <v>829</v>
      </c>
      <c r="D773" t="str">
        <f>'2023'!B170</f>
        <v>Tine Jensen</v>
      </c>
      <c r="F773">
        <f>'2023'!A170</f>
        <v>23169</v>
      </c>
      <c r="G773" s="13">
        <f>'2023'!C170</f>
        <v>45165</v>
      </c>
      <c r="H773" s="1" t="s">
        <v>732</v>
      </c>
      <c r="I773" s="1">
        <f t="shared" si="12"/>
        <v>2023</v>
      </c>
      <c r="J773">
        <f>'2023'!I170</f>
        <v>0</v>
      </c>
    </row>
    <row r="774" spans="1:10" x14ac:dyDescent="0.35">
      <c r="B774" s="28">
        <v>40924609</v>
      </c>
      <c r="C774" s="19" t="s">
        <v>1415</v>
      </c>
      <c r="D774" t="str">
        <f>'2023'!B171</f>
        <v>Erik Frigalt</v>
      </c>
      <c r="E774" t="s">
        <v>1509</v>
      </c>
      <c r="F774">
        <f>'2023'!A171</f>
        <v>23170</v>
      </c>
      <c r="G774" s="13">
        <f>'2023'!C171</f>
        <v>45171</v>
      </c>
      <c r="H774" s="1" t="s">
        <v>732</v>
      </c>
      <c r="I774" s="1">
        <f t="shared" si="12"/>
        <v>2023</v>
      </c>
      <c r="J774">
        <f>'2023'!I171</f>
        <v>0</v>
      </c>
    </row>
    <row r="775" spans="1:10" x14ac:dyDescent="0.35">
      <c r="C775" s="19" t="s">
        <v>1416</v>
      </c>
      <c r="D775" t="str">
        <f>'2023'!B172</f>
        <v>Bryan Saul</v>
      </c>
      <c r="F775">
        <f>'2023'!A172</f>
        <v>23171</v>
      </c>
      <c r="G775" s="13">
        <f>'2023'!C172</f>
        <v>45196</v>
      </c>
      <c r="H775" s="1" t="str">
        <f>'2023'!G172</f>
        <v>cansl</v>
      </c>
      <c r="I775" s="1">
        <f t="shared" si="12"/>
        <v>2023</v>
      </c>
      <c r="J775">
        <f>'2023'!I172</f>
        <v>0</v>
      </c>
    </row>
    <row r="776" spans="1:10" x14ac:dyDescent="0.35">
      <c r="B776" s="28">
        <v>51172451</v>
      </c>
      <c r="C776" s="19" t="s">
        <v>1417</v>
      </c>
      <c r="D776" t="str">
        <f>'2023'!B173</f>
        <v>Erik Friis</v>
      </c>
      <c r="F776">
        <f>'2023'!A173</f>
        <v>23172</v>
      </c>
      <c r="G776" s="13">
        <f>'2023'!C173</f>
        <v>45176</v>
      </c>
      <c r="H776" s="1" t="s">
        <v>732</v>
      </c>
      <c r="I776" s="1">
        <f t="shared" si="12"/>
        <v>2023</v>
      </c>
      <c r="J776">
        <f>'2023'!I173</f>
        <v>0</v>
      </c>
    </row>
    <row r="777" spans="1:10" x14ac:dyDescent="0.35">
      <c r="B777" s="28">
        <v>40551985</v>
      </c>
      <c r="C777" s="19" t="s">
        <v>1418</v>
      </c>
      <c r="D777" t="str">
        <f>'2023'!B174</f>
        <v>Peter Dessau</v>
      </c>
      <c r="F777">
        <f>'2023'!A174</f>
        <v>23173</v>
      </c>
      <c r="G777" s="13">
        <f>'2023'!C174</f>
        <v>45162</v>
      </c>
      <c r="H777" s="1" t="s">
        <v>732</v>
      </c>
      <c r="I777" s="1">
        <f t="shared" si="12"/>
        <v>2023</v>
      </c>
      <c r="J777">
        <f>'2023'!I174</f>
        <v>0</v>
      </c>
    </row>
    <row r="778" spans="1:10" x14ac:dyDescent="0.35">
      <c r="B778" s="28">
        <v>507016258</v>
      </c>
      <c r="C778" s="19" t="s">
        <v>1419</v>
      </c>
      <c r="D778" t="str">
        <f>'2023'!B175</f>
        <v>Marzenna Mazur</v>
      </c>
      <c r="F778">
        <f>'2023'!A175</f>
        <v>23174</v>
      </c>
      <c r="G778" s="13">
        <f>'2023'!C175</f>
        <v>45159</v>
      </c>
      <c r="H778" s="1" t="s">
        <v>732</v>
      </c>
      <c r="I778" s="1">
        <f t="shared" si="12"/>
        <v>2023</v>
      </c>
      <c r="J778">
        <f>'2023'!I175</f>
        <v>0</v>
      </c>
    </row>
    <row r="779" spans="1:10" x14ac:dyDescent="0.35">
      <c r="B779" s="28">
        <v>23699409</v>
      </c>
      <c r="C779" s="19" t="s">
        <v>1420</v>
      </c>
      <c r="D779" t="str">
        <f>'2023'!B176</f>
        <v>Vibeke Dilling Hermansen</v>
      </c>
      <c r="F779">
        <f>'2023'!A176</f>
        <v>23175</v>
      </c>
      <c r="G779" s="13">
        <f>'2023'!C176</f>
        <v>45195</v>
      </c>
      <c r="H779" s="1" t="s">
        <v>732</v>
      </c>
      <c r="I779" s="1">
        <f t="shared" si="12"/>
        <v>2023</v>
      </c>
      <c r="J779">
        <f>'2023'!I177</f>
        <v>0</v>
      </c>
    </row>
    <row r="780" spans="1:10" x14ac:dyDescent="0.35">
      <c r="A780" s="22" t="s">
        <v>1504</v>
      </c>
      <c r="B780" s="28">
        <v>15774477815</v>
      </c>
      <c r="C780" s="19" t="s">
        <v>1421</v>
      </c>
      <c r="D780" t="str">
        <f>'2023'!B177</f>
        <v>Ulli Rettenmaier</v>
      </c>
      <c r="F780">
        <f>'2023'!A177</f>
        <v>23176</v>
      </c>
      <c r="G780" s="13">
        <f>'2023'!C177</f>
        <v>45177</v>
      </c>
      <c r="H780" s="1" t="s">
        <v>58</v>
      </c>
      <c r="I780" s="1">
        <f t="shared" si="12"/>
        <v>2023</v>
      </c>
      <c r="J780">
        <f>'2023'!I178</f>
        <v>0</v>
      </c>
    </row>
    <row r="781" spans="1:10" x14ac:dyDescent="0.35">
      <c r="A781" s="22" t="s">
        <v>931</v>
      </c>
      <c r="B781" s="28">
        <v>41515960</v>
      </c>
      <c r="C781" s="19" t="s">
        <v>857</v>
      </c>
      <c r="D781" t="str">
        <f>'2023'!B178</f>
        <v>Henrik Sørensen</v>
      </c>
      <c r="F781">
        <f>'2023'!A178</f>
        <v>23177</v>
      </c>
      <c r="G781" s="13">
        <f>'2023'!C178</f>
        <v>45218</v>
      </c>
      <c r="H781" s="1" t="s">
        <v>58</v>
      </c>
      <c r="I781" s="1">
        <f t="shared" si="12"/>
        <v>2023</v>
      </c>
      <c r="J781">
        <f>'2023'!I181</f>
        <v>0</v>
      </c>
    </row>
    <row r="782" spans="1:10" x14ac:dyDescent="0.35">
      <c r="B782" s="28">
        <v>3603069075</v>
      </c>
      <c r="C782" s="19" t="s">
        <v>1422</v>
      </c>
      <c r="D782" t="str">
        <f>'2023'!B179</f>
        <v>Hanna Holly</v>
      </c>
      <c r="F782">
        <f>'2023'!A179</f>
        <v>23178</v>
      </c>
      <c r="G782" s="13">
        <f>'2023'!C179</f>
        <v>45169</v>
      </c>
      <c r="H782" s="1" t="s">
        <v>732</v>
      </c>
      <c r="I782" s="1">
        <f t="shared" si="12"/>
        <v>2023</v>
      </c>
      <c r="J782">
        <f>'2023'!I183</f>
        <v>0</v>
      </c>
    </row>
    <row r="783" spans="1:10" x14ac:dyDescent="0.35">
      <c r="B783" s="28">
        <v>26323525</v>
      </c>
      <c r="C783" s="19" t="s">
        <v>1423</v>
      </c>
      <c r="D783" t="str">
        <f>'2023'!B180</f>
        <v>Claire Dixen</v>
      </c>
      <c r="F783">
        <f>'2023'!A180</f>
        <v>23179</v>
      </c>
      <c r="G783" s="13">
        <f>'2023'!C180</f>
        <v>45177</v>
      </c>
      <c r="H783" s="1" t="s">
        <v>732</v>
      </c>
      <c r="I783" s="1">
        <f t="shared" si="12"/>
        <v>2023</v>
      </c>
      <c r="J783">
        <f>'2023'!I184</f>
        <v>0</v>
      </c>
    </row>
    <row r="784" spans="1:10" x14ac:dyDescent="0.35">
      <c r="B784" s="28">
        <v>28950207</v>
      </c>
      <c r="C784" s="19" t="s">
        <v>814</v>
      </c>
      <c r="D784" t="str">
        <f>'2023'!B181</f>
        <v>Anni Rasmussen</v>
      </c>
      <c r="E784" t="s">
        <v>1424</v>
      </c>
      <c r="F784">
        <f>'2023'!A181</f>
        <v>23180</v>
      </c>
      <c r="G784" s="13">
        <f>'2023'!C181</f>
        <v>45186</v>
      </c>
      <c r="H784" s="1" t="s">
        <v>732</v>
      </c>
      <c r="I784" s="1">
        <f t="shared" si="12"/>
        <v>2023</v>
      </c>
      <c r="J784">
        <f>'2023'!I185</f>
        <v>0</v>
      </c>
    </row>
    <row r="785" spans="1:10" x14ac:dyDescent="0.35">
      <c r="C785" s="19" t="s">
        <v>1425</v>
      </c>
      <c r="D785" t="str">
        <f>'2023'!B182</f>
        <v>Peter Bælum</v>
      </c>
      <c r="F785">
        <f>'2023'!A182</f>
        <v>23181</v>
      </c>
      <c r="G785" s="13">
        <f>'2023'!C182</f>
        <v>45219</v>
      </c>
      <c r="H785" s="1" t="str">
        <f>'2023'!G182</f>
        <v>bc</v>
      </c>
      <c r="I785" s="1">
        <f t="shared" si="12"/>
        <v>2023</v>
      </c>
      <c r="J785">
        <f>'2023'!I186</f>
        <v>0</v>
      </c>
    </row>
    <row r="786" spans="1:10" x14ac:dyDescent="0.35">
      <c r="B786" s="28">
        <v>42466464</v>
      </c>
      <c r="C786" s="19" t="s">
        <v>1527</v>
      </c>
      <c r="D786" t="s">
        <v>1526</v>
      </c>
      <c r="F786">
        <v>1175</v>
      </c>
      <c r="G786" s="13">
        <v>45149</v>
      </c>
      <c r="H786" s="1" t="s">
        <v>732</v>
      </c>
      <c r="I786" s="1">
        <v>2023</v>
      </c>
      <c r="J786">
        <f>'2023'!I176</f>
        <v>0</v>
      </c>
    </row>
    <row r="787" spans="1:10" x14ac:dyDescent="0.35">
      <c r="A787" s="22"/>
      <c r="B787" s="28">
        <v>71213799</v>
      </c>
      <c r="C787" s="19" t="s">
        <v>1523</v>
      </c>
      <c r="D787" t="s">
        <v>1522</v>
      </c>
      <c r="F787">
        <v>1176</v>
      </c>
      <c r="G787" s="13">
        <v>45152</v>
      </c>
      <c r="H787" s="1" t="s">
        <v>732</v>
      </c>
      <c r="I787" s="1">
        <v>2023</v>
      </c>
      <c r="J787">
        <f>'2023'!I179</f>
        <v>0</v>
      </c>
    </row>
    <row r="788" spans="1:10" x14ac:dyDescent="0.35">
      <c r="A788" s="22"/>
      <c r="B788" s="28">
        <v>23343068</v>
      </c>
      <c r="C788" s="19" t="s">
        <v>1536</v>
      </c>
      <c r="D788" t="s">
        <v>1534</v>
      </c>
      <c r="E788" t="s">
        <v>1535</v>
      </c>
      <c r="F788">
        <v>1177</v>
      </c>
      <c r="G788" s="13">
        <v>45131</v>
      </c>
      <c r="H788" s="1" t="s">
        <v>58</v>
      </c>
      <c r="I788" s="1">
        <v>2023</v>
      </c>
      <c r="J788">
        <f>'2023'!I182</f>
        <v>10</v>
      </c>
    </row>
    <row r="789" spans="1:10" x14ac:dyDescent="0.35">
      <c r="A789" s="22"/>
      <c r="B789" s="28">
        <v>20866251</v>
      </c>
      <c r="C789" s="19" t="s">
        <v>1531</v>
      </c>
      <c r="D789" t="s">
        <v>1530</v>
      </c>
      <c r="F789">
        <v>2176</v>
      </c>
      <c r="G789" s="13">
        <v>45134</v>
      </c>
      <c r="H789" s="1" t="s">
        <v>732</v>
      </c>
      <c r="I789" s="1">
        <v>2023</v>
      </c>
      <c r="J789">
        <f>'2023'!I180</f>
        <v>0</v>
      </c>
    </row>
    <row r="790" spans="1:10" x14ac:dyDescent="0.35">
      <c r="A790" s="19">
        <f>'2024'!M2</f>
        <v>0</v>
      </c>
      <c r="B790" s="28">
        <f>'2024'!N2</f>
        <v>0</v>
      </c>
      <c r="C790" s="19" t="s">
        <v>1253</v>
      </c>
      <c r="D790" t="str">
        <f>'2024'!B2</f>
        <v>Gitte Bernhard</v>
      </c>
      <c r="F790">
        <f>'2024'!A2</f>
        <v>24001</v>
      </c>
      <c r="G790" s="13">
        <f>'2024'!C2</f>
        <v>45502</v>
      </c>
      <c r="H790" s="1" t="str">
        <f>'2024'!G2</f>
        <v>cansl</v>
      </c>
      <c r="I790" s="1">
        <f t="shared" ref="I790:I821" si="13">YEAR(G790)</f>
        <v>2024</v>
      </c>
      <c r="J790">
        <f>'2024'!J2</f>
        <v>0</v>
      </c>
    </row>
    <row r="791" spans="1:10" x14ac:dyDescent="0.35">
      <c r="A791" s="22" t="s">
        <v>931</v>
      </c>
      <c r="B791" s="28" t="str">
        <f>'2024'!N3</f>
        <v>41515960</v>
      </c>
      <c r="C791" s="19" t="s">
        <v>22</v>
      </c>
      <c r="D791" t="str">
        <f>'2024'!B3</f>
        <v>Henrik Sørensen</v>
      </c>
      <c r="F791">
        <f>'2024'!A3</f>
        <v>24002</v>
      </c>
      <c r="G791" s="13">
        <f>'2024'!C3</f>
        <v>45417</v>
      </c>
      <c r="H791" s="1" t="str">
        <f>'2024'!G3</f>
        <v>web</v>
      </c>
      <c r="I791" s="1">
        <f t="shared" si="13"/>
        <v>2024</v>
      </c>
      <c r="J791">
        <f>'2024'!J3</f>
        <v>0</v>
      </c>
    </row>
    <row r="792" spans="1:10" x14ac:dyDescent="0.35">
      <c r="A792" s="22" t="s">
        <v>931</v>
      </c>
      <c r="B792" s="28" t="str">
        <f>'2024'!N4</f>
        <v>41515960</v>
      </c>
      <c r="C792" s="19" t="s">
        <v>22</v>
      </c>
      <c r="D792" t="str">
        <f>'2024'!B4</f>
        <v>Henrik Sørensen</v>
      </c>
      <c r="F792">
        <f>'2024'!A4</f>
        <v>24003</v>
      </c>
      <c r="G792" s="13">
        <f>'2024'!C4</f>
        <v>45487</v>
      </c>
      <c r="H792" s="1" t="str">
        <f>'2024'!G4</f>
        <v>WEB</v>
      </c>
      <c r="I792" s="1">
        <f t="shared" si="13"/>
        <v>2024</v>
      </c>
      <c r="J792">
        <f>'2024'!J4</f>
        <v>0</v>
      </c>
    </row>
    <row r="793" spans="1:10" x14ac:dyDescent="0.35">
      <c r="A793" s="19" t="str">
        <f>'2024'!M5</f>
        <v>erpe67@gmail.com</v>
      </c>
      <c r="B793" s="28" t="str">
        <f>'2024'!N5</f>
        <v>22701312</v>
      </c>
      <c r="C793" s="19" t="s">
        <v>1426</v>
      </c>
      <c r="D793" t="str">
        <f>'2024'!B5</f>
        <v>Erik Petersen</v>
      </c>
      <c r="F793">
        <f>'2024'!A5</f>
        <v>24004</v>
      </c>
      <c r="G793" s="13">
        <f>'2024'!C5</f>
        <v>45479</v>
      </c>
      <c r="H793" s="1" t="str">
        <f>'2024'!G5</f>
        <v>web</v>
      </c>
      <c r="I793" s="1">
        <f t="shared" si="13"/>
        <v>2024</v>
      </c>
      <c r="J793">
        <f>'2024'!J5</f>
        <v>10</v>
      </c>
    </row>
    <row r="794" spans="1:10" x14ac:dyDescent="0.35">
      <c r="A794" s="19">
        <f>'2024'!M6</f>
        <v>0</v>
      </c>
      <c r="B794" s="28">
        <f>'2024'!N6</f>
        <v>0</v>
      </c>
      <c r="C794" s="19" t="s">
        <v>1427</v>
      </c>
      <c r="D794" t="str">
        <f>'2024'!B6</f>
        <v>Sonja Schulz</v>
      </c>
      <c r="F794">
        <f>'2024'!A6</f>
        <v>24005</v>
      </c>
      <c r="G794" s="13">
        <f>'2024'!C6</f>
        <v>45563</v>
      </c>
      <c r="H794" s="1" t="str">
        <f>'2024'!G6</f>
        <v>WEB</v>
      </c>
      <c r="I794" s="1">
        <f t="shared" si="13"/>
        <v>2024</v>
      </c>
      <c r="J794">
        <f>'2024'!J6</f>
        <v>10</v>
      </c>
    </row>
    <row r="795" spans="1:10" x14ac:dyDescent="0.35">
      <c r="A795" s="19">
        <f>'2024'!M7</f>
        <v>0</v>
      </c>
      <c r="B795" s="28" t="s">
        <v>1589</v>
      </c>
      <c r="C795" s="19" t="s">
        <v>1587</v>
      </c>
      <c r="D795" t="str">
        <f>'2024'!B7</f>
        <v>Anne Marie Nør</v>
      </c>
      <c r="E795" t="s">
        <v>1588</v>
      </c>
      <c r="F795">
        <f>'2024'!A7</f>
        <v>24006</v>
      </c>
      <c r="G795" s="13">
        <f>'2024'!C7</f>
        <v>45461</v>
      </c>
      <c r="H795" s="1" t="str">
        <f>'2024'!G7</f>
        <v>web</v>
      </c>
      <c r="I795" s="1">
        <f t="shared" si="13"/>
        <v>2024</v>
      </c>
      <c r="J795">
        <f>'2024'!J7</f>
        <v>15</v>
      </c>
    </row>
    <row r="796" spans="1:10" x14ac:dyDescent="0.35">
      <c r="A796" s="19">
        <f>'2024'!M8</f>
        <v>0</v>
      </c>
      <c r="B796" s="28">
        <f>'2024'!N8</f>
        <v>0</v>
      </c>
      <c r="C796" s="19" t="s">
        <v>1062</v>
      </c>
      <c r="D796" t="str">
        <f>'2024'!B8</f>
        <v>Ralf Redlich</v>
      </c>
      <c r="F796">
        <f>'2024'!A8</f>
        <v>24007</v>
      </c>
      <c r="G796" s="13">
        <f>'2024'!C8</f>
        <v>45460</v>
      </c>
      <c r="H796" s="1" t="str">
        <f>'2024'!G8</f>
        <v>web</v>
      </c>
      <c r="I796" s="1">
        <f t="shared" si="13"/>
        <v>2024</v>
      </c>
      <c r="J796">
        <f>'2024'!J8</f>
        <v>10</v>
      </c>
    </row>
    <row r="797" spans="1:10" x14ac:dyDescent="0.35">
      <c r="A797" s="19" t="str">
        <f>'2024'!M9</f>
        <v>louisehjelmar@hotmail.com</v>
      </c>
      <c r="B797" s="28" t="str">
        <f>'2024'!N9</f>
        <v>20639517</v>
      </c>
      <c r="C797" s="19" t="s">
        <v>1428</v>
      </c>
      <c r="D797" t="str">
        <f>'2024'!B9</f>
        <v>Louise Hj Krøjgaard</v>
      </c>
      <c r="F797">
        <f>'2024'!A9</f>
        <v>24008</v>
      </c>
      <c r="G797" s="13">
        <f>'2024'!C9</f>
        <v>45480</v>
      </c>
      <c r="H797" s="1" t="str">
        <f>'2024'!G9</f>
        <v>web</v>
      </c>
      <c r="I797" s="1">
        <f t="shared" si="13"/>
        <v>2024</v>
      </c>
      <c r="J797">
        <f>'2024'!J9</f>
        <v>10</v>
      </c>
    </row>
    <row r="798" spans="1:10" x14ac:dyDescent="0.35">
      <c r="A798" s="19">
        <f>'2024'!M10</f>
        <v>0</v>
      </c>
      <c r="B798" s="28">
        <f>'2024'!N10</f>
        <v>0</v>
      </c>
      <c r="C798" s="19" t="s">
        <v>1363</v>
      </c>
      <c r="D798" t="str">
        <f>'2024'!B10</f>
        <v>Maria Aa Løvenstrøm</v>
      </c>
      <c r="F798">
        <f>'2024'!A10</f>
        <v>24009</v>
      </c>
      <c r="G798" s="13">
        <f>'2024'!C10</f>
        <v>45519</v>
      </c>
      <c r="H798" s="1" t="str">
        <f>'2024'!G10</f>
        <v>WEB</v>
      </c>
      <c r="I798" s="1">
        <f t="shared" si="13"/>
        <v>2024</v>
      </c>
      <c r="J798">
        <f>'2024'!J10</f>
        <v>10</v>
      </c>
    </row>
    <row r="799" spans="1:10" x14ac:dyDescent="0.35">
      <c r="A799" s="19">
        <f>'2024'!M11</f>
        <v>0</v>
      </c>
      <c r="B799" s="28">
        <f>'2024'!N11</f>
        <v>0</v>
      </c>
      <c r="C799" s="19" t="s">
        <v>1429</v>
      </c>
      <c r="D799" t="str">
        <f>'2024'!B11</f>
        <v>Anette Jeppesen</v>
      </c>
      <c r="F799">
        <f>'2024'!A11</f>
        <v>24010</v>
      </c>
      <c r="G799" s="13">
        <f>'2024'!C11</f>
        <v>45427</v>
      </c>
      <c r="H799" s="1" t="str">
        <f>'2024'!G11</f>
        <v>web</v>
      </c>
      <c r="I799" s="1">
        <f t="shared" si="13"/>
        <v>2024</v>
      </c>
      <c r="J799">
        <f>'2024'!J11</f>
        <v>10</v>
      </c>
    </row>
    <row r="800" spans="1:10" x14ac:dyDescent="0.35">
      <c r="A800" s="19" t="str">
        <f>'2024'!M12</f>
        <v>cille7140@gmail.com</v>
      </c>
      <c r="B800" s="28">
        <f>'2024'!N12</f>
        <v>42272444</v>
      </c>
      <c r="C800" s="19" t="s">
        <v>1406</v>
      </c>
      <c r="D800" t="str">
        <f>'2024'!B12</f>
        <v>Brian Skov</v>
      </c>
      <c r="E800" t="s">
        <v>1612</v>
      </c>
      <c r="F800">
        <f>'2024'!A12</f>
        <v>24011</v>
      </c>
      <c r="G800" s="13">
        <f>'2024'!C12</f>
        <v>45473</v>
      </c>
      <c r="H800" s="1" t="str">
        <f>'2024'!G12</f>
        <v>WEB</v>
      </c>
      <c r="I800" s="1">
        <f t="shared" si="13"/>
        <v>2024</v>
      </c>
      <c r="J800">
        <f>'2024'!J12</f>
        <v>10</v>
      </c>
    </row>
    <row r="801" spans="1:10" x14ac:dyDescent="0.35">
      <c r="A801" s="19">
        <f>'2024'!M13</f>
        <v>0</v>
      </c>
      <c r="B801" s="28">
        <f>'2024'!N13</f>
        <v>0</v>
      </c>
      <c r="C801" s="19" t="s">
        <v>835</v>
      </c>
      <c r="D801" t="str">
        <f>'2024'!B13</f>
        <v>Dorte Strøm</v>
      </c>
      <c r="F801">
        <f>'2024'!A13</f>
        <v>24012</v>
      </c>
      <c r="G801" s="13">
        <f>'2024'!C13</f>
        <v>45553</v>
      </c>
      <c r="H801" s="1" t="str">
        <f>'2024'!G13</f>
        <v>WEB</v>
      </c>
      <c r="I801" s="1">
        <f t="shared" si="13"/>
        <v>2024</v>
      </c>
      <c r="J801">
        <f>'2024'!J13</f>
        <v>10</v>
      </c>
    </row>
    <row r="802" spans="1:10" x14ac:dyDescent="0.35">
      <c r="A802" s="19">
        <f>'2024'!M14</f>
        <v>0</v>
      </c>
      <c r="B802" s="28">
        <f>'2024'!N14</f>
        <v>0</v>
      </c>
      <c r="C802" s="19" t="s">
        <v>814</v>
      </c>
      <c r="D802" t="str">
        <f>'2024'!B14</f>
        <v>Niels E Rasmussen</v>
      </c>
      <c r="F802">
        <f>'2024'!A14</f>
        <v>24013</v>
      </c>
      <c r="G802" s="13">
        <f>'2024'!C14</f>
        <v>45423</v>
      </c>
      <c r="H802" s="1" t="str">
        <f>'2024'!G14</f>
        <v>WEB</v>
      </c>
      <c r="I802" s="1">
        <f t="shared" si="13"/>
        <v>2024</v>
      </c>
      <c r="J802">
        <f>'2024'!J14</f>
        <v>15</v>
      </c>
    </row>
    <row r="803" spans="1:10" x14ac:dyDescent="0.35">
      <c r="A803" s="19" t="str">
        <f>'2024'!M15</f>
        <v>ingo.krug@gmail.com</v>
      </c>
      <c r="B803" s="28" t="str">
        <f>'2024'!N15</f>
        <v>491794119596</v>
      </c>
      <c r="C803" s="19" t="s">
        <v>1430</v>
      </c>
      <c r="D803" t="str">
        <f>'2024'!B15</f>
        <v xml:space="preserve">Ingo Krug </v>
      </c>
      <c r="F803">
        <f>'2024'!A15</f>
        <v>24014</v>
      </c>
      <c r="G803" s="13">
        <f>'2024'!C15</f>
        <v>45486</v>
      </c>
      <c r="H803" s="1" t="str">
        <f>'2024'!G15</f>
        <v>WEB</v>
      </c>
      <c r="I803" s="1">
        <f t="shared" si="13"/>
        <v>2024</v>
      </c>
      <c r="J803">
        <f>'2024'!J15</f>
        <v>10</v>
      </c>
    </row>
    <row r="804" spans="1:10" x14ac:dyDescent="0.35">
      <c r="A804" s="19" t="str">
        <f>'2024'!M16</f>
        <v>gubbertsen@gmail.com</v>
      </c>
      <c r="B804" s="28" t="str">
        <f>'2024'!N16</f>
        <v>25582842</v>
      </c>
      <c r="C804" s="19" t="s">
        <v>940</v>
      </c>
      <c r="D804" t="str">
        <f>'2024'!B16</f>
        <v>Jan Gubbertsen</v>
      </c>
      <c r="F804">
        <f>'2024'!A16</f>
        <v>24015</v>
      </c>
      <c r="G804" s="13">
        <f>'2024'!C16</f>
        <v>45483</v>
      </c>
      <c r="H804" s="1" t="str">
        <f>'2024'!G16</f>
        <v>WEB</v>
      </c>
      <c r="I804" s="1">
        <f t="shared" si="13"/>
        <v>2024</v>
      </c>
      <c r="J804">
        <f>'2024'!J16</f>
        <v>10</v>
      </c>
    </row>
    <row r="805" spans="1:10" x14ac:dyDescent="0.35">
      <c r="A805" s="22" t="s">
        <v>1584</v>
      </c>
      <c r="B805" s="28">
        <f>'2024'!N17</f>
        <v>0</v>
      </c>
      <c r="C805" s="19" t="s">
        <v>1493</v>
      </c>
      <c r="D805" t="s">
        <v>831</v>
      </c>
      <c r="E805" t="s">
        <v>493</v>
      </c>
      <c r="F805">
        <f>'2024'!A17</f>
        <v>24016</v>
      </c>
      <c r="G805" s="13">
        <f>'2024'!C17</f>
        <v>45454</v>
      </c>
      <c r="H805" s="1" t="str">
        <f>'2024'!G17</f>
        <v>WEB</v>
      </c>
      <c r="I805" s="1">
        <f t="shared" si="13"/>
        <v>2024</v>
      </c>
      <c r="J805">
        <f>'2024'!J17</f>
        <v>0</v>
      </c>
    </row>
    <row r="806" spans="1:10" x14ac:dyDescent="0.35">
      <c r="A806" s="19">
        <f>'2024'!M18</f>
        <v>0</v>
      </c>
      <c r="B806" s="28" t="s">
        <v>1590</v>
      </c>
      <c r="C806" s="19" t="s">
        <v>1323</v>
      </c>
      <c r="D806" t="str">
        <f>'2024'!B18</f>
        <v>Lars Thaarbøl</v>
      </c>
      <c r="E806" t="s">
        <v>1554</v>
      </c>
      <c r="F806">
        <f>'2024'!A18</f>
        <v>24017</v>
      </c>
      <c r="G806" s="13">
        <f>'2024'!C18</f>
        <v>45453</v>
      </c>
      <c r="H806" s="1" t="str">
        <f>'2024'!G18</f>
        <v>WEB</v>
      </c>
      <c r="I806" s="1">
        <f t="shared" si="13"/>
        <v>2024</v>
      </c>
      <c r="J806">
        <f>'2024'!J18</f>
        <v>0</v>
      </c>
    </row>
    <row r="807" spans="1:10" x14ac:dyDescent="0.35">
      <c r="A807" s="19">
        <f>'2024'!M19</f>
        <v>0</v>
      </c>
      <c r="B807" s="28">
        <f>'2024'!N19</f>
        <v>0</v>
      </c>
      <c r="C807" s="19" t="s">
        <v>949</v>
      </c>
      <c r="D807" t="str">
        <f>'2024'!B19</f>
        <v>Trine Baun</v>
      </c>
      <c r="F807">
        <f>'2024'!A19</f>
        <v>24018</v>
      </c>
      <c r="G807" s="13">
        <f>'2024'!C19</f>
        <v>45519</v>
      </c>
      <c r="H807" s="1" t="str">
        <f>'2024'!G19</f>
        <v>cansl</v>
      </c>
      <c r="I807" s="1">
        <f t="shared" si="13"/>
        <v>2024</v>
      </c>
      <c r="J807">
        <f>'2024'!J19</f>
        <v>0</v>
      </c>
    </row>
    <row r="808" spans="1:10" x14ac:dyDescent="0.35">
      <c r="A808" s="22" t="s">
        <v>1583</v>
      </c>
      <c r="B808" s="28">
        <v>22280789</v>
      </c>
      <c r="C808" s="19" t="s">
        <v>1432</v>
      </c>
      <c r="D808" t="str">
        <f>'2024'!B20</f>
        <v>Hanne Rene</v>
      </c>
      <c r="F808">
        <f>'2024'!A20</f>
        <v>24019</v>
      </c>
      <c r="G808" s="13">
        <f>'2024'!C20</f>
        <v>45454</v>
      </c>
      <c r="H808" s="1" t="str">
        <f>'2024'!G20</f>
        <v>WEB</v>
      </c>
      <c r="I808" s="1">
        <f t="shared" si="13"/>
        <v>2024</v>
      </c>
      <c r="J808">
        <f>'2024'!J20</f>
        <v>0</v>
      </c>
    </row>
    <row r="809" spans="1:10" x14ac:dyDescent="0.35">
      <c r="A809" s="19">
        <f>'2024'!M21</f>
        <v>0</v>
      </c>
      <c r="B809" s="28">
        <f>'2024'!N21</f>
        <v>0</v>
      </c>
      <c r="C809" s="19" t="s">
        <v>1290</v>
      </c>
      <c r="D809" t="str">
        <f>'2024'!B21</f>
        <v>Grete Bossenmeyer</v>
      </c>
      <c r="F809">
        <f>'2024'!A21</f>
        <v>24020</v>
      </c>
      <c r="G809" s="13">
        <f>'2024'!C21</f>
        <v>45452</v>
      </c>
      <c r="H809" s="1" t="str">
        <f>'2024'!G21</f>
        <v>cansl</v>
      </c>
      <c r="I809" s="1">
        <f t="shared" si="13"/>
        <v>2024</v>
      </c>
      <c r="J809">
        <f>'2024'!J21</f>
        <v>0</v>
      </c>
    </row>
    <row r="810" spans="1:10" x14ac:dyDescent="0.35">
      <c r="A810" s="19">
        <f>'2024'!M22</f>
        <v>0</v>
      </c>
      <c r="B810" s="28">
        <f>'2024'!N22</f>
        <v>0</v>
      </c>
      <c r="C810" s="19" t="s">
        <v>1389</v>
      </c>
      <c r="D810" t="str">
        <f>'2024'!B22</f>
        <v>Bo Rosschou</v>
      </c>
      <c r="F810">
        <f>'2024'!A22</f>
        <v>24021</v>
      </c>
      <c r="G810" s="13">
        <f>'2024'!C22</f>
        <v>45454</v>
      </c>
      <c r="H810" s="1" t="str">
        <f>'2024'!G22</f>
        <v>cansl</v>
      </c>
      <c r="I810" s="1">
        <f t="shared" si="13"/>
        <v>2024</v>
      </c>
      <c r="J810">
        <f>'2024'!J22</f>
        <v>0</v>
      </c>
    </row>
    <row r="811" spans="1:10" x14ac:dyDescent="0.35">
      <c r="A811" s="19">
        <f>'2024'!M23</f>
        <v>0</v>
      </c>
      <c r="B811" s="28">
        <f>'2024'!N23</f>
        <v>0</v>
      </c>
      <c r="C811" s="19" t="s">
        <v>1433</v>
      </c>
      <c r="D811" t="str">
        <f>'2024'!B23</f>
        <v>Peter Rademacher</v>
      </c>
      <c r="F811">
        <f>'2024'!A23</f>
        <v>24022</v>
      </c>
      <c r="G811" s="13">
        <f>'2024'!C23</f>
        <v>45435</v>
      </c>
      <c r="H811" s="1" t="str">
        <f>'2024'!G23</f>
        <v>bc</v>
      </c>
      <c r="I811" s="1">
        <f t="shared" si="13"/>
        <v>2024</v>
      </c>
      <c r="J811">
        <f>'2024'!J23</f>
        <v>0</v>
      </c>
    </row>
    <row r="812" spans="1:10" x14ac:dyDescent="0.35">
      <c r="A812" s="19">
        <f>'2024'!M24</f>
        <v>0</v>
      </c>
      <c r="B812" s="28" t="str">
        <f>'2024'!N24</f>
        <v>736700686</v>
      </c>
      <c r="C812" s="19" t="s">
        <v>1434</v>
      </c>
      <c r="D812" t="str">
        <f>'2024'!B24</f>
        <v>Cecilia B. lofgren</v>
      </c>
      <c r="F812">
        <f>'2024'!A24</f>
        <v>24023</v>
      </c>
      <c r="G812" s="13">
        <f>'2024'!C24</f>
        <v>45495</v>
      </c>
      <c r="H812" s="1" t="str">
        <f>'2024'!G24</f>
        <v>bc</v>
      </c>
      <c r="I812" s="1">
        <f t="shared" si="13"/>
        <v>2024</v>
      </c>
      <c r="J812">
        <f>'2024'!J24</f>
        <v>0</v>
      </c>
    </row>
    <row r="813" spans="1:10" x14ac:dyDescent="0.35">
      <c r="A813" s="19">
        <f>'2024'!M25</f>
        <v>0</v>
      </c>
      <c r="B813" s="28" t="str">
        <f>'2024'!N25</f>
        <v>705648220</v>
      </c>
      <c r="C813" s="19" t="s">
        <v>1435</v>
      </c>
      <c r="D813" t="str">
        <f>'2024'!B25</f>
        <v>Patrik Widstrand</v>
      </c>
      <c r="F813">
        <f>'2024'!A25</f>
        <v>24024</v>
      </c>
      <c r="G813" s="13">
        <f>'2024'!C25</f>
        <v>45500</v>
      </c>
      <c r="H813" s="1" t="str">
        <f>'2024'!G25</f>
        <v>bc</v>
      </c>
      <c r="I813" s="1">
        <f t="shared" si="13"/>
        <v>2024</v>
      </c>
      <c r="J813">
        <f>'2024'!J25</f>
        <v>0</v>
      </c>
    </row>
    <row r="814" spans="1:10" x14ac:dyDescent="0.35">
      <c r="A814" s="19">
        <f>'2024'!M26</f>
        <v>0</v>
      </c>
      <c r="B814" s="28">
        <f>'2024'!N26</f>
        <v>0</v>
      </c>
      <c r="C814" s="19" t="s">
        <v>946</v>
      </c>
      <c r="D814" t="str">
        <f>'2024'!B26</f>
        <v>Janne Malberg</v>
      </c>
      <c r="F814">
        <f>'2024'!A26</f>
        <v>24025</v>
      </c>
      <c r="G814" s="13">
        <f>'2024'!C26</f>
        <v>45421</v>
      </c>
      <c r="H814" s="1" t="str">
        <f>'2024'!G26</f>
        <v>bc</v>
      </c>
      <c r="I814" s="1">
        <f t="shared" si="13"/>
        <v>2024</v>
      </c>
      <c r="J814">
        <f>'2024'!J26</f>
        <v>0</v>
      </c>
    </row>
    <row r="815" spans="1:10" x14ac:dyDescent="0.35">
      <c r="A815" s="19">
        <f>'2024'!M27</f>
        <v>0</v>
      </c>
      <c r="B815" s="28">
        <f>'2024'!N27</f>
        <v>0</v>
      </c>
      <c r="C815" s="19" t="s">
        <v>1436</v>
      </c>
      <c r="D815" t="str">
        <f>'2024'!B27</f>
        <v>Jonasen Maibrith</v>
      </c>
      <c r="F815">
        <f>'2024'!A27</f>
        <v>24026</v>
      </c>
      <c r="G815" s="13">
        <f>'2024'!C27</f>
        <v>45446</v>
      </c>
      <c r="H815" s="1" t="str">
        <f>'2024'!G27</f>
        <v>bc</v>
      </c>
      <c r="I815" s="1">
        <f t="shared" si="13"/>
        <v>2024</v>
      </c>
      <c r="J815">
        <f>'2024'!J27</f>
        <v>0</v>
      </c>
    </row>
    <row r="816" spans="1:10" x14ac:dyDescent="0.35">
      <c r="A816" s="19">
        <f>'2024'!M28</f>
        <v>0</v>
      </c>
      <c r="B816" s="28">
        <f>'2024'!N28</f>
        <v>0</v>
      </c>
      <c r="C816" s="19" t="s">
        <v>1318</v>
      </c>
      <c r="D816" t="str">
        <f>'2024'!B28</f>
        <v>Tina Kisbye</v>
      </c>
      <c r="F816">
        <f>'2024'!A28</f>
        <v>24027</v>
      </c>
      <c r="G816" s="13">
        <f>'2024'!C28</f>
        <v>45421</v>
      </c>
      <c r="H816" s="1" t="str">
        <f>'2024'!G28</f>
        <v>WEB</v>
      </c>
      <c r="I816" s="1">
        <f t="shared" si="13"/>
        <v>2024</v>
      </c>
      <c r="J816">
        <f>'2024'!J28</f>
        <v>0</v>
      </c>
    </row>
    <row r="817" spans="1:10" x14ac:dyDescent="0.35">
      <c r="A817" s="19">
        <f>'2024'!M29</f>
        <v>0</v>
      </c>
      <c r="B817" s="28">
        <f>'2024'!N29</f>
        <v>0</v>
      </c>
      <c r="C817" s="19" t="s">
        <v>1437</v>
      </c>
      <c r="D817" t="str">
        <f>'2024'!B29</f>
        <v>Yngvar Helvik</v>
      </c>
      <c r="F817">
        <f>'2024'!A29</f>
        <v>24028</v>
      </c>
      <c r="G817" s="13">
        <f>'2024'!C29</f>
        <v>45434</v>
      </c>
      <c r="H817" s="1" t="str">
        <f>'2024'!G29</f>
        <v>WEB</v>
      </c>
      <c r="I817" s="1">
        <f t="shared" si="13"/>
        <v>2024</v>
      </c>
      <c r="J817">
        <f>'2024'!J29</f>
        <v>10</v>
      </c>
    </row>
    <row r="818" spans="1:10" x14ac:dyDescent="0.35">
      <c r="A818" s="19">
        <f>'2024'!M30</f>
        <v>0</v>
      </c>
      <c r="B818" s="28">
        <f>'2024'!N30</f>
        <v>0</v>
      </c>
      <c r="C818" s="19" t="s">
        <v>1438</v>
      </c>
      <c r="D818" t="str">
        <f>'2024'!B30</f>
        <v>Stine Brehmer</v>
      </c>
      <c r="F818">
        <f>'2024'!A30</f>
        <v>24029</v>
      </c>
      <c r="G818" s="13">
        <f>'2024'!C30</f>
        <v>45519</v>
      </c>
      <c r="H818" s="1" t="str">
        <f>'2024'!G30</f>
        <v>WEB</v>
      </c>
      <c r="I818" s="1">
        <f t="shared" si="13"/>
        <v>2024</v>
      </c>
      <c r="J818">
        <f>'2024'!J30</f>
        <v>10</v>
      </c>
    </row>
    <row r="819" spans="1:10" x14ac:dyDescent="0.35">
      <c r="A819" s="19">
        <f>'2024'!M31</f>
        <v>0</v>
      </c>
      <c r="B819" s="28">
        <f>'2024'!N31</f>
        <v>29646590</v>
      </c>
      <c r="C819" s="19" t="s">
        <v>820</v>
      </c>
      <c r="D819" t="str">
        <f>'2024'!B31</f>
        <v>Claus Brunings-Hansen</v>
      </c>
      <c r="F819">
        <f>'2024'!A31</f>
        <v>24030</v>
      </c>
      <c r="G819" s="13">
        <f>'2024'!C31</f>
        <v>45475</v>
      </c>
      <c r="H819" s="1" t="str">
        <f>'2024'!G31</f>
        <v>bc</v>
      </c>
      <c r="I819" s="1">
        <f t="shared" si="13"/>
        <v>2024</v>
      </c>
      <c r="J819">
        <f>'2024'!J31</f>
        <v>0</v>
      </c>
    </row>
    <row r="820" spans="1:10" x14ac:dyDescent="0.35">
      <c r="A820" s="19">
        <f>'2024'!M32</f>
        <v>0</v>
      </c>
      <c r="B820" s="28">
        <f>'2024'!N32</f>
        <v>0</v>
      </c>
      <c r="C820" s="19" t="s">
        <v>1439</v>
      </c>
      <c r="D820" t="str">
        <f>'2024'!B32</f>
        <v>Camilla Lorqvist</v>
      </c>
      <c r="F820">
        <f>'2024'!A32</f>
        <v>24031</v>
      </c>
      <c r="G820" s="13">
        <f>'2024'!C32</f>
        <v>45462</v>
      </c>
      <c r="H820" s="1" t="str">
        <f>'2024'!G32</f>
        <v>bc</v>
      </c>
      <c r="I820" s="1">
        <f t="shared" si="13"/>
        <v>2024</v>
      </c>
      <c r="J820">
        <f>'2024'!J32</f>
        <v>0</v>
      </c>
    </row>
    <row r="821" spans="1:10" x14ac:dyDescent="0.35">
      <c r="A821" s="19">
        <f>'2024'!M33</f>
        <v>0</v>
      </c>
      <c r="B821" s="28">
        <f>'2024'!N33</f>
        <v>17649774638</v>
      </c>
      <c r="C821" s="19" t="s">
        <v>1440</v>
      </c>
      <c r="D821" t="str">
        <f>'2024'!B33</f>
        <v>Jutta Kugler</v>
      </c>
      <c r="F821">
        <f>'2024'!A33</f>
        <v>24032</v>
      </c>
      <c r="G821" s="13">
        <f>'2024'!C33</f>
        <v>45465</v>
      </c>
      <c r="H821" s="1" t="str">
        <f>'2024'!G33</f>
        <v>bc</v>
      </c>
      <c r="I821" s="1">
        <f t="shared" si="13"/>
        <v>2024</v>
      </c>
      <c r="J821">
        <f>'2024'!J33</f>
        <v>0</v>
      </c>
    </row>
    <row r="822" spans="1:10" x14ac:dyDescent="0.35">
      <c r="A822" s="19">
        <f>'2024'!M34</f>
        <v>0</v>
      </c>
      <c r="B822" s="28">
        <f>'2024'!N34</f>
        <v>0</v>
      </c>
      <c r="C822" s="19" t="s">
        <v>1441</v>
      </c>
      <c r="D822" t="str">
        <f>'2024'!B34</f>
        <v>Slawomir Zacharek</v>
      </c>
      <c r="F822">
        <f>'2024'!A34</f>
        <v>24033</v>
      </c>
      <c r="G822" s="13">
        <f>'2024'!C34</f>
        <v>45474</v>
      </c>
      <c r="H822" s="1" t="str">
        <f>'2024'!G34</f>
        <v>cansl</v>
      </c>
      <c r="I822" s="1">
        <f t="shared" ref="I822:I853" si="14">YEAR(G822)</f>
        <v>2024</v>
      </c>
      <c r="J822">
        <f>'2024'!J34</f>
        <v>0</v>
      </c>
    </row>
    <row r="823" spans="1:10" x14ac:dyDescent="0.35">
      <c r="A823" s="19" t="str">
        <f>'2024'!M35</f>
        <v>mikaelholst@newmail.dk</v>
      </c>
      <c r="B823" s="28" t="str">
        <f>'2024'!N35</f>
        <v>40474386</v>
      </c>
      <c r="C823" s="19" t="s">
        <v>1442</v>
      </c>
      <c r="D823" t="str">
        <f>'2024'!B35</f>
        <v>Mikael Holst</v>
      </c>
      <c r="F823">
        <f>'2024'!A35</f>
        <v>24034</v>
      </c>
      <c r="G823" s="13">
        <f>'2024'!C35</f>
        <v>45513</v>
      </c>
      <c r="H823" s="1" t="str">
        <f>'2024'!G35</f>
        <v>web</v>
      </c>
      <c r="I823" s="1">
        <f t="shared" si="14"/>
        <v>2024</v>
      </c>
      <c r="J823">
        <f>'2024'!J35</f>
        <v>10</v>
      </c>
    </row>
    <row r="824" spans="1:10" x14ac:dyDescent="0.35">
      <c r="A824" s="22" t="s">
        <v>1591</v>
      </c>
      <c r="B824" s="28" t="s">
        <v>1592</v>
      </c>
      <c r="C824" s="19" t="s">
        <v>1426</v>
      </c>
      <c r="D824" t="s">
        <v>192</v>
      </c>
      <c r="E824" t="s">
        <v>1219</v>
      </c>
      <c r="F824">
        <f>'2024'!A36</f>
        <v>24035</v>
      </c>
      <c r="G824" s="13">
        <f>'2024'!C36</f>
        <v>45454</v>
      </c>
      <c r="H824" s="1" t="str">
        <f>'2024'!G36</f>
        <v>web</v>
      </c>
      <c r="I824" s="1">
        <f t="shared" si="14"/>
        <v>2024</v>
      </c>
      <c r="J824">
        <f>'2024'!J36</f>
        <v>0</v>
      </c>
    </row>
    <row r="825" spans="1:10" x14ac:dyDescent="0.35">
      <c r="A825" s="19">
        <f>'2024'!M37</f>
        <v>0</v>
      </c>
      <c r="B825" s="28">
        <f>'2024'!N37</f>
        <v>0</v>
      </c>
      <c r="C825" s="19" t="s">
        <v>1443</v>
      </c>
      <c r="D825" t="str">
        <f>'2024'!B37</f>
        <v>camilla Hertz Dalsjø</v>
      </c>
      <c r="F825">
        <f>'2024'!A37</f>
        <v>24036</v>
      </c>
      <c r="G825" s="13">
        <f>'2024'!C37</f>
        <v>45516</v>
      </c>
      <c r="H825" s="1" t="str">
        <f>'2024'!G37</f>
        <v>cansl</v>
      </c>
      <c r="I825" s="1">
        <f t="shared" si="14"/>
        <v>2024</v>
      </c>
      <c r="J825">
        <f>'2024'!J37</f>
        <v>0</v>
      </c>
    </row>
    <row r="826" spans="1:10" x14ac:dyDescent="0.35">
      <c r="A826" s="19">
        <f>'2024'!M38</f>
        <v>0</v>
      </c>
      <c r="B826" s="28">
        <f>'2024'!N38</f>
        <v>0</v>
      </c>
      <c r="C826" s="19" t="s">
        <v>1431</v>
      </c>
      <c r="D826" t="str">
        <f>'2024'!B38</f>
        <v>Ken</v>
      </c>
      <c r="F826">
        <f>'2024'!A38</f>
        <v>24037</v>
      </c>
      <c r="G826" s="13">
        <f>'2024'!C38</f>
        <v>45529</v>
      </c>
      <c r="H826" s="1" t="str">
        <f>'2024'!G38</f>
        <v>web</v>
      </c>
      <c r="I826" s="1">
        <f t="shared" si="14"/>
        <v>2024</v>
      </c>
      <c r="J826">
        <f>'2024'!J38</f>
        <v>10</v>
      </c>
    </row>
    <row r="827" spans="1:10" x14ac:dyDescent="0.35">
      <c r="A827" s="19">
        <f>'2024'!M39</f>
        <v>0</v>
      </c>
      <c r="B827" s="28">
        <f>'2024'!N39</f>
        <v>0</v>
      </c>
      <c r="C827" s="19" t="s">
        <v>1295</v>
      </c>
      <c r="D827" t="str">
        <f>'2024'!B39</f>
        <v>Arne Sahlstedt</v>
      </c>
      <c r="F827">
        <f>'2024'!A39</f>
        <v>24038</v>
      </c>
      <c r="G827" s="13">
        <f>'2024'!C39</f>
        <v>45446</v>
      </c>
      <c r="H827" s="1" t="str">
        <f>'2024'!G39</f>
        <v>web</v>
      </c>
      <c r="I827" s="1">
        <f t="shared" si="14"/>
        <v>2024</v>
      </c>
      <c r="J827">
        <f>'2024'!J39</f>
        <v>10</v>
      </c>
    </row>
    <row r="828" spans="1:10" x14ac:dyDescent="0.35">
      <c r="A828" s="19">
        <f>'2024'!M40</f>
        <v>0</v>
      </c>
      <c r="B828" s="28">
        <f>'2024'!N40</f>
        <v>0</v>
      </c>
      <c r="C828" s="19" t="s">
        <v>1444</v>
      </c>
      <c r="D828" t="str">
        <f>'2024'!B40</f>
        <v>Silvia-Elke Knaack</v>
      </c>
      <c r="F828">
        <f>'2024'!A40</f>
        <v>24039</v>
      </c>
      <c r="G828" s="13">
        <f>'2024'!C40</f>
        <v>45442</v>
      </c>
      <c r="H828" s="1" t="str">
        <f>'2024'!G40</f>
        <v>bc</v>
      </c>
      <c r="I828" s="1">
        <f t="shared" si="14"/>
        <v>2024</v>
      </c>
      <c r="J828">
        <f>'2024'!J40</f>
        <v>0</v>
      </c>
    </row>
    <row r="829" spans="1:10" x14ac:dyDescent="0.35">
      <c r="A829" s="19">
        <f>'2024'!M41</f>
        <v>0</v>
      </c>
      <c r="B829" s="28" t="str">
        <f>'2024'!N41</f>
        <v>01637615160</v>
      </c>
      <c r="C829" s="19" t="s">
        <v>1445</v>
      </c>
      <c r="D829" t="str">
        <f>'2024'!B41</f>
        <v>Petra Wiesmann-Trawny</v>
      </c>
      <c r="F829">
        <f>'2024'!A41</f>
        <v>24040</v>
      </c>
      <c r="G829" s="13">
        <f>'2024'!C41</f>
        <v>45488</v>
      </c>
      <c r="H829" s="1" t="str">
        <f>'2024'!G41</f>
        <v>bc</v>
      </c>
      <c r="I829" s="1">
        <f t="shared" si="14"/>
        <v>2024</v>
      </c>
      <c r="J829">
        <f>'2024'!J41</f>
        <v>0</v>
      </c>
    </row>
    <row r="830" spans="1:10" x14ac:dyDescent="0.35">
      <c r="A830" s="19">
        <f>'2024'!M42</f>
        <v>0</v>
      </c>
      <c r="B830" s="28">
        <f>'2024'!N42</f>
        <v>0</v>
      </c>
      <c r="C830" s="19" t="s">
        <v>793</v>
      </c>
      <c r="D830" t="str">
        <f>'2024'!B42</f>
        <v>Stig Prehn</v>
      </c>
      <c r="F830">
        <f>'2024'!A42</f>
        <v>24041</v>
      </c>
      <c r="G830" s="13">
        <f>'2024'!C42</f>
        <v>45448</v>
      </c>
      <c r="H830" s="1" t="str">
        <f>'2024'!G42</f>
        <v>WEB</v>
      </c>
      <c r="I830" s="1">
        <f t="shared" si="14"/>
        <v>2024</v>
      </c>
      <c r="J830">
        <f>'2024'!J42</f>
        <v>10</v>
      </c>
    </row>
    <row r="831" spans="1:10" x14ac:dyDescent="0.35">
      <c r="A831" s="19">
        <f>'2024'!M43</f>
        <v>0</v>
      </c>
      <c r="B831" s="28" t="str">
        <f>'2024'!N43</f>
        <v>60150136</v>
      </c>
      <c r="C831" s="19" t="s">
        <v>1446</v>
      </c>
      <c r="D831" t="str">
        <f>'2024'!B43</f>
        <v>Klaus Høybye</v>
      </c>
      <c r="F831">
        <f>'2024'!A43</f>
        <v>24042</v>
      </c>
      <c r="G831" s="13">
        <f>'2024'!C43</f>
        <v>45486</v>
      </c>
      <c r="H831" s="1" t="str">
        <f>'2024'!G43</f>
        <v>bc</v>
      </c>
      <c r="I831" s="1">
        <f t="shared" si="14"/>
        <v>2024</v>
      </c>
      <c r="J831">
        <f>'2024'!J43</f>
        <v>0</v>
      </c>
    </row>
    <row r="832" spans="1:10" x14ac:dyDescent="0.35">
      <c r="A832" s="19">
        <f>'2024'!M44</f>
        <v>0</v>
      </c>
      <c r="B832" s="28">
        <f>'2024'!N44</f>
        <v>0</v>
      </c>
      <c r="C832" s="19" t="s">
        <v>1447</v>
      </c>
      <c r="D832" t="str">
        <f>'2024'!B44</f>
        <v>Tina Degn</v>
      </c>
      <c r="F832">
        <f>'2024'!A44</f>
        <v>24043</v>
      </c>
      <c r="G832" s="13">
        <f>'2024'!C44</f>
        <v>45472</v>
      </c>
      <c r="H832" s="1" t="str">
        <f>'2024'!G44</f>
        <v>cansl</v>
      </c>
      <c r="I832" s="1">
        <f t="shared" si="14"/>
        <v>2024</v>
      </c>
      <c r="J832">
        <f>'2024'!J44</f>
        <v>0</v>
      </c>
    </row>
    <row r="833" spans="1:10" x14ac:dyDescent="0.35">
      <c r="A833" s="19">
        <f>'2024'!M45</f>
        <v>0</v>
      </c>
      <c r="B833" s="28">
        <f>'2024'!N45</f>
        <v>0</v>
      </c>
      <c r="C833" s="19" t="s">
        <v>976</v>
      </c>
      <c r="D833" t="str">
        <f>'2024'!B45</f>
        <v>Vinnie Krogh</v>
      </c>
      <c r="F833">
        <f>'2024'!A45</f>
        <v>24044</v>
      </c>
      <c r="G833" s="13">
        <f>'2024'!C45</f>
        <v>45446</v>
      </c>
      <c r="H833" s="1" t="str">
        <f>'2024'!G45</f>
        <v>web</v>
      </c>
      <c r="I833" s="1">
        <f t="shared" si="14"/>
        <v>2024</v>
      </c>
      <c r="J833">
        <f>'2024'!J45</f>
        <v>10</v>
      </c>
    </row>
    <row r="834" spans="1:10" x14ac:dyDescent="0.35">
      <c r="A834" s="19">
        <f>'2024'!M46</f>
        <v>0</v>
      </c>
      <c r="B834" s="28">
        <f>'2024'!N46</f>
        <v>1705647547</v>
      </c>
      <c r="C834" s="19" t="s">
        <v>1448</v>
      </c>
      <c r="D834" t="str">
        <f>'2024'!B46</f>
        <v>Karin Meixner</v>
      </c>
      <c r="F834">
        <f>'2024'!A46</f>
        <v>24045</v>
      </c>
      <c r="G834" s="13">
        <f>'2024'!C46</f>
        <v>45439</v>
      </c>
      <c r="H834" s="1" t="str">
        <f>'2024'!G46</f>
        <v>bc</v>
      </c>
      <c r="I834" s="1">
        <f t="shared" si="14"/>
        <v>2024</v>
      </c>
      <c r="J834">
        <f>'2024'!J46</f>
        <v>0</v>
      </c>
    </row>
    <row r="835" spans="1:10" x14ac:dyDescent="0.35">
      <c r="A835" s="19">
        <f>'2024'!M47</f>
        <v>0</v>
      </c>
      <c r="B835" s="28" t="str">
        <f>'2024'!N47</f>
        <v>21261488</v>
      </c>
      <c r="C835" s="19" t="s">
        <v>923</v>
      </c>
      <c r="D835" t="str">
        <f>'2024'!B47</f>
        <v>Martin Simonsen</v>
      </c>
      <c r="F835">
        <f>'2024'!A47</f>
        <v>24046</v>
      </c>
      <c r="G835" s="13">
        <f>'2024'!C47</f>
        <v>45495</v>
      </c>
      <c r="H835" s="1" t="str">
        <f>'2024'!G47</f>
        <v>web</v>
      </c>
      <c r="I835" s="1">
        <f t="shared" si="14"/>
        <v>2024</v>
      </c>
      <c r="J835">
        <f>'2024'!J47</f>
        <v>10</v>
      </c>
    </row>
    <row r="836" spans="1:10" x14ac:dyDescent="0.35">
      <c r="A836" s="19">
        <f>'2024'!M48</f>
        <v>0</v>
      </c>
      <c r="B836" s="28">
        <f>'2024'!N48</f>
        <v>0</v>
      </c>
      <c r="C836" s="19" t="s">
        <v>1449</v>
      </c>
      <c r="D836" t="str">
        <f>'2024'!B48</f>
        <v>Anne Braad</v>
      </c>
      <c r="F836">
        <f>'2024'!A48</f>
        <v>24047</v>
      </c>
      <c r="G836" s="13">
        <f>'2024'!C48</f>
        <v>45495</v>
      </c>
      <c r="H836" s="1" t="str">
        <f>'2024'!G48</f>
        <v>cansl</v>
      </c>
      <c r="I836" s="1">
        <f t="shared" si="14"/>
        <v>2024</v>
      </c>
      <c r="J836">
        <f>'2024'!J48</f>
        <v>0</v>
      </c>
    </row>
    <row r="837" spans="1:10" x14ac:dyDescent="0.35">
      <c r="A837" s="19" t="str">
        <f>'2024'!M49</f>
        <v>pija@mail.tele.dk</v>
      </c>
      <c r="B837" s="28">
        <f>'2024'!N49</f>
        <v>61793423</v>
      </c>
      <c r="C837" s="19" t="s">
        <v>811</v>
      </c>
      <c r="D837" t="str">
        <f>'2024'!B49</f>
        <v>Jan Andersen</v>
      </c>
      <c r="F837">
        <f>'2024'!A49</f>
        <v>24048</v>
      </c>
      <c r="G837" s="13">
        <f>'2024'!C49</f>
        <v>45467</v>
      </c>
      <c r="H837" s="1" t="str">
        <f>'2024'!G49</f>
        <v>web</v>
      </c>
      <c r="I837" s="1">
        <f t="shared" si="14"/>
        <v>2024</v>
      </c>
      <c r="J837">
        <f>'2024'!J49</f>
        <v>10</v>
      </c>
    </row>
    <row r="838" spans="1:10" x14ac:dyDescent="0.35">
      <c r="A838" s="19">
        <f>'2024'!M50</f>
        <v>0</v>
      </c>
      <c r="B838" s="28">
        <f>'2024'!N50</f>
        <v>0</v>
      </c>
      <c r="C838" s="19" t="s">
        <v>1450</v>
      </c>
      <c r="D838" t="str">
        <f>'2024'!B50</f>
        <v>Lars Diderrichsen</v>
      </c>
      <c r="F838">
        <f>'2024'!A50</f>
        <v>24049</v>
      </c>
      <c r="G838" s="13">
        <f>'2024'!C50</f>
        <v>45494</v>
      </c>
      <c r="H838" s="1" t="str">
        <f>'2024'!G50</f>
        <v>cansl</v>
      </c>
      <c r="I838" s="1">
        <f t="shared" si="14"/>
        <v>2024</v>
      </c>
      <c r="J838">
        <f>'2024'!J50</f>
        <v>0</v>
      </c>
    </row>
    <row r="839" spans="1:10" x14ac:dyDescent="0.35">
      <c r="A839" s="19">
        <f>'2024'!M51</f>
        <v>0</v>
      </c>
      <c r="B839" s="28">
        <f>'2024'!N51</f>
        <v>0</v>
      </c>
      <c r="C839" s="19" t="s">
        <v>1451</v>
      </c>
      <c r="D839" t="str">
        <f>'2024'!B51</f>
        <v>Haye Westendorp</v>
      </c>
      <c r="F839">
        <f>'2024'!A51</f>
        <v>24050</v>
      </c>
      <c r="G839" s="13">
        <f>'2024'!C51</f>
        <v>45511</v>
      </c>
      <c r="H839" s="1" t="str">
        <f>'2024'!G51</f>
        <v>cansl</v>
      </c>
      <c r="I839" s="1">
        <f t="shared" si="14"/>
        <v>2024</v>
      </c>
      <c r="J839">
        <f>'2024'!J51</f>
        <v>0</v>
      </c>
    </row>
    <row r="840" spans="1:10" x14ac:dyDescent="0.35">
      <c r="A840" s="19">
        <f>'2024'!M52</f>
        <v>0</v>
      </c>
      <c r="B840" s="28">
        <f>'2024'!N52</f>
        <v>0</v>
      </c>
      <c r="C840" s="19" t="s">
        <v>1452</v>
      </c>
      <c r="D840" t="str">
        <f>'2024'!B52</f>
        <v>Thibaut Mouly</v>
      </c>
      <c r="F840">
        <f>'2024'!A52</f>
        <v>24051</v>
      </c>
      <c r="G840" s="13">
        <f>'2024'!C52</f>
        <v>45414</v>
      </c>
      <c r="H840" s="1" t="str">
        <f>'2024'!G52</f>
        <v>web</v>
      </c>
      <c r="I840" s="1">
        <f t="shared" si="14"/>
        <v>2024</v>
      </c>
      <c r="J840">
        <f>'2024'!J52</f>
        <v>5</v>
      </c>
    </row>
    <row r="841" spans="1:10" x14ac:dyDescent="0.35">
      <c r="A841" s="19">
        <f>'2024'!M53</f>
        <v>0</v>
      </c>
      <c r="B841" s="28">
        <f>'2024'!N53</f>
        <v>0</v>
      </c>
      <c r="C841" s="19" t="s">
        <v>1236</v>
      </c>
      <c r="D841" t="str">
        <f>'2024'!B53</f>
        <v>Hans-Dieter Lange</v>
      </c>
      <c r="F841">
        <f>'2024'!A53</f>
        <v>24052</v>
      </c>
      <c r="G841" s="13">
        <f>'2024'!C53</f>
        <v>45442</v>
      </c>
      <c r="H841" s="1" t="str">
        <f>'2024'!G53</f>
        <v>web</v>
      </c>
      <c r="I841" s="1">
        <f t="shared" si="14"/>
        <v>2024</v>
      </c>
      <c r="J841">
        <f>'2024'!J53</f>
        <v>10</v>
      </c>
    </row>
    <row r="842" spans="1:10" x14ac:dyDescent="0.35">
      <c r="A842" s="19">
        <f>'2024'!M54</f>
        <v>0</v>
      </c>
      <c r="B842" s="28">
        <f>'2024'!N54</f>
        <v>0</v>
      </c>
      <c r="C842" s="19" t="s">
        <v>870</v>
      </c>
      <c r="D842" t="str">
        <f>'2024'!B54</f>
        <v>Peter Petersen</v>
      </c>
      <c r="F842">
        <f>'2024'!A54</f>
        <v>24053</v>
      </c>
      <c r="G842" s="13">
        <f>'2024'!C54</f>
        <v>45434</v>
      </c>
      <c r="H842" s="1" t="str">
        <f>'2024'!G54</f>
        <v>web</v>
      </c>
      <c r="I842" s="1">
        <f t="shared" si="14"/>
        <v>2024</v>
      </c>
      <c r="J842">
        <f>'2024'!J54</f>
        <v>10</v>
      </c>
    </row>
    <row r="843" spans="1:10" x14ac:dyDescent="0.35">
      <c r="A843" s="19">
        <f>'2024'!M55</f>
        <v>0</v>
      </c>
      <c r="B843" s="28">
        <f>'2024'!N55</f>
        <v>0</v>
      </c>
      <c r="C843" s="19" t="s">
        <v>1365</v>
      </c>
      <c r="D843" t="str">
        <f>'2024'!B55</f>
        <v>Josepha Schettler</v>
      </c>
      <c r="F843">
        <f>'2024'!A55</f>
        <v>24054</v>
      </c>
      <c r="G843" s="13">
        <f>'2024'!C55</f>
        <v>45439</v>
      </c>
      <c r="H843" s="1" t="str">
        <f>'2024'!G55</f>
        <v>bc</v>
      </c>
      <c r="I843" s="1">
        <f t="shared" si="14"/>
        <v>2024</v>
      </c>
      <c r="J843">
        <f>'2024'!J55</f>
        <v>0</v>
      </c>
    </row>
    <row r="844" spans="1:10" x14ac:dyDescent="0.35">
      <c r="A844" s="19">
        <f>'2024'!M56</f>
        <v>0</v>
      </c>
      <c r="B844" s="28">
        <f>'2024'!N56</f>
        <v>0</v>
      </c>
      <c r="C844" s="19" t="s">
        <v>1316</v>
      </c>
      <c r="D844" t="str">
        <f>'2024'!B56</f>
        <v>Lene Bysted</v>
      </c>
      <c r="F844">
        <f>'2024'!A56</f>
        <v>24055</v>
      </c>
      <c r="G844" s="13">
        <f>'2024'!C56</f>
        <v>45432</v>
      </c>
      <c r="H844" s="1" t="str">
        <f>'2024'!G56</f>
        <v>web</v>
      </c>
      <c r="I844" s="1">
        <f t="shared" si="14"/>
        <v>2024</v>
      </c>
      <c r="J844">
        <f>'2024'!J56</f>
        <v>10</v>
      </c>
    </row>
    <row r="845" spans="1:10" x14ac:dyDescent="0.35">
      <c r="A845" s="19">
        <f>'2024'!M57</f>
        <v>0</v>
      </c>
      <c r="B845" s="28">
        <f>'2024'!N57</f>
        <v>0</v>
      </c>
      <c r="C845" s="19" t="s">
        <v>1453</v>
      </c>
      <c r="D845" t="str">
        <f>'2024'!B57</f>
        <v>Iben Munk</v>
      </c>
      <c r="F845">
        <f>'2024'!A57</f>
        <v>24056</v>
      </c>
      <c r="G845" s="13">
        <f>'2024'!C57</f>
        <v>45516</v>
      </c>
      <c r="H845" s="1" t="str">
        <f>'2024'!G57</f>
        <v>bc</v>
      </c>
      <c r="I845" s="1">
        <f t="shared" si="14"/>
        <v>2024</v>
      </c>
      <c r="J845">
        <f>'2024'!J57</f>
        <v>0</v>
      </c>
    </row>
    <row r="846" spans="1:10" x14ac:dyDescent="0.35">
      <c r="A846" s="19">
        <f>'2024'!M58</f>
        <v>0</v>
      </c>
      <c r="B846" s="28">
        <f>'2024'!N58</f>
        <v>0</v>
      </c>
      <c r="C846" s="19" t="s">
        <v>1454</v>
      </c>
      <c r="D846" t="str">
        <f>'2024'!B58</f>
        <v xml:space="preserve">Carsten </v>
      </c>
      <c r="F846">
        <f>'2024'!A58</f>
        <v>24057</v>
      </c>
      <c r="G846" s="13">
        <f>'2024'!C58</f>
        <v>45524</v>
      </c>
      <c r="H846" s="1" t="str">
        <f>'2024'!G58</f>
        <v>web</v>
      </c>
      <c r="I846" s="1">
        <f t="shared" si="14"/>
        <v>2024</v>
      </c>
      <c r="J846">
        <f>'2024'!J58</f>
        <v>10</v>
      </c>
    </row>
    <row r="847" spans="1:10" x14ac:dyDescent="0.35">
      <c r="A847" s="19">
        <f>'2024'!M59</f>
        <v>0</v>
      </c>
      <c r="B847" s="28">
        <f>'2024'!N59</f>
        <v>0</v>
      </c>
      <c r="C847" s="19" t="s">
        <v>1455</v>
      </c>
      <c r="D847" t="str">
        <f>'2024'!B59</f>
        <v>Erik Friis</v>
      </c>
      <c r="F847">
        <f>'2024'!A59</f>
        <v>24058</v>
      </c>
      <c r="G847" s="13">
        <f>'2024'!C59</f>
        <v>45548</v>
      </c>
      <c r="H847" s="1" t="str">
        <f>'2024'!G59</f>
        <v>web</v>
      </c>
      <c r="I847" s="1">
        <f t="shared" si="14"/>
        <v>2024</v>
      </c>
      <c r="J847">
        <f>'2024'!J59</f>
        <v>10</v>
      </c>
    </row>
    <row r="848" spans="1:10" x14ac:dyDescent="0.35">
      <c r="A848" s="19">
        <f>'2024'!M60</f>
        <v>0</v>
      </c>
      <c r="B848" s="28" t="str">
        <f>'2024'!N60</f>
        <v>28878840</v>
      </c>
      <c r="C848" s="19" t="s">
        <v>1147</v>
      </c>
      <c r="D848" t="str">
        <f>'2024'!B60</f>
        <v>Mette Thomsen</v>
      </c>
      <c r="F848">
        <f>'2024'!A60</f>
        <v>24059</v>
      </c>
      <c r="G848" s="13">
        <f>'2024'!C60</f>
        <v>45492</v>
      </c>
      <c r="H848" s="1" t="str">
        <f>'2024'!G60</f>
        <v>bc</v>
      </c>
      <c r="I848" s="1">
        <f t="shared" si="14"/>
        <v>2024</v>
      </c>
      <c r="J848">
        <f>'2024'!J60</f>
        <v>0</v>
      </c>
    </row>
    <row r="849" spans="1:10" x14ac:dyDescent="0.35">
      <c r="A849" s="19">
        <f>'2024'!M61</f>
        <v>0</v>
      </c>
      <c r="B849" s="28">
        <f>'2024'!N61</f>
        <v>42911647</v>
      </c>
      <c r="C849" s="19" t="s">
        <v>836</v>
      </c>
      <c r="D849" t="str">
        <f>'2024'!B61</f>
        <v>Kjeld Vang-Olsen</v>
      </c>
      <c r="F849">
        <f>'2024'!A61</f>
        <v>24060</v>
      </c>
      <c r="G849" s="13">
        <f>'2024'!C61</f>
        <v>45464</v>
      </c>
      <c r="H849" s="1" t="str">
        <f>'2024'!G61</f>
        <v>bc</v>
      </c>
      <c r="I849" s="1">
        <f t="shared" si="14"/>
        <v>2024</v>
      </c>
      <c r="J849">
        <f>'2024'!J61</f>
        <v>0</v>
      </c>
    </row>
    <row r="850" spans="1:10" x14ac:dyDescent="0.35">
      <c r="A850" s="19">
        <f>'2024'!M62</f>
        <v>0</v>
      </c>
      <c r="B850" s="28">
        <f>'2024'!N62</f>
        <v>22604864</v>
      </c>
      <c r="C850" s="19" t="s">
        <v>1456</v>
      </c>
      <c r="D850" t="str">
        <f>'2024'!B62</f>
        <v>Mette Øster</v>
      </c>
      <c r="F850">
        <f>'2024'!A62</f>
        <v>24061</v>
      </c>
      <c r="G850" s="13">
        <f>'2024'!C62</f>
        <v>45480</v>
      </c>
      <c r="H850" s="1" t="str">
        <f>'2024'!G62</f>
        <v>bc</v>
      </c>
      <c r="I850" s="1">
        <f t="shared" si="14"/>
        <v>2024</v>
      </c>
      <c r="J850">
        <f>'2024'!J62</f>
        <v>0</v>
      </c>
    </row>
    <row r="851" spans="1:10" x14ac:dyDescent="0.35">
      <c r="A851" s="19">
        <f>'2024'!M63</f>
        <v>0</v>
      </c>
      <c r="B851" s="28">
        <f>'2024'!N63</f>
        <v>0</v>
      </c>
      <c r="C851" s="19" t="s">
        <v>1268</v>
      </c>
      <c r="D851" t="str">
        <f>'2024'!B63</f>
        <v>Christer Johansson</v>
      </c>
      <c r="F851">
        <f>'2024'!A63</f>
        <v>24062</v>
      </c>
      <c r="G851" s="13">
        <f>'2024'!C63</f>
        <v>45502</v>
      </c>
      <c r="H851" s="1" t="str">
        <f>'2024'!G63</f>
        <v>bc</v>
      </c>
      <c r="I851" s="1">
        <f t="shared" si="14"/>
        <v>2024</v>
      </c>
      <c r="J851">
        <f>'2024'!J63</f>
        <v>0</v>
      </c>
    </row>
    <row r="852" spans="1:10" x14ac:dyDescent="0.35">
      <c r="A852" s="19">
        <f>'2024'!M64</f>
        <v>0</v>
      </c>
      <c r="B852" s="28">
        <f>'2024'!N64</f>
        <v>0</v>
      </c>
      <c r="C852" s="19" t="s">
        <v>857</v>
      </c>
      <c r="D852" t="str">
        <f>'2024'!B64</f>
        <v>Lars Sørensen</v>
      </c>
      <c r="F852">
        <f>'2024'!A64</f>
        <v>24063</v>
      </c>
      <c r="G852" s="13">
        <f>'2024'!C64</f>
        <v>45533</v>
      </c>
      <c r="H852" s="1" t="str">
        <f>'2024'!G64</f>
        <v>web</v>
      </c>
      <c r="I852" s="1">
        <f t="shared" si="14"/>
        <v>2024</v>
      </c>
      <c r="J852">
        <f>'2024'!J64</f>
        <v>10</v>
      </c>
    </row>
    <row r="853" spans="1:10" x14ac:dyDescent="0.35">
      <c r="A853" s="19" t="str">
        <f>'2024'!M65</f>
        <v>missmahia@hotmail.com</v>
      </c>
      <c r="B853" s="28" t="str">
        <f>'2024'!N65</f>
        <v>27570750</v>
      </c>
      <c r="C853" s="19" t="s">
        <v>1383</v>
      </c>
      <c r="D853" t="str">
        <f>'2024'!B65</f>
        <v>Maria Bendixø-Bendixen</v>
      </c>
      <c r="F853">
        <f>'2024'!A65</f>
        <v>24064</v>
      </c>
      <c r="G853" s="13">
        <f>'2024'!C65</f>
        <v>45506</v>
      </c>
      <c r="H853" s="1" t="str">
        <f>'2024'!G65</f>
        <v>web</v>
      </c>
      <c r="I853" s="1">
        <f t="shared" si="14"/>
        <v>2024</v>
      </c>
      <c r="J853">
        <f>'2024'!J65</f>
        <v>10</v>
      </c>
    </row>
    <row r="854" spans="1:10" x14ac:dyDescent="0.35">
      <c r="A854" s="19">
        <f>'2024'!M66</f>
        <v>0</v>
      </c>
      <c r="B854" s="28">
        <f>'2024'!N66</f>
        <v>0</v>
      </c>
      <c r="C854" s="19" t="s">
        <v>1457</v>
      </c>
      <c r="D854" t="str">
        <f>'2024'!B66</f>
        <v>Olaf Hannemann</v>
      </c>
      <c r="F854">
        <f>'2024'!A66</f>
        <v>24065</v>
      </c>
      <c r="G854" s="13">
        <f>'2024'!C66</f>
        <v>45560</v>
      </c>
      <c r="H854" s="1" t="str">
        <f>'2024'!G66</f>
        <v>cansl</v>
      </c>
      <c r="I854" s="1">
        <f t="shared" ref="I854:I885" si="15">YEAR(G854)</f>
        <v>2024</v>
      </c>
      <c r="J854">
        <f>'2024'!J66</f>
        <v>0</v>
      </c>
    </row>
    <row r="855" spans="1:10" x14ac:dyDescent="0.35">
      <c r="A855" s="19">
        <f>'2024'!M67</f>
        <v>0</v>
      </c>
      <c r="B855" s="28">
        <f>'2024'!N67</f>
        <v>5731981212</v>
      </c>
      <c r="C855" s="19" t="s">
        <v>1458</v>
      </c>
      <c r="D855" t="str">
        <f>'2024'!B67</f>
        <v>Andre Hostmann</v>
      </c>
      <c r="F855">
        <f>'2024'!A67</f>
        <v>24066</v>
      </c>
      <c r="G855" s="13">
        <f>'2024'!C67</f>
        <v>45438</v>
      </c>
      <c r="H855" s="1" t="str">
        <f>'2024'!G67</f>
        <v>bc</v>
      </c>
      <c r="I855" s="1">
        <f t="shared" si="15"/>
        <v>2024</v>
      </c>
      <c r="J855">
        <f>'2024'!J67</f>
        <v>0</v>
      </c>
    </row>
    <row r="856" spans="1:10" x14ac:dyDescent="0.35">
      <c r="A856" s="19">
        <f>'2024'!M68</f>
        <v>0</v>
      </c>
      <c r="B856" s="28">
        <f>'2024'!N68</f>
        <v>0</v>
      </c>
      <c r="C856" s="19" t="s">
        <v>1459</v>
      </c>
      <c r="D856" t="str">
        <f>'2024'!B68</f>
        <v>Hara Dvinge</v>
      </c>
      <c r="F856">
        <f>'2024'!A68</f>
        <v>24067</v>
      </c>
      <c r="G856" s="13">
        <f>'2024'!C68</f>
        <v>45415</v>
      </c>
      <c r="H856" s="1" t="str">
        <f>'2024'!G68</f>
        <v>bc</v>
      </c>
      <c r="I856" s="1">
        <f t="shared" si="15"/>
        <v>2024</v>
      </c>
      <c r="J856">
        <f>'2024'!J68</f>
        <v>0</v>
      </c>
    </row>
    <row r="857" spans="1:10" x14ac:dyDescent="0.35">
      <c r="A857" s="19">
        <f>'2024'!M69</f>
        <v>0</v>
      </c>
      <c r="B857" s="28">
        <f>'2024'!N69</f>
        <v>46707296990</v>
      </c>
      <c r="C857" s="19" t="s">
        <v>1072</v>
      </c>
      <c r="D857" t="str">
        <f>'2024'!B69</f>
        <v>Jonas Svensson</v>
      </c>
      <c r="F857">
        <f>'2024'!A69</f>
        <v>24068</v>
      </c>
      <c r="G857" s="13">
        <f>'2024'!C69</f>
        <v>45436</v>
      </c>
      <c r="H857" s="1" t="str">
        <f>'2024'!G69</f>
        <v>bc</v>
      </c>
      <c r="I857" s="1">
        <f t="shared" si="15"/>
        <v>2024</v>
      </c>
      <c r="J857">
        <f>'2024'!J69</f>
        <v>0</v>
      </c>
    </row>
    <row r="858" spans="1:10" x14ac:dyDescent="0.35">
      <c r="A858" s="19">
        <f>'2024'!M70</f>
        <v>0</v>
      </c>
      <c r="B858" s="28">
        <f>'2024'!N70</f>
        <v>0</v>
      </c>
      <c r="C858" s="19" t="s">
        <v>1460</v>
      </c>
      <c r="D858" t="str">
        <f>'2024'!B70</f>
        <v>Ole Christophersen</v>
      </c>
      <c r="F858">
        <f>'2024'!A70</f>
        <v>24069</v>
      </c>
      <c r="G858" s="13">
        <f>'2024'!C70</f>
        <v>45523</v>
      </c>
      <c r="H858" s="1" t="str">
        <f>'2024'!G70</f>
        <v>bc</v>
      </c>
      <c r="I858" s="1">
        <f t="shared" si="15"/>
        <v>2024</v>
      </c>
      <c r="J858">
        <f>'2024'!J70</f>
        <v>0</v>
      </c>
    </row>
    <row r="859" spans="1:10" x14ac:dyDescent="0.35">
      <c r="A859" s="19">
        <f>'2024'!M71</f>
        <v>0</v>
      </c>
      <c r="B859" s="28">
        <f>'2024'!N71</f>
        <v>0</v>
      </c>
      <c r="C859" s="19" t="s">
        <v>1339</v>
      </c>
      <c r="D859" t="str">
        <f>'2024'!B71</f>
        <v>Annette Aronsson</v>
      </c>
      <c r="F859">
        <f>'2024'!A71</f>
        <v>24070</v>
      </c>
      <c r="G859" s="13">
        <f>'2024'!C71</f>
        <v>45468</v>
      </c>
      <c r="H859" s="1" t="str">
        <f>'2024'!G71</f>
        <v>cansl</v>
      </c>
      <c r="I859" s="1">
        <f t="shared" si="15"/>
        <v>2024</v>
      </c>
      <c r="J859">
        <f>'2024'!J71</f>
        <v>0</v>
      </c>
    </row>
    <row r="860" spans="1:10" x14ac:dyDescent="0.35">
      <c r="A860" s="19">
        <f>'2024'!M72</f>
        <v>0</v>
      </c>
      <c r="B860" s="28" t="str">
        <f>'2024'!N72</f>
        <v>310651408495</v>
      </c>
      <c r="C860" s="19" t="s">
        <v>1461</v>
      </c>
      <c r="D860" t="str">
        <f>'2024'!B72</f>
        <v>Juliette Driessen</v>
      </c>
      <c r="F860">
        <f>'2024'!A72</f>
        <v>24071</v>
      </c>
      <c r="G860" s="13">
        <f>'2024'!C72</f>
        <v>45511</v>
      </c>
      <c r="H860" s="1" t="str">
        <f>'2024'!G72</f>
        <v>bc</v>
      </c>
      <c r="I860" s="1">
        <f t="shared" si="15"/>
        <v>2024</v>
      </c>
      <c r="J860">
        <f>'2024'!J72</f>
        <v>0</v>
      </c>
    </row>
    <row r="861" spans="1:10" x14ac:dyDescent="0.35">
      <c r="A861" s="19">
        <f>'2024'!M73</f>
        <v>0</v>
      </c>
      <c r="B861" s="28">
        <f>'2024'!N73</f>
        <v>0</v>
      </c>
      <c r="C861" s="19" t="s">
        <v>1462</v>
      </c>
      <c r="D861" t="str">
        <f>'2024'!B73</f>
        <v>Sandra Brøns</v>
      </c>
      <c r="F861">
        <f>'2024'!A73</f>
        <v>24072</v>
      </c>
      <c r="G861" s="13">
        <f>'2024'!C73</f>
        <v>45421</v>
      </c>
      <c r="H861" s="1" t="str">
        <f>'2024'!G73</f>
        <v>bc</v>
      </c>
      <c r="I861" s="1">
        <f t="shared" si="15"/>
        <v>2024</v>
      </c>
      <c r="J861">
        <f>'2024'!J73</f>
        <v>0</v>
      </c>
    </row>
    <row r="862" spans="1:10" x14ac:dyDescent="0.35">
      <c r="A862" s="19" t="str">
        <f>'2024'!M74</f>
        <v>tsomberg@gmail.com</v>
      </c>
      <c r="B862" s="28" t="str">
        <f>'2024'!N74</f>
        <v>23801702</v>
      </c>
      <c r="C862" s="19" t="s">
        <v>1391</v>
      </c>
      <c r="D862" t="str">
        <f>'2024'!B74</f>
        <v>Torben Sømberg</v>
      </c>
      <c r="F862">
        <f>'2024'!A74</f>
        <v>24073</v>
      </c>
      <c r="G862" s="13">
        <f>'2024'!C74</f>
        <v>45503</v>
      </c>
      <c r="H862" s="1" t="str">
        <f>'2024'!G74</f>
        <v>web</v>
      </c>
      <c r="I862" s="1">
        <f t="shared" si="15"/>
        <v>2024</v>
      </c>
      <c r="J862">
        <f>'2024'!J74</f>
        <v>10</v>
      </c>
    </row>
    <row r="863" spans="1:10" x14ac:dyDescent="0.35">
      <c r="A863" s="19">
        <f>'2024'!M75</f>
        <v>0</v>
      </c>
      <c r="B863" s="28" t="str">
        <f>'2024'!N75</f>
        <v>30541801</v>
      </c>
      <c r="C863" s="19" t="s">
        <v>956</v>
      </c>
      <c r="D863" t="str">
        <f>'2024'!B75</f>
        <v>Irene Jørgensen</v>
      </c>
      <c r="F863">
        <f>'2024'!A75</f>
        <v>24074</v>
      </c>
      <c r="G863" s="13">
        <f>'2024'!C75</f>
        <v>45502</v>
      </c>
      <c r="H863" s="1" t="str">
        <f>'2024'!G75</f>
        <v>bc</v>
      </c>
      <c r="I863" s="1">
        <f t="shared" si="15"/>
        <v>2024</v>
      </c>
      <c r="J863">
        <f>'2024'!J75</f>
        <v>0</v>
      </c>
    </row>
    <row r="864" spans="1:10" x14ac:dyDescent="0.35">
      <c r="A864" s="19">
        <f>'2024'!M76</f>
        <v>0</v>
      </c>
      <c r="B864" s="28">
        <f>'2024'!N76</f>
        <v>0</v>
      </c>
      <c r="C864" s="19" t="s">
        <v>829</v>
      </c>
      <c r="D864" t="str">
        <f>'2024'!B76</f>
        <v>Lene Bjørn Jensen</v>
      </c>
      <c r="F864">
        <f>'2024'!A76</f>
        <v>24075</v>
      </c>
      <c r="G864" s="13">
        <f>'2024'!C76</f>
        <v>45554</v>
      </c>
      <c r="H864" s="1" t="str">
        <f>'2024'!G76</f>
        <v>web</v>
      </c>
      <c r="I864" s="1">
        <f t="shared" si="15"/>
        <v>2024</v>
      </c>
      <c r="J864">
        <f>'2024'!J76</f>
        <v>6</v>
      </c>
    </row>
    <row r="865" spans="1:10" x14ac:dyDescent="0.35">
      <c r="A865" s="19">
        <f>'2024'!M77</f>
        <v>0</v>
      </c>
      <c r="B865" s="28">
        <f>'2024'!N77</f>
        <v>0</v>
      </c>
      <c r="C865" s="19" t="s">
        <v>829</v>
      </c>
      <c r="D865" t="str">
        <f>'2024'!B77</f>
        <v>Jan Vest Jensen</v>
      </c>
      <c r="F865">
        <f>'2024'!A77</f>
        <v>24076</v>
      </c>
      <c r="G865" s="13">
        <f>'2024'!C77</f>
        <v>45523</v>
      </c>
      <c r="H865" s="1" t="str">
        <f>'2024'!G77</f>
        <v>cansl</v>
      </c>
      <c r="I865" s="1">
        <f t="shared" si="15"/>
        <v>2024</v>
      </c>
      <c r="J865">
        <f>'2024'!J77</f>
        <v>0</v>
      </c>
    </row>
    <row r="866" spans="1:10" x14ac:dyDescent="0.35">
      <c r="A866" s="19" t="str">
        <f>'2024'!M78</f>
        <v>annehastrup@yahoo.dk</v>
      </c>
      <c r="B866" s="28">
        <f>'2024'!N78</f>
        <v>30319291</v>
      </c>
      <c r="C866" s="19" t="s">
        <v>1001</v>
      </c>
      <c r="D866" t="str">
        <f>'2024'!B78</f>
        <v>Anne Hastrup Poulsen</v>
      </c>
      <c r="F866">
        <f>'2024'!A78</f>
        <v>24077</v>
      </c>
      <c r="G866" s="13">
        <f>'2024'!C78</f>
        <v>45470</v>
      </c>
      <c r="H866" s="1" t="str">
        <f>'2024'!G78</f>
        <v>web</v>
      </c>
      <c r="I866" s="1">
        <f t="shared" si="15"/>
        <v>2024</v>
      </c>
      <c r="J866">
        <f>'2024'!J78</f>
        <v>10</v>
      </c>
    </row>
    <row r="867" spans="1:10" x14ac:dyDescent="0.35">
      <c r="A867" s="19">
        <f>'2024'!M79</f>
        <v>0</v>
      </c>
      <c r="B867" s="28" t="str">
        <f>'2024'!N79</f>
        <v>25675006</v>
      </c>
      <c r="C867" s="19" t="s">
        <v>870</v>
      </c>
      <c r="D867" t="str">
        <f>'2024'!B79</f>
        <v>Tina Petersen</v>
      </c>
      <c r="F867">
        <f>'2024'!A79</f>
        <v>24078</v>
      </c>
      <c r="G867" s="13">
        <f>'2024'!C79</f>
        <v>45490</v>
      </c>
      <c r="H867" s="1" t="str">
        <f>'2024'!G79</f>
        <v>bc</v>
      </c>
      <c r="I867" s="1">
        <f t="shared" si="15"/>
        <v>2024</v>
      </c>
      <c r="J867">
        <f>'2024'!J79</f>
        <v>0</v>
      </c>
    </row>
    <row r="868" spans="1:10" x14ac:dyDescent="0.35">
      <c r="A868" s="19" t="str">
        <f>'2024'!M80</f>
        <v>musikerbjarne@gmail.com</v>
      </c>
      <c r="B868" s="28" t="str">
        <f>'2024'!N80</f>
        <v>26251564</v>
      </c>
      <c r="C868" s="19" t="s">
        <v>1350</v>
      </c>
      <c r="D868" t="str">
        <f>'2024'!B80</f>
        <v>Bjarne List Nissen</v>
      </c>
      <c r="F868">
        <f>'2024'!A80</f>
        <v>24079</v>
      </c>
      <c r="G868" s="13">
        <f>'2024'!C80</f>
        <v>45479</v>
      </c>
      <c r="H868" s="1" t="str">
        <f>'2024'!G80</f>
        <v>web</v>
      </c>
      <c r="I868" s="1">
        <f t="shared" si="15"/>
        <v>2024</v>
      </c>
      <c r="J868">
        <f>'2024'!J80</f>
        <v>10</v>
      </c>
    </row>
    <row r="869" spans="1:10" x14ac:dyDescent="0.35">
      <c r="A869" s="19">
        <f>'2024'!M81</f>
        <v>0</v>
      </c>
      <c r="B869" s="28">
        <f>'2024'!N81</f>
        <v>0</v>
      </c>
      <c r="C869" s="19" t="s">
        <v>1144</v>
      </c>
      <c r="D869" t="str">
        <f>'2024'!B81</f>
        <v>Ann Alsted</v>
      </c>
      <c r="F869">
        <f>'2024'!A81</f>
        <v>24080</v>
      </c>
      <c r="G869" s="13">
        <f>'2024'!C81</f>
        <v>45436</v>
      </c>
      <c r="H869" s="1" t="str">
        <f>'2024'!G81</f>
        <v>web</v>
      </c>
      <c r="I869" s="1">
        <f t="shared" si="15"/>
        <v>2024</v>
      </c>
      <c r="J869">
        <f>'2024'!J81</f>
        <v>10</v>
      </c>
    </row>
    <row r="870" spans="1:10" x14ac:dyDescent="0.35">
      <c r="A870" s="19">
        <f>'2024'!M82</f>
        <v>0</v>
      </c>
      <c r="B870" s="28">
        <f>'2024'!N82</f>
        <v>0</v>
      </c>
      <c r="C870" s="19" t="s">
        <v>1463</v>
      </c>
      <c r="D870" t="str">
        <f>'2024'!B82</f>
        <v>Kari Anna Ruud</v>
      </c>
      <c r="F870">
        <f>'2024'!A82</f>
        <v>24081</v>
      </c>
      <c r="G870" s="13">
        <f>'2024'!C82</f>
        <v>45475</v>
      </c>
      <c r="H870" s="1" t="str">
        <f>'2024'!G82</f>
        <v>bc</v>
      </c>
      <c r="I870" s="1">
        <f t="shared" si="15"/>
        <v>2024</v>
      </c>
      <c r="J870">
        <f>'2024'!J82</f>
        <v>0</v>
      </c>
    </row>
    <row r="871" spans="1:10" x14ac:dyDescent="0.35">
      <c r="A871" s="19">
        <f>'2024'!M83</f>
        <v>0</v>
      </c>
      <c r="B871" s="28">
        <f>'2024'!N83</f>
        <v>0</v>
      </c>
      <c r="C871" s="19" t="s">
        <v>1464</v>
      </c>
      <c r="D871" t="str">
        <f>'2024'!B83</f>
        <v>Rikke Stenkjær</v>
      </c>
      <c r="F871">
        <f>'2024'!A83</f>
        <v>24082</v>
      </c>
      <c r="G871" s="13">
        <f>'2024'!C83</f>
        <v>45473</v>
      </c>
      <c r="H871" s="1" t="str">
        <f>'2024'!G83</f>
        <v>cansl</v>
      </c>
      <c r="I871" s="1">
        <f t="shared" si="15"/>
        <v>2024</v>
      </c>
      <c r="J871">
        <f>'2024'!J83</f>
        <v>0</v>
      </c>
    </row>
    <row r="872" spans="1:10" x14ac:dyDescent="0.35">
      <c r="A872" s="19" t="str">
        <f>'2024'!M84</f>
        <v>hatolamail@gmail.com</v>
      </c>
      <c r="B872" s="28">
        <f>'2024'!N84</f>
        <v>0</v>
      </c>
      <c r="C872" s="19" t="s">
        <v>821</v>
      </c>
      <c r="D872" t="str">
        <f>'2024'!B84</f>
        <v>Torben Larsen</v>
      </c>
      <c r="F872">
        <f>'2024'!A84</f>
        <v>24083</v>
      </c>
      <c r="G872" s="13">
        <f>'2024'!C84</f>
        <v>45530</v>
      </c>
      <c r="H872" s="1" t="str">
        <f>'2024'!G84</f>
        <v>web</v>
      </c>
      <c r="I872" s="1">
        <f t="shared" si="15"/>
        <v>2024</v>
      </c>
      <c r="J872">
        <f>'2024'!J84</f>
        <v>5</v>
      </c>
    </row>
    <row r="873" spans="1:10" x14ac:dyDescent="0.35">
      <c r="A873" s="19">
        <f>'2024'!M85</f>
        <v>0</v>
      </c>
      <c r="B873" s="28">
        <f>'2024'!N85</f>
        <v>0</v>
      </c>
      <c r="C873" s="19" t="s">
        <v>820</v>
      </c>
      <c r="D873" t="str">
        <f>'2024'!B85</f>
        <v>Kaj Hansen</v>
      </c>
      <c r="F873">
        <f>'2024'!A85</f>
        <v>24084</v>
      </c>
      <c r="G873" s="13">
        <f>'2024'!C85</f>
        <v>45429</v>
      </c>
      <c r="H873" s="1" t="str">
        <f>'2024'!G85</f>
        <v>web</v>
      </c>
      <c r="I873" s="1">
        <f t="shared" si="15"/>
        <v>2024</v>
      </c>
      <c r="J873">
        <f>'2024'!J85</f>
        <v>0</v>
      </c>
    </row>
    <row r="874" spans="1:10" x14ac:dyDescent="0.35">
      <c r="A874" s="19" t="str">
        <f>'2024'!M86</f>
        <v>styffer.roland@hotmail.com</v>
      </c>
      <c r="B874" s="28">
        <f>'2024'!N86</f>
        <v>0</v>
      </c>
      <c r="C874" s="19" t="s">
        <v>1465</v>
      </c>
      <c r="D874" t="str">
        <f>'2024'!B86</f>
        <v>Christoffer styffer roland</v>
      </c>
      <c r="F874">
        <f>'2024'!A86</f>
        <v>24085</v>
      </c>
      <c r="G874" s="13">
        <f>'2024'!C86</f>
        <v>45519</v>
      </c>
      <c r="H874" s="1" t="str">
        <f>'2024'!G86</f>
        <v>web</v>
      </c>
      <c r="I874" s="1">
        <f t="shared" si="15"/>
        <v>2024</v>
      </c>
      <c r="J874">
        <f>'2024'!J86</f>
        <v>0</v>
      </c>
    </row>
    <row r="875" spans="1:10" x14ac:dyDescent="0.35">
      <c r="A875" s="19">
        <f>'2024'!M87</f>
        <v>0</v>
      </c>
      <c r="B875" s="28">
        <f>'2024'!N87</f>
        <v>0</v>
      </c>
      <c r="C875" s="19" t="s">
        <v>1004</v>
      </c>
      <c r="D875" t="str">
        <f>'2024'!B87</f>
        <v>Sarah Wahlgreen</v>
      </c>
      <c r="F875">
        <f>'2024'!A87</f>
        <v>24086</v>
      </c>
      <c r="G875" s="13">
        <f>'2024'!C87</f>
        <v>45527</v>
      </c>
      <c r="H875" s="1" t="str">
        <f>'2024'!G87</f>
        <v>cansl</v>
      </c>
      <c r="I875" s="1">
        <f t="shared" si="15"/>
        <v>2024</v>
      </c>
      <c r="J875">
        <f>'2024'!J87</f>
        <v>0</v>
      </c>
    </row>
    <row r="876" spans="1:10" x14ac:dyDescent="0.35">
      <c r="A876" s="19" t="str">
        <f>'2024'!M88</f>
        <v>ruthib039@gmail.com</v>
      </c>
      <c r="B876" s="28" t="str">
        <f>'2024'!N88</f>
        <v>20831213</v>
      </c>
      <c r="C876" s="19" t="s">
        <v>1466</v>
      </c>
      <c r="D876" t="str">
        <f>'2024'!B88</f>
        <v>Ib Nejlun</v>
      </c>
      <c r="F876">
        <f>'2024'!A88</f>
        <v>24087</v>
      </c>
      <c r="G876" s="13">
        <f>'2024'!C88</f>
        <v>45508</v>
      </c>
      <c r="H876" s="1" t="str">
        <f>'2024'!G88</f>
        <v>web</v>
      </c>
      <c r="I876" s="1">
        <f t="shared" si="15"/>
        <v>2024</v>
      </c>
      <c r="J876">
        <f>'2024'!J88</f>
        <v>0</v>
      </c>
    </row>
    <row r="877" spans="1:10" x14ac:dyDescent="0.35">
      <c r="A877" s="19">
        <f>'2024'!M89</f>
        <v>0</v>
      </c>
      <c r="B877" s="28" t="str">
        <f>'2024'!N89</f>
        <v>15739443215</v>
      </c>
      <c r="C877" s="19" t="s">
        <v>1467</v>
      </c>
      <c r="D877" t="str">
        <f>'2024'!B89</f>
        <v>Fahr Uwe</v>
      </c>
      <c r="F877">
        <f>'2024'!A89</f>
        <v>24088</v>
      </c>
      <c r="G877" s="13">
        <f>'2024'!C89</f>
        <v>45508</v>
      </c>
      <c r="H877" s="1" t="str">
        <f>'2024'!G89</f>
        <v>bc</v>
      </c>
      <c r="I877" s="1">
        <f t="shared" si="15"/>
        <v>2024</v>
      </c>
      <c r="J877">
        <f>'2024'!J89</f>
        <v>0</v>
      </c>
    </row>
    <row r="878" spans="1:10" x14ac:dyDescent="0.35">
      <c r="A878" s="19">
        <f>'2024'!M90</f>
        <v>0</v>
      </c>
      <c r="B878" s="28">
        <f>'2024'!N90</f>
        <v>0</v>
      </c>
      <c r="C878" s="19" t="s">
        <v>1468</v>
      </c>
      <c r="D878" t="str">
        <f>'2024'!B90</f>
        <v xml:space="preserve">Kirsten Petersen </v>
      </c>
      <c r="F878">
        <f>'2024'!A90</f>
        <v>24089</v>
      </c>
      <c r="G878" s="13">
        <f>'2024'!C90</f>
        <v>45527</v>
      </c>
      <c r="H878" s="1" t="str">
        <f>'2024'!G90</f>
        <v>bc</v>
      </c>
      <c r="I878" s="1">
        <f t="shared" si="15"/>
        <v>2024</v>
      </c>
      <c r="J878">
        <f>'2024'!J90</f>
        <v>0</v>
      </c>
    </row>
    <row r="879" spans="1:10" x14ac:dyDescent="0.35">
      <c r="A879" s="19" t="str">
        <f>'2024'!M91</f>
        <v>anette.holmstykke.andersen@gmail.com</v>
      </c>
      <c r="B879" s="28">
        <f>'2024'!N91</f>
        <v>22672276</v>
      </c>
      <c r="C879" s="19" t="s">
        <v>811</v>
      </c>
      <c r="D879" t="str">
        <f>'2024'!B91</f>
        <v>Anette Holmslykke Andersen</v>
      </c>
      <c r="F879">
        <f>'2024'!A91</f>
        <v>24090</v>
      </c>
      <c r="G879" s="13">
        <f>'2024'!C91</f>
        <v>45472</v>
      </c>
      <c r="H879" s="1" t="str">
        <f>'2024'!G91</f>
        <v>web</v>
      </c>
      <c r="I879" s="1">
        <f t="shared" si="15"/>
        <v>2024</v>
      </c>
      <c r="J879">
        <f>'2024'!J91</f>
        <v>5</v>
      </c>
    </row>
    <row r="880" spans="1:10" x14ac:dyDescent="0.35">
      <c r="A880" s="19">
        <f>'2024'!M92</f>
        <v>0</v>
      </c>
      <c r="B880" s="28">
        <f>'2024'!N92</f>
        <v>0</v>
      </c>
      <c r="C880" s="19" t="s">
        <v>1469</v>
      </c>
      <c r="D880" t="str">
        <f>'2024'!B92</f>
        <v>Annemette Hvidfeldt Filstrup</v>
      </c>
      <c r="F880">
        <f>'2024'!A92</f>
        <v>24091</v>
      </c>
      <c r="G880" s="13">
        <f>'2024'!C92</f>
        <v>45501</v>
      </c>
      <c r="H880" s="1" t="str">
        <f>'2024'!G92</f>
        <v>cansl</v>
      </c>
      <c r="I880" s="1">
        <f t="shared" si="15"/>
        <v>2024</v>
      </c>
      <c r="J880">
        <f>'2024'!J92</f>
        <v>0</v>
      </c>
    </row>
    <row r="881" spans="1:10" x14ac:dyDescent="0.35">
      <c r="A881" s="19">
        <f>'2024'!M93</f>
        <v>0</v>
      </c>
      <c r="B881" s="28">
        <f>'2024'!N93</f>
        <v>0</v>
      </c>
      <c r="C881" s="19" t="s">
        <v>870</v>
      </c>
      <c r="D881" t="str">
        <f>'2024'!B93</f>
        <v>Anton Petersen</v>
      </c>
      <c r="F881">
        <f>'2024'!A93</f>
        <v>24092</v>
      </c>
      <c r="G881" s="13">
        <f>'2024'!C93</f>
        <v>45449</v>
      </c>
      <c r="H881" s="1" t="str">
        <f>'2024'!G93</f>
        <v>bc</v>
      </c>
      <c r="I881" s="1">
        <f t="shared" si="15"/>
        <v>2024</v>
      </c>
      <c r="J881">
        <f>'2024'!J93</f>
        <v>0</v>
      </c>
    </row>
    <row r="882" spans="1:10" x14ac:dyDescent="0.35">
      <c r="A882" s="19">
        <f>'2024'!M94</f>
        <v>0</v>
      </c>
      <c r="B882" s="28">
        <f>'2024'!N94</f>
        <v>0</v>
      </c>
      <c r="C882" s="19" t="s">
        <v>1470</v>
      </c>
      <c r="D882" t="str">
        <f>'2024'!B94</f>
        <v>Bodo Hamel</v>
      </c>
      <c r="F882">
        <f>'2024'!A94</f>
        <v>24093</v>
      </c>
      <c r="G882" s="13">
        <f>'2024'!C94</f>
        <v>45551</v>
      </c>
      <c r="H882" s="1" t="str">
        <f>'2024'!G94</f>
        <v>bc</v>
      </c>
      <c r="I882" s="1">
        <f t="shared" si="15"/>
        <v>2024</v>
      </c>
      <c r="J882">
        <f>'2024'!J94</f>
        <v>0</v>
      </c>
    </row>
    <row r="883" spans="1:10" x14ac:dyDescent="0.35">
      <c r="A883" s="19">
        <f>'2024'!M95</f>
        <v>0</v>
      </c>
      <c r="B883" s="28">
        <f>'2024'!N95</f>
        <v>0</v>
      </c>
      <c r="C883" s="19" t="s">
        <v>1471</v>
      </c>
      <c r="D883" t="str">
        <f>'2024'!B95</f>
        <v>Lars Erik Johannesson</v>
      </c>
      <c r="F883">
        <f>'2024'!A95</f>
        <v>24094</v>
      </c>
      <c r="G883" s="13">
        <f>'2024'!C95</f>
        <v>45558</v>
      </c>
      <c r="H883" s="1" t="str">
        <f>'2024'!G95</f>
        <v>bc</v>
      </c>
      <c r="I883" s="1">
        <f t="shared" si="15"/>
        <v>2024</v>
      </c>
      <c r="J883">
        <f>'2024'!J95</f>
        <v>0</v>
      </c>
    </row>
    <row r="884" spans="1:10" x14ac:dyDescent="0.35">
      <c r="A884" s="19">
        <f>'2024'!M96</f>
        <v>0</v>
      </c>
      <c r="B884" s="28">
        <f>'2024'!N96</f>
        <v>0</v>
      </c>
      <c r="C884" s="19" t="s">
        <v>876</v>
      </c>
      <c r="D884" t="str">
        <f>'2024'!B96</f>
        <v>Nadja Kristiansen</v>
      </c>
      <c r="F884">
        <f>'2024'!A96</f>
        <v>24095</v>
      </c>
      <c r="G884" s="13">
        <f>'2024'!C96</f>
        <v>45568</v>
      </c>
      <c r="H884" s="1" t="str">
        <f>'2024'!G96</f>
        <v>cansl</v>
      </c>
      <c r="I884" s="1">
        <f t="shared" si="15"/>
        <v>2024</v>
      </c>
      <c r="J884">
        <f>'2024'!J96</f>
        <v>0</v>
      </c>
    </row>
    <row r="885" spans="1:10" x14ac:dyDescent="0.35">
      <c r="A885" s="19">
        <f>'2024'!M97</f>
        <v>0</v>
      </c>
      <c r="B885" s="28">
        <f>'2024'!N97</f>
        <v>0</v>
      </c>
      <c r="C885" s="19" t="s">
        <v>1183</v>
      </c>
      <c r="D885" t="str">
        <f>'2024'!B97</f>
        <v>Jeff Craven</v>
      </c>
      <c r="F885">
        <f>'2024'!A97</f>
        <v>24096</v>
      </c>
      <c r="G885" s="13">
        <f>'2024'!C97</f>
        <v>45415</v>
      </c>
      <c r="H885" s="1" t="str">
        <f>'2024'!G97</f>
        <v>bc</v>
      </c>
      <c r="I885" s="1">
        <f t="shared" si="15"/>
        <v>2024</v>
      </c>
      <c r="J885">
        <f>'2024'!J97</f>
        <v>0</v>
      </c>
    </row>
    <row r="886" spans="1:10" x14ac:dyDescent="0.35">
      <c r="A886" s="19">
        <f>'2024'!M98</f>
        <v>0</v>
      </c>
      <c r="B886" s="28" t="str">
        <f>'2024'!N98</f>
        <v>41427392</v>
      </c>
      <c r="C886" s="19" t="s">
        <v>1472</v>
      </c>
      <c r="D886" t="str">
        <f>'2024'!B98</f>
        <v>Shengxi LI</v>
      </c>
      <c r="F886">
        <f>'2024'!A98</f>
        <v>24097</v>
      </c>
      <c r="G886" s="13">
        <f>'2024'!C98</f>
        <v>45508</v>
      </c>
      <c r="H886" s="1" t="str">
        <f>'2024'!G98</f>
        <v>bc</v>
      </c>
      <c r="I886" s="1">
        <f t="shared" ref="I886:I915" si="16">YEAR(G886)</f>
        <v>2024</v>
      </c>
      <c r="J886">
        <f>'2024'!J98</f>
        <v>0</v>
      </c>
    </row>
    <row r="887" spans="1:10" x14ac:dyDescent="0.35">
      <c r="A887" s="19">
        <f>'2024'!M99</f>
        <v>0</v>
      </c>
      <c r="B887" s="28">
        <f>'2024'!N99</f>
        <v>0</v>
      </c>
      <c r="C887" s="19" t="s">
        <v>1473</v>
      </c>
      <c r="D887" t="str">
        <f>'2024'!B99</f>
        <v>Yoanna Gorova</v>
      </c>
      <c r="F887">
        <f>'2024'!A99</f>
        <v>24098</v>
      </c>
      <c r="G887" s="13">
        <f>'2024'!C99</f>
        <v>45428</v>
      </c>
      <c r="H887" s="1" t="str">
        <f>'2024'!G99</f>
        <v>bc</v>
      </c>
      <c r="I887" s="1">
        <f t="shared" si="16"/>
        <v>2024</v>
      </c>
      <c r="J887">
        <f>'2024'!J99</f>
        <v>0</v>
      </c>
    </row>
    <row r="888" spans="1:10" x14ac:dyDescent="0.35">
      <c r="A888" s="19">
        <f>'2024'!M100</f>
        <v>0</v>
      </c>
      <c r="B888" s="28">
        <f>'2024'!N100</f>
        <v>0</v>
      </c>
      <c r="C888" s="19" t="s">
        <v>1474</v>
      </c>
      <c r="D888" t="str">
        <f>'2024'!B100</f>
        <v>Sandra Kreuzinger</v>
      </c>
      <c r="F888">
        <f>'2024'!A100</f>
        <v>24099</v>
      </c>
      <c r="G888" s="13">
        <f>'2024'!C100</f>
        <v>45533</v>
      </c>
      <c r="H888" s="1" t="str">
        <f>'2024'!G100</f>
        <v>cansl</v>
      </c>
      <c r="I888" s="1">
        <f t="shared" si="16"/>
        <v>2024</v>
      </c>
      <c r="J888">
        <f>'2024'!J100</f>
        <v>0</v>
      </c>
    </row>
    <row r="889" spans="1:10" x14ac:dyDescent="0.35">
      <c r="A889" s="19">
        <f>'2024'!M101</f>
        <v>0</v>
      </c>
      <c r="B889" s="28">
        <f>'2024'!N101</f>
        <v>0</v>
      </c>
      <c r="C889" s="19" t="s">
        <v>1475</v>
      </c>
      <c r="D889" t="str">
        <f>'2024'!B101</f>
        <v>Adam Blazejewski</v>
      </c>
      <c r="F889">
        <f>'2024'!A101</f>
        <v>24100</v>
      </c>
      <c r="G889" s="13">
        <f>'2024'!C101</f>
        <v>45414</v>
      </c>
      <c r="H889" s="1" t="str">
        <f>'2024'!G101</f>
        <v>bc</v>
      </c>
      <c r="I889" s="1">
        <f t="shared" si="16"/>
        <v>2024</v>
      </c>
      <c r="J889">
        <f>'2024'!J101</f>
        <v>0</v>
      </c>
    </row>
    <row r="890" spans="1:10" x14ac:dyDescent="0.35">
      <c r="A890" s="19">
        <f>'2024'!M102</f>
        <v>0</v>
      </c>
      <c r="B890" s="28" t="str">
        <f>'2024'!N102</f>
        <v>706214313</v>
      </c>
      <c r="C890" s="19" t="s">
        <v>1221</v>
      </c>
      <c r="D890" t="str">
        <f>'2024'!B102</f>
        <v>Mats Skoglund</v>
      </c>
      <c r="F890">
        <f>'2024'!A102</f>
        <v>24101</v>
      </c>
      <c r="G890" s="13">
        <f>'2024'!C102</f>
        <v>45503</v>
      </c>
      <c r="H890" s="1" t="str">
        <f>'2024'!G102</f>
        <v>bc</v>
      </c>
      <c r="I890" s="1">
        <f t="shared" si="16"/>
        <v>2024</v>
      </c>
      <c r="J890">
        <f>'2024'!J102</f>
        <v>0</v>
      </c>
    </row>
    <row r="891" spans="1:10" x14ac:dyDescent="0.35">
      <c r="A891" s="19">
        <f>'2024'!M103</f>
        <v>0</v>
      </c>
      <c r="B891" s="28">
        <f>'2024'!N103</f>
        <v>40502628</v>
      </c>
      <c r="C891" s="19" t="s">
        <v>1476</v>
      </c>
      <c r="D891" t="str">
        <f>'2024'!B103</f>
        <v>Bert Van der Vegte</v>
      </c>
      <c r="F891">
        <f>'2024'!A103</f>
        <v>24102</v>
      </c>
      <c r="G891" s="13">
        <f>'2024'!C103</f>
        <v>45475</v>
      </c>
      <c r="H891" s="1" t="str">
        <f>'2024'!G103</f>
        <v>bc</v>
      </c>
      <c r="I891" s="1">
        <f t="shared" si="16"/>
        <v>2024</v>
      </c>
      <c r="J891">
        <f>'2024'!J103</f>
        <v>0</v>
      </c>
    </row>
    <row r="892" spans="1:10" x14ac:dyDescent="0.35">
      <c r="A892" s="19">
        <f>'2024'!M104</f>
        <v>0</v>
      </c>
      <c r="B892" s="28">
        <f>'2024'!N104</f>
        <v>0</v>
      </c>
      <c r="C892" s="19" t="s">
        <v>1477</v>
      </c>
      <c r="D892" t="str">
        <f>'2024'!B104</f>
        <v>Guido Grimme</v>
      </c>
      <c r="F892">
        <f>'2024'!A104</f>
        <v>24103</v>
      </c>
      <c r="G892" s="13">
        <f>'2024'!C104</f>
        <v>45522</v>
      </c>
      <c r="H892" s="1" t="str">
        <f>'2024'!G104</f>
        <v>bc</v>
      </c>
      <c r="I892" s="1">
        <f t="shared" si="16"/>
        <v>2024</v>
      </c>
      <c r="J892">
        <f>'2024'!J104</f>
        <v>0</v>
      </c>
    </row>
    <row r="893" spans="1:10" x14ac:dyDescent="0.35">
      <c r="A893" s="19" t="str">
        <f>'2024'!M105</f>
        <v>ab@industriensfond.dk</v>
      </c>
      <c r="B893" s="28">
        <f>'2024'!N105</f>
        <v>0</v>
      </c>
      <c r="C893" s="19" t="s">
        <v>1478</v>
      </c>
      <c r="D893" t="str">
        <f>'2024'!B105</f>
        <v>Anders Brandtoft</v>
      </c>
      <c r="F893">
        <f>'2024'!A105</f>
        <v>24104</v>
      </c>
      <c r="G893" s="13">
        <f>'2024'!C105</f>
        <v>45454</v>
      </c>
      <c r="H893" s="1" t="str">
        <f>'2024'!G105</f>
        <v>web</v>
      </c>
      <c r="I893" s="1">
        <f t="shared" si="16"/>
        <v>2024</v>
      </c>
      <c r="J893">
        <f>'2024'!J105</f>
        <v>0</v>
      </c>
    </row>
    <row r="894" spans="1:10" x14ac:dyDescent="0.35">
      <c r="A894" s="19">
        <f>'2024'!M107</f>
        <v>0</v>
      </c>
      <c r="B894" s="28">
        <f>'2024'!N107</f>
        <v>0</v>
      </c>
      <c r="C894" s="19" t="s">
        <v>1479</v>
      </c>
      <c r="D894" t="str">
        <f>'2024'!B107</f>
        <v>Thomaz Gawron-Gawrzynski</v>
      </c>
      <c r="F894">
        <f>'2024'!A107</f>
        <v>24105</v>
      </c>
      <c r="G894" s="13">
        <f>'2024'!C107</f>
        <v>45526</v>
      </c>
      <c r="H894" s="1" t="str">
        <f>'2024'!G107</f>
        <v>bc</v>
      </c>
      <c r="I894" s="1">
        <f t="shared" si="16"/>
        <v>2024</v>
      </c>
      <c r="J894">
        <f>'2024'!J107</f>
        <v>0</v>
      </c>
    </row>
    <row r="895" spans="1:10" x14ac:dyDescent="0.35">
      <c r="A895" s="19">
        <f>'2024'!M108</f>
        <v>0</v>
      </c>
      <c r="B895" s="28">
        <f>'2024'!N108</f>
        <v>22215414</v>
      </c>
      <c r="C895" s="19" t="s">
        <v>820</v>
      </c>
      <c r="D895" t="str">
        <f>'2024'!B108</f>
        <v>Henrik Skydbjerg Hansen</v>
      </c>
      <c r="F895">
        <f>'2024'!A108</f>
        <v>24106</v>
      </c>
      <c r="G895" s="13">
        <f>'2024'!C108</f>
        <v>45467</v>
      </c>
      <c r="H895" s="1" t="str">
        <f>'2024'!G108</f>
        <v>bc</v>
      </c>
      <c r="I895" s="1">
        <f t="shared" si="16"/>
        <v>2024</v>
      </c>
      <c r="J895">
        <f>'2024'!J108</f>
        <v>0</v>
      </c>
    </row>
    <row r="896" spans="1:10" x14ac:dyDescent="0.35">
      <c r="A896" s="19" t="str">
        <f>'2024'!M109</f>
        <v>susankierch@stofanet.dk</v>
      </c>
      <c r="B896" s="28">
        <f>'2024'!N109</f>
        <v>0</v>
      </c>
      <c r="C896" s="19" t="s">
        <v>1480</v>
      </c>
      <c r="D896" t="str">
        <f>'2024'!B109</f>
        <v>Susan Kierch</v>
      </c>
      <c r="F896">
        <f>'2024'!A109</f>
        <v>24107</v>
      </c>
      <c r="G896" s="13">
        <f>'2024'!C109</f>
        <v>45523</v>
      </c>
      <c r="H896" s="1" t="str">
        <f>'2024'!G109</f>
        <v>bc</v>
      </c>
      <c r="I896" s="1">
        <f t="shared" si="16"/>
        <v>2024</v>
      </c>
      <c r="J896">
        <f>'2024'!J109</f>
        <v>0</v>
      </c>
    </row>
    <row r="897" spans="1:10" x14ac:dyDescent="0.35">
      <c r="A897" s="19">
        <f>'2024'!M110</f>
        <v>0</v>
      </c>
      <c r="B897" s="28">
        <f>'2024'!N110</f>
        <v>0</v>
      </c>
      <c r="C897" s="19" t="s">
        <v>1481</v>
      </c>
      <c r="D897" t="str">
        <f>'2024'!B110</f>
        <v>Peter Lindermann</v>
      </c>
      <c r="F897">
        <f>'2024'!A110</f>
        <v>24108</v>
      </c>
      <c r="G897" s="13">
        <f>'2024'!C110</f>
        <v>45429</v>
      </c>
      <c r="H897" s="1" t="str">
        <f>'2024'!G110</f>
        <v>bc</v>
      </c>
      <c r="I897" s="1">
        <f t="shared" si="16"/>
        <v>2024</v>
      </c>
      <c r="J897">
        <f>'2024'!J110</f>
        <v>0</v>
      </c>
    </row>
    <row r="898" spans="1:10" x14ac:dyDescent="0.35">
      <c r="A898" s="19">
        <f>'2024'!M111</f>
        <v>0</v>
      </c>
      <c r="B898" s="28">
        <f>'2024'!N111</f>
        <v>0</v>
      </c>
      <c r="C898" s="19" t="s">
        <v>820</v>
      </c>
      <c r="D898" t="str">
        <f>'2024'!B111</f>
        <v>Ander Poul Hansen</v>
      </c>
      <c r="F898">
        <f>'2024'!A111</f>
        <v>24109</v>
      </c>
      <c r="G898" s="13">
        <f>'2024'!C111</f>
        <v>45415</v>
      </c>
      <c r="H898" s="1" t="str">
        <f>'2024'!G111</f>
        <v>bc</v>
      </c>
      <c r="I898" s="1">
        <f t="shared" si="16"/>
        <v>2024</v>
      </c>
      <c r="J898">
        <f>'2024'!J111</f>
        <v>0</v>
      </c>
    </row>
    <row r="899" spans="1:10" x14ac:dyDescent="0.35">
      <c r="A899" s="19" t="str">
        <f>'2024'!M112</f>
        <v>gls@lindbergconsulting.dk</v>
      </c>
      <c r="B899" s="28">
        <f>'2024'!N112</f>
        <v>22665017</v>
      </c>
      <c r="C899" s="19" t="s">
        <v>1406</v>
      </c>
      <c r="D899" t="str">
        <f>'2024'!B112</f>
        <v>Birger Lindberg Skov</v>
      </c>
      <c r="F899">
        <f>'2024'!A112</f>
        <v>24110</v>
      </c>
      <c r="G899" s="13">
        <f>'2024'!C112</f>
        <v>45467</v>
      </c>
      <c r="H899" s="1" t="str">
        <f>'2024'!G112</f>
        <v>Web</v>
      </c>
      <c r="I899" s="1">
        <f t="shared" si="16"/>
        <v>2024</v>
      </c>
      <c r="J899">
        <f>'2024'!J112</f>
        <v>0</v>
      </c>
    </row>
    <row r="900" spans="1:10" x14ac:dyDescent="0.35">
      <c r="A900" s="19" t="str">
        <f>'2024'!M113</f>
        <v>ullirm@gmx.de</v>
      </c>
      <c r="B900" s="28">
        <f>'2024'!N113</f>
        <v>0</v>
      </c>
      <c r="C900" s="19" t="s">
        <v>1421</v>
      </c>
      <c r="D900" t="str">
        <f>'2024'!B113</f>
        <v>Ulli Rettenmaier</v>
      </c>
      <c r="F900">
        <f>'2024'!A113</f>
        <v>24111</v>
      </c>
      <c r="G900" s="13">
        <f>'2024'!C113</f>
        <v>45544</v>
      </c>
      <c r="H900" s="1" t="str">
        <f>'2024'!G113</f>
        <v>web</v>
      </c>
      <c r="I900" s="1">
        <f t="shared" si="16"/>
        <v>2024</v>
      </c>
      <c r="J900">
        <f>'2024'!J113</f>
        <v>10</v>
      </c>
    </row>
    <row r="901" spans="1:10" x14ac:dyDescent="0.35">
      <c r="A901" s="19">
        <f>'2024'!M114</f>
        <v>0</v>
      </c>
      <c r="B901" s="28">
        <f>'2024'!N114</f>
        <v>0</v>
      </c>
      <c r="C901" s="19" t="s">
        <v>821</v>
      </c>
      <c r="D901" t="str">
        <f>'2024'!B114</f>
        <v>Henrik Larsen</v>
      </c>
      <c r="F901">
        <f>'2024'!A114</f>
        <v>24112</v>
      </c>
      <c r="G901" s="13">
        <f>'2024'!C114</f>
        <v>45429</v>
      </c>
      <c r="H901" s="1" t="str">
        <f>'2024'!G114</f>
        <v>bc</v>
      </c>
      <c r="I901" s="1">
        <f t="shared" si="16"/>
        <v>2024</v>
      </c>
      <c r="J901">
        <f>'2024'!J114</f>
        <v>0</v>
      </c>
    </row>
    <row r="902" spans="1:10" x14ac:dyDescent="0.35">
      <c r="A902" s="19">
        <f>'2024'!M115</f>
        <v>0</v>
      </c>
      <c r="B902" s="28" t="str">
        <f>'2024'!N115</f>
        <v>727225187</v>
      </c>
      <c r="C902" s="19" t="s">
        <v>1482</v>
      </c>
      <c r="D902" t="str">
        <f>'2024'!B115</f>
        <v>Birgith Fernqvist</v>
      </c>
      <c r="F902">
        <f>'2024'!A115</f>
        <v>24113</v>
      </c>
      <c r="G902" s="13">
        <f>'2024'!C115</f>
        <v>45500</v>
      </c>
      <c r="H902" s="1" t="str">
        <f>'2024'!G115</f>
        <v>bc</v>
      </c>
      <c r="I902" s="1">
        <f t="shared" si="16"/>
        <v>2024</v>
      </c>
      <c r="J902">
        <f>'2024'!J115</f>
        <v>0</v>
      </c>
    </row>
    <row r="903" spans="1:10" x14ac:dyDescent="0.35">
      <c r="A903" s="19" t="str">
        <f>'2024'!M116</f>
        <v>bj_cph@yahoo.dk</v>
      </c>
      <c r="B903" s="28">
        <f>'2024'!N116</f>
        <v>40193542</v>
      </c>
      <c r="C903" s="19" t="s">
        <v>956</v>
      </c>
      <c r="D903" t="str">
        <f>'2024'!B116</f>
        <v>Bjarne Jørgensen</v>
      </c>
      <c r="E903" t="s">
        <v>1605</v>
      </c>
      <c r="F903">
        <f>'2024'!A116</f>
        <v>24114</v>
      </c>
      <c r="G903" s="13">
        <f>'2024'!C116</f>
        <v>45450</v>
      </c>
      <c r="H903" s="1" t="str">
        <f>'2024'!G116</f>
        <v>web</v>
      </c>
      <c r="I903" s="1">
        <f t="shared" si="16"/>
        <v>2024</v>
      </c>
      <c r="J903">
        <f>'2024'!J116</f>
        <v>10</v>
      </c>
    </row>
    <row r="904" spans="1:10" x14ac:dyDescent="0.35">
      <c r="A904" s="19" t="str">
        <f>'2024'!M117</f>
        <v>limajeto@gmail.com</v>
      </c>
      <c r="C904" s="19" t="s">
        <v>956</v>
      </c>
      <c r="D904" t="str">
        <f>'2024'!B117</f>
        <v>Lilian Jørgensen</v>
      </c>
      <c r="E904" t="s">
        <v>1593</v>
      </c>
      <c r="F904">
        <f>'2024'!A117</f>
        <v>24115</v>
      </c>
      <c r="G904" s="13">
        <f>'2024'!C117</f>
        <v>45451</v>
      </c>
      <c r="H904" s="1" t="str">
        <f>'2024'!G117</f>
        <v>web</v>
      </c>
      <c r="I904" s="1">
        <f t="shared" si="16"/>
        <v>2024</v>
      </c>
      <c r="J904">
        <f>'2024'!J117</f>
        <v>5</v>
      </c>
    </row>
    <row r="905" spans="1:10" x14ac:dyDescent="0.35">
      <c r="A905" s="19" t="str">
        <f>'2024'!M118</f>
        <v>aliceogjoel@gmail.com</v>
      </c>
      <c r="B905" s="28">
        <f>'2024'!N118</f>
        <v>0</v>
      </c>
      <c r="D905" t="str">
        <f>'2024'!B118</f>
        <v>Alice</v>
      </c>
      <c r="E905" t="s">
        <v>1492</v>
      </c>
      <c r="F905">
        <f>'2024'!A118</f>
        <v>24116</v>
      </c>
      <c r="G905" s="13">
        <f>'2024'!C118</f>
        <v>45543</v>
      </c>
      <c r="H905" s="1" t="str">
        <f>'2024'!G118</f>
        <v>web</v>
      </c>
      <c r="I905" s="1">
        <f t="shared" si="16"/>
        <v>2024</v>
      </c>
      <c r="J905">
        <f>'2024'!J118</f>
        <v>10</v>
      </c>
    </row>
    <row r="906" spans="1:10" x14ac:dyDescent="0.35">
      <c r="A906" s="19" t="str">
        <f>'2024'!M119</f>
        <v>kim.teglberg1@gmail.com</v>
      </c>
      <c r="B906" s="28">
        <f>'2024'!N119</f>
        <v>21265488</v>
      </c>
      <c r="D906" t="str">
        <f>'2024'!B119</f>
        <v>Kim Teglberg</v>
      </c>
      <c r="F906">
        <f>'2024'!A119</f>
        <v>24117</v>
      </c>
      <c r="G906" s="13">
        <f>'2024'!C119</f>
        <v>45473</v>
      </c>
      <c r="H906" s="1" t="str">
        <f>'2024'!G119</f>
        <v>web</v>
      </c>
      <c r="I906" s="1">
        <f t="shared" si="16"/>
        <v>2024</v>
      </c>
      <c r="J906">
        <f>'2024'!J119</f>
        <v>10</v>
      </c>
    </row>
    <row r="907" spans="1:10" x14ac:dyDescent="0.35">
      <c r="A907" s="19">
        <f>'2024'!M120</f>
        <v>0</v>
      </c>
      <c r="B907" s="28">
        <f>'2024'!N120</f>
        <v>0</v>
      </c>
      <c r="D907" t="str">
        <f>'2024'!B120</f>
        <v>Michael Brinkhaus</v>
      </c>
      <c r="F907">
        <f>'2024'!A120</f>
        <v>24118</v>
      </c>
      <c r="G907" s="13">
        <f>'2024'!C120</f>
        <v>45527</v>
      </c>
      <c r="H907" s="1" t="str">
        <f>'2024'!G120</f>
        <v>bc</v>
      </c>
      <c r="I907" s="1">
        <f t="shared" si="16"/>
        <v>2024</v>
      </c>
      <c r="J907">
        <f>'2024'!J120</f>
        <v>0</v>
      </c>
    </row>
    <row r="908" spans="1:10" x14ac:dyDescent="0.35">
      <c r="A908" s="19" t="str">
        <f>'2024'!M121</f>
        <v>ps@odensemaritim.com</v>
      </c>
      <c r="B908" s="28">
        <f>'2024'!N121</f>
        <v>40199037</v>
      </c>
      <c r="D908" t="str">
        <f>'2024'!B121</f>
        <v>Poul Skadhede</v>
      </c>
      <c r="F908">
        <f>'2024'!A121</f>
        <v>24119</v>
      </c>
      <c r="G908" s="13">
        <f>'2024'!C121</f>
        <v>45457</v>
      </c>
      <c r="H908" s="1" t="str">
        <f>'2024'!G121</f>
        <v>web</v>
      </c>
      <c r="I908" s="1">
        <f t="shared" si="16"/>
        <v>2024</v>
      </c>
      <c r="J908">
        <f>'2024'!J121</f>
        <v>0</v>
      </c>
    </row>
    <row r="909" spans="1:10" x14ac:dyDescent="0.35">
      <c r="A909" s="19" t="str">
        <f>'2024'!M122</f>
        <v>limpan199@gmail.com</v>
      </c>
      <c r="B909" s="28">
        <f>'2024'!N122</f>
        <v>704966964</v>
      </c>
      <c r="D909" t="str">
        <f>'2024'!B122</f>
        <v>Jan Lindberg</v>
      </c>
      <c r="E909" t="s">
        <v>1491</v>
      </c>
      <c r="F909">
        <f>'2024'!A122</f>
        <v>24120</v>
      </c>
      <c r="G909" s="13">
        <f>'2024'!C122</f>
        <v>45521</v>
      </c>
      <c r="H909" s="1" t="str">
        <f>'2024'!G122</f>
        <v>web</v>
      </c>
      <c r="I909" s="1">
        <f t="shared" si="16"/>
        <v>2024</v>
      </c>
      <c r="J909">
        <f>'2024'!J122</f>
        <v>10</v>
      </c>
    </row>
    <row r="910" spans="1:10" x14ac:dyDescent="0.35">
      <c r="A910" s="19">
        <f>'2024'!M123</f>
        <v>0</v>
      </c>
      <c r="B910" s="28">
        <f>'2024'!N123</f>
        <v>0</v>
      </c>
      <c r="D910" t="str">
        <f>'2024'!B123</f>
        <v>Rikke W Eriksen</v>
      </c>
      <c r="F910">
        <f>'2024'!A123</f>
        <v>24121</v>
      </c>
      <c r="G910" s="13">
        <f>'2024'!C123</f>
        <v>45471</v>
      </c>
      <c r="H910" s="1" t="str">
        <f>'2024'!G123</f>
        <v>cansl</v>
      </c>
      <c r="I910" s="1">
        <f t="shared" si="16"/>
        <v>2024</v>
      </c>
      <c r="J910">
        <f>'2024'!J123</f>
        <v>0</v>
      </c>
    </row>
    <row r="911" spans="1:10" x14ac:dyDescent="0.35">
      <c r="A911" s="19">
        <f>'2024'!M127</f>
        <v>0</v>
      </c>
      <c r="B911" s="28">
        <f>'2024'!N127</f>
        <v>0</v>
      </c>
      <c r="D911" t="str">
        <f>'2024'!B127</f>
        <v>Jenny Warnerbring</v>
      </c>
      <c r="F911">
        <f>'2024'!A127</f>
        <v>24125</v>
      </c>
      <c r="G911" s="13">
        <f>'2024'!C127</f>
        <v>45509</v>
      </c>
      <c r="H911" s="1">
        <f>'2024'!G127</f>
        <v>0</v>
      </c>
      <c r="I911" s="1">
        <f t="shared" si="16"/>
        <v>2024</v>
      </c>
      <c r="J911">
        <f>'2024'!J127</f>
        <v>0</v>
      </c>
    </row>
    <row r="912" spans="1:10" x14ac:dyDescent="0.35">
      <c r="A912" s="19">
        <f>'2024'!M130</f>
        <v>0</v>
      </c>
      <c r="B912" s="28">
        <f>'2024'!N130</f>
        <v>0</v>
      </c>
      <c r="D912" t="str">
        <f>'2024'!B130</f>
        <v>Anette Møllebæk</v>
      </c>
      <c r="F912">
        <f>'2024'!A130</f>
        <v>24128</v>
      </c>
      <c r="G912" s="13">
        <f>'2024'!C130</f>
        <v>45525</v>
      </c>
      <c r="H912" s="1" t="str">
        <f>'2024'!G130</f>
        <v>bc</v>
      </c>
      <c r="I912" s="1">
        <f t="shared" si="16"/>
        <v>2024</v>
      </c>
      <c r="J912">
        <f>'2024'!J130</f>
        <v>0</v>
      </c>
    </row>
    <row r="913" spans="1:10" x14ac:dyDescent="0.35">
      <c r="A913" s="19" t="str">
        <f>'2024'!M131</f>
        <v>brittathunbo@gmail.com</v>
      </c>
      <c r="B913" s="28">
        <f>'2024'!N131</f>
        <v>0</v>
      </c>
      <c r="D913" t="str">
        <f>'2024'!B131</f>
        <v>Britta Thunbo</v>
      </c>
      <c r="F913">
        <f>'2024'!A131</f>
        <v>24129</v>
      </c>
      <c r="G913" s="13">
        <f>'2024'!C131</f>
        <v>45548</v>
      </c>
      <c r="H913" s="1" t="str">
        <f>'2024'!G131</f>
        <v>web</v>
      </c>
      <c r="I913" s="1">
        <f t="shared" si="16"/>
        <v>2024</v>
      </c>
      <c r="J913">
        <f>'2024'!J131</f>
        <v>10</v>
      </c>
    </row>
    <row r="914" spans="1:10" x14ac:dyDescent="0.35">
      <c r="A914" s="19">
        <f>'2024'!M132</f>
        <v>0</v>
      </c>
      <c r="B914" s="28">
        <f>'2024'!N132</f>
        <v>0</v>
      </c>
      <c r="D914" t="str">
        <f>'2024'!B132</f>
        <v>Lene Birkholm</v>
      </c>
      <c r="F914">
        <f>'2024'!A132</f>
        <v>24130</v>
      </c>
      <c r="G914" s="13">
        <f>'2024'!C132</f>
        <v>45558</v>
      </c>
      <c r="H914" s="1" t="str">
        <f>'2024'!G132</f>
        <v>bc</v>
      </c>
      <c r="I914" s="1">
        <f t="shared" si="16"/>
        <v>2024</v>
      </c>
      <c r="J914">
        <f>'2024'!J132</f>
        <v>0</v>
      </c>
    </row>
    <row r="915" spans="1:10" x14ac:dyDescent="0.35">
      <c r="A915" s="19">
        <f>'2024'!M146</f>
        <v>0</v>
      </c>
      <c r="B915" s="28">
        <f>'2024'!N146</f>
        <v>0</v>
      </c>
      <c r="D915" t="str">
        <f>'2024'!B146</f>
        <v>Ole Graversen</v>
      </c>
      <c r="F915">
        <f>'2024'!A146</f>
        <v>24144</v>
      </c>
      <c r="G915" s="13">
        <f>'2024'!C146</f>
        <v>45559</v>
      </c>
      <c r="H915" s="1" t="str">
        <f>'2024'!G146</f>
        <v>bc</v>
      </c>
      <c r="I915" s="1">
        <f t="shared" si="16"/>
        <v>2024</v>
      </c>
      <c r="J915">
        <f>'2024'!J146</f>
        <v>0</v>
      </c>
    </row>
    <row r="916" spans="1:10" x14ac:dyDescent="0.35">
      <c r="A916" s="22"/>
    </row>
    <row r="917" spans="1:10" x14ac:dyDescent="0.35">
      <c r="A917" s="22"/>
    </row>
  </sheetData>
  <sortState xmlns:xlrd2="http://schemas.microsoft.com/office/spreadsheetml/2017/richdata2" ref="A2:J918">
    <sortCondition ref="I2:I918"/>
    <sortCondition ref="F2:F918"/>
  </sortState>
  <hyperlinks>
    <hyperlink ref="A423" r:id="rId1" xr:uid="{095A448C-2AC4-4116-A33A-9504AEC9DA08}"/>
    <hyperlink ref="A282" r:id="rId2" xr:uid="{F16888B2-8727-4250-A08C-B81601803EF8}"/>
    <hyperlink ref="A250" r:id="rId3" xr:uid="{5FC53B6A-F5D9-494B-9CE5-75CADC57DDCD}"/>
    <hyperlink ref="A411" r:id="rId4" xr:uid="{38AD6E3E-F167-45EC-9E8D-478C94D734EB}"/>
    <hyperlink ref="A427" r:id="rId5" xr:uid="{AB291327-52FE-4717-A7F8-44BB60E89806}"/>
    <hyperlink ref="A243" r:id="rId6" xr:uid="{A04DB21C-B5B8-43F7-B090-D0285A6287CC}"/>
    <hyperlink ref="A401" r:id="rId7" xr:uid="{14A30224-716A-4900-A5D1-F99AF98DA87E}"/>
    <hyperlink ref="A266" r:id="rId8" xr:uid="{F47CCADA-3D7A-4A08-B55E-31861AD845D9}"/>
    <hyperlink ref="A329" r:id="rId9" xr:uid="{2332AFFA-440E-45D0-8C86-7FF690845445}"/>
    <hyperlink ref="A396" r:id="rId10" xr:uid="{13BDDB74-7124-4750-9C96-2FB64EF225C3}"/>
    <hyperlink ref="A238" r:id="rId11" xr:uid="{FDB192F4-29BE-4834-8E64-08382F2283C2}"/>
    <hyperlink ref="A240" r:id="rId12" xr:uid="{AEB66A71-E5F5-4E04-B93D-A9F808ACEFF6}"/>
    <hyperlink ref="A239" r:id="rId13" xr:uid="{7F864BB3-157C-4E00-98F7-E02390459C98}"/>
    <hyperlink ref="A303" r:id="rId14" xr:uid="{BAA1B9F2-9258-4DBA-AAC6-D6F9A42EC2F5}"/>
    <hyperlink ref="A253" r:id="rId15" xr:uid="{0A95FA75-31A1-4A64-ABBB-610163B2BD60}"/>
    <hyperlink ref="A399" r:id="rId16" xr:uid="{FDB4BE67-0459-4FE2-94FE-11180A15896F}"/>
    <hyperlink ref="A246" r:id="rId17" xr:uid="{50B9A560-7504-42E9-B211-147BCFCC3FDB}"/>
    <hyperlink ref="A390" r:id="rId18" xr:uid="{90F458FC-844C-4C6D-BBFA-E67076A823E0}"/>
    <hyperlink ref="A269" r:id="rId19" xr:uid="{7FA04521-A699-4573-AACF-3194571A0741}"/>
    <hyperlink ref="A262" r:id="rId20" xr:uid="{DB26986C-0FC4-4A4E-BD18-E180620FF6C8}"/>
    <hyperlink ref="A279" r:id="rId21" xr:uid="{4B97E922-D3E6-4F80-BF04-6BE0742F79A8}"/>
    <hyperlink ref="A244" r:id="rId22" xr:uid="{6BE1DDC3-21E3-4D13-9AE2-4EF5649CD36C}"/>
    <hyperlink ref="A274" r:id="rId23" xr:uid="{FA340C73-8D1C-49E3-8791-2FEBAEB773D8}"/>
    <hyperlink ref="A299" r:id="rId24" xr:uid="{70E20812-364C-46C4-8EC2-346C8C8647BF}"/>
    <hyperlink ref="A300" r:id="rId25" xr:uid="{3C575D9F-FAEE-419A-98AB-56510B4C782B}"/>
    <hyperlink ref="A297" r:id="rId26" xr:uid="{761286D3-A641-4013-BC59-AE61CDF18B93}"/>
    <hyperlink ref="A241" r:id="rId27" xr:uid="{867BE2EB-B1F2-44B9-9BE9-574C5D046A41}"/>
    <hyperlink ref="A326" r:id="rId28" xr:uid="{40D25647-9B73-4594-82A8-C62516BBB78F}"/>
    <hyperlink ref="A325" r:id="rId29" xr:uid="{9196325D-A9CF-451F-9598-DB182EF120A1}"/>
    <hyperlink ref="A4" r:id="rId30" xr:uid="{0C28ACF3-FD27-4ACD-9957-D02120F23E3F}"/>
    <hyperlink ref="A781" r:id="rId31" xr:uid="{6111027B-2650-4961-A05F-A99F04C2942F}"/>
    <hyperlink ref="A758" r:id="rId32" xr:uid="{ADC75C6A-CFE0-4083-937B-967F7C1E5690}"/>
    <hyperlink ref="A768" r:id="rId33" xr:uid="{C4596329-BD24-4D1B-97D7-D8A6AE7B6E9B}"/>
    <hyperlink ref="A733" r:id="rId34" xr:uid="{5007442D-0E95-4BA8-873F-50A6155A961B}"/>
    <hyperlink ref="A780" r:id="rId35" xr:uid="{9444A953-36A3-4EFB-90C2-A56F22395386}"/>
    <hyperlink ref="A718" r:id="rId36" xr:uid="{EE3A93C8-7FA7-4CD5-BDDB-D8DC9E38BA06}"/>
    <hyperlink ref="A606" r:id="rId37" xr:uid="{39608F43-3576-45FB-9D03-69218B36BB8D}"/>
    <hyperlink ref="A618" r:id="rId38" xr:uid="{299BB46C-520F-4ABC-A99B-39F69212EE46}"/>
    <hyperlink ref="A615" r:id="rId39" xr:uid="{15FA44D8-57D7-4905-8FCF-A65E43D7C411}"/>
    <hyperlink ref="A761" r:id="rId40" xr:uid="{0B602674-4FF1-42C7-905A-484659B79D52}"/>
    <hyperlink ref="A651" r:id="rId41" xr:uid="{5C7A0937-C3A6-4FBC-A30D-236C6440935E}"/>
    <hyperlink ref="A613" r:id="rId42" xr:uid="{56412232-A961-4D22-AB14-9A933B766061}"/>
    <hyperlink ref="A666" r:id="rId43" xr:uid="{32272F52-DF74-4981-AC97-6618A73C7E2E}"/>
    <hyperlink ref="A609" r:id="rId44" xr:uid="{AE94ABB7-411E-497F-9330-2B6903EEBC1C}"/>
    <hyperlink ref="A660" r:id="rId45" xr:uid="{6003A618-C16A-4069-98D7-C3755CBC7C34}"/>
    <hyperlink ref="A621" r:id="rId46" xr:uid="{0FE919E1-A20A-4FF0-8A9D-CEA04029373D}"/>
    <hyperlink ref="A622" r:id="rId47" xr:uid="{2549E948-9926-40A6-A5F0-3AF7F7114275}"/>
    <hyperlink ref="A717" r:id="rId48" xr:uid="{716ACE2B-AB36-4CE5-B578-EB9BFF1A3754}"/>
    <hyperlink ref="A659" r:id="rId49" xr:uid="{E2018DF8-976B-4A60-B37F-ECC1BFADC76B}"/>
    <hyperlink ref="A608" r:id="rId50" xr:uid="{377D82E6-9AC6-447E-9E5E-9C9D9AFDA44C}"/>
    <hyperlink ref="A662" r:id="rId51" xr:uid="{697D38C3-4CBA-4C9A-B105-3B17C0FA1E58}"/>
    <hyperlink ref="A631" r:id="rId52" xr:uid="{D0797E02-5A00-4726-90E9-85D9556EE428}"/>
    <hyperlink ref="A747" r:id="rId53" xr:uid="{21C72241-39D8-4440-A4E9-D2B2DEA8971C}"/>
    <hyperlink ref="A719" r:id="rId54" xr:uid="{205CC2E3-5EC1-48CF-AFE8-5F99F289EBDD}"/>
    <hyperlink ref="A749" r:id="rId55" xr:uid="{D7CBA9D2-8ABD-450F-BF5B-F0D34E4FFF75}"/>
    <hyperlink ref="A753" r:id="rId56" xr:uid="{FE90688A-B647-4302-BC9E-CF359A9CE681}"/>
    <hyperlink ref="A736" r:id="rId57" xr:uid="{77C3A186-FC09-4352-8876-6F8B33B480BD}"/>
    <hyperlink ref="A650" r:id="rId58" xr:uid="{17118357-DD5D-4736-AC03-F99A769C76F6}"/>
    <hyperlink ref="A625" r:id="rId59" xr:uid="{085BFD94-294D-417F-AC64-137F15683841}"/>
    <hyperlink ref="A655" r:id="rId60" xr:uid="{6D24AB62-E522-4B29-9BB6-F736F52271C5}"/>
    <hyperlink ref="A611" r:id="rId61" xr:uid="{D76EF5FB-7036-4BB5-BB66-C70310BE5D7D}"/>
    <hyperlink ref="A612" r:id="rId62" xr:uid="{3357E39B-F700-4BCA-9DA0-7A5222DBE5F4}"/>
    <hyperlink ref="A739" r:id="rId63" xr:uid="{4192F339-1D92-43CB-A96F-85AF776FE4DE}"/>
    <hyperlink ref="A617" r:id="rId64" xr:uid="{DB301AF2-8731-489E-A375-1AC124F20F79}"/>
    <hyperlink ref="A684" r:id="rId65" xr:uid="{D7022F35-9423-45DF-AC33-F7DB5C574FDA}"/>
    <hyperlink ref="A671" r:id="rId66" xr:uid="{13783A8B-2664-47DF-9817-A2AA072B5835}"/>
    <hyperlink ref="A808" r:id="rId67" xr:uid="{868EB6A6-2391-4173-A52D-4378593454AE}"/>
    <hyperlink ref="A805" r:id="rId68" xr:uid="{2B16EE7A-40E8-4C7A-9230-62F49E0ED173}"/>
    <hyperlink ref="A5" r:id="rId69" xr:uid="{C8237201-0CDE-4D76-B2F2-67AD67F0CC70}"/>
    <hyperlink ref="A791" r:id="rId70" xr:uid="{EF2190B2-3CCC-4937-BC56-22755B29748A}"/>
    <hyperlink ref="A792" r:id="rId71" xr:uid="{57C46D9A-0EDB-4BD5-B3F4-9F49104BCC4A}"/>
    <hyperlink ref="A824" r:id="rId72" xr:uid="{432CD1E3-9EE9-4CAB-BA1B-59EEEFF9BB8C}"/>
    <hyperlink ref="A493" r:id="rId73" xr:uid="{3B8E3AF5-A0EE-4350-80A6-A3F64968DA72}"/>
  </hyperlinks>
  <pageMargins left="0.7" right="0.7" top="0.75" bottom="0.75" header="0.3" footer="0.3"/>
  <pageSetup paperSize="9" scale="91" fitToHeight="0" orientation="landscape" r:id="rId7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EC6A-6B51-4679-9080-1AFAD84CC2A7}">
  <dimension ref="A1:J740"/>
  <sheetViews>
    <sheetView workbookViewId="0">
      <pane ySplit="1" topLeftCell="A2" activePane="bottomLeft" state="frozen"/>
      <selection pane="bottomLeft" activeCell="A14" sqref="A14"/>
    </sheetView>
  </sheetViews>
  <sheetFormatPr defaultRowHeight="14.5" x14ac:dyDescent="0.35"/>
  <cols>
    <col min="1" max="1" width="23.6328125" bestFit="1" customWidth="1"/>
    <col min="2" max="2" width="11.81640625" style="29" bestFit="1" customWidth="1"/>
    <col min="3" max="3" width="15.81640625" customWidth="1"/>
    <col min="4" max="4" width="23.7265625" bestFit="1" customWidth="1"/>
    <col min="5" max="5" width="18.453125" customWidth="1"/>
    <col min="7" max="7" width="8.7265625" style="13"/>
    <col min="8" max="8" width="8.7265625" style="29"/>
  </cols>
  <sheetData>
    <row r="1" spans="1:10" x14ac:dyDescent="0.35">
      <c r="A1" s="19" t="s">
        <v>795</v>
      </c>
      <c r="B1" s="42" t="s">
        <v>707</v>
      </c>
      <c r="C1" s="19" t="s">
        <v>794</v>
      </c>
      <c r="D1" t="s">
        <v>708</v>
      </c>
      <c r="E1" s="19" t="s">
        <v>1012</v>
      </c>
      <c r="F1" s="19" t="s">
        <v>796</v>
      </c>
      <c r="G1" s="20" t="s">
        <v>2</v>
      </c>
      <c r="H1" s="28" t="s">
        <v>58</v>
      </c>
      <c r="I1" s="1" t="s">
        <v>799</v>
      </c>
      <c r="J1" t="s">
        <v>1022</v>
      </c>
    </row>
    <row r="2" spans="1:10" x14ac:dyDescent="0.35">
      <c r="A2" t="str">
        <f>'2021'!L2</f>
        <v>hencom@webspeed.dk</v>
      </c>
      <c r="B2" s="29" t="s">
        <v>1728</v>
      </c>
      <c r="C2" t="s">
        <v>857</v>
      </c>
      <c r="D2" t="str">
        <f>'2021'!B2</f>
        <v>Henrik Sørensen</v>
      </c>
      <c r="E2">
        <f>'2021'!N2</f>
        <v>0</v>
      </c>
      <c r="F2">
        <f>'2021'!A2</f>
        <v>21001</v>
      </c>
      <c r="G2" s="13">
        <f>'2021'!C2</f>
        <v>44395</v>
      </c>
      <c r="H2" s="29" t="str">
        <f>'2021'!G2</f>
        <v>web</v>
      </c>
      <c r="I2">
        <f t="shared" ref="I2:I23" si="0">YEAR(G2)</f>
        <v>2021</v>
      </c>
      <c r="J2">
        <f>'2021'!H2</f>
        <v>0</v>
      </c>
    </row>
    <row r="3" spans="1:10" x14ac:dyDescent="0.35">
      <c r="A3" t="str">
        <f>'2021'!L3</f>
        <v>hansnielsen163@gmail.com</v>
      </c>
      <c r="B3" s="29">
        <f>'2021'!M3</f>
        <v>0</v>
      </c>
      <c r="C3" t="s">
        <v>857</v>
      </c>
      <c r="D3" t="str">
        <f>'2021'!B3</f>
        <v>Hans Nielsen</v>
      </c>
      <c r="E3">
        <f>'2021'!N3</f>
        <v>0</v>
      </c>
      <c r="F3">
        <f>'2021'!A3</f>
        <v>21002</v>
      </c>
      <c r="G3" s="13">
        <f>'2021'!C3</f>
        <v>44395</v>
      </c>
      <c r="H3" s="29" t="str">
        <f>'2021'!G3</f>
        <v>Web</v>
      </c>
      <c r="I3">
        <f t="shared" si="0"/>
        <v>2021</v>
      </c>
      <c r="J3">
        <f>'2021'!H3</f>
        <v>0</v>
      </c>
    </row>
    <row r="4" spans="1:10" x14ac:dyDescent="0.35">
      <c r="A4" t="str">
        <f>'2021'!L4</f>
        <v>hencom@webspeed.dk</v>
      </c>
      <c r="B4" s="29" t="s">
        <v>1728</v>
      </c>
      <c r="C4" t="s">
        <v>857</v>
      </c>
      <c r="D4" t="str">
        <f>'2021'!B4</f>
        <v>Henrik Sørensen</v>
      </c>
      <c r="E4">
        <f>'2021'!N4</f>
        <v>0</v>
      </c>
      <c r="F4">
        <f>'2021'!A4</f>
        <v>21003</v>
      </c>
      <c r="G4" s="13">
        <f>'2021'!C4</f>
        <v>44403</v>
      </c>
      <c r="H4" s="29" t="str">
        <f>'2021'!G4</f>
        <v>Web</v>
      </c>
      <c r="I4">
        <f t="shared" si="0"/>
        <v>2021</v>
      </c>
      <c r="J4">
        <f>'2021'!H4</f>
        <v>0</v>
      </c>
    </row>
    <row r="5" spans="1:10" x14ac:dyDescent="0.35">
      <c r="A5" t="str">
        <f>'2021'!L5</f>
        <v>adsrejse@gmail.com</v>
      </c>
      <c r="B5" s="29">
        <f>'2021'!M5</f>
        <v>31909358</v>
      </c>
      <c r="C5" t="s">
        <v>835</v>
      </c>
      <c r="D5" t="str">
        <f>'2021'!B5</f>
        <v>Dorte Strøm</v>
      </c>
      <c r="E5">
        <f>'2021'!N5</f>
        <v>0</v>
      </c>
      <c r="F5">
        <f>'2021'!A5</f>
        <v>21004</v>
      </c>
      <c r="G5" s="13">
        <f>'2021'!C5</f>
        <v>44315</v>
      </c>
      <c r="H5" s="29" t="str">
        <f>'2021'!G5</f>
        <v>Web</v>
      </c>
      <c r="I5">
        <f t="shared" si="0"/>
        <v>2021</v>
      </c>
      <c r="J5">
        <f>'2021'!H5</f>
        <v>0</v>
      </c>
    </row>
    <row r="6" spans="1:10" x14ac:dyDescent="0.35">
      <c r="A6">
        <f>'2021'!L6</f>
        <v>0</v>
      </c>
      <c r="B6" s="29">
        <f>'2021'!M6</f>
        <v>0</v>
      </c>
      <c r="C6" t="s">
        <v>1179</v>
      </c>
      <c r="D6" t="str">
        <f>'2021'!B6</f>
        <v>Marianne Burchall</v>
      </c>
      <c r="E6">
        <f>'2021'!N6</f>
        <v>0</v>
      </c>
      <c r="F6">
        <f>'2021'!A6</f>
        <v>21005</v>
      </c>
      <c r="G6" s="13">
        <f>'2021'!C6</f>
        <v>44360</v>
      </c>
      <c r="H6" s="29">
        <f>'2021'!G6</f>
        <v>0</v>
      </c>
      <c r="I6">
        <f t="shared" si="0"/>
        <v>2021</v>
      </c>
      <c r="J6" t="str">
        <f>'2021'!H6</f>
        <v>cansl</v>
      </c>
    </row>
    <row r="7" spans="1:10" x14ac:dyDescent="0.35">
      <c r="A7">
        <f>'2021'!L7</f>
        <v>0</v>
      </c>
      <c r="B7" s="29">
        <f>'2021'!M7</f>
        <v>5441773</v>
      </c>
      <c r="C7" t="s">
        <v>897</v>
      </c>
      <c r="D7" t="str">
        <f>'2021'!B7</f>
        <v>Britt Whalstrøm</v>
      </c>
      <c r="E7" t="str">
        <f>'2021'!N7</f>
        <v>Peter Whalstrøm</v>
      </c>
      <c r="F7">
        <f>'2021'!A7</f>
        <v>21006</v>
      </c>
      <c r="G7" s="13">
        <f>'2021'!C7</f>
        <v>44423</v>
      </c>
      <c r="H7" s="29" t="str">
        <f>'2021'!G7</f>
        <v>Web</v>
      </c>
      <c r="I7">
        <f t="shared" si="0"/>
        <v>2021</v>
      </c>
      <c r="J7">
        <f>'2021'!H7</f>
        <v>0</v>
      </c>
    </row>
    <row r="8" spans="1:10" x14ac:dyDescent="0.35">
      <c r="A8" t="str">
        <f>'2021'!L8</f>
        <v>kapipo@gmail.com</v>
      </c>
      <c r="B8" s="29">
        <f>'2021'!M8</f>
        <v>24259787</v>
      </c>
      <c r="C8" t="s">
        <v>1001</v>
      </c>
      <c r="D8" t="str">
        <f>'2021'!B8</f>
        <v>Birgitte Poulsen</v>
      </c>
      <c r="E8">
        <f>'2021'!N8</f>
        <v>0</v>
      </c>
      <c r="F8">
        <f>'2021'!A8</f>
        <v>21007</v>
      </c>
      <c r="G8" s="13">
        <f>'2021'!C8</f>
        <v>44333</v>
      </c>
      <c r="H8" s="29" t="str">
        <f>'2021'!G8</f>
        <v>Web</v>
      </c>
      <c r="I8">
        <f t="shared" si="0"/>
        <v>2021</v>
      </c>
      <c r="J8">
        <f>'2021'!H8</f>
        <v>0</v>
      </c>
    </row>
    <row r="9" spans="1:10" x14ac:dyDescent="0.35">
      <c r="A9">
        <f>'2021'!L9</f>
        <v>0</v>
      </c>
      <c r="B9" s="29">
        <f>'2021'!M9</f>
        <v>0</v>
      </c>
      <c r="C9" t="s">
        <v>1162</v>
      </c>
      <c r="D9" t="str">
        <f>'2021'!B9</f>
        <v>Jan Møller</v>
      </c>
      <c r="E9">
        <f>'2021'!N9</f>
        <v>0</v>
      </c>
      <c r="F9">
        <f>'2021'!A9</f>
        <v>21008</v>
      </c>
      <c r="G9" s="13">
        <f>'2021'!C9</f>
        <v>44367</v>
      </c>
      <c r="H9" s="29" t="str">
        <f>'2021'!G9</f>
        <v>Web</v>
      </c>
      <c r="I9">
        <f t="shared" si="0"/>
        <v>2021</v>
      </c>
      <c r="J9">
        <f>'2021'!H9</f>
        <v>0</v>
      </c>
    </row>
    <row r="10" spans="1:10" x14ac:dyDescent="0.35">
      <c r="A10" t="str">
        <f>'2021'!L10</f>
        <v>klipin@post.tele.dk</v>
      </c>
      <c r="B10" s="29">
        <f>'2021'!M10</f>
        <v>21667343</v>
      </c>
      <c r="C10" t="s">
        <v>1613</v>
      </c>
      <c r="D10" t="str">
        <f>'2021'!B10</f>
        <v>Ole knudsen</v>
      </c>
      <c r="E10" t="str">
        <f>'2021'!N10</f>
        <v>Lars Thaarbøl</v>
      </c>
      <c r="F10">
        <f>'2021'!A10</f>
        <v>21009</v>
      </c>
      <c r="G10" s="13">
        <f>'2021'!C10</f>
        <v>44363</v>
      </c>
      <c r="H10" s="29" t="str">
        <f>'2021'!G10</f>
        <v>Web</v>
      </c>
      <c r="I10">
        <f t="shared" si="0"/>
        <v>2021</v>
      </c>
      <c r="J10">
        <f>'2021'!H10</f>
        <v>0</v>
      </c>
    </row>
    <row r="11" spans="1:10" x14ac:dyDescent="0.35">
      <c r="A11">
        <f>'2021'!L11</f>
        <v>0</v>
      </c>
      <c r="B11" s="29">
        <f>'2021'!M11</f>
        <v>0</v>
      </c>
      <c r="C11" t="s">
        <v>1115</v>
      </c>
      <c r="D11" t="str">
        <f>'2021'!B11</f>
        <v>Mads Aarup Kjær</v>
      </c>
      <c r="E11">
        <f>'2021'!N11</f>
        <v>0</v>
      </c>
      <c r="F11">
        <f>'2021'!A11</f>
        <v>21010</v>
      </c>
      <c r="G11" s="13">
        <f>'2021'!C11</f>
        <v>44426</v>
      </c>
      <c r="H11" s="29">
        <f>'2021'!G11</f>
        <v>0</v>
      </c>
      <c r="I11">
        <f t="shared" si="0"/>
        <v>2021</v>
      </c>
      <c r="J11" t="str">
        <f>'2021'!H11</f>
        <v>cansl</v>
      </c>
    </row>
    <row r="12" spans="1:10" x14ac:dyDescent="0.35">
      <c r="A12">
        <f>'2021'!L12</f>
        <v>0</v>
      </c>
      <c r="B12" s="29">
        <f>'2021'!M12</f>
        <v>20346484</v>
      </c>
      <c r="C12" t="s">
        <v>985</v>
      </c>
      <c r="D12" t="str">
        <f>'2021'!B12</f>
        <v>Anette Dahl</v>
      </c>
      <c r="E12">
        <f>'2021'!N12</f>
        <v>0</v>
      </c>
      <c r="F12">
        <f>'2021'!A12</f>
        <v>21011</v>
      </c>
      <c r="G12" s="13">
        <f>'2021'!C12</f>
        <v>44297</v>
      </c>
      <c r="H12" s="29" t="str">
        <f>'2021'!G12</f>
        <v>Web</v>
      </c>
      <c r="I12">
        <f t="shared" si="0"/>
        <v>2021</v>
      </c>
      <c r="J12">
        <f>'2021'!H12</f>
        <v>10</v>
      </c>
    </row>
    <row r="13" spans="1:10" x14ac:dyDescent="0.35">
      <c r="A13">
        <f>'2021'!L13</f>
        <v>0</v>
      </c>
      <c r="B13" s="29">
        <f>'2021'!M13</f>
        <v>0</v>
      </c>
      <c r="C13" t="s">
        <v>1180</v>
      </c>
      <c r="D13" t="str">
        <f>'2021'!B13</f>
        <v>Ole Käler</v>
      </c>
      <c r="E13">
        <f>'2021'!N13</f>
        <v>0</v>
      </c>
      <c r="F13">
        <f>'2021'!A13</f>
        <v>21012</v>
      </c>
      <c r="G13" s="13">
        <f>'2021'!C13</f>
        <v>44402</v>
      </c>
      <c r="H13" s="29">
        <f>'2021'!G13</f>
        <v>0</v>
      </c>
      <c r="I13">
        <f t="shared" si="0"/>
        <v>2021</v>
      </c>
      <c r="J13" t="str">
        <f>'2021'!H13</f>
        <v>cansl</v>
      </c>
    </row>
    <row r="14" spans="1:10" x14ac:dyDescent="0.35">
      <c r="A14" t="str">
        <f>'2021'!L14</f>
        <v>gabrieledau@holmdau.de</v>
      </c>
      <c r="B14" s="29">
        <f>'2021'!M14</f>
        <v>1713690779</v>
      </c>
      <c r="C14" t="s">
        <v>866</v>
      </c>
      <c r="D14" t="str">
        <f>'2021'!B14</f>
        <v>Holm Dau</v>
      </c>
      <c r="E14" t="str">
        <f>'2021'!N14</f>
        <v>Gabriella</v>
      </c>
      <c r="F14">
        <f>'2021'!A14</f>
        <v>21013</v>
      </c>
      <c r="G14" s="13">
        <f>'2021'!C14</f>
        <v>44430</v>
      </c>
      <c r="H14" s="29" t="str">
        <f>'2021'!G14</f>
        <v>web</v>
      </c>
      <c r="I14">
        <f t="shared" si="0"/>
        <v>2021</v>
      </c>
      <c r="J14">
        <f>'2021'!H14</f>
        <v>10</v>
      </c>
    </row>
    <row r="15" spans="1:10" x14ac:dyDescent="0.35">
      <c r="A15">
        <f>'2021'!L15</f>
        <v>0</v>
      </c>
      <c r="B15" s="29">
        <f>'2021'!M15</f>
        <v>0</v>
      </c>
      <c r="C15" t="s">
        <v>1181</v>
      </c>
      <c r="D15" t="str">
        <f>'2021'!B15</f>
        <v>Anke Eickhoff</v>
      </c>
      <c r="E15">
        <f>'2021'!N15</f>
        <v>0</v>
      </c>
      <c r="F15">
        <f>'2021'!A15</f>
        <v>21014</v>
      </c>
      <c r="G15" s="13">
        <f>'2021'!C15</f>
        <v>44381</v>
      </c>
      <c r="H15" s="29">
        <f>'2021'!G15</f>
        <v>0</v>
      </c>
      <c r="I15">
        <f t="shared" si="0"/>
        <v>2021</v>
      </c>
      <c r="J15" t="str">
        <f>'2021'!H15</f>
        <v>cansl</v>
      </c>
    </row>
    <row r="16" spans="1:10" x14ac:dyDescent="0.35">
      <c r="A16">
        <f>'2021'!L16</f>
        <v>0</v>
      </c>
      <c r="B16" s="29">
        <f>'2021'!M16</f>
        <v>1749873799</v>
      </c>
      <c r="C16" t="s">
        <v>982</v>
      </c>
      <c r="D16" t="str">
        <f>'2021'!B16</f>
        <v>Klaus-Dieter Koop</v>
      </c>
      <c r="E16" t="str">
        <f>'2021'!N16</f>
        <v>Ortrud Rochow</v>
      </c>
      <c r="F16">
        <f>'2021'!A16</f>
        <v>21015</v>
      </c>
      <c r="G16" s="13">
        <f>'2021'!C16</f>
        <v>44367</v>
      </c>
      <c r="H16" s="29" t="str">
        <f>'2021'!G16</f>
        <v>bc</v>
      </c>
      <c r="I16">
        <f t="shared" si="0"/>
        <v>2021</v>
      </c>
      <c r="J16">
        <f>'2021'!H16</f>
        <v>0</v>
      </c>
    </row>
    <row r="17" spans="1:10" x14ac:dyDescent="0.35">
      <c r="A17" t="str">
        <f>'2021'!L17</f>
        <v>gubbertsen@gmail.com</v>
      </c>
      <c r="B17" s="29">
        <f>'2021'!M17</f>
        <v>25582842</v>
      </c>
      <c r="C17" t="s">
        <v>940</v>
      </c>
      <c r="D17" t="str">
        <f>'2021'!B17</f>
        <v>Jan Gubbertsen</v>
      </c>
      <c r="E17" t="str">
        <f>'2021'!N17</f>
        <v>Mette Gubbertsen</v>
      </c>
      <c r="F17">
        <f>'2021'!A17</f>
        <v>21016</v>
      </c>
      <c r="G17" s="13">
        <f>'2021'!C17</f>
        <v>44388</v>
      </c>
      <c r="H17" s="29" t="str">
        <f>'2021'!G17</f>
        <v>web</v>
      </c>
      <c r="I17">
        <f t="shared" si="0"/>
        <v>2021</v>
      </c>
      <c r="J17">
        <f>'2021'!H17</f>
        <v>0</v>
      </c>
    </row>
    <row r="18" spans="1:10" x14ac:dyDescent="0.35">
      <c r="A18">
        <f>'2021'!L18</f>
        <v>0</v>
      </c>
      <c r="B18" s="29">
        <f>'2021'!M18</f>
        <v>0</v>
      </c>
      <c r="C18" t="s">
        <v>1389</v>
      </c>
      <c r="D18" t="str">
        <f>'2021'!B18</f>
        <v>Ditte Rosschou</v>
      </c>
      <c r="E18">
        <f>'2021'!N18</f>
        <v>0</v>
      </c>
      <c r="F18">
        <f>'2021'!A18</f>
        <v>21017</v>
      </c>
      <c r="G18" s="13">
        <f>'2021'!C18</f>
        <v>44427</v>
      </c>
      <c r="H18" s="29">
        <f>'2021'!G18</f>
        <v>0</v>
      </c>
      <c r="I18">
        <f t="shared" si="0"/>
        <v>2021</v>
      </c>
      <c r="J18" t="str">
        <f>'2021'!H18</f>
        <v>cansl</v>
      </c>
    </row>
    <row r="19" spans="1:10" x14ac:dyDescent="0.35">
      <c r="A19">
        <f>'2021'!L19</f>
        <v>0</v>
      </c>
      <c r="B19" s="29">
        <f>'2021'!M19</f>
        <v>0</v>
      </c>
      <c r="C19" t="s">
        <v>867</v>
      </c>
      <c r="D19" t="str">
        <f>'2021'!B19</f>
        <v>Michael Jacobsen</v>
      </c>
      <c r="E19">
        <f>'2021'!N19</f>
        <v>0</v>
      </c>
      <c r="F19">
        <f>'2021'!A19</f>
        <v>21018</v>
      </c>
      <c r="G19" s="13">
        <f>'2021'!C19</f>
        <v>44409</v>
      </c>
      <c r="H19" s="29">
        <f>'2021'!G19</f>
        <v>0</v>
      </c>
      <c r="I19">
        <f t="shared" si="0"/>
        <v>2021</v>
      </c>
      <c r="J19" t="str">
        <f>'2021'!H19</f>
        <v>cansl</v>
      </c>
    </row>
    <row r="20" spans="1:10" x14ac:dyDescent="0.35">
      <c r="A20">
        <f>'2021'!L20</f>
        <v>0</v>
      </c>
      <c r="B20" s="29">
        <f>'2021'!M20</f>
        <v>0</v>
      </c>
      <c r="C20" t="s">
        <v>1183</v>
      </c>
      <c r="D20" t="str">
        <f>'2021'!B20</f>
        <v>Jeff Craven</v>
      </c>
      <c r="E20">
        <f>'2021'!N20</f>
        <v>0</v>
      </c>
      <c r="F20">
        <f>'2021'!A20</f>
        <v>21019</v>
      </c>
      <c r="G20" s="13">
        <f>'2021'!C20</f>
        <v>44295</v>
      </c>
      <c r="H20" s="29">
        <f>'2021'!G20</f>
        <v>0</v>
      </c>
      <c r="I20">
        <f t="shared" si="0"/>
        <v>2021</v>
      </c>
      <c r="J20" t="str">
        <f>'2021'!H20</f>
        <v>cansl</v>
      </c>
    </row>
    <row r="21" spans="1:10" x14ac:dyDescent="0.35">
      <c r="A21">
        <f>'2021'!L21</f>
        <v>0</v>
      </c>
      <c r="B21" s="29">
        <f>'2021'!M21</f>
        <v>28743891</v>
      </c>
      <c r="C21" t="s">
        <v>941</v>
      </c>
      <c r="D21" t="str">
        <f>'2021'!B21</f>
        <v>Kirsten Riis Bjerrum</v>
      </c>
      <c r="E21" t="str">
        <f>'2021'!N21</f>
        <v>Tonny Bjerrum</v>
      </c>
      <c r="F21">
        <f>'2021'!A21</f>
        <v>21020</v>
      </c>
      <c r="G21" s="13">
        <f>'2021'!C21</f>
        <v>44379</v>
      </c>
      <c r="H21" s="29" t="str">
        <f>'2021'!G21</f>
        <v>bc</v>
      </c>
      <c r="I21">
        <f t="shared" si="0"/>
        <v>2021</v>
      </c>
      <c r="J21">
        <f>'2021'!H21</f>
        <v>0</v>
      </c>
    </row>
    <row r="22" spans="1:10" x14ac:dyDescent="0.35">
      <c r="A22">
        <f>'2021'!L22</f>
        <v>0</v>
      </c>
      <c r="B22" s="29">
        <f>'2021'!M22</f>
        <v>21261488</v>
      </c>
      <c r="C22" t="s">
        <v>923</v>
      </c>
      <c r="D22" t="str">
        <f>'2021'!B22</f>
        <v>Martin Jørn Simonsen</v>
      </c>
      <c r="E22" t="str">
        <f>'2021'!N22</f>
        <v>Susanne</v>
      </c>
      <c r="F22">
        <f>'2021'!A22</f>
        <v>21021</v>
      </c>
      <c r="G22" s="13">
        <f>'2021'!C22</f>
        <v>44401</v>
      </c>
      <c r="H22" s="29" t="str">
        <f>'2021'!G22</f>
        <v>web</v>
      </c>
      <c r="I22">
        <f t="shared" si="0"/>
        <v>2021</v>
      </c>
      <c r="J22">
        <f>'2021'!H22</f>
        <v>0</v>
      </c>
    </row>
    <row r="23" spans="1:10" x14ac:dyDescent="0.35">
      <c r="A23">
        <f>'2021'!L23</f>
        <v>0</v>
      </c>
      <c r="B23" s="29">
        <f>'2021'!M23</f>
        <v>21401270</v>
      </c>
      <c r="C23" t="s">
        <v>868</v>
      </c>
      <c r="D23" t="str">
        <f>'2021'!B23</f>
        <v>Lone Kozuch</v>
      </c>
      <c r="E23" t="str">
        <f>'2021'!N23</f>
        <v>Tom</v>
      </c>
      <c r="F23">
        <f>'2021'!A23</f>
        <v>21022</v>
      </c>
      <c r="G23" s="13">
        <f>'2021'!C23</f>
        <v>44417</v>
      </c>
      <c r="H23" s="29" t="str">
        <f>'2021'!G23</f>
        <v>bc</v>
      </c>
      <c r="I23">
        <f t="shared" si="0"/>
        <v>2021</v>
      </c>
      <c r="J23">
        <f>'2021'!H23</f>
        <v>0</v>
      </c>
    </row>
    <row r="24" spans="1:10" x14ac:dyDescent="0.35">
      <c r="A24">
        <f>'2021'!L24</f>
        <v>0</v>
      </c>
      <c r="B24" s="29">
        <f>'2021'!M24</f>
        <v>0</v>
      </c>
      <c r="C24" t="s">
        <v>1184</v>
      </c>
      <c r="D24" t="str">
        <f>'2021'!B24</f>
        <v>Bjoern Liebig</v>
      </c>
      <c r="E24">
        <f>'2021'!N24</f>
        <v>0</v>
      </c>
      <c r="F24">
        <f>'2021'!A24</f>
        <v>21023</v>
      </c>
      <c r="G24" s="13">
        <f>'2021'!C24</f>
        <v>44431</v>
      </c>
      <c r="H24" s="29">
        <f>'2021'!G24</f>
        <v>0</v>
      </c>
      <c r="I24">
        <f t="shared" ref="I24:I87" si="1">YEAR(G24)</f>
        <v>2021</v>
      </c>
      <c r="J24" t="str">
        <f>'2021'!H24</f>
        <v>cansl</v>
      </c>
    </row>
    <row r="25" spans="1:10" x14ac:dyDescent="0.35">
      <c r="A25">
        <f>'2021'!L25</f>
        <v>0</v>
      </c>
      <c r="B25" s="29">
        <f>'2021'!M25</f>
        <v>15114912039</v>
      </c>
      <c r="C25" t="s">
        <v>924</v>
      </c>
      <c r="D25" t="str">
        <f>'2021'!B25</f>
        <v>Steffen Schubert</v>
      </c>
      <c r="E25">
        <f>'2021'!N25</f>
        <v>0</v>
      </c>
      <c r="F25">
        <f>'2021'!A25</f>
        <v>21024</v>
      </c>
      <c r="G25" s="13">
        <f>'2021'!C25</f>
        <v>44380</v>
      </c>
      <c r="H25" s="29" t="str">
        <f>'2021'!G25</f>
        <v>bc</v>
      </c>
      <c r="I25">
        <f t="shared" si="1"/>
        <v>2021</v>
      </c>
      <c r="J25">
        <f>'2021'!H25</f>
        <v>0</v>
      </c>
    </row>
    <row r="26" spans="1:10" x14ac:dyDescent="0.35">
      <c r="A26" t="str">
        <f>'2021'!L26</f>
        <v>brf@paradisdk</v>
      </c>
      <c r="B26" s="29">
        <f>'2021'!M26</f>
        <v>23241853</v>
      </c>
      <c r="C26" t="s">
        <v>829</v>
      </c>
      <c r="D26" t="str">
        <f>'2021'!B26</f>
        <v>Birgitte Fruerlund Jensen</v>
      </c>
      <c r="E26">
        <f>'2021'!N26</f>
        <v>0</v>
      </c>
      <c r="F26">
        <f>'2021'!A26</f>
        <v>21025</v>
      </c>
      <c r="G26" s="13">
        <f>'2021'!C26</f>
        <v>44346</v>
      </c>
      <c r="H26" s="29" t="str">
        <f>'2021'!G26</f>
        <v>web</v>
      </c>
      <c r="I26">
        <f t="shared" si="1"/>
        <v>2021</v>
      </c>
      <c r="J26">
        <f>'2021'!H26</f>
        <v>0</v>
      </c>
    </row>
    <row r="27" spans="1:10" x14ac:dyDescent="0.35">
      <c r="A27">
        <f>'2021'!L27</f>
        <v>0</v>
      </c>
      <c r="B27" s="29">
        <f>'2021'!M27</f>
        <v>61353512</v>
      </c>
      <c r="C27" t="s">
        <v>926</v>
      </c>
      <c r="D27" t="str">
        <f>'2021'!B27</f>
        <v>Mie Riis</v>
      </c>
      <c r="E27" t="str">
        <f>'2021'!N27</f>
        <v>Thomas Riis</v>
      </c>
      <c r="F27">
        <f>'2021'!A27</f>
        <v>21026</v>
      </c>
      <c r="G27" s="13">
        <f>'2021'!C27</f>
        <v>44401</v>
      </c>
      <c r="H27" s="29" t="str">
        <f>'2021'!G27</f>
        <v>bc</v>
      </c>
      <c r="I27">
        <f t="shared" si="1"/>
        <v>2021</v>
      </c>
      <c r="J27">
        <f>'2021'!H27</f>
        <v>0</v>
      </c>
    </row>
    <row r="28" spans="1:10" x14ac:dyDescent="0.35">
      <c r="A28">
        <f>'2021'!L28</f>
        <v>0</v>
      </c>
      <c r="B28" s="29">
        <f>'2021'!M28</f>
        <v>0</v>
      </c>
      <c r="C28" t="s">
        <v>1185</v>
      </c>
      <c r="D28" t="str">
        <f>'2021'!B28</f>
        <v>Anette Ladegaard</v>
      </c>
      <c r="E28">
        <f>'2021'!N28</f>
        <v>0</v>
      </c>
      <c r="F28">
        <f>'2021'!A28</f>
        <v>21027</v>
      </c>
      <c r="G28" s="13">
        <f>'2021'!C28</f>
        <v>44430</v>
      </c>
      <c r="H28" s="29">
        <f>'2021'!G28</f>
        <v>0</v>
      </c>
      <c r="I28">
        <f t="shared" si="1"/>
        <v>2021</v>
      </c>
      <c r="J28" t="str">
        <f>'2021'!H28</f>
        <v>cansl</v>
      </c>
    </row>
    <row r="29" spans="1:10" x14ac:dyDescent="0.35">
      <c r="A29">
        <f>'2021'!L29</f>
        <v>0</v>
      </c>
      <c r="B29" s="29">
        <f>'2021'!M29</f>
        <v>28311856</v>
      </c>
      <c r="C29" t="s">
        <v>807</v>
      </c>
      <c r="D29" t="str">
        <f>'2021'!B29</f>
        <v>Pia Nielsen</v>
      </c>
      <c r="E29">
        <f>'2021'!N29</f>
        <v>0</v>
      </c>
      <c r="F29">
        <f>'2021'!A29</f>
        <v>21028</v>
      </c>
      <c r="G29" s="13">
        <f>'2021'!C29</f>
        <v>44338</v>
      </c>
      <c r="H29" s="29" t="str">
        <f>'2021'!G29</f>
        <v>bc</v>
      </c>
      <c r="I29">
        <f t="shared" si="1"/>
        <v>2021</v>
      </c>
      <c r="J29">
        <f>'2021'!H29</f>
        <v>0</v>
      </c>
    </row>
    <row r="30" spans="1:10" x14ac:dyDescent="0.35">
      <c r="A30" t="str">
        <f>'2021'!L30</f>
        <v>hfabricius@live.dk</v>
      </c>
      <c r="B30" s="29">
        <f>'2021'!M30</f>
        <v>26197759</v>
      </c>
      <c r="C30" t="s">
        <v>907</v>
      </c>
      <c r="D30" t="str">
        <f>'2021'!B30</f>
        <v>Hanne Fabricius</v>
      </c>
      <c r="E30" t="str">
        <f>'2021'!N30</f>
        <v>John Hansen</v>
      </c>
      <c r="F30">
        <f>'2021'!A30</f>
        <v>21029</v>
      </c>
      <c r="G30" s="13">
        <f>'2021'!C30</f>
        <v>44421</v>
      </c>
      <c r="H30" s="29" t="str">
        <f>'2021'!G30</f>
        <v>web</v>
      </c>
      <c r="I30">
        <f t="shared" si="1"/>
        <v>2021</v>
      </c>
      <c r="J30">
        <f>'2021'!H30</f>
        <v>0</v>
      </c>
    </row>
    <row r="31" spans="1:10" x14ac:dyDescent="0.35">
      <c r="A31">
        <f>'2021'!L31</f>
        <v>0</v>
      </c>
      <c r="B31" s="29">
        <f>'2021'!M31</f>
        <v>0</v>
      </c>
      <c r="C31" t="s">
        <v>1186</v>
      </c>
      <c r="D31" t="str">
        <f>'2021'!B31</f>
        <v>Evelyn Zocher</v>
      </c>
      <c r="E31">
        <f>'2021'!N31</f>
        <v>0</v>
      </c>
      <c r="F31">
        <f>'2021'!A31</f>
        <v>21030</v>
      </c>
      <c r="G31" s="13">
        <f>'2021'!C31</f>
        <v>44409</v>
      </c>
      <c r="H31" s="29">
        <f>'2021'!G31</f>
        <v>0</v>
      </c>
      <c r="I31">
        <f t="shared" si="1"/>
        <v>2021</v>
      </c>
      <c r="J31" t="str">
        <f>'2021'!H31</f>
        <v>cansl</v>
      </c>
    </row>
    <row r="32" spans="1:10" x14ac:dyDescent="0.35">
      <c r="A32">
        <f>'2021'!L32</f>
        <v>0</v>
      </c>
      <c r="B32" s="29">
        <f>'2021'!M32</f>
        <v>0</v>
      </c>
      <c r="C32" t="s">
        <v>1187</v>
      </c>
      <c r="D32" t="str">
        <f>'2021'!B32</f>
        <v>Steffi Fleck</v>
      </c>
      <c r="E32">
        <f>'2021'!N32</f>
        <v>0</v>
      </c>
      <c r="F32">
        <f>'2021'!A32</f>
        <v>21031</v>
      </c>
      <c r="G32" s="13">
        <f>'2021'!C32</f>
        <v>44409</v>
      </c>
      <c r="H32" s="29">
        <f>'2021'!G32</f>
        <v>0</v>
      </c>
      <c r="I32">
        <f t="shared" si="1"/>
        <v>2021</v>
      </c>
      <c r="J32" t="str">
        <f>'2021'!H32</f>
        <v>cansl</v>
      </c>
    </row>
    <row r="33" spans="1:10" x14ac:dyDescent="0.35">
      <c r="A33" t="str">
        <f>'2021'!L33</f>
        <v>psykolog@damholt.eu</v>
      </c>
      <c r="B33" s="29">
        <f>'2021'!M33</f>
        <v>40253136</v>
      </c>
      <c r="C33" t="s">
        <v>994</v>
      </c>
      <c r="D33" t="str">
        <f>'2021'!B33</f>
        <v>Karen Brimnes Damholt</v>
      </c>
      <c r="E33">
        <f>'2021'!N33</f>
        <v>0</v>
      </c>
      <c r="F33">
        <f>'2021'!A33</f>
        <v>21032</v>
      </c>
      <c r="G33" s="13">
        <f>'2021'!C33</f>
        <v>44351</v>
      </c>
      <c r="H33" s="29" t="str">
        <f>'2021'!G33</f>
        <v>web</v>
      </c>
      <c r="I33">
        <f t="shared" si="1"/>
        <v>2021</v>
      </c>
      <c r="J33">
        <f>'2021'!H33</f>
        <v>10</v>
      </c>
    </row>
    <row r="34" spans="1:10" x14ac:dyDescent="0.35">
      <c r="A34">
        <f>'2021'!L34</f>
        <v>0</v>
      </c>
      <c r="B34" s="29">
        <f>'2021'!M34</f>
        <v>0</v>
      </c>
      <c r="C34" t="s">
        <v>1188</v>
      </c>
      <c r="D34" t="str">
        <f>'2021'!B34</f>
        <v>Merethe Eckhardt</v>
      </c>
      <c r="E34">
        <f>'2021'!N34</f>
        <v>0</v>
      </c>
      <c r="F34">
        <f>'2021'!A34</f>
        <v>21033</v>
      </c>
      <c r="G34" s="13">
        <f>'2021'!C34</f>
        <v>44401</v>
      </c>
      <c r="H34" s="29">
        <f>'2021'!G34</f>
        <v>0</v>
      </c>
      <c r="I34">
        <f t="shared" si="1"/>
        <v>2021</v>
      </c>
      <c r="J34" t="str">
        <f>'2021'!H34</f>
        <v>cansl</v>
      </c>
    </row>
    <row r="35" spans="1:10" x14ac:dyDescent="0.35">
      <c r="A35">
        <f>'2021'!L35</f>
        <v>0</v>
      </c>
      <c r="B35" s="29">
        <f>'2021'!M35</f>
        <v>0</v>
      </c>
      <c r="C35" t="s">
        <v>1189</v>
      </c>
      <c r="D35" t="str">
        <f>'2021'!B35</f>
        <v>Silva Cucchi</v>
      </c>
      <c r="E35">
        <f>'2021'!N35</f>
        <v>0</v>
      </c>
      <c r="F35">
        <f>'2021'!A35</f>
        <v>21034</v>
      </c>
      <c r="G35" s="13">
        <f>'2021'!C35</f>
        <v>44426</v>
      </c>
      <c r="H35" s="29">
        <f>'2021'!G35</f>
        <v>0</v>
      </c>
      <c r="I35">
        <f t="shared" si="1"/>
        <v>2021</v>
      </c>
      <c r="J35" t="str">
        <f>'2021'!H35</f>
        <v>cansl</v>
      </c>
    </row>
    <row r="36" spans="1:10" x14ac:dyDescent="0.35">
      <c r="A36">
        <f>'2021'!L36</f>
        <v>0</v>
      </c>
      <c r="B36" s="29">
        <f>'2021'!M36</f>
        <v>30740881</v>
      </c>
      <c r="C36" t="s">
        <v>927</v>
      </c>
      <c r="D36" t="str">
        <f>'2021'!B36</f>
        <v>Irene Raagaard</v>
      </c>
      <c r="E36">
        <f>'2021'!N36</f>
        <v>0</v>
      </c>
      <c r="F36">
        <f>'2021'!A36</f>
        <v>21035</v>
      </c>
      <c r="G36" s="13">
        <f>'2021'!C36</f>
        <v>44391</v>
      </c>
      <c r="H36" s="29" t="str">
        <f>'2021'!G36</f>
        <v>bc</v>
      </c>
      <c r="I36">
        <f t="shared" si="1"/>
        <v>2021</v>
      </c>
      <c r="J36">
        <f>'2021'!H36</f>
        <v>0</v>
      </c>
    </row>
    <row r="37" spans="1:10" x14ac:dyDescent="0.35">
      <c r="A37">
        <f>'2021'!L37</f>
        <v>0</v>
      </c>
      <c r="B37" s="29">
        <f>'2021'!M37</f>
        <v>20967489</v>
      </c>
      <c r="C37" t="s">
        <v>857</v>
      </c>
      <c r="D37" t="str">
        <f>'2021'!B37</f>
        <v>Lars Pfeiffer Sørensen</v>
      </c>
      <c r="E37">
        <f>'2021'!N37</f>
        <v>0</v>
      </c>
      <c r="F37">
        <f>'2021'!A37</f>
        <v>21036</v>
      </c>
      <c r="G37" s="13">
        <f>'2021'!C37</f>
        <v>44440</v>
      </c>
      <c r="H37" s="29" t="str">
        <f>'2021'!G37</f>
        <v>bc</v>
      </c>
      <c r="I37">
        <f t="shared" si="1"/>
        <v>2021</v>
      </c>
      <c r="J37">
        <f>'2021'!H37</f>
        <v>0</v>
      </c>
    </row>
    <row r="38" spans="1:10" x14ac:dyDescent="0.35">
      <c r="A38" t="str">
        <f>'2021'!L38</f>
        <v>john@sckaletz.dk</v>
      </c>
      <c r="B38" s="29">
        <f>'2021'!M38</f>
        <v>40733226</v>
      </c>
      <c r="C38" t="s">
        <v>928</v>
      </c>
      <c r="D38" t="str">
        <f>'2021'!B38</f>
        <v>John Sckaletz</v>
      </c>
      <c r="E38">
        <f>'2021'!N38</f>
        <v>0</v>
      </c>
      <c r="F38">
        <f>'2021'!A38</f>
        <v>21037</v>
      </c>
      <c r="G38" s="13">
        <f>'2021'!C38</f>
        <v>44326</v>
      </c>
      <c r="H38" s="29" t="str">
        <f>'2021'!G38</f>
        <v>web</v>
      </c>
      <c r="I38">
        <f t="shared" si="1"/>
        <v>2021</v>
      </c>
      <c r="J38">
        <f>'2021'!H38</f>
        <v>0</v>
      </c>
    </row>
    <row r="39" spans="1:10" x14ac:dyDescent="0.35">
      <c r="A39">
        <f>'2021'!L39</f>
        <v>0</v>
      </c>
      <c r="B39" s="29">
        <f>'2021'!M39</f>
        <v>22110700</v>
      </c>
      <c r="C39" t="s">
        <v>929</v>
      </c>
      <c r="D39" t="str">
        <f>'2021'!B39</f>
        <v>Charlotte Børglum</v>
      </c>
      <c r="E39">
        <f>'2021'!N39</f>
        <v>0</v>
      </c>
      <c r="F39">
        <f>'2021'!A39</f>
        <v>21038</v>
      </c>
      <c r="G39" s="13">
        <f>'2021'!C39</f>
        <v>44389</v>
      </c>
      <c r="H39" s="29" t="str">
        <f>'2021'!G39</f>
        <v>bc</v>
      </c>
      <c r="I39">
        <f t="shared" si="1"/>
        <v>2021</v>
      </c>
      <c r="J39">
        <f>'2021'!H39</f>
        <v>0</v>
      </c>
    </row>
    <row r="40" spans="1:10" x14ac:dyDescent="0.35">
      <c r="A40">
        <f>'2021'!L40</f>
        <v>0</v>
      </c>
      <c r="B40" s="29">
        <f>'2021'!M40</f>
        <v>26858440</v>
      </c>
      <c r="C40" t="s">
        <v>826</v>
      </c>
      <c r="D40" t="str">
        <f>'2021'!B40</f>
        <v>Nauja Kleist</v>
      </c>
      <c r="E40">
        <f>'2021'!N40</f>
        <v>0</v>
      </c>
      <c r="F40">
        <f>'2021'!A40</f>
        <v>21039</v>
      </c>
      <c r="G40" s="13">
        <f>'2021'!C40</f>
        <v>44407</v>
      </c>
      <c r="H40" s="29" t="str">
        <f>'2021'!G40</f>
        <v>bc</v>
      </c>
      <c r="I40">
        <f t="shared" si="1"/>
        <v>2021</v>
      </c>
      <c r="J40">
        <f>'2021'!H40</f>
        <v>0</v>
      </c>
    </row>
    <row r="41" spans="1:10" x14ac:dyDescent="0.35">
      <c r="A41">
        <f>'2021'!L41</f>
        <v>0</v>
      </c>
      <c r="B41" s="29">
        <f>'2021'!M41</f>
        <v>25245007</v>
      </c>
      <c r="C41" t="s">
        <v>905</v>
      </c>
      <c r="D41" t="str">
        <f>'2021'!B41</f>
        <v>Stig  Ravnkilde Erichsen</v>
      </c>
      <c r="E41" t="str">
        <f>'2021'!N41</f>
        <v>Ernö</v>
      </c>
      <c r="F41">
        <f>'2021'!A41</f>
        <v>21040</v>
      </c>
      <c r="G41" s="13">
        <f>'2021'!C41</f>
        <v>44417</v>
      </c>
      <c r="H41" s="29" t="str">
        <f>'2021'!G41</f>
        <v>web</v>
      </c>
      <c r="I41">
        <f t="shared" si="1"/>
        <v>2021</v>
      </c>
      <c r="J41">
        <f>'2021'!H41</f>
        <v>0</v>
      </c>
    </row>
    <row r="42" spans="1:10" x14ac:dyDescent="0.35">
      <c r="A42">
        <f>'2021'!L42</f>
        <v>0</v>
      </c>
      <c r="B42" s="29">
        <f>'2021'!M42</f>
        <v>21431008</v>
      </c>
      <c r="C42" t="s">
        <v>828</v>
      </c>
      <c r="D42" t="str">
        <f>'2021'!B42</f>
        <v>Berith Bie</v>
      </c>
      <c r="E42" t="str">
        <f>'2021'!N42</f>
        <v>Jan R. Pedersen</v>
      </c>
      <c r="F42">
        <f>'2021'!A42</f>
        <v>21041</v>
      </c>
      <c r="G42" s="13">
        <f>'2021'!C42</f>
        <v>44415</v>
      </c>
      <c r="H42" s="29" t="str">
        <f>'2021'!G42</f>
        <v>bc</v>
      </c>
      <c r="I42">
        <f t="shared" si="1"/>
        <v>2021</v>
      </c>
      <c r="J42">
        <f>'2021'!H42</f>
        <v>0</v>
      </c>
    </row>
    <row r="43" spans="1:10" x14ac:dyDescent="0.35">
      <c r="A43" t="str">
        <f>'2021'!L43</f>
        <v>lene.thunbo@gmail.com</v>
      </c>
      <c r="B43" s="29">
        <f>'2021'!M43</f>
        <v>28905712</v>
      </c>
      <c r="C43" t="s">
        <v>937</v>
      </c>
      <c r="D43" t="str">
        <f>'2021'!B43</f>
        <v>Lena Thunbo</v>
      </c>
      <c r="E43">
        <f>'2021'!N43</f>
        <v>0</v>
      </c>
      <c r="F43">
        <f>'2021'!A43</f>
        <v>21042</v>
      </c>
      <c r="G43" s="13">
        <f>'2021'!C43</f>
        <v>44341</v>
      </c>
      <c r="H43" s="29" t="str">
        <f>'2021'!G43</f>
        <v>web</v>
      </c>
      <c r="I43">
        <f t="shared" si="1"/>
        <v>2021</v>
      </c>
      <c r="J43">
        <f>'2021'!H43</f>
        <v>10</v>
      </c>
    </row>
    <row r="44" spans="1:10" x14ac:dyDescent="0.35">
      <c r="A44">
        <f>'2021'!L44</f>
        <v>0</v>
      </c>
      <c r="B44" s="29">
        <f>'2021'!M44</f>
        <v>20235677</v>
      </c>
      <c r="C44" t="s">
        <v>819</v>
      </c>
      <c r="D44" t="str">
        <f>'2021'!B44</f>
        <v>Henrik Pedersen</v>
      </c>
      <c r="E44" t="str">
        <f>'2021'!N44</f>
        <v>bank ??</v>
      </c>
      <c r="F44">
        <f>'2021'!A44</f>
        <v>21043</v>
      </c>
      <c r="G44" s="13">
        <f>'2021'!C44</f>
        <v>44438</v>
      </c>
      <c r="H44" s="29" t="str">
        <f>'2021'!G44</f>
        <v>web</v>
      </c>
      <c r="I44">
        <f t="shared" si="1"/>
        <v>2021</v>
      </c>
      <c r="J44">
        <f>'2021'!H44</f>
        <v>0</v>
      </c>
    </row>
    <row r="45" spans="1:10" x14ac:dyDescent="0.35">
      <c r="A45">
        <f>'2021'!L45</f>
        <v>0</v>
      </c>
      <c r="B45" s="29">
        <f>'2021'!M45</f>
        <v>26791444</v>
      </c>
      <c r="C45" t="s">
        <v>934</v>
      </c>
      <c r="D45" t="str">
        <f>'2021'!B45</f>
        <v>Pernille Pals</v>
      </c>
      <c r="E45">
        <f>'2021'!N45</f>
        <v>0</v>
      </c>
      <c r="F45">
        <f>'2021'!A45</f>
        <v>21044</v>
      </c>
      <c r="G45" s="13">
        <f>'2021'!C45</f>
        <v>44401</v>
      </c>
      <c r="H45" s="29" t="str">
        <f>'2021'!G45</f>
        <v>bc</v>
      </c>
      <c r="I45">
        <f t="shared" si="1"/>
        <v>2021</v>
      </c>
      <c r="J45">
        <f>'2021'!H45</f>
        <v>0</v>
      </c>
    </row>
    <row r="46" spans="1:10" x14ac:dyDescent="0.35">
      <c r="A46" t="str">
        <f>'2021'!L46</f>
        <v>jens@altecdata.dk</v>
      </c>
      <c r="B46" s="29">
        <f>'2021'!M46</f>
        <v>31220122</v>
      </c>
      <c r="C46" t="s">
        <v>861</v>
      </c>
      <c r="D46" t="str">
        <f>'2021'!B46</f>
        <v>Jens Clausen</v>
      </c>
      <c r="E46" t="str">
        <f>'2021'!N46</f>
        <v>Linda Kronsted</v>
      </c>
      <c r="F46">
        <f>'2021'!A46</f>
        <v>21045</v>
      </c>
      <c r="G46" s="13">
        <f>'2021'!C46</f>
        <v>44438</v>
      </c>
      <c r="H46" s="29" t="str">
        <f>'2021'!G46</f>
        <v>web</v>
      </c>
      <c r="I46">
        <f t="shared" si="1"/>
        <v>2021</v>
      </c>
      <c r="J46">
        <f>'2021'!H46</f>
        <v>7</v>
      </c>
    </row>
    <row r="47" spans="1:10" x14ac:dyDescent="0.35">
      <c r="A47">
        <f>'2021'!L47</f>
        <v>0</v>
      </c>
      <c r="B47" s="29">
        <f>'2021'!M47</f>
        <v>40401575</v>
      </c>
      <c r="C47" t="s">
        <v>820</v>
      </c>
      <c r="D47" t="str">
        <f>'2021'!B47</f>
        <v>Kaj Hansen</v>
      </c>
      <c r="E47" t="str">
        <f>'2021'!N47</f>
        <v>Birgitte Hansen</v>
      </c>
      <c r="F47">
        <f>'2021'!A47</f>
        <v>21046</v>
      </c>
      <c r="G47" s="13">
        <f>'2021'!C47</f>
        <v>44382</v>
      </c>
      <c r="H47" s="29" t="str">
        <f>'2021'!G47</f>
        <v>bc</v>
      </c>
      <c r="I47">
        <f t="shared" si="1"/>
        <v>2021</v>
      </c>
      <c r="J47">
        <f>'2021'!H47</f>
        <v>0</v>
      </c>
    </row>
    <row r="48" spans="1:10" x14ac:dyDescent="0.35">
      <c r="A48">
        <f>'2021'!L48</f>
        <v>0</v>
      </c>
      <c r="B48" s="29">
        <f>'2021'!M48</f>
        <v>30936957</v>
      </c>
      <c r="C48" t="s">
        <v>949</v>
      </c>
      <c r="D48" t="str">
        <f>'2021'!B48</f>
        <v>Trine Baun</v>
      </c>
      <c r="E48">
        <f>'2021'!N48</f>
        <v>0</v>
      </c>
      <c r="F48">
        <f>'2021'!A48</f>
        <v>21047</v>
      </c>
      <c r="G48" s="13">
        <f>'2021'!C48</f>
        <v>44385</v>
      </c>
      <c r="H48" s="29" t="str">
        <f>'2021'!G48</f>
        <v>bc</v>
      </c>
      <c r="I48">
        <f t="shared" si="1"/>
        <v>2021</v>
      </c>
      <c r="J48">
        <f>'2021'!H48</f>
        <v>0</v>
      </c>
    </row>
    <row r="49" spans="1:10" x14ac:dyDescent="0.35">
      <c r="A49">
        <f>'2021'!L49</f>
        <v>0</v>
      </c>
      <c r="B49" s="29">
        <f>'2021'!M49</f>
        <v>0</v>
      </c>
      <c r="C49" t="s">
        <v>1190</v>
      </c>
      <c r="D49" t="str">
        <f>'2021'!B49</f>
        <v>Conelia Fricke</v>
      </c>
      <c r="E49">
        <f>'2021'!N49</f>
        <v>0</v>
      </c>
      <c r="F49">
        <f>'2021'!A49</f>
        <v>21048</v>
      </c>
      <c r="G49" s="13">
        <f>'2021'!C49</f>
        <v>44345</v>
      </c>
      <c r="H49" s="29">
        <f>'2021'!G49</f>
        <v>0</v>
      </c>
      <c r="I49">
        <f t="shared" si="1"/>
        <v>2021</v>
      </c>
      <c r="J49" t="str">
        <f>'2021'!H49</f>
        <v>cansl</v>
      </c>
    </row>
    <row r="50" spans="1:10" x14ac:dyDescent="0.35">
      <c r="A50">
        <f>'2021'!L50</f>
        <v>0</v>
      </c>
      <c r="B50" s="29">
        <f>'2021'!M50</f>
        <v>29613802</v>
      </c>
      <c r="C50" t="s">
        <v>829</v>
      </c>
      <c r="D50" t="str">
        <f>'2021'!B50</f>
        <v>Preben W Jensen</v>
      </c>
      <c r="E50" t="str">
        <f>'2021'!N50</f>
        <v>Reka</v>
      </c>
      <c r="F50">
        <f>'2021'!A50</f>
        <v>21049</v>
      </c>
      <c r="G50" s="13">
        <f>'2021'!C50</f>
        <v>44416</v>
      </c>
      <c r="H50" s="29" t="str">
        <f>'2021'!G50</f>
        <v>bc</v>
      </c>
      <c r="I50">
        <f t="shared" si="1"/>
        <v>2021</v>
      </c>
      <c r="J50">
        <f>'2021'!H50</f>
        <v>0</v>
      </c>
    </row>
    <row r="51" spans="1:10" x14ac:dyDescent="0.35">
      <c r="A51">
        <f>'2021'!L51</f>
        <v>0</v>
      </c>
      <c r="B51" s="29">
        <f>'2021'!M51</f>
        <v>26448601</v>
      </c>
      <c r="C51" t="s">
        <v>818</v>
      </c>
      <c r="D51" t="str">
        <f>'2021'!B51</f>
        <v>Johnny Kristensen</v>
      </c>
      <c r="E51" t="str">
        <f>'2021'!N51</f>
        <v>Henriette Stegenborg</v>
      </c>
      <c r="F51">
        <f>'2021'!A51</f>
        <v>21050</v>
      </c>
      <c r="G51" s="13">
        <f>'2021'!C51</f>
        <v>44408</v>
      </c>
      <c r="H51" s="29" t="str">
        <f>'2021'!G51</f>
        <v>web</v>
      </c>
      <c r="I51">
        <f t="shared" si="1"/>
        <v>2021</v>
      </c>
      <c r="J51">
        <f>'2021'!H51</f>
        <v>5</v>
      </c>
    </row>
    <row r="52" spans="1:10" x14ac:dyDescent="0.35">
      <c r="A52">
        <f>'2021'!L52</f>
        <v>0</v>
      </c>
      <c r="B52" s="29">
        <f>'2021'!M52</f>
        <v>0</v>
      </c>
      <c r="C52" t="s">
        <v>1191</v>
      </c>
      <c r="D52" t="str">
        <f>'2021'!B52</f>
        <v>Pia Wittenborn</v>
      </c>
      <c r="E52">
        <f>'2021'!N52</f>
        <v>0</v>
      </c>
      <c r="F52">
        <f>'2021'!A52</f>
        <v>21051</v>
      </c>
      <c r="G52" s="13">
        <f>'2021'!C52</f>
        <v>44318</v>
      </c>
      <c r="H52" s="29">
        <f>'2021'!G52</f>
        <v>0</v>
      </c>
      <c r="I52">
        <f t="shared" si="1"/>
        <v>2021</v>
      </c>
      <c r="J52" t="str">
        <f>'2021'!H52</f>
        <v>cansl</v>
      </c>
    </row>
    <row r="53" spans="1:10" x14ac:dyDescent="0.35">
      <c r="A53">
        <f>'2021'!L53</f>
        <v>0</v>
      </c>
      <c r="B53" s="29">
        <f>'2021'!M53</f>
        <v>0</v>
      </c>
      <c r="C53" t="s">
        <v>820</v>
      </c>
      <c r="D53" t="str">
        <f>'2021'!B53</f>
        <v>Robert Steen Hansen</v>
      </c>
      <c r="E53">
        <f>'2021'!N53</f>
        <v>0</v>
      </c>
      <c r="F53">
        <f>'2021'!A53</f>
        <v>21052</v>
      </c>
      <c r="G53" s="13">
        <f>'2021'!C53</f>
        <v>44367</v>
      </c>
      <c r="H53" s="29">
        <f>'2021'!G53</f>
        <v>0</v>
      </c>
      <c r="I53">
        <f t="shared" si="1"/>
        <v>2021</v>
      </c>
      <c r="J53" t="str">
        <f>'2021'!H53</f>
        <v>cansl</v>
      </c>
    </row>
    <row r="54" spans="1:10" x14ac:dyDescent="0.35">
      <c r="A54">
        <f>'2021'!L54</f>
        <v>0</v>
      </c>
      <c r="B54" s="29">
        <f>'2021'!M54</f>
        <v>1711439296</v>
      </c>
      <c r="C54" t="s">
        <v>830</v>
      </c>
      <c r="D54" t="str">
        <f>'2021'!B54</f>
        <v>Andreas Klemm</v>
      </c>
      <c r="E54">
        <f>'2021'!N54</f>
        <v>0</v>
      </c>
      <c r="F54">
        <f>'2021'!A54</f>
        <v>21053</v>
      </c>
      <c r="G54" s="13">
        <f>'2021'!C54</f>
        <v>44450</v>
      </c>
      <c r="H54" s="29" t="str">
        <f>'2021'!G54</f>
        <v>bc</v>
      </c>
      <c r="I54">
        <f t="shared" si="1"/>
        <v>2021</v>
      </c>
      <c r="J54">
        <f>'2021'!H54</f>
        <v>0</v>
      </c>
    </row>
    <row r="55" spans="1:10" x14ac:dyDescent="0.35">
      <c r="A55">
        <f>'2021'!L55</f>
        <v>0</v>
      </c>
      <c r="B55" s="29">
        <f>'2021'!M55</f>
        <v>28490305</v>
      </c>
      <c r="C55" t="s">
        <v>807</v>
      </c>
      <c r="D55" t="str">
        <f>'2021'!B55</f>
        <v>Susanne Nielsen</v>
      </c>
      <c r="E55">
        <f>'2021'!N55</f>
        <v>0</v>
      </c>
      <c r="F55">
        <f>'2021'!A55</f>
        <v>21054</v>
      </c>
      <c r="G55" s="13">
        <f>'2021'!C55</f>
        <v>44431</v>
      </c>
      <c r="H55" s="29" t="str">
        <f>'2021'!G55</f>
        <v>bc</v>
      </c>
      <c r="I55">
        <f t="shared" si="1"/>
        <v>2021</v>
      </c>
      <c r="J55">
        <f>'2021'!H55</f>
        <v>0</v>
      </c>
    </row>
    <row r="56" spans="1:10" x14ac:dyDescent="0.35">
      <c r="A56">
        <f>'2021'!L56</f>
        <v>0</v>
      </c>
      <c r="B56" s="29">
        <f>'2021'!M56</f>
        <v>0</v>
      </c>
      <c r="C56" t="s">
        <v>1192</v>
      </c>
      <c r="D56" t="str">
        <f>'2021'!B56</f>
        <v>Helle Mathiesen</v>
      </c>
      <c r="E56">
        <f>'2021'!N56</f>
        <v>0</v>
      </c>
      <c r="F56">
        <f>'2021'!A56</f>
        <v>21055</v>
      </c>
      <c r="G56" s="13">
        <f>'2021'!C56</f>
        <v>44408</v>
      </c>
      <c r="H56" s="29">
        <f>'2021'!G56</f>
        <v>0</v>
      </c>
      <c r="I56">
        <f t="shared" si="1"/>
        <v>2021</v>
      </c>
      <c r="J56" t="str">
        <f>'2021'!H56</f>
        <v>cansl</v>
      </c>
    </row>
    <row r="57" spans="1:10" x14ac:dyDescent="0.35">
      <c r="A57">
        <f>'2021'!L57</f>
        <v>0</v>
      </c>
      <c r="B57" s="29">
        <f>'2021'!M57</f>
        <v>61283743</v>
      </c>
      <c r="C57" t="s">
        <v>807</v>
      </c>
      <c r="D57" t="str">
        <f>'2021'!B57</f>
        <v>Eigil Holm Nielsen</v>
      </c>
      <c r="E57">
        <f>'2021'!N57</f>
        <v>0</v>
      </c>
      <c r="F57">
        <f>'2021'!A57</f>
        <v>21056</v>
      </c>
      <c r="G57" s="13">
        <f>'2021'!C57</f>
        <v>44429</v>
      </c>
      <c r="H57" s="29" t="str">
        <f>'2021'!G57</f>
        <v>bc</v>
      </c>
      <c r="I57">
        <f t="shared" si="1"/>
        <v>2021</v>
      </c>
      <c r="J57">
        <f>'2021'!H57</f>
        <v>0</v>
      </c>
    </row>
    <row r="58" spans="1:10" x14ac:dyDescent="0.35">
      <c r="A58">
        <f>'2021'!L58</f>
        <v>0</v>
      </c>
      <c r="B58" s="29">
        <f>'2021'!M58</f>
        <v>60688589</v>
      </c>
      <c r="C58" t="s">
        <v>845</v>
      </c>
      <c r="D58" t="str">
        <f>'2021'!B58</f>
        <v>Rene Thestrup</v>
      </c>
      <c r="E58">
        <f>'2021'!N58</f>
        <v>0</v>
      </c>
      <c r="F58">
        <f>'2021'!A58</f>
        <v>21057</v>
      </c>
      <c r="G58" s="13">
        <f>'2021'!C58</f>
        <v>44422</v>
      </c>
      <c r="H58" s="29" t="str">
        <f>'2021'!G58</f>
        <v>bc</v>
      </c>
      <c r="I58">
        <f t="shared" si="1"/>
        <v>2021</v>
      </c>
      <c r="J58">
        <f>'2021'!H58</f>
        <v>0</v>
      </c>
    </row>
    <row r="59" spans="1:10" x14ac:dyDescent="0.35">
      <c r="A59">
        <f>'2021'!L59</f>
        <v>0</v>
      </c>
      <c r="B59" s="29">
        <f>'2021'!M59</f>
        <v>0</v>
      </c>
      <c r="C59" t="s">
        <v>1193</v>
      </c>
      <c r="D59" t="str">
        <f>'2021'!B59</f>
        <v>Dan Aagaard</v>
      </c>
      <c r="E59">
        <f>'2021'!N59</f>
        <v>0</v>
      </c>
      <c r="F59">
        <f>'2021'!A59</f>
        <v>21058</v>
      </c>
      <c r="G59" s="13">
        <f>'2021'!C59</f>
        <v>44356</v>
      </c>
      <c r="H59" s="29">
        <f>'2021'!G59</f>
        <v>0</v>
      </c>
      <c r="I59">
        <f t="shared" si="1"/>
        <v>2021</v>
      </c>
      <c r="J59" t="str">
        <f>'2021'!H59</f>
        <v>cansl</v>
      </c>
    </row>
    <row r="60" spans="1:10" x14ac:dyDescent="0.35">
      <c r="A60">
        <f>'2021'!L60</f>
        <v>0</v>
      </c>
      <c r="B60" s="29">
        <f>'2021'!M60</f>
        <v>0</v>
      </c>
      <c r="C60" t="s">
        <v>1194</v>
      </c>
      <c r="D60" t="str">
        <f>'2021'!B60</f>
        <v>Vibeke Eriksen</v>
      </c>
      <c r="E60">
        <f>'2021'!N60</f>
        <v>0</v>
      </c>
      <c r="F60">
        <f>'2021'!A60</f>
        <v>21059</v>
      </c>
      <c r="G60" s="13">
        <f>'2021'!C60</f>
        <v>44378</v>
      </c>
      <c r="H60" s="29">
        <f>'2021'!G60</f>
        <v>0</v>
      </c>
      <c r="I60">
        <f t="shared" si="1"/>
        <v>2021</v>
      </c>
      <c r="J60" t="str">
        <f>'2021'!H60</f>
        <v>cansl</v>
      </c>
    </row>
    <row r="61" spans="1:10" x14ac:dyDescent="0.35">
      <c r="A61" t="str">
        <f>'2021'!L61</f>
        <v>sarah@wahlgreen.dk</v>
      </c>
      <c r="B61" s="29">
        <f>'2021'!M61</f>
        <v>30299080</v>
      </c>
      <c r="C61" t="s">
        <v>1004</v>
      </c>
      <c r="D61" t="str">
        <f>'2021'!B61</f>
        <v>Sarah Wahlgreen</v>
      </c>
      <c r="E61">
        <f>'2021'!N61</f>
        <v>0</v>
      </c>
      <c r="F61">
        <f>'2021'!A61</f>
        <v>21060</v>
      </c>
      <c r="G61" s="13">
        <f>'2021'!C61</f>
        <v>44322</v>
      </c>
      <c r="H61" s="29" t="str">
        <f>'2021'!G61</f>
        <v>Web</v>
      </c>
      <c r="I61">
        <f t="shared" si="1"/>
        <v>2021</v>
      </c>
      <c r="J61">
        <f>'2021'!H61</f>
        <v>5</v>
      </c>
    </row>
    <row r="62" spans="1:10" x14ac:dyDescent="0.35">
      <c r="A62">
        <f>'2021'!L62</f>
        <v>0</v>
      </c>
      <c r="B62" s="29">
        <f>'2021'!M62</f>
        <v>1757043209</v>
      </c>
      <c r="C62" t="s">
        <v>817</v>
      </c>
      <c r="D62" t="str">
        <f>'2021'!B62</f>
        <v>Ralf Redlich</v>
      </c>
      <c r="E62">
        <f>'2021'!N62</f>
        <v>0</v>
      </c>
      <c r="F62">
        <f>'2021'!A62</f>
        <v>21061</v>
      </c>
      <c r="G62" s="13">
        <f>'2021'!C62</f>
        <v>44471</v>
      </c>
      <c r="H62" s="29" t="str">
        <f>'2021'!G62</f>
        <v>bc</v>
      </c>
      <c r="I62">
        <f t="shared" si="1"/>
        <v>2021</v>
      </c>
      <c r="J62">
        <f>'2021'!H62</f>
        <v>0</v>
      </c>
    </row>
    <row r="63" spans="1:10" x14ac:dyDescent="0.35">
      <c r="A63" t="str">
        <f>'2021'!L63</f>
        <v>hencom@webspeed.dk</v>
      </c>
      <c r="B63" s="29">
        <f>'2021'!M63</f>
        <v>0</v>
      </c>
      <c r="C63" t="s">
        <v>857</v>
      </c>
      <c r="D63" t="str">
        <f>'2021'!B63</f>
        <v>Henrik  Sørensen</v>
      </c>
      <c r="E63">
        <f>'2021'!N63</f>
        <v>0</v>
      </c>
      <c r="F63">
        <f>'2021'!A63</f>
        <v>21062</v>
      </c>
      <c r="G63" s="13">
        <f>'2021'!C63</f>
        <v>44284</v>
      </c>
      <c r="H63" s="29" t="str">
        <f>'2021'!G63</f>
        <v>web</v>
      </c>
      <c r="I63">
        <f t="shared" si="1"/>
        <v>2021</v>
      </c>
      <c r="J63">
        <f>'2021'!H63</f>
        <v>0</v>
      </c>
    </row>
    <row r="64" spans="1:10" x14ac:dyDescent="0.35">
      <c r="A64" t="str">
        <f>'2021'!L64</f>
        <v>hencom@webspeed.dk</v>
      </c>
      <c r="B64" s="29">
        <f>'2021'!M64</f>
        <v>0</v>
      </c>
      <c r="C64" t="s">
        <v>22</v>
      </c>
      <c r="D64" t="str">
        <f>'2021'!B64</f>
        <v>Henrik Sørensen</v>
      </c>
      <c r="E64">
        <f>'2021'!N64</f>
        <v>0</v>
      </c>
      <c r="F64">
        <f>'2021'!A64</f>
        <v>21063</v>
      </c>
      <c r="G64" s="13">
        <f>'2021'!C64</f>
        <v>44319</v>
      </c>
      <c r="H64" s="29" t="str">
        <f>'2021'!G64</f>
        <v>web</v>
      </c>
      <c r="I64">
        <f t="shared" si="1"/>
        <v>2021</v>
      </c>
      <c r="J64">
        <f>'2021'!H64</f>
        <v>0</v>
      </c>
    </row>
    <row r="65" spans="1:10" x14ac:dyDescent="0.35">
      <c r="A65">
        <f>'2021'!L65</f>
        <v>0</v>
      </c>
      <c r="B65" s="29">
        <f>'2021'!M65</f>
        <v>0</v>
      </c>
      <c r="C65" t="s">
        <v>946</v>
      </c>
      <c r="D65" t="str">
        <f>'2021'!B65</f>
        <v>Janne Malberg</v>
      </c>
      <c r="E65">
        <f>'2021'!N65</f>
        <v>0</v>
      </c>
      <c r="F65">
        <f>'2021'!A65</f>
        <v>21064</v>
      </c>
      <c r="G65" s="13">
        <f>'2021'!C65</f>
        <v>44419</v>
      </c>
      <c r="H65" s="29">
        <f>'2021'!G65</f>
        <v>0</v>
      </c>
      <c r="I65">
        <f t="shared" si="1"/>
        <v>2021</v>
      </c>
      <c r="J65" t="str">
        <f>'2021'!H65</f>
        <v>cansl</v>
      </c>
    </row>
    <row r="66" spans="1:10" x14ac:dyDescent="0.35">
      <c r="A66">
        <f>'2021'!L66</f>
        <v>0</v>
      </c>
      <c r="B66" s="29">
        <f>'2021'!M66</f>
        <v>21772797</v>
      </c>
      <c r="C66" t="s">
        <v>950</v>
      </c>
      <c r="D66" t="str">
        <f>'2021'!B66</f>
        <v>Ivar Albæk</v>
      </c>
      <c r="E66">
        <f>'2021'!N66</f>
        <v>0</v>
      </c>
      <c r="F66">
        <f>'2021'!A66</f>
        <v>21065</v>
      </c>
      <c r="G66" s="13">
        <f>'2021'!C66</f>
        <v>44312</v>
      </c>
      <c r="H66" s="29" t="str">
        <f>'2021'!G66</f>
        <v>bc</v>
      </c>
      <c r="I66">
        <f t="shared" si="1"/>
        <v>2021</v>
      </c>
      <c r="J66">
        <f>'2021'!H66</f>
        <v>0</v>
      </c>
    </row>
    <row r="67" spans="1:10" x14ac:dyDescent="0.35">
      <c r="A67" t="str">
        <f>'2021'!L67</f>
        <v>kricom@webspeed.dk</v>
      </c>
      <c r="B67" s="29">
        <f>'2021'!M67</f>
        <v>22310309</v>
      </c>
      <c r="C67" t="s">
        <v>935</v>
      </c>
      <c r="D67" t="str">
        <f>'2021'!B67</f>
        <v>Kristoffer Grishauge</v>
      </c>
      <c r="E67" t="str">
        <f>'2021'!N67</f>
        <v>Vartov</v>
      </c>
      <c r="F67">
        <f>'2021'!A67</f>
        <v>21066</v>
      </c>
      <c r="G67" s="13">
        <f>'2021'!C67</f>
        <v>44398</v>
      </c>
      <c r="H67" s="29" t="str">
        <f>'2021'!G67</f>
        <v>web</v>
      </c>
      <c r="I67">
        <f t="shared" si="1"/>
        <v>2021</v>
      </c>
      <c r="J67">
        <f>'2021'!H67</f>
        <v>10</v>
      </c>
    </row>
    <row r="68" spans="1:10" x14ac:dyDescent="0.35">
      <c r="A68">
        <f>'2021'!L68</f>
        <v>0</v>
      </c>
      <c r="B68" s="29">
        <f>'2021'!M68</f>
        <v>31164387</v>
      </c>
      <c r="C68" t="s">
        <v>951</v>
      </c>
      <c r="D68" t="str">
        <f>'2021'!B68</f>
        <v>Carsten Paul Walker</v>
      </c>
      <c r="E68" t="str">
        <f>'2021'!N68</f>
        <v>Jesper Kærager Ditlevsen</v>
      </c>
      <c r="F68">
        <f>'2021'!A68</f>
        <v>21067</v>
      </c>
      <c r="G68" s="13">
        <f>'2021'!C68</f>
        <v>44296</v>
      </c>
      <c r="H68" s="29" t="str">
        <f>'2021'!G68</f>
        <v>bc</v>
      </c>
      <c r="I68">
        <f t="shared" si="1"/>
        <v>2021</v>
      </c>
      <c r="J68">
        <f>'2021'!H68</f>
        <v>0</v>
      </c>
    </row>
    <row r="69" spans="1:10" x14ac:dyDescent="0.35">
      <c r="A69">
        <f>'2021'!L69</f>
        <v>0</v>
      </c>
      <c r="B69" s="29">
        <f>'2021'!M69</f>
        <v>0</v>
      </c>
      <c r="C69" t="s">
        <v>1195</v>
      </c>
      <c r="D69" t="str">
        <f>'2021'!B69</f>
        <v>Lisa Rosengren</v>
      </c>
      <c r="E69">
        <f>'2021'!N69</f>
        <v>0</v>
      </c>
      <c r="F69">
        <f>'2021'!A69</f>
        <v>21068</v>
      </c>
      <c r="G69" s="13">
        <f>'2021'!C69</f>
        <v>44434</v>
      </c>
      <c r="H69" s="29">
        <f>'2021'!G69</f>
        <v>0</v>
      </c>
      <c r="I69">
        <f t="shared" si="1"/>
        <v>2021</v>
      </c>
      <c r="J69" t="str">
        <f>'2021'!H69</f>
        <v>cansl</v>
      </c>
    </row>
    <row r="70" spans="1:10" x14ac:dyDescent="0.35">
      <c r="A70">
        <f>'2021'!L70</f>
        <v>0</v>
      </c>
      <c r="B70" s="29">
        <f>'2021'!M70</f>
        <v>31325579</v>
      </c>
      <c r="C70" t="s">
        <v>1614</v>
      </c>
      <c r="D70" t="str">
        <f>'2021'!B70</f>
        <v>Niclas Nordenstrom</v>
      </c>
      <c r="E70">
        <f>'2021'!N70</f>
        <v>0</v>
      </c>
      <c r="F70">
        <f>'2021'!A70</f>
        <v>21069</v>
      </c>
      <c r="G70" s="13">
        <f>'2021'!C70</f>
        <v>44287</v>
      </c>
      <c r="H70" s="29" t="str">
        <f>'2021'!G70</f>
        <v>bc</v>
      </c>
      <c r="I70">
        <f t="shared" si="1"/>
        <v>2021</v>
      </c>
      <c r="J70">
        <f>'2021'!H70</f>
        <v>0</v>
      </c>
    </row>
    <row r="71" spans="1:10" x14ac:dyDescent="0.35">
      <c r="A71">
        <f>'2021'!L71</f>
        <v>0</v>
      </c>
      <c r="B71" s="29">
        <f>'2021'!M71</f>
        <v>23801355</v>
      </c>
      <c r="C71" t="s">
        <v>996</v>
      </c>
      <c r="D71" t="str">
        <f>'2021'!B71</f>
        <v>Elisabeth Røjtburg</v>
      </c>
      <c r="E71">
        <f>'2021'!N71</f>
        <v>0</v>
      </c>
      <c r="F71">
        <f>'2021'!A71</f>
        <v>21070</v>
      </c>
      <c r="G71" s="13">
        <f>'2021'!C71</f>
        <v>44348</v>
      </c>
      <c r="H71" s="29" t="str">
        <f>'2021'!G71</f>
        <v>bc</v>
      </c>
      <c r="I71">
        <f t="shared" si="1"/>
        <v>2021</v>
      </c>
      <c r="J71">
        <f>'2021'!H71</f>
        <v>0</v>
      </c>
    </row>
    <row r="72" spans="1:10" x14ac:dyDescent="0.35">
      <c r="A72">
        <f>'2021'!L72</f>
        <v>0</v>
      </c>
      <c r="B72" s="29">
        <f>'2021'!M72</f>
        <v>0</v>
      </c>
      <c r="C72" t="s">
        <v>1196</v>
      </c>
      <c r="D72" t="str">
        <f>'2021'!B72</f>
        <v>Saare Mare</v>
      </c>
      <c r="E72">
        <f>'2021'!N72</f>
        <v>0</v>
      </c>
      <c r="F72">
        <f>'2021'!A72</f>
        <v>21071</v>
      </c>
      <c r="G72" s="13">
        <f>'2021'!C72</f>
        <v>44449</v>
      </c>
      <c r="H72" s="29">
        <f>'2021'!G72</f>
        <v>0</v>
      </c>
      <c r="I72">
        <f t="shared" si="1"/>
        <v>2021</v>
      </c>
      <c r="J72" t="str">
        <f>'2021'!H72</f>
        <v>cansl</v>
      </c>
    </row>
    <row r="73" spans="1:10" x14ac:dyDescent="0.35">
      <c r="A73">
        <f>'2021'!L73</f>
        <v>0</v>
      </c>
      <c r="B73" s="29">
        <f>'2021'!M73</f>
        <v>21461262</v>
      </c>
      <c r="C73" t="s">
        <v>807</v>
      </c>
      <c r="D73" t="str">
        <f>'2021'!B73</f>
        <v>Anni Nielsen</v>
      </c>
      <c r="E73" t="str">
        <f>'2021'!N73</f>
        <v>Jesper B. Nielsen +2</v>
      </c>
      <c r="F73">
        <f>'2021'!A73</f>
        <v>21072</v>
      </c>
      <c r="G73" s="13">
        <f>'2021'!C73</f>
        <v>44443</v>
      </c>
      <c r="H73" s="29" t="str">
        <f>'2021'!G73</f>
        <v>bc</v>
      </c>
      <c r="I73">
        <f t="shared" si="1"/>
        <v>2021</v>
      </c>
      <c r="J73">
        <f>'2021'!H73</f>
        <v>0</v>
      </c>
    </row>
    <row r="74" spans="1:10" x14ac:dyDescent="0.35">
      <c r="A74">
        <f>'2021'!L74</f>
        <v>0</v>
      </c>
      <c r="B74" s="29">
        <f>'2021'!M74</f>
        <v>0</v>
      </c>
      <c r="C74" t="s">
        <v>1197</v>
      </c>
      <c r="D74" t="str">
        <f>'2021'!B74</f>
        <v xml:space="preserve">Mette </v>
      </c>
      <c r="E74">
        <f>'2021'!N74</f>
        <v>0</v>
      </c>
      <c r="F74">
        <f>'2021'!A74</f>
        <v>21073</v>
      </c>
      <c r="G74" s="13">
        <f>'2021'!C74</f>
        <v>44282</v>
      </c>
      <c r="H74" s="29">
        <f>'2021'!G74</f>
        <v>0</v>
      </c>
      <c r="I74">
        <f t="shared" si="1"/>
        <v>2021</v>
      </c>
      <c r="J74" t="str">
        <f>'2021'!H74</f>
        <v>cansl</v>
      </c>
    </row>
    <row r="75" spans="1:10" x14ac:dyDescent="0.35">
      <c r="A75">
        <f>'2021'!L75</f>
        <v>0</v>
      </c>
      <c r="B75" s="29">
        <f>'2021'!M75</f>
        <v>0</v>
      </c>
      <c r="C75" t="s">
        <v>1198</v>
      </c>
      <c r="D75" t="str">
        <f>'2021'!B75</f>
        <v>Charlotte Boeg</v>
      </c>
      <c r="E75">
        <f>'2021'!N75</f>
        <v>0</v>
      </c>
      <c r="F75">
        <f>'2021'!A75</f>
        <v>21074</v>
      </c>
      <c r="G75" s="13">
        <f>'2021'!C75</f>
        <v>44294</v>
      </c>
      <c r="H75" s="29">
        <f>'2021'!G75</f>
        <v>0</v>
      </c>
      <c r="I75">
        <f t="shared" si="1"/>
        <v>2021</v>
      </c>
      <c r="J75" t="str">
        <f>'2021'!H75</f>
        <v>cansl</v>
      </c>
    </row>
    <row r="76" spans="1:10" x14ac:dyDescent="0.35">
      <c r="A76">
        <f>'2021'!L76</f>
        <v>0</v>
      </c>
      <c r="B76" s="29">
        <f>'2021'!M76</f>
        <v>0</v>
      </c>
      <c r="C76" t="s">
        <v>818</v>
      </c>
      <c r="D76" t="str">
        <f>'2021'!B76</f>
        <v>Svend Kristensen</v>
      </c>
      <c r="E76">
        <f>'2021'!N76</f>
        <v>0</v>
      </c>
      <c r="F76">
        <f>'2021'!A76</f>
        <v>21075</v>
      </c>
      <c r="G76" s="13">
        <f>'2021'!C76</f>
        <v>44412</v>
      </c>
      <c r="H76" s="29">
        <f>'2021'!G76</f>
        <v>0</v>
      </c>
      <c r="I76">
        <f t="shared" si="1"/>
        <v>2021</v>
      </c>
      <c r="J76" t="str">
        <f>'2021'!H76</f>
        <v>cansl</v>
      </c>
    </row>
    <row r="77" spans="1:10" x14ac:dyDescent="0.35">
      <c r="A77">
        <f>'2021'!L77</f>
        <v>0</v>
      </c>
      <c r="B77" s="29">
        <f>'2021'!M77</f>
        <v>0</v>
      </c>
      <c r="C77" t="s">
        <v>814</v>
      </c>
      <c r="D77" t="str">
        <f>'2021'!B77</f>
        <v>Niels Erik Rasmussen</v>
      </c>
      <c r="E77">
        <f>'2021'!N77</f>
        <v>0</v>
      </c>
      <c r="F77">
        <f>'2021'!A77</f>
        <v>21076</v>
      </c>
      <c r="G77" s="13">
        <f>'2021'!C77</f>
        <v>44334</v>
      </c>
      <c r="H77" s="29">
        <f>'2021'!G77</f>
        <v>0</v>
      </c>
      <c r="I77">
        <f t="shared" si="1"/>
        <v>2021</v>
      </c>
      <c r="J77" t="str">
        <f>'2021'!H77</f>
        <v>cansl</v>
      </c>
    </row>
    <row r="78" spans="1:10" x14ac:dyDescent="0.35">
      <c r="A78">
        <f>'2021'!L78</f>
        <v>0</v>
      </c>
      <c r="B78" s="29">
        <f>'2021'!M78</f>
        <v>28802428</v>
      </c>
      <c r="C78" t="s">
        <v>1005</v>
      </c>
      <c r="D78" t="str">
        <f>'2021'!B78</f>
        <v>Louise Rolsner</v>
      </c>
      <c r="E78">
        <f>'2021'!N78</f>
        <v>0</v>
      </c>
      <c r="F78">
        <f>'2021'!A78</f>
        <v>21077</v>
      </c>
      <c r="G78" s="13">
        <f>'2021'!C78</f>
        <v>44287</v>
      </c>
      <c r="H78" s="29" t="str">
        <f>'2021'!G78</f>
        <v>bc</v>
      </c>
      <c r="I78">
        <f t="shared" si="1"/>
        <v>2021</v>
      </c>
      <c r="J78">
        <f>'2021'!H78</f>
        <v>0</v>
      </c>
    </row>
    <row r="79" spans="1:10" x14ac:dyDescent="0.35">
      <c r="A79">
        <f>'2021'!L79</f>
        <v>0</v>
      </c>
      <c r="B79" s="29">
        <f>'2021'!M79</f>
        <v>0</v>
      </c>
      <c r="C79" t="s">
        <v>393</v>
      </c>
      <c r="D79" t="str">
        <f>'2021'!B79</f>
        <v>russian</v>
      </c>
      <c r="E79">
        <f>'2021'!N79</f>
        <v>0</v>
      </c>
      <c r="F79">
        <f>'2021'!A79</f>
        <v>21078</v>
      </c>
      <c r="G79" s="13">
        <f>'2021'!C79</f>
        <v>0</v>
      </c>
      <c r="H79" s="29">
        <f>'2021'!G79</f>
        <v>0</v>
      </c>
      <c r="I79">
        <f t="shared" si="1"/>
        <v>1900</v>
      </c>
      <c r="J79" t="str">
        <f>'2021'!H79</f>
        <v>cansl</v>
      </c>
    </row>
    <row r="80" spans="1:10" x14ac:dyDescent="0.35">
      <c r="A80">
        <f>'2021'!L80</f>
        <v>0</v>
      </c>
      <c r="B80" s="29">
        <f>'2021'!M80</f>
        <v>21273634</v>
      </c>
      <c r="C80" t="s">
        <v>811</v>
      </c>
      <c r="D80" t="str">
        <f>'2021'!B80</f>
        <v>Mary-ann Andersen</v>
      </c>
      <c r="E80">
        <f>'2021'!N80</f>
        <v>0</v>
      </c>
      <c r="F80">
        <f>'2021'!A80</f>
        <v>21079</v>
      </c>
      <c r="G80" s="13">
        <f>'2021'!C80</f>
        <v>44376</v>
      </c>
      <c r="H80" s="29" t="str">
        <f>'2021'!G80</f>
        <v>bc</v>
      </c>
      <c r="I80">
        <f t="shared" si="1"/>
        <v>2021</v>
      </c>
      <c r="J80">
        <f>'2021'!H80</f>
        <v>0</v>
      </c>
    </row>
    <row r="81" spans="1:10" x14ac:dyDescent="0.35">
      <c r="A81">
        <f>'2021'!L81</f>
        <v>0</v>
      </c>
      <c r="B81" s="29">
        <f>'2021'!M81</f>
        <v>42529597</v>
      </c>
      <c r="C81" t="s">
        <v>819</v>
      </c>
      <c r="D81" t="str">
        <f>'2021'!B81</f>
        <v>Keld Pedersen</v>
      </c>
      <c r="E81">
        <f>'2021'!N81</f>
        <v>0</v>
      </c>
      <c r="F81">
        <f>'2021'!A81</f>
        <v>21080</v>
      </c>
      <c r="G81" s="13">
        <f>'2021'!C81</f>
        <v>44408</v>
      </c>
      <c r="H81" s="29" t="str">
        <f>'2021'!G81</f>
        <v>bc</v>
      </c>
      <c r="I81">
        <f t="shared" si="1"/>
        <v>2021</v>
      </c>
      <c r="J81">
        <f>'2021'!H81</f>
        <v>0</v>
      </c>
    </row>
    <row r="82" spans="1:10" x14ac:dyDescent="0.35">
      <c r="A82">
        <f>'2021'!L82</f>
        <v>0</v>
      </c>
      <c r="B82" s="29">
        <f>'2021'!M82</f>
        <v>26361226</v>
      </c>
      <c r="C82" t="s">
        <v>964</v>
      </c>
      <c r="D82" t="str">
        <f>'2021'!B82</f>
        <v>Euki Hirano</v>
      </c>
      <c r="E82">
        <f>'2021'!N82</f>
        <v>0</v>
      </c>
      <c r="F82">
        <f>'2021'!A82</f>
        <v>21081</v>
      </c>
      <c r="G82" s="13">
        <f>'2021'!C82</f>
        <v>44286</v>
      </c>
      <c r="H82" s="29" t="str">
        <f>'2021'!G82</f>
        <v>bc</v>
      </c>
      <c r="I82">
        <f t="shared" si="1"/>
        <v>2021</v>
      </c>
      <c r="J82">
        <f>'2021'!H82</f>
        <v>0</v>
      </c>
    </row>
    <row r="83" spans="1:10" x14ac:dyDescent="0.35">
      <c r="A83">
        <f>'2021'!L83</f>
        <v>0</v>
      </c>
      <c r="B83" s="29">
        <f>'2021'!M83</f>
        <v>51311439</v>
      </c>
      <c r="C83" t="s">
        <v>965</v>
      </c>
      <c r="D83" t="str">
        <f>'2021'!B83</f>
        <v>Jesper Fogtmann</v>
      </c>
      <c r="E83" t="str">
        <f>'2021'!N83</f>
        <v>Ida Ravne Fogtmann</v>
      </c>
      <c r="F83">
        <f>'2021'!A83</f>
        <v>21082</v>
      </c>
      <c r="G83" s="13">
        <f>'2021'!C83</f>
        <v>44337</v>
      </c>
      <c r="H83" s="29" t="str">
        <f>'2021'!G83</f>
        <v>bc</v>
      </c>
      <c r="I83">
        <f t="shared" si="1"/>
        <v>2021</v>
      </c>
      <c r="J83">
        <f>'2021'!H83</f>
        <v>0</v>
      </c>
    </row>
    <row r="84" spans="1:10" x14ac:dyDescent="0.35">
      <c r="A84">
        <f>'2021'!L84</f>
        <v>0</v>
      </c>
      <c r="B84" s="29">
        <f>'2021'!M84</f>
        <v>23965956</v>
      </c>
      <c r="C84" t="s">
        <v>856</v>
      </c>
      <c r="D84" t="str">
        <f>'2021'!B84</f>
        <v>Simone Piil</v>
      </c>
      <c r="E84" t="str">
        <f>'2021'!N84</f>
        <v>Andreas Christensen</v>
      </c>
      <c r="F84">
        <f>'2021'!A84</f>
        <v>21083</v>
      </c>
      <c r="G84" s="13">
        <f>'2021'!C84</f>
        <v>44419</v>
      </c>
      <c r="H84" s="29" t="str">
        <f>'2021'!G84</f>
        <v>bc</v>
      </c>
      <c r="I84">
        <f t="shared" si="1"/>
        <v>2021</v>
      </c>
      <c r="J84">
        <f>'2021'!H84</f>
        <v>0</v>
      </c>
    </row>
    <row r="85" spans="1:10" x14ac:dyDescent="0.35">
      <c r="A85">
        <f>'2021'!L85</f>
        <v>0</v>
      </c>
      <c r="B85" s="29">
        <f>'2021'!M85</f>
        <v>23421530</v>
      </c>
      <c r="C85" t="s">
        <v>966</v>
      </c>
      <c r="D85" t="str">
        <f>'2021'!B85</f>
        <v>Helle Aakerberg</v>
      </c>
      <c r="E85">
        <f>'2021'!N85</f>
        <v>0</v>
      </c>
      <c r="F85">
        <f>'2021'!A85</f>
        <v>21084</v>
      </c>
      <c r="G85" s="13">
        <f>'2021'!C85</f>
        <v>44342</v>
      </c>
      <c r="H85" s="29" t="str">
        <f>'2021'!G85</f>
        <v>bc</v>
      </c>
      <c r="I85">
        <f t="shared" si="1"/>
        <v>2021</v>
      </c>
      <c r="J85">
        <f>'2021'!H85</f>
        <v>0</v>
      </c>
    </row>
    <row r="86" spans="1:10" x14ac:dyDescent="0.35">
      <c r="A86">
        <f>'2021'!L86</f>
        <v>0</v>
      </c>
      <c r="B86" s="29">
        <f>'2021'!M86</f>
        <v>20142916</v>
      </c>
      <c r="C86" t="s">
        <v>967</v>
      </c>
      <c r="D86" t="str">
        <f>'2021'!B86</f>
        <v>Anne Schwartzbach</v>
      </c>
      <c r="E86" t="str">
        <f>'2021'!N86</f>
        <v>Tove Schwatzbach</v>
      </c>
      <c r="F86">
        <f>'2021'!A86</f>
        <v>21085</v>
      </c>
      <c r="G86" s="13">
        <f>'2021'!C86</f>
        <v>44360</v>
      </c>
      <c r="H86" s="29" t="str">
        <f>'2021'!G86</f>
        <v>web</v>
      </c>
      <c r="I86">
        <f t="shared" si="1"/>
        <v>2021</v>
      </c>
      <c r="J86">
        <f>'2021'!H86</f>
        <v>0</v>
      </c>
    </row>
    <row r="87" spans="1:10" x14ac:dyDescent="0.35">
      <c r="A87">
        <f>'2021'!L87</f>
        <v>0</v>
      </c>
      <c r="B87" s="29">
        <f>'2021'!M87</f>
        <v>22276830</v>
      </c>
      <c r="C87" t="s">
        <v>820</v>
      </c>
      <c r="D87" t="str">
        <f>'2021'!B87</f>
        <v>Jane Hansen</v>
      </c>
      <c r="E87" t="str">
        <f>'2021'!N87</f>
        <v>Tonny Pedersen</v>
      </c>
      <c r="F87">
        <f>'2021'!A87</f>
        <v>21086</v>
      </c>
      <c r="G87" s="13">
        <f>'2021'!C87</f>
        <v>44424</v>
      </c>
      <c r="H87" s="29" t="str">
        <f>'2021'!G87</f>
        <v>bc</v>
      </c>
      <c r="I87">
        <f t="shared" si="1"/>
        <v>2021</v>
      </c>
      <c r="J87">
        <f>'2021'!H87</f>
        <v>0</v>
      </c>
    </row>
    <row r="88" spans="1:10" x14ac:dyDescent="0.35">
      <c r="A88">
        <f>'2021'!L88</f>
        <v>0</v>
      </c>
      <c r="B88" s="29">
        <f>'2021'!M88</f>
        <v>27123374</v>
      </c>
      <c r="C88" t="s">
        <v>968</v>
      </c>
      <c r="D88" t="str">
        <f>'2021'!B88</f>
        <v>Trine Baun Daniels</v>
      </c>
      <c r="E88">
        <f>'2021'!N88</f>
        <v>0</v>
      </c>
      <c r="F88">
        <f>'2021'!A88</f>
        <v>21087</v>
      </c>
      <c r="G88" s="13">
        <f>'2021'!C88</f>
        <v>44301</v>
      </c>
      <c r="H88" s="29" t="str">
        <f>'2021'!G88</f>
        <v>bc</v>
      </c>
      <c r="I88">
        <f t="shared" ref="I88:I151" si="2">YEAR(G88)</f>
        <v>2021</v>
      </c>
      <c r="J88">
        <f>'2021'!H88</f>
        <v>0</v>
      </c>
    </row>
    <row r="89" spans="1:10" x14ac:dyDescent="0.35">
      <c r="A89">
        <f>'2021'!L89</f>
        <v>0</v>
      </c>
      <c r="B89" s="29">
        <f>'2021'!M89</f>
        <v>0</v>
      </c>
      <c r="C89" t="s">
        <v>1199</v>
      </c>
      <c r="D89" t="str">
        <f>'2021'!B89</f>
        <v>Oyewolo Olayemi Anthonia</v>
      </c>
      <c r="E89">
        <f>'2021'!N89</f>
        <v>0</v>
      </c>
      <c r="F89">
        <f>'2021'!A89</f>
        <v>21088</v>
      </c>
      <c r="G89" s="13">
        <f>'2021'!C89</f>
        <v>44303</v>
      </c>
      <c r="H89" s="29">
        <f>'2021'!G89</f>
        <v>0</v>
      </c>
      <c r="I89">
        <f t="shared" si="2"/>
        <v>2021</v>
      </c>
      <c r="J89" t="str">
        <f>'2021'!H89</f>
        <v>cansl</v>
      </c>
    </row>
    <row r="90" spans="1:10" x14ac:dyDescent="0.35">
      <c r="A90" t="str">
        <f>'2021'!L90</f>
        <v>lisbethroed@gmail.com</v>
      </c>
      <c r="B90" s="29">
        <f>'2021'!M90</f>
        <v>30507581</v>
      </c>
      <c r="C90" t="s">
        <v>969</v>
      </c>
      <c r="D90" t="str">
        <f>'2021'!B90</f>
        <v>Lisbeth Roed</v>
      </c>
      <c r="E90" t="str">
        <f>'2021'!N90</f>
        <v>Mikael Schultz</v>
      </c>
      <c r="F90">
        <f>'2021'!A90</f>
        <v>21089</v>
      </c>
      <c r="G90" s="13">
        <f>'2021'!C90</f>
        <v>44291</v>
      </c>
      <c r="H90" s="29" t="str">
        <f>'2021'!G90</f>
        <v>web</v>
      </c>
      <c r="I90">
        <f t="shared" si="2"/>
        <v>2021</v>
      </c>
      <c r="J90">
        <f>'2021'!H90</f>
        <v>10</v>
      </c>
    </row>
    <row r="91" spans="1:10" x14ac:dyDescent="0.35">
      <c r="A91" t="str">
        <f>'2021'!L91</f>
        <v>kim.united@gmail.com</v>
      </c>
      <c r="B91" s="29">
        <f>'2021'!M91</f>
        <v>20785791</v>
      </c>
      <c r="C91" t="s">
        <v>970</v>
      </c>
      <c r="D91" t="str">
        <f>'2021'!B91</f>
        <v>Kim Kjærgaard</v>
      </c>
      <c r="E91">
        <f>'2021'!N91</f>
        <v>0</v>
      </c>
      <c r="F91">
        <f>'2021'!A91</f>
        <v>21090</v>
      </c>
      <c r="G91" s="13">
        <f>'2021'!C91</f>
        <v>44306</v>
      </c>
      <c r="H91" s="29" t="str">
        <f>'2021'!G91</f>
        <v>web</v>
      </c>
      <c r="I91">
        <f t="shared" si="2"/>
        <v>2021</v>
      </c>
      <c r="J91">
        <f>'2021'!H91</f>
        <v>0</v>
      </c>
    </row>
    <row r="92" spans="1:10" x14ac:dyDescent="0.35">
      <c r="A92">
        <f>'2021'!L92</f>
        <v>0</v>
      </c>
      <c r="B92" s="29">
        <f>'2021'!M92</f>
        <v>21704819</v>
      </c>
      <c r="C92" t="s">
        <v>1615</v>
      </c>
      <c r="D92" t="str">
        <f>'2021'!B92</f>
        <v>Frank madsen</v>
      </c>
      <c r="E92">
        <f>'2021'!N92</f>
        <v>0</v>
      </c>
      <c r="F92">
        <f>'2021'!A92</f>
        <v>21091</v>
      </c>
      <c r="G92" s="13">
        <f>'2021'!C92</f>
        <v>44328</v>
      </c>
      <c r="H92" s="29" t="str">
        <f>'2021'!G92</f>
        <v>bc</v>
      </c>
      <c r="I92">
        <f t="shared" si="2"/>
        <v>2021</v>
      </c>
      <c r="J92">
        <f>'2021'!H92</f>
        <v>0</v>
      </c>
    </row>
    <row r="93" spans="1:10" x14ac:dyDescent="0.35">
      <c r="A93">
        <f>'2021'!L93</f>
        <v>0</v>
      </c>
      <c r="B93" s="29">
        <f>'2021'!M93</f>
        <v>0</v>
      </c>
      <c r="C93" t="s">
        <v>1200</v>
      </c>
      <c r="D93" t="str">
        <f>'2021'!B93</f>
        <v>Annette Rydder Henriksen</v>
      </c>
      <c r="E93">
        <f>'2021'!N93</f>
        <v>0</v>
      </c>
      <c r="F93">
        <f>'2021'!A93</f>
        <v>21092</v>
      </c>
      <c r="G93" s="13">
        <f>'2021'!C93</f>
        <v>44305</v>
      </c>
      <c r="H93" s="29">
        <f>'2021'!G93</f>
        <v>0</v>
      </c>
      <c r="I93">
        <f t="shared" si="2"/>
        <v>2021</v>
      </c>
      <c r="J93" t="str">
        <f>'2021'!H93</f>
        <v>cansl</v>
      </c>
    </row>
    <row r="94" spans="1:10" x14ac:dyDescent="0.35">
      <c r="A94" t="str">
        <f>'2021'!L94</f>
        <v>ceh-15@hotmail.com</v>
      </c>
      <c r="B94" s="29">
        <f>'2021'!M94</f>
        <v>22852061</v>
      </c>
      <c r="C94" t="s">
        <v>820</v>
      </c>
      <c r="D94" t="str">
        <f>'2021'!B94</f>
        <v>Camilla Egebjerg Hansen</v>
      </c>
      <c r="E94" t="str">
        <f>'2021'!N94</f>
        <v>Marianne Keinicke Hansen</v>
      </c>
      <c r="F94">
        <f>'2021'!A94</f>
        <v>21093</v>
      </c>
      <c r="G94" s="13">
        <f>'2021'!C94</f>
        <v>44417</v>
      </c>
      <c r="H94" s="29" t="str">
        <f>'2021'!G94</f>
        <v>web</v>
      </c>
      <c r="I94">
        <f t="shared" si="2"/>
        <v>2021</v>
      </c>
      <c r="J94">
        <f>'2021'!H94</f>
        <v>10</v>
      </c>
    </row>
    <row r="95" spans="1:10" x14ac:dyDescent="0.35">
      <c r="A95" t="str">
        <f>'2021'!L95</f>
        <v>marcom@speed.</v>
      </c>
      <c r="B95" s="29">
        <f>'2021'!M95</f>
        <v>0</v>
      </c>
      <c r="C95" t="s">
        <v>1201</v>
      </c>
      <c r="D95" t="str">
        <f>'2021'!B95</f>
        <v>Marianne Stjernholm</v>
      </c>
      <c r="E95">
        <f>'2021'!N95</f>
        <v>0</v>
      </c>
      <c r="F95">
        <f>'2021'!A95</f>
        <v>21094</v>
      </c>
      <c r="G95" s="13">
        <f>'2021'!C95</f>
        <v>44310</v>
      </c>
      <c r="H95" s="29">
        <f>'2021'!G95</f>
        <v>0</v>
      </c>
      <c r="I95">
        <f t="shared" si="2"/>
        <v>2021</v>
      </c>
      <c r="J95" t="str">
        <f>'2021'!H95</f>
        <v>cansl</v>
      </c>
    </row>
    <row r="96" spans="1:10" x14ac:dyDescent="0.35">
      <c r="A96" t="str">
        <f>'2021'!L96</f>
        <v>hencom@webspeed.dk</v>
      </c>
      <c r="B96" s="29">
        <f>'2021'!M96</f>
        <v>0</v>
      </c>
      <c r="C96" t="s">
        <v>22</v>
      </c>
      <c r="D96" t="str">
        <f>'2021'!B96</f>
        <v>Henrik Sørensen</v>
      </c>
      <c r="E96">
        <f>'2021'!N96</f>
        <v>0</v>
      </c>
      <c r="F96">
        <f>'2021'!A96</f>
        <v>21095</v>
      </c>
      <c r="G96" s="13">
        <f>'2021'!C96</f>
        <v>44490</v>
      </c>
      <c r="H96" s="29" t="str">
        <f>'2021'!G96</f>
        <v>web</v>
      </c>
      <c r="I96">
        <f t="shared" si="2"/>
        <v>2021</v>
      </c>
      <c r="J96">
        <f>'2021'!H96</f>
        <v>0</v>
      </c>
    </row>
    <row r="97" spans="1:10" x14ac:dyDescent="0.35">
      <c r="A97">
        <f>'2021'!L97</f>
        <v>0</v>
      </c>
      <c r="B97" s="29">
        <f>'2021'!M97</f>
        <v>267002879</v>
      </c>
      <c r="C97" t="s">
        <v>820</v>
      </c>
      <c r="D97" t="str">
        <f>'2021'!B97</f>
        <v>Rigmor Hansen</v>
      </c>
      <c r="E97">
        <f>'2021'!N97</f>
        <v>0</v>
      </c>
      <c r="F97">
        <f>'2021'!A97</f>
        <v>21096</v>
      </c>
      <c r="G97" s="13">
        <f>'2021'!C97</f>
        <v>44290</v>
      </c>
      <c r="H97" s="29" t="str">
        <f>'2021'!G97</f>
        <v>web</v>
      </c>
      <c r="I97">
        <f t="shared" si="2"/>
        <v>2021</v>
      </c>
      <c r="J97">
        <f>'2021'!H97</f>
        <v>15</v>
      </c>
    </row>
    <row r="98" spans="1:10" x14ac:dyDescent="0.35">
      <c r="A98">
        <f>'2021'!L98</f>
        <v>0</v>
      </c>
      <c r="B98" s="29">
        <f>'2021'!M98</f>
        <v>28767572</v>
      </c>
      <c r="C98" t="s">
        <v>971</v>
      </c>
      <c r="D98" t="str">
        <f>'2021'!B98</f>
        <v>Lars Berlau</v>
      </c>
      <c r="E98">
        <f>'2021'!N98</f>
        <v>0</v>
      </c>
      <c r="F98">
        <f>'2021'!A98</f>
        <v>21097</v>
      </c>
      <c r="G98" s="13">
        <f>'2021'!C98</f>
        <v>44322</v>
      </c>
      <c r="H98" s="29" t="str">
        <f>'2021'!G98</f>
        <v>bc</v>
      </c>
      <c r="I98">
        <f t="shared" si="2"/>
        <v>2021</v>
      </c>
      <c r="J98">
        <f>'2021'!H98</f>
        <v>0</v>
      </c>
    </row>
    <row r="99" spans="1:10" x14ac:dyDescent="0.35">
      <c r="A99">
        <f>'2021'!L99</f>
        <v>0</v>
      </c>
      <c r="B99" s="29">
        <f>'2021'!M99</f>
        <v>0</v>
      </c>
      <c r="C99" t="s">
        <v>1139</v>
      </c>
      <c r="D99" t="str">
        <f>'2021'!B99</f>
        <v>Anette Holm</v>
      </c>
      <c r="E99">
        <f>'2021'!N99</f>
        <v>0</v>
      </c>
      <c r="F99">
        <f>'2021'!A99</f>
        <v>21098</v>
      </c>
      <c r="G99" s="13">
        <f>'2021'!C99</f>
        <v>44323</v>
      </c>
      <c r="H99" s="29">
        <f>'2021'!G99</f>
        <v>0</v>
      </c>
      <c r="I99">
        <f t="shared" si="2"/>
        <v>2021</v>
      </c>
      <c r="J99" t="str">
        <f>'2021'!H99</f>
        <v>cansl</v>
      </c>
    </row>
    <row r="100" spans="1:10" x14ac:dyDescent="0.35">
      <c r="A100">
        <f>'2021'!L100</f>
        <v>0</v>
      </c>
      <c r="B100" s="29">
        <f>'2021'!M100</f>
        <v>42963710</v>
      </c>
      <c r="C100" t="s">
        <v>972</v>
      </c>
      <c r="D100" t="str">
        <f>'2021'!B100</f>
        <v>Else Korsgaard</v>
      </c>
      <c r="E100">
        <f>'2021'!N100</f>
        <v>0</v>
      </c>
      <c r="F100">
        <f>'2021'!A100</f>
        <v>21099</v>
      </c>
      <c r="G100" s="13">
        <f>'2021'!C100</f>
        <v>44341</v>
      </c>
      <c r="H100" s="29" t="str">
        <f>'2021'!G100</f>
        <v>bc</v>
      </c>
      <c r="I100">
        <f t="shared" si="2"/>
        <v>2021</v>
      </c>
      <c r="J100">
        <f>'2021'!H100</f>
        <v>0</v>
      </c>
    </row>
    <row r="101" spans="1:10" x14ac:dyDescent="0.35">
      <c r="A101">
        <f>'2021'!L101</f>
        <v>0</v>
      </c>
      <c r="B101" s="29">
        <f>'2021'!M101</f>
        <v>0</v>
      </c>
      <c r="C101" t="s">
        <v>1202</v>
      </c>
      <c r="D101" t="str">
        <f>'2021'!B101</f>
        <v>Bente Bruun</v>
      </c>
      <c r="E101">
        <f>'2021'!N101</f>
        <v>0</v>
      </c>
      <c r="F101">
        <f>'2021'!A101</f>
        <v>21100</v>
      </c>
      <c r="G101" s="13">
        <f>'2021'!C101</f>
        <v>44329</v>
      </c>
      <c r="H101" s="29">
        <f>'2021'!G101</f>
        <v>0</v>
      </c>
      <c r="I101">
        <f t="shared" si="2"/>
        <v>2021</v>
      </c>
      <c r="J101" t="str">
        <f>'2021'!H101</f>
        <v>cansl</v>
      </c>
    </row>
    <row r="102" spans="1:10" x14ac:dyDescent="0.35">
      <c r="A102">
        <f>'2021'!L102</f>
        <v>0</v>
      </c>
      <c r="B102" s="29">
        <f>'2021'!M102</f>
        <v>22185066</v>
      </c>
      <c r="C102" t="s">
        <v>818</v>
      </c>
      <c r="D102" t="str">
        <f>'2021'!B102</f>
        <v>Niels Kristensen</v>
      </c>
      <c r="E102">
        <f>'2021'!N102</f>
        <v>0</v>
      </c>
      <c r="F102">
        <f>'2021'!A102</f>
        <v>21101</v>
      </c>
      <c r="G102" s="13">
        <f>'2021'!C102</f>
        <v>44344</v>
      </c>
      <c r="H102" s="29" t="str">
        <f>'2021'!G102</f>
        <v>bc</v>
      </c>
      <c r="I102">
        <f t="shared" si="2"/>
        <v>2021</v>
      </c>
      <c r="J102">
        <f>'2021'!H102</f>
        <v>0</v>
      </c>
    </row>
    <row r="103" spans="1:10" x14ac:dyDescent="0.35">
      <c r="A103">
        <f>'2021'!L103</f>
        <v>0</v>
      </c>
      <c r="B103" s="29">
        <f>'2021'!M103</f>
        <v>22341184</v>
      </c>
      <c r="C103" t="s">
        <v>990</v>
      </c>
      <c r="D103" t="str">
        <f>'2021'!B103</f>
        <v>Linda Juliussen</v>
      </c>
      <c r="E103">
        <f>'2021'!N103</f>
        <v>0</v>
      </c>
      <c r="F103">
        <f>'2021'!A103</f>
        <v>21102</v>
      </c>
      <c r="G103" s="13">
        <f>'2021'!C103</f>
        <v>44332</v>
      </c>
      <c r="H103" s="29" t="str">
        <f>'2021'!G103</f>
        <v>bc</v>
      </c>
      <c r="I103">
        <f t="shared" si="2"/>
        <v>2021</v>
      </c>
      <c r="J103">
        <f>'2021'!H103</f>
        <v>0</v>
      </c>
    </row>
    <row r="104" spans="1:10" x14ac:dyDescent="0.35">
      <c r="A104">
        <f>'2021'!L104</f>
        <v>0</v>
      </c>
      <c r="B104" s="29">
        <f>'2021'!M104</f>
        <v>26221889</v>
      </c>
      <c r="C104" t="s">
        <v>991</v>
      </c>
      <c r="D104" t="str">
        <f>'2021'!B104</f>
        <v>Birgitte Staffe</v>
      </c>
      <c r="E104">
        <f>'2021'!N104</f>
        <v>0</v>
      </c>
      <c r="F104">
        <f>'2021'!A104</f>
        <v>21103</v>
      </c>
      <c r="G104" s="13">
        <f>'2021'!C104</f>
        <v>44322</v>
      </c>
      <c r="H104" s="29" t="str">
        <f>'2021'!G104</f>
        <v>web</v>
      </c>
      <c r="I104">
        <f t="shared" si="2"/>
        <v>2021</v>
      </c>
      <c r="J104">
        <f>'2021'!H104</f>
        <v>8</v>
      </c>
    </row>
    <row r="105" spans="1:10" x14ac:dyDescent="0.35">
      <c r="A105">
        <f>'2021'!L105</f>
        <v>0</v>
      </c>
      <c r="B105" s="29">
        <f>'2021'!M105</f>
        <v>61686044</v>
      </c>
      <c r="C105" t="s">
        <v>976</v>
      </c>
      <c r="D105" t="str">
        <f>'2021'!B105</f>
        <v>Maria Krogh</v>
      </c>
      <c r="E105">
        <f>'2021'!N105</f>
        <v>0</v>
      </c>
      <c r="F105">
        <f>'2021'!A105</f>
        <v>21104</v>
      </c>
      <c r="G105" s="13">
        <f>'2021'!C105</f>
        <v>44371</v>
      </c>
      <c r="H105" s="29" t="str">
        <f>'2021'!G105</f>
        <v>bc</v>
      </c>
      <c r="I105">
        <f t="shared" si="2"/>
        <v>2021</v>
      </c>
      <c r="J105">
        <f>'2021'!H105</f>
        <v>0</v>
      </c>
    </row>
    <row r="106" spans="1:10" x14ac:dyDescent="0.35">
      <c r="A106">
        <f>'2021'!L106</f>
        <v>0</v>
      </c>
      <c r="B106" s="29">
        <f>'2021'!M106</f>
        <v>22423627</v>
      </c>
      <c r="C106" t="s">
        <v>945</v>
      </c>
      <c r="D106" t="str">
        <f>'2021'!B106</f>
        <v>Tine Gents</v>
      </c>
      <c r="E106">
        <f>'2021'!N106</f>
        <v>0</v>
      </c>
      <c r="F106">
        <f>'2021'!A106</f>
        <v>21105</v>
      </c>
      <c r="G106" s="13">
        <f>'2021'!C106</f>
        <v>44388</v>
      </c>
      <c r="H106" s="29" t="str">
        <f>'2021'!G106</f>
        <v>bc</v>
      </c>
      <c r="I106">
        <f t="shared" si="2"/>
        <v>2021</v>
      </c>
      <c r="J106">
        <f>'2021'!H106</f>
        <v>0</v>
      </c>
    </row>
    <row r="107" spans="1:10" x14ac:dyDescent="0.35">
      <c r="A107">
        <f>'2021'!L107</f>
        <v>0</v>
      </c>
      <c r="B107" s="29">
        <f>'2021'!M107</f>
        <v>0</v>
      </c>
      <c r="C107" t="s">
        <v>1203</v>
      </c>
      <c r="D107" t="str">
        <f>'2021'!B107</f>
        <v>Marlene Salmansen</v>
      </c>
      <c r="E107">
        <f>'2021'!N107</f>
        <v>0</v>
      </c>
      <c r="F107">
        <f>'2021'!A107</f>
        <v>21106</v>
      </c>
      <c r="G107" s="13">
        <f>'2021'!C107</f>
        <v>44442</v>
      </c>
      <c r="H107" s="29">
        <f>'2021'!G107</f>
        <v>0</v>
      </c>
      <c r="I107">
        <f t="shared" si="2"/>
        <v>2021</v>
      </c>
      <c r="J107" t="str">
        <f>'2021'!H107</f>
        <v>cansl</v>
      </c>
    </row>
    <row r="108" spans="1:10" x14ac:dyDescent="0.35">
      <c r="A108">
        <f>'2021'!L108</f>
        <v>0</v>
      </c>
      <c r="B108" s="29">
        <f>'2021'!M108</f>
        <v>0</v>
      </c>
      <c r="C108" t="s">
        <v>1204</v>
      </c>
      <c r="D108" t="str">
        <f>'2021'!B108</f>
        <v>Karina Find</v>
      </c>
      <c r="E108">
        <f>'2021'!N108</f>
        <v>0</v>
      </c>
      <c r="F108">
        <f>'2021'!A108</f>
        <v>21107</v>
      </c>
      <c r="G108" s="13">
        <f>'2021'!C108</f>
        <v>44385</v>
      </c>
      <c r="H108" s="29">
        <f>'2021'!G108</f>
        <v>0</v>
      </c>
      <c r="I108">
        <f t="shared" si="2"/>
        <v>2021</v>
      </c>
      <c r="J108" t="str">
        <f>'2021'!H108</f>
        <v>cansl</v>
      </c>
    </row>
    <row r="109" spans="1:10" x14ac:dyDescent="0.35">
      <c r="A109">
        <f>'2021'!L109</f>
        <v>0</v>
      </c>
      <c r="B109" s="29">
        <f>'2021'!M109</f>
        <v>20769191</v>
      </c>
      <c r="C109" t="s">
        <v>946</v>
      </c>
      <c r="D109" t="str">
        <f>'2021'!B109</f>
        <v>Jane Malberg</v>
      </c>
      <c r="E109">
        <f>'2021'!N109</f>
        <v>0</v>
      </c>
      <c r="F109">
        <f>'2021'!A109</f>
        <v>21108</v>
      </c>
      <c r="G109" s="13">
        <f>'2021'!C109</f>
        <v>44359</v>
      </c>
      <c r="H109" s="29" t="str">
        <f>'2021'!G109</f>
        <v>bc</v>
      </c>
      <c r="I109">
        <f t="shared" si="2"/>
        <v>2021</v>
      </c>
      <c r="J109">
        <f>'2021'!H109</f>
        <v>0</v>
      </c>
    </row>
    <row r="110" spans="1:10" x14ac:dyDescent="0.35">
      <c r="A110">
        <f>'2021'!L110</f>
        <v>0</v>
      </c>
      <c r="B110" s="29">
        <f>'2021'!M110</f>
        <v>20928892</v>
      </c>
      <c r="C110" t="s">
        <v>947</v>
      </c>
      <c r="D110" t="str">
        <f>'2021'!B110</f>
        <v>Mette Barfort</v>
      </c>
      <c r="E110">
        <f>'2021'!N110</f>
        <v>0</v>
      </c>
      <c r="F110">
        <f>'2021'!A110</f>
        <v>21109</v>
      </c>
      <c r="G110" s="13">
        <f>'2021'!C110</f>
        <v>44337</v>
      </c>
      <c r="H110" s="29" t="str">
        <f>'2021'!G110</f>
        <v>web</v>
      </c>
      <c r="I110">
        <f t="shared" si="2"/>
        <v>2021</v>
      </c>
      <c r="J110">
        <f>'2021'!H110</f>
        <v>0</v>
      </c>
    </row>
    <row r="111" spans="1:10" x14ac:dyDescent="0.35">
      <c r="A111">
        <f>'2021'!L111</f>
        <v>0</v>
      </c>
      <c r="B111" s="29">
        <f>'2021'!M111</f>
        <v>0</v>
      </c>
      <c r="C111" t="s">
        <v>1205</v>
      </c>
      <c r="D111" t="str">
        <f>'2021'!B111</f>
        <v>Prabhakar Tunuguntla</v>
      </c>
      <c r="E111">
        <f>'2021'!N111</f>
        <v>0</v>
      </c>
      <c r="F111">
        <f>'2021'!A111</f>
        <v>21110</v>
      </c>
      <c r="G111" s="13">
        <f>'2021'!C111</f>
        <v>44338</v>
      </c>
      <c r="H111" s="29">
        <f>'2021'!G111</f>
        <v>0</v>
      </c>
      <c r="I111">
        <f t="shared" si="2"/>
        <v>2021</v>
      </c>
      <c r="J111" t="str">
        <f>'2021'!H111</f>
        <v>cansl</v>
      </c>
    </row>
    <row r="112" spans="1:10" x14ac:dyDescent="0.35">
      <c r="A112">
        <f>'2021'!L112</f>
        <v>0</v>
      </c>
      <c r="B112" s="29">
        <f>'2021'!M112</f>
        <v>21602737</v>
      </c>
      <c r="C112" t="s">
        <v>948</v>
      </c>
      <c r="D112" t="str">
        <f>'2021'!B112</f>
        <v>Peter Vase</v>
      </c>
      <c r="E112" t="str">
        <f>'2021'!N112</f>
        <v>Cecilie Baslev Jørgensen</v>
      </c>
      <c r="F112">
        <f>'2021'!A112</f>
        <v>21111</v>
      </c>
      <c r="G112" s="13">
        <f>'2021'!C112</f>
        <v>44328</v>
      </c>
      <c r="H112" s="29" t="str">
        <f>'2021'!G112</f>
        <v>bc</v>
      </c>
      <c r="I112">
        <f t="shared" si="2"/>
        <v>2021</v>
      </c>
      <c r="J112">
        <f>'2021'!H112</f>
        <v>0</v>
      </c>
    </row>
    <row r="113" spans="1:10" x14ac:dyDescent="0.35">
      <c r="A113">
        <f>'2021'!L113</f>
        <v>0</v>
      </c>
      <c r="B113" s="29">
        <f>'2021'!M113</f>
        <v>0</v>
      </c>
      <c r="C113" t="s">
        <v>1206</v>
      </c>
      <c r="D113" t="str">
        <f>'2021'!B113</f>
        <v>Jesper Nonbo</v>
      </c>
      <c r="E113">
        <f>'2021'!N113</f>
        <v>0</v>
      </c>
      <c r="F113">
        <f>'2021'!A113</f>
        <v>21112</v>
      </c>
      <c r="G113" s="13">
        <f>'2021'!C113</f>
        <v>44464</v>
      </c>
      <c r="H113" s="29" t="str">
        <f>'2021'!G113</f>
        <v>bc</v>
      </c>
      <c r="I113">
        <f t="shared" si="2"/>
        <v>2021</v>
      </c>
      <c r="J113">
        <f>'2021'!H113</f>
        <v>0</v>
      </c>
    </row>
    <row r="114" spans="1:10" x14ac:dyDescent="0.35">
      <c r="A114">
        <f>'2021'!L114</f>
        <v>0</v>
      </c>
      <c r="B114" s="29">
        <f>'2021'!M114</f>
        <v>40111747</v>
      </c>
      <c r="C114" t="s">
        <v>943</v>
      </c>
      <c r="D114" t="str">
        <f>'2021'!B114</f>
        <v>Jens Rimhoff</v>
      </c>
      <c r="E114">
        <f>'2021'!N114</f>
        <v>0</v>
      </c>
      <c r="F114">
        <f>'2021'!A114</f>
        <v>21113</v>
      </c>
      <c r="G114" s="13">
        <f>'2021'!C114</f>
        <v>44386</v>
      </c>
      <c r="H114" s="29" t="str">
        <f>'2021'!G114</f>
        <v>bc</v>
      </c>
      <c r="I114">
        <f t="shared" si="2"/>
        <v>2021</v>
      </c>
      <c r="J114">
        <f>'2021'!H114</f>
        <v>0</v>
      </c>
    </row>
    <row r="115" spans="1:10" x14ac:dyDescent="0.35">
      <c r="A115">
        <f>'2021'!L115</f>
        <v>0</v>
      </c>
      <c r="B115" s="29">
        <f>'2021'!M115</f>
        <v>24610802</v>
      </c>
      <c r="C115" t="s">
        <v>977</v>
      </c>
      <c r="D115" t="str">
        <f>'2021'!B115</f>
        <v>Torben Pech</v>
      </c>
      <c r="E115">
        <f>'2021'!N115</f>
        <v>0</v>
      </c>
      <c r="F115">
        <f>'2021'!A115</f>
        <v>21114</v>
      </c>
      <c r="G115" s="13">
        <f>'2021'!C115</f>
        <v>44309</v>
      </c>
      <c r="H115" s="29" t="str">
        <f>'2021'!G115</f>
        <v>bc</v>
      </c>
      <c r="I115">
        <f t="shared" si="2"/>
        <v>2021</v>
      </c>
      <c r="J115">
        <f>'2021'!H115</f>
        <v>0</v>
      </c>
    </row>
    <row r="116" spans="1:10" x14ac:dyDescent="0.35">
      <c r="A116">
        <f>'2021'!L116</f>
        <v>0</v>
      </c>
      <c r="B116" s="29">
        <f>'2021'!M116</f>
        <v>23234169</v>
      </c>
      <c r="C116" t="s">
        <v>1616</v>
      </c>
      <c r="D116" t="str">
        <f>'2021'!B116</f>
        <v>Leonardo Midolo</v>
      </c>
      <c r="E116">
        <f>'2021'!N116</f>
        <v>0</v>
      </c>
      <c r="F116">
        <f>'2021'!A116</f>
        <v>21115</v>
      </c>
      <c r="G116" s="13">
        <f>'2021'!C116</f>
        <v>44305</v>
      </c>
      <c r="H116" s="29" t="str">
        <f>'2021'!G116</f>
        <v>bc</v>
      </c>
      <c r="I116">
        <f t="shared" si="2"/>
        <v>2021</v>
      </c>
      <c r="J116">
        <f>'2021'!H116</f>
        <v>0</v>
      </c>
    </row>
    <row r="117" spans="1:10" x14ac:dyDescent="0.35">
      <c r="A117">
        <f>'2021'!L117</f>
        <v>0</v>
      </c>
      <c r="B117" s="29">
        <f>'2021'!M117</f>
        <v>23263038</v>
      </c>
      <c r="C117" t="s">
        <v>820</v>
      </c>
      <c r="D117" t="str">
        <f>'2021'!B117</f>
        <v>Jette Hansen</v>
      </c>
      <c r="E117" t="str">
        <f>'2021'!N117</f>
        <v>Peer F Hansen</v>
      </c>
      <c r="F117">
        <f>'2021'!A117</f>
        <v>21116</v>
      </c>
      <c r="G117" s="13">
        <f>'2021'!C117</f>
        <v>44301</v>
      </c>
      <c r="H117" s="29" t="str">
        <f>'2021'!G117</f>
        <v>bc</v>
      </c>
      <c r="I117">
        <f t="shared" si="2"/>
        <v>2021</v>
      </c>
      <c r="J117">
        <f>'2021'!H117</f>
        <v>0</v>
      </c>
    </row>
    <row r="118" spans="1:10" x14ac:dyDescent="0.35">
      <c r="A118">
        <f>'2021'!L118</f>
        <v>0</v>
      </c>
      <c r="B118" s="29">
        <f>'2021'!M118</f>
        <v>0</v>
      </c>
      <c r="C118" t="s">
        <v>1207</v>
      </c>
      <c r="D118" t="str">
        <f>'2021'!B118</f>
        <v>Anna-Lena Delgård</v>
      </c>
      <c r="E118">
        <f>'2021'!N118</f>
        <v>0</v>
      </c>
      <c r="F118">
        <f>'2021'!A118</f>
        <v>21117</v>
      </c>
      <c r="G118" s="13">
        <f>'2021'!C118</f>
        <v>44323</v>
      </c>
      <c r="H118" s="29">
        <f>'2021'!G118</f>
        <v>0</v>
      </c>
      <c r="I118">
        <f t="shared" si="2"/>
        <v>2021</v>
      </c>
      <c r="J118" t="str">
        <f>'2021'!H118</f>
        <v>cansl</v>
      </c>
    </row>
    <row r="119" spans="1:10" x14ac:dyDescent="0.35">
      <c r="A119">
        <f>'2021'!L119</f>
        <v>0</v>
      </c>
      <c r="B119" s="29">
        <f>'2021'!M119</f>
        <v>40800488</v>
      </c>
      <c r="C119" t="s">
        <v>829</v>
      </c>
      <c r="D119" t="str">
        <f>'2021'!B119</f>
        <v>Katja-Lill Jensen</v>
      </c>
      <c r="E119">
        <f>'2021'!N119</f>
        <v>0</v>
      </c>
      <c r="F119">
        <f>'2021'!A119</f>
        <v>21118</v>
      </c>
      <c r="G119" s="13">
        <f>'2021'!C119</f>
        <v>44319</v>
      </c>
      <c r="H119" s="29" t="str">
        <f>'2021'!G119</f>
        <v>bc</v>
      </c>
      <c r="I119">
        <f t="shared" si="2"/>
        <v>2021</v>
      </c>
      <c r="J119">
        <f>'2021'!H119</f>
        <v>0</v>
      </c>
    </row>
    <row r="120" spans="1:10" x14ac:dyDescent="0.35">
      <c r="A120">
        <f>'2021'!L120</f>
        <v>0</v>
      </c>
      <c r="B120" s="29">
        <f>'2021'!M120</f>
        <v>53141333</v>
      </c>
      <c r="C120" t="s">
        <v>978</v>
      </c>
      <c r="D120" t="str">
        <f>'2021'!B120</f>
        <v>Birgitte Saxild</v>
      </c>
      <c r="E120">
        <f>'2021'!N120</f>
        <v>0</v>
      </c>
      <c r="F120">
        <f>'2021'!A120</f>
        <v>21119</v>
      </c>
      <c r="G120" s="13">
        <f>'2021'!C120</f>
        <v>44310</v>
      </c>
      <c r="H120" s="29" t="str">
        <f>'2021'!G120</f>
        <v>bc</v>
      </c>
      <c r="I120">
        <f t="shared" si="2"/>
        <v>2021</v>
      </c>
      <c r="J120">
        <f>'2021'!H120</f>
        <v>0</v>
      </c>
    </row>
    <row r="121" spans="1:10" x14ac:dyDescent="0.35">
      <c r="A121">
        <f>'2021'!L121</f>
        <v>0</v>
      </c>
      <c r="B121" s="29">
        <f>'2021'!M121</f>
        <v>0</v>
      </c>
      <c r="C121" t="s">
        <v>979</v>
      </c>
      <c r="D121" t="str">
        <f>'2021'!B121</f>
        <v>Chungyon Park</v>
      </c>
      <c r="E121">
        <f>'2021'!N121</f>
        <v>0</v>
      </c>
      <c r="F121">
        <f>'2021'!A121</f>
        <v>21120</v>
      </c>
      <c r="G121" s="13">
        <f>'2021'!C121</f>
        <v>44330</v>
      </c>
      <c r="H121" s="29">
        <f>'2021'!G121</f>
        <v>0</v>
      </c>
      <c r="I121">
        <f t="shared" si="2"/>
        <v>2021</v>
      </c>
      <c r="J121" t="str">
        <f>'2021'!H121</f>
        <v>cansl</v>
      </c>
    </row>
    <row r="122" spans="1:10" x14ac:dyDescent="0.35">
      <c r="A122">
        <f>'2021'!L122</f>
        <v>0</v>
      </c>
      <c r="B122" s="29">
        <f>'2021'!M122</f>
        <v>21452671</v>
      </c>
      <c r="C122" t="s">
        <v>1617</v>
      </c>
      <c r="D122" t="str">
        <f>'2021'!B122</f>
        <v>Nelly Libraro</v>
      </c>
      <c r="E122" t="str">
        <f>'2021'!N122</f>
        <v>Mathias Vincent Christensen</v>
      </c>
      <c r="F122">
        <f>'2021'!A122</f>
        <v>21121</v>
      </c>
      <c r="G122" s="13">
        <f>'2021'!C122</f>
        <v>44305</v>
      </c>
      <c r="H122" s="29" t="str">
        <f>'2021'!G122</f>
        <v>bc</v>
      </c>
      <c r="I122">
        <f t="shared" si="2"/>
        <v>2021</v>
      </c>
      <c r="J122">
        <f>'2021'!H122</f>
        <v>0</v>
      </c>
    </row>
    <row r="123" spans="1:10" x14ac:dyDescent="0.35">
      <c r="A123">
        <f>'2021'!L123</f>
        <v>0</v>
      </c>
      <c r="B123" s="29">
        <f>'2021'!M123</f>
        <v>0</v>
      </c>
      <c r="C123" t="s">
        <v>1208</v>
      </c>
      <c r="D123" t="str">
        <f>'2021'!B123</f>
        <v>Lotte Westphael</v>
      </c>
      <c r="E123">
        <f>'2021'!N123</f>
        <v>0</v>
      </c>
      <c r="F123">
        <f>'2021'!A123</f>
        <v>21122</v>
      </c>
      <c r="G123" s="13">
        <f>'2021'!C123</f>
        <v>44309</v>
      </c>
      <c r="H123" s="29">
        <f>'2021'!G123</f>
        <v>0</v>
      </c>
      <c r="I123">
        <f t="shared" si="2"/>
        <v>2021</v>
      </c>
      <c r="J123" t="str">
        <f>'2021'!H123</f>
        <v>cansl</v>
      </c>
    </row>
    <row r="124" spans="1:10" x14ac:dyDescent="0.35">
      <c r="A124">
        <f>'2021'!L124</f>
        <v>0</v>
      </c>
      <c r="B124" s="29">
        <f>'2021'!M124</f>
        <v>0</v>
      </c>
      <c r="C124" t="s">
        <v>814</v>
      </c>
      <c r="D124" t="str">
        <f>'2021'!B124</f>
        <v>Karsten Rasmussen</v>
      </c>
      <c r="E124">
        <f>'2021'!N124</f>
        <v>0</v>
      </c>
      <c r="F124">
        <f>'2021'!A124</f>
        <v>21123</v>
      </c>
      <c r="G124" s="13">
        <f>'2021'!C124</f>
        <v>44451</v>
      </c>
      <c r="H124" s="29">
        <f>'2021'!G124</f>
        <v>0</v>
      </c>
      <c r="I124">
        <f t="shared" si="2"/>
        <v>2021</v>
      </c>
      <c r="J124" t="str">
        <f>'2021'!H124</f>
        <v>cansl</v>
      </c>
    </row>
    <row r="125" spans="1:10" x14ac:dyDescent="0.35">
      <c r="A125">
        <f>'2021'!L125</f>
        <v>0</v>
      </c>
      <c r="B125" s="29">
        <f>'2021'!M125</f>
        <v>61681785</v>
      </c>
      <c r="C125" t="s">
        <v>980</v>
      </c>
      <c r="D125" t="str">
        <f>'2021'!B125</f>
        <v>Niels Jessen</v>
      </c>
      <c r="E125" t="str">
        <f>'2021'!N125</f>
        <v>Britt Jessen</v>
      </c>
      <c r="F125">
        <f>'2021'!A125</f>
        <v>21124</v>
      </c>
      <c r="G125" s="13">
        <f>'2021'!C125</f>
        <v>44370</v>
      </c>
      <c r="H125" s="29" t="str">
        <f>'2021'!G125</f>
        <v>bc</v>
      </c>
      <c r="I125">
        <f t="shared" si="2"/>
        <v>2021</v>
      </c>
      <c r="J125">
        <f>'2021'!H125</f>
        <v>0</v>
      </c>
    </row>
    <row r="126" spans="1:10" x14ac:dyDescent="0.35">
      <c r="A126">
        <f>'2021'!L126</f>
        <v>0</v>
      </c>
      <c r="B126" s="29">
        <f>'2021'!M126</f>
        <v>0</v>
      </c>
      <c r="C126" t="s">
        <v>1209</v>
      </c>
      <c r="D126" t="str">
        <f>'2021'!B126</f>
        <v>Louise Ahrensbach</v>
      </c>
      <c r="E126">
        <f>'2021'!N126</f>
        <v>0</v>
      </c>
      <c r="F126">
        <f>'2021'!A126</f>
        <v>21125</v>
      </c>
      <c r="G126" s="13">
        <f>'2021'!C126</f>
        <v>44344</v>
      </c>
      <c r="H126" s="29">
        <f>'2021'!G126</f>
        <v>0</v>
      </c>
      <c r="I126">
        <f t="shared" si="2"/>
        <v>2021</v>
      </c>
      <c r="J126" t="str">
        <f>'2021'!H126</f>
        <v>cansl</v>
      </c>
    </row>
    <row r="127" spans="1:10" x14ac:dyDescent="0.35">
      <c r="A127">
        <f>'2021'!L127</f>
        <v>0</v>
      </c>
      <c r="B127" s="29">
        <f>'2021'!M127</f>
        <v>61608068</v>
      </c>
      <c r="C127" t="s">
        <v>1008</v>
      </c>
      <c r="D127" t="str">
        <f>'2021'!B127</f>
        <v>Velena Popovic</v>
      </c>
      <c r="E127">
        <f>'2021'!N127</f>
        <v>0</v>
      </c>
      <c r="F127">
        <f>'2021'!A127</f>
        <v>21126</v>
      </c>
      <c r="G127" s="13">
        <f>'2021'!C127</f>
        <v>44315</v>
      </c>
      <c r="H127" s="29" t="str">
        <f>'2021'!G127</f>
        <v>bc</v>
      </c>
      <c r="I127">
        <f t="shared" si="2"/>
        <v>2021</v>
      </c>
      <c r="J127">
        <f>'2021'!H127</f>
        <v>0</v>
      </c>
    </row>
    <row r="128" spans="1:10" x14ac:dyDescent="0.35">
      <c r="A128">
        <f>'2021'!L128</f>
        <v>0</v>
      </c>
      <c r="B128" s="29">
        <f>'2021'!M128</f>
        <v>0</v>
      </c>
      <c r="C128" t="s">
        <v>821</v>
      </c>
      <c r="D128" t="str">
        <f>'2021'!B128</f>
        <v>Alex Larsen</v>
      </c>
      <c r="E128">
        <f>'2021'!N128</f>
        <v>0</v>
      </c>
      <c r="F128">
        <f>'2021'!A128</f>
        <v>21127</v>
      </c>
      <c r="G128" s="13">
        <f>'2021'!C128</f>
        <v>44446</v>
      </c>
      <c r="H128" s="29">
        <f>'2021'!G128</f>
        <v>0</v>
      </c>
      <c r="I128">
        <f t="shared" si="2"/>
        <v>2021</v>
      </c>
      <c r="J128" t="str">
        <f>'2021'!H128</f>
        <v>cansl</v>
      </c>
    </row>
    <row r="129" spans="1:10" x14ac:dyDescent="0.35">
      <c r="A129">
        <f>'2021'!L129</f>
        <v>0</v>
      </c>
      <c r="B129" s="29">
        <f>'2021'!M129</f>
        <v>26549654</v>
      </c>
      <c r="C129" t="s">
        <v>992</v>
      </c>
      <c r="D129" t="str">
        <f>'2021'!B129</f>
        <v>Britt-Mari Eildal</v>
      </c>
      <c r="E129">
        <f>'2021'!N129</f>
        <v>0</v>
      </c>
      <c r="F129">
        <f>'2021'!A129</f>
        <v>21128</v>
      </c>
      <c r="G129" s="13">
        <f>'2021'!C129</f>
        <v>44354</v>
      </c>
      <c r="H129" s="29" t="str">
        <f>'2021'!G129</f>
        <v>bc</v>
      </c>
      <c r="I129">
        <f t="shared" si="2"/>
        <v>2021</v>
      </c>
      <c r="J129">
        <f>'2021'!H129</f>
        <v>0</v>
      </c>
    </row>
    <row r="130" spans="1:10" x14ac:dyDescent="0.35">
      <c r="A130">
        <f>'2021'!L130</f>
        <v>0</v>
      </c>
      <c r="B130" s="29">
        <f>'2021'!M130</f>
        <v>20876567</v>
      </c>
      <c r="C130" t="s">
        <v>851</v>
      </c>
      <c r="D130" t="str">
        <f>'2021'!B130</f>
        <v>Marina Birgitte Lund</v>
      </c>
      <c r="E130">
        <f>'2021'!N130</f>
        <v>0</v>
      </c>
      <c r="F130">
        <f>'2021'!A130</f>
        <v>21129</v>
      </c>
      <c r="G130" s="13">
        <f>'2021'!C130</f>
        <v>44449</v>
      </c>
      <c r="H130" s="29" t="str">
        <f>'2021'!G130</f>
        <v>web</v>
      </c>
      <c r="I130">
        <f t="shared" si="2"/>
        <v>2021</v>
      </c>
      <c r="J130">
        <f>'2021'!H130</f>
        <v>0</v>
      </c>
    </row>
    <row r="131" spans="1:10" x14ac:dyDescent="0.35">
      <c r="A131">
        <f>'2021'!L131</f>
        <v>0</v>
      </c>
      <c r="B131" s="29">
        <f>'2021'!M131</f>
        <v>0</v>
      </c>
      <c r="C131" t="s">
        <v>1210</v>
      </c>
      <c r="D131" t="str">
        <f>'2021'!B131</f>
        <v>Charlotte Guldbrandt</v>
      </c>
      <c r="E131">
        <f>'2021'!N131</f>
        <v>0</v>
      </c>
      <c r="F131">
        <f>'2021'!A131</f>
        <v>21130</v>
      </c>
      <c r="G131" s="13">
        <f>'2021'!C131</f>
        <v>44337</v>
      </c>
      <c r="H131" s="29">
        <f>'2021'!G131</f>
        <v>0</v>
      </c>
      <c r="I131">
        <f t="shared" si="2"/>
        <v>2021</v>
      </c>
      <c r="J131" t="str">
        <f>'2021'!H131</f>
        <v>cansl</v>
      </c>
    </row>
    <row r="132" spans="1:10" x14ac:dyDescent="0.35">
      <c r="A132">
        <f>'2021'!L132</f>
        <v>0</v>
      </c>
      <c r="B132" s="29">
        <f>'2021'!M132</f>
        <v>31909358</v>
      </c>
      <c r="C132" t="s">
        <v>835</v>
      </c>
      <c r="D132" t="str">
        <f>'2021'!B132</f>
        <v>Dorte Strøm</v>
      </c>
      <c r="E132">
        <f>'2021'!N132</f>
        <v>0</v>
      </c>
      <c r="F132">
        <f>'2021'!A132</f>
        <v>21131</v>
      </c>
      <c r="G132" s="13">
        <f>'2021'!C132</f>
        <v>44458</v>
      </c>
      <c r="H132" s="29" t="str">
        <f>'2021'!G132</f>
        <v>web</v>
      </c>
      <c r="I132">
        <f t="shared" si="2"/>
        <v>2021</v>
      </c>
      <c r="J132">
        <f>'2021'!H132</f>
        <v>10</v>
      </c>
    </row>
    <row r="133" spans="1:10" x14ac:dyDescent="0.35">
      <c r="A133">
        <f>'2021'!L133</f>
        <v>0</v>
      </c>
      <c r="B133" s="29">
        <f>'2021'!M133</f>
        <v>21484920</v>
      </c>
      <c r="C133" t="s">
        <v>836</v>
      </c>
      <c r="D133" t="str">
        <f>'2021'!B133</f>
        <v>Lena Olsen</v>
      </c>
      <c r="E133">
        <f>'2021'!N133</f>
        <v>0</v>
      </c>
      <c r="F133">
        <f>'2021'!A133</f>
        <v>21132</v>
      </c>
      <c r="G133" s="13">
        <f>'2021'!C133</f>
        <v>44339</v>
      </c>
      <c r="H133" s="29" t="str">
        <f>'2021'!G133</f>
        <v>bc</v>
      </c>
      <c r="I133">
        <f t="shared" si="2"/>
        <v>2021</v>
      </c>
      <c r="J133">
        <f>'2021'!H133</f>
        <v>0</v>
      </c>
    </row>
    <row r="134" spans="1:10" x14ac:dyDescent="0.35">
      <c r="A134">
        <f>'2021'!L134</f>
        <v>0</v>
      </c>
      <c r="B134" s="29">
        <f>'2021'!M134</f>
        <v>1713133697</v>
      </c>
      <c r="C134" t="s">
        <v>837</v>
      </c>
      <c r="D134" t="str">
        <f>'2021'!B134</f>
        <v>Yvonne Delakowitz</v>
      </c>
      <c r="E134" t="str">
        <f>'2021'!N134</f>
        <v>Ronny</v>
      </c>
      <c r="F134">
        <f>'2021'!A134</f>
        <v>21133</v>
      </c>
      <c r="G134" s="13">
        <f>'2021'!C134</f>
        <v>44409</v>
      </c>
      <c r="H134" s="29" t="str">
        <f>'2021'!G134</f>
        <v>bc</v>
      </c>
      <c r="I134">
        <f t="shared" si="2"/>
        <v>2021</v>
      </c>
      <c r="J134">
        <f>'2021'!H134</f>
        <v>0</v>
      </c>
    </row>
    <row r="135" spans="1:10" x14ac:dyDescent="0.35">
      <c r="A135">
        <f>'2021'!L135</f>
        <v>0</v>
      </c>
      <c r="B135" s="29">
        <f>'2021'!M135</f>
        <v>0</v>
      </c>
      <c r="C135" t="s">
        <v>1211</v>
      </c>
      <c r="D135" t="str">
        <f>'2021'!B135</f>
        <v>Maria Honnens</v>
      </c>
      <c r="E135">
        <f>'2021'!N135</f>
        <v>0</v>
      </c>
      <c r="F135">
        <f>'2021'!A135</f>
        <v>21134</v>
      </c>
      <c r="G135" s="13">
        <f>'2021'!C135</f>
        <v>44409</v>
      </c>
      <c r="H135" s="29">
        <f>'2021'!G135</f>
        <v>0</v>
      </c>
      <c r="I135">
        <f t="shared" si="2"/>
        <v>2021</v>
      </c>
      <c r="J135" t="str">
        <f>'2021'!H135</f>
        <v>cansl</v>
      </c>
    </row>
    <row r="136" spans="1:10" x14ac:dyDescent="0.35">
      <c r="A136">
        <f>'2021'!L136</f>
        <v>0</v>
      </c>
      <c r="B136" s="29">
        <f>'2021'!M136</f>
        <v>6700686</v>
      </c>
      <c r="C136" t="s">
        <v>838</v>
      </c>
      <c r="D136" t="str">
        <f>'2021'!B136</f>
        <v>Cecilia Löfgren</v>
      </c>
      <c r="E136" t="str">
        <f>'2021'!N136</f>
        <v>Thomas</v>
      </c>
      <c r="F136">
        <f>'2021'!A136</f>
        <v>21135</v>
      </c>
      <c r="G136" s="13">
        <f>'2021'!C136</f>
        <v>44405</v>
      </c>
      <c r="H136" s="29" t="str">
        <f>'2021'!G136</f>
        <v>bc</v>
      </c>
      <c r="I136">
        <f t="shared" si="2"/>
        <v>2021</v>
      </c>
      <c r="J136">
        <f>'2021'!H136</f>
        <v>0</v>
      </c>
    </row>
    <row r="137" spans="1:10" x14ac:dyDescent="0.35">
      <c r="A137">
        <f>'2021'!L137</f>
        <v>0</v>
      </c>
      <c r="B137" s="29">
        <f>'2021'!M137</f>
        <v>0</v>
      </c>
      <c r="C137" t="s">
        <v>1004</v>
      </c>
      <c r="D137" t="str">
        <f>'2021'!B137</f>
        <v>Sarah Wahlgreen</v>
      </c>
      <c r="E137">
        <f>'2021'!N137</f>
        <v>0</v>
      </c>
      <c r="F137">
        <f>'2021'!A137</f>
        <v>21136</v>
      </c>
      <c r="G137" s="13">
        <f>'2021'!C137</f>
        <v>44484</v>
      </c>
      <c r="H137" s="29" t="str">
        <f>'2021'!G137</f>
        <v>bc</v>
      </c>
      <c r="I137">
        <f t="shared" si="2"/>
        <v>2021</v>
      </c>
      <c r="J137">
        <f>'2021'!H137</f>
        <v>0</v>
      </c>
    </row>
    <row r="138" spans="1:10" x14ac:dyDescent="0.35">
      <c r="A138">
        <f>'2021'!L138</f>
        <v>0</v>
      </c>
      <c r="B138" s="29">
        <f>'2021'!M138</f>
        <v>0</v>
      </c>
      <c r="C138" t="s">
        <v>1212</v>
      </c>
      <c r="D138" t="str">
        <f>'2021'!B138</f>
        <v>Aura Botorog</v>
      </c>
      <c r="E138">
        <f>'2021'!N138</f>
        <v>0</v>
      </c>
      <c r="F138">
        <f>'2021'!A138</f>
        <v>21137</v>
      </c>
      <c r="G138" s="13">
        <f>'2021'!C138</f>
        <v>44329</v>
      </c>
      <c r="H138" s="29">
        <f>'2021'!G138</f>
        <v>0</v>
      </c>
      <c r="I138">
        <f t="shared" si="2"/>
        <v>2021</v>
      </c>
      <c r="J138" t="str">
        <f>'2021'!H138</f>
        <v>cansl</v>
      </c>
    </row>
    <row r="139" spans="1:10" x14ac:dyDescent="0.35">
      <c r="A139">
        <f>'2021'!L139</f>
        <v>0</v>
      </c>
      <c r="B139" s="29">
        <f>'2021'!M139</f>
        <v>22959209</v>
      </c>
      <c r="C139" t="s">
        <v>821</v>
      </c>
      <c r="D139" t="str">
        <f>'2021'!B139</f>
        <v>Mitzi Rønholt Larsen</v>
      </c>
      <c r="E139" t="str">
        <f>'2021'!N139</f>
        <v>Peter Ehlerts Jensen</v>
      </c>
      <c r="F139">
        <f>'2021'!A139</f>
        <v>21138</v>
      </c>
      <c r="G139" s="13">
        <f>'2021'!C139</f>
        <v>44430</v>
      </c>
      <c r="H139" s="29" t="str">
        <f>'2021'!G139</f>
        <v>bc</v>
      </c>
      <c r="I139">
        <f t="shared" si="2"/>
        <v>2021</v>
      </c>
      <c r="J139">
        <f>'2021'!H139</f>
        <v>0</v>
      </c>
    </row>
    <row r="140" spans="1:10" x14ac:dyDescent="0.35">
      <c r="A140">
        <f>'2021'!L140</f>
        <v>0</v>
      </c>
      <c r="B140" s="29">
        <f>'2021'!M140</f>
        <v>0</v>
      </c>
      <c r="C140" t="s">
        <v>1213</v>
      </c>
      <c r="D140" t="str">
        <f>'2021'!B140</f>
        <v>Camilla " B K"</v>
      </c>
      <c r="E140">
        <f>'2021'!N140</f>
        <v>0</v>
      </c>
      <c r="F140">
        <f>'2021'!A140</f>
        <v>21139</v>
      </c>
      <c r="G140" s="13">
        <f>'2021'!C140</f>
        <v>44368</v>
      </c>
      <c r="H140" s="29">
        <f>'2021'!G140</f>
        <v>0</v>
      </c>
      <c r="I140">
        <f t="shared" si="2"/>
        <v>2021</v>
      </c>
      <c r="J140" t="str">
        <f>'2021'!H140</f>
        <v>cansl</v>
      </c>
    </row>
    <row r="141" spans="1:10" x14ac:dyDescent="0.35">
      <c r="A141">
        <f>'2021'!L141</f>
        <v>0</v>
      </c>
      <c r="B141" s="29">
        <f>'2021'!M141</f>
        <v>53508470</v>
      </c>
      <c r="C141" t="s">
        <v>952</v>
      </c>
      <c r="D141" t="str">
        <f>'2021'!B141</f>
        <v>Jan Agerup</v>
      </c>
      <c r="E141">
        <f>'2021'!N141</f>
        <v>0</v>
      </c>
      <c r="F141">
        <f>'2021'!A141</f>
        <v>21140</v>
      </c>
      <c r="G141" s="13">
        <f>'2021'!C141</f>
        <v>44385</v>
      </c>
      <c r="H141" s="29" t="str">
        <f>'2021'!G141</f>
        <v>bc</v>
      </c>
      <c r="I141">
        <f t="shared" si="2"/>
        <v>2021</v>
      </c>
      <c r="J141">
        <f>'2021'!H141</f>
        <v>0</v>
      </c>
    </row>
    <row r="142" spans="1:10" x14ac:dyDescent="0.35">
      <c r="A142">
        <f>'2021'!L142</f>
        <v>0</v>
      </c>
      <c r="B142" s="29">
        <f>'2021'!M142</f>
        <v>29115531</v>
      </c>
      <c r="C142" t="s">
        <v>979</v>
      </c>
      <c r="D142" t="str">
        <f>'2021'!B142</f>
        <v>Chungyon Park</v>
      </c>
      <c r="E142">
        <f>'2021'!N142</f>
        <v>0</v>
      </c>
      <c r="F142">
        <f>'2021'!A142</f>
        <v>21141</v>
      </c>
      <c r="G142" s="13">
        <f>'2021'!C142</f>
        <v>44345</v>
      </c>
      <c r="H142" s="29" t="str">
        <f>'2021'!G142</f>
        <v>bc</v>
      </c>
      <c r="I142">
        <f t="shared" si="2"/>
        <v>2021</v>
      </c>
      <c r="J142">
        <f>'2021'!H142</f>
        <v>0</v>
      </c>
    </row>
    <row r="143" spans="1:10" x14ac:dyDescent="0.35">
      <c r="A143">
        <f>'2021'!L143</f>
        <v>0</v>
      </c>
      <c r="B143" s="29">
        <f>'2021'!M143</f>
        <v>0</v>
      </c>
      <c r="C143" t="s">
        <v>1214</v>
      </c>
      <c r="D143" t="str">
        <f>'2021'!B143</f>
        <v>Lilli Schou</v>
      </c>
      <c r="E143">
        <f>'2021'!N143</f>
        <v>0</v>
      </c>
      <c r="F143">
        <f>'2021'!A143</f>
        <v>21142</v>
      </c>
      <c r="G143" s="13">
        <f>'2021'!C143</f>
        <v>44416</v>
      </c>
      <c r="H143" s="29" t="str">
        <f>'2021'!G143</f>
        <v>bc</v>
      </c>
      <c r="I143">
        <f t="shared" si="2"/>
        <v>2021</v>
      </c>
      <c r="J143">
        <f>'2021'!H143</f>
        <v>0</v>
      </c>
    </row>
    <row r="144" spans="1:10" x14ac:dyDescent="0.35">
      <c r="A144">
        <f>'2021'!L144</f>
        <v>0</v>
      </c>
      <c r="B144" s="29">
        <f>'2021'!M144</f>
        <v>21513656</v>
      </c>
      <c r="C144" t="s">
        <v>958</v>
      </c>
      <c r="D144" t="str">
        <f>'2021'!B144</f>
        <v>Lau Nauerby</v>
      </c>
      <c r="E144" t="str">
        <f>'2021'!N144</f>
        <v>Anne</v>
      </c>
      <c r="F144">
        <f>'2021'!A144</f>
        <v>21143</v>
      </c>
      <c r="G144" s="13">
        <f>'2021'!C144</f>
        <v>44373</v>
      </c>
      <c r="H144" s="29" t="str">
        <f>'2021'!G144</f>
        <v>bc</v>
      </c>
      <c r="I144">
        <f t="shared" si="2"/>
        <v>2021</v>
      </c>
      <c r="J144">
        <f>'2021'!H144</f>
        <v>0</v>
      </c>
    </row>
    <row r="145" spans="1:10" x14ac:dyDescent="0.35">
      <c r="A145">
        <f>'2021'!L145</f>
        <v>0</v>
      </c>
      <c r="B145" s="29">
        <f>'2021'!M145</f>
        <v>0</v>
      </c>
      <c r="C145" t="s">
        <v>1215</v>
      </c>
      <c r="D145" t="str">
        <f>'2021'!B145</f>
        <v>Gitte Løwenstein</v>
      </c>
      <c r="E145">
        <f>'2021'!N145</f>
        <v>0</v>
      </c>
      <c r="F145">
        <f>'2021'!A145</f>
        <v>21144</v>
      </c>
      <c r="G145" s="13">
        <f>'2021'!C145</f>
        <v>44376</v>
      </c>
      <c r="H145" s="29">
        <f>'2021'!G145</f>
        <v>0</v>
      </c>
      <c r="I145">
        <f t="shared" si="2"/>
        <v>2021</v>
      </c>
      <c r="J145" t="str">
        <f>'2021'!H145</f>
        <v>cansl</v>
      </c>
    </row>
    <row r="146" spans="1:10" x14ac:dyDescent="0.35">
      <c r="A146">
        <f>'2021'!L146</f>
        <v>0</v>
      </c>
      <c r="B146" s="29">
        <f>'2021'!M146</f>
        <v>0</v>
      </c>
      <c r="C146" t="s">
        <v>829</v>
      </c>
      <c r="D146" t="str">
        <f>'2021'!B146</f>
        <v>Katja-Lill Jensen</v>
      </c>
      <c r="E146">
        <f>'2021'!N146</f>
        <v>0</v>
      </c>
      <c r="F146">
        <f>'2021'!A146</f>
        <v>21145</v>
      </c>
      <c r="G146" s="13">
        <f>'2021'!C146</f>
        <v>44456</v>
      </c>
      <c r="H146" s="29">
        <f>'2021'!G146</f>
        <v>0</v>
      </c>
      <c r="I146">
        <f t="shared" si="2"/>
        <v>2021</v>
      </c>
      <c r="J146" t="str">
        <f>'2021'!H146</f>
        <v>cansl</v>
      </c>
    </row>
    <row r="147" spans="1:10" x14ac:dyDescent="0.35">
      <c r="A147">
        <f>'2021'!L147</f>
        <v>0</v>
      </c>
      <c r="B147" s="29">
        <f>'2021'!M147</f>
        <v>0</v>
      </c>
      <c r="C147" t="s">
        <v>820</v>
      </c>
      <c r="D147" t="str">
        <f>'2021'!B147</f>
        <v>Georges Hansen</v>
      </c>
      <c r="E147">
        <f>'2021'!N147</f>
        <v>0</v>
      </c>
      <c r="F147">
        <f>'2021'!A147</f>
        <v>21146</v>
      </c>
      <c r="G147" s="13">
        <f>'2021'!C147</f>
        <v>44428</v>
      </c>
      <c r="H147" s="29">
        <f>'2021'!G147</f>
        <v>0</v>
      </c>
      <c r="I147">
        <f t="shared" si="2"/>
        <v>2021</v>
      </c>
      <c r="J147" t="str">
        <f>'2021'!H147</f>
        <v>cansl</v>
      </c>
    </row>
    <row r="148" spans="1:10" x14ac:dyDescent="0.35">
      <c r="A148">
        <f>'2021'!L148</f>
        <v>0</v>
      </c>
      <c r="B148" s="29">
        <f>'2021'!M148</f>
        <v>28920018</v>
      </c>
      <c r="C148" t="s">
        <v>807</v>
      </c>
      <c r="D148" t="str">
        <f>'2021'!B148</f>
        <v>Katrine Nielsen</v>
      </c>
      <c r="E148">
        <f>'2021'!N148</f>
        <v>0</v>
      </c>
      <c r="F148">
        <f>'2021'!A148</f>
        <v>21147</v>
      </c>
      <c r="G148" s="13">
        <f>'2021'!C148</f>
        <v>44364</v>
      </c>
      <c r="H148" s="29" t="str">
        <f>'2021'!G148</f>
        <v>bc</v>
      </c>
      <c r="I148">
        <f t="shared" si="2"/>
        <v>2021</v>
      </c>
      <c r="J148">
        <f>'2021'!H148</f>
        <v>0</v>
      </c>
    </row>
    <row r="149" spans="1:10" x14ac:dyDescent="0.35">
      <c r="A149">
        <f>'2021'!L149</f>
        <v>0</v>
      </c>
      <c r="B149" s="29">
        <f>'2021'!M149</f>
        <v>0</v>
      </c>
      <c r="C149" t="s">
        <v>1146</v>
      </c>
      <c r="D149" t="str">
        <f>'2021'!B149</f>
        <v>Charlotte Funder</v>
      </c>
      <c r="E149">
        <f>'2021'!N149</f>
        <v>0</v>
      </c>
      <c r="F149">
        <f>'2021'!A149</f>
        <v>21148</v>
      </c>
      <c r="G149" s="13">
        <f>'2021'!C149</f>
        <v>44445</v>
      </c>
      <c r="H149" s="29">
        <f>'2021'!G149</f>
        <v>0</v>
      </c>
      <c r="I149">
        <f t="shared" si="2"/>
        <v>2021</v>
      </c>
      <c r="J149" t="str">
        <f>'2021'!H149</f>
        <v>cansl</v>
      </c>
    </row>
    <row r="150" spans="1:10" x14ac:dyDescent="0.35">
      <c r="A150">
        <f>'2021'!L150</f>
        <v>0</v>
      </c>
      <c r="B150" s="29">
        <f>'2021'!M150</f>
        <v>0</v>
      </c>
      <c r="C150" t="s">
        <v>811</v>
      </c>
      <c r="D150" t="str">
        <f>'2021'!B150</f>
        <v>Andreas D Andersen</v>
      </c>
      <c r="E150">
        <f>'2021'!N150</f>
        <v>0</v>
      </c>
      <c r="F150">
        <f>'2021'!A150</f>
        <v>21149</v>
      </c>
      <c r="G150" s="13">
        <f>'2021'!C150</f>
        <v>44364</v>
      </c>
      <c r="H150" s="29">
        <f>'2021'!G150</f>
        <v>0</v>
      </c>
      <c r="I150">
        <f t="shared" si="2"/>
        <v>2021</v>
      </c>
      <c r="J150" t="str">
        <f>'2021'!H150</f>
        <v>cansl</v>
      </c>
    </row>
    <row r="151" spans="1:10" x14ac:dyDescent="0.35">
      <c r="A151">
        <f>'2021'!L151</f>
        <v>0</v>
      </c>
      <c r="B151" s="29">
        <f>'2021'!M151</f>
        <v>40819249</v>
      </c>
      <c r="C151" t="s">
        <v>959</v>
      </c>
      <c r="D151" t="str">
        <f>'2021'!B151</f>
        <v>Claus Solhøj</v>
      </c>
      <c r="E151">
        <f>'2021'!N151</f>
        <v>0</v>
      </c>
      <c r="F151">
        <f>'2021'!A151</f>
        <v>21150</v>
      </c>
      <c r="G151" s="13">
        <f>'2021'!C151</f>
        <v>44341</v>
      </c>
      <c r="H151" s="29" t="str">
        <f>'2021'!G151</f>
        <v>bc</v>
      </c>
      <c r="I151">
        <f t="shared" si="2"/>
        <v>2021</v>
      </c>
      <c r="J151">
        <f>'2021'!H151</f>
        <v>0</v>
      </c>
    </row>
    <row r="152" spans="1:10" x14ac:dyDescent="0.35">
      <c r="A152">
        <f>'2021'!L152</f>
        <v>0</v>
      </c>
      <c r="B152" s="29">
        <f>'2021'!M152</f>
        <v>60571190</v>
      </c>
      <c r="C152" t="s">
        <v>960</v>
      </c>
      <c r="D152" t="str">
        <f>'2021'!B152</f>
        <v>Benjamin Sillassen</v>
      </c>
      <c r="E152">
        <f>'2021'!N152</f>
        <v>0</v>
      </c>
      <c r="F152">
        <f>'2021'!A152</f>
        <v>21151</v>
      </c>
      <c r="G152" s="13">
        <f>'2021'!C152</f>
        <v>44354</v>
      </c>
      <c r="H152" s="29" t="str">
        <f>'2021'!G152</f>
        <v>bc</v>
      </c>
      <c r="I152">
        <f t="shared" ref="I152:I215" si="3">YEAR(G152)</f>
        <v>2021</v>
      </c>
      <c r="J152">
        <f>'2021'!H152</f>
        <v>0</v>
      </c>
    </row>
    <row r="153" spans="1:10" x14ac:dyDescent="0.35">
      <c r="A153">
        <f>'2021'!L153</f>
        <v>0</v>
      </c>
      <c r="B153" s="29">
        <f>'2021'!M153</f>
        <v>691115144</v>
      </c>
      <c r="C153" t="s">
        <v>961</v>
      </c>
      <c r="D153" t="str">
        <f>'2021'!B153</f>
        <v>Zbigniew Zych</v>
      </c>
      <c r="E153">
        <f>'2021'!N153</f>
        <v>0</v>
      </c>
      <c r="F153">
        <f>'2021'!A153</f>
        <v>21152</v>
      </c>
      <c r="G153" s="13">
        <f>'2021'!C153</f>
        <v>44374</v>
      </c>
      <c r="H153" s="29" t="str">
        <f>'2021'!G153</f>
        <v>bc</v>
      </c>
      <c r="I153">
        <f t="shared" si="3"/>
        <v>2021</v>
      </c>
      <c r="J153">
        <f>'2021'!H153</f>
        <v>0</v>
      </c>
    </row>
    <row r="154" spans="1:10" x14ac:dyDescent="0.35">
      <c r="A154">
        <f>'2021'!L154</f>
        <v>0</v>
      </c>
      <c r="B154" s="29">
        <f>'2021'!M154</f>
        <v>28553270</v>
      </c>
      <c r="C154" t="s">
        <v>867</v>
      </c>
      <c r="D154" t="str">
        <f>'2021'!B154</f>
        <v>Cecilie Gry Jacobsen</v>
      </c>
      <c r="E154">
        <f>'2021'!N154</f>
        <v>0</v>
      </c>
      <c r="F154">
        <f>'2021'!A154</f>
        <v>21153</v>
      </c>
      <c r="G154" s="13">
        <f>'2021'!C154</f>
        <v>44410</v>
      </c>
      <c r="H154" s="29" t="str">
        <f>'2021'!G154</f>
        <v>bc</v>
      </c>
      <c r="I154">
        <f t="shared" si="3"/>
        <v>2021</v>
      </c>
      <c r="J154">
        <f>'2021'!H154</f>
        <v>0</v>
      </c>
    </row>
    <row r="155" spans="1:10" x14ac:dyDescent="0.35">
      <c r="A155" t="str">
        <f>'2021'!L155</f>
        <v>teresa.soley@addia.cat</v>
      </c>
      <c r="B155" s="29">
        <f>'2021'!M155</f>
        <v>697841925</v>
      </c>
      <c r="C155" t="s">
        <v>962</v>
      </c>
      <c r="D155" t="str">
        <f>'2021'!B155</f>
        <v>Teresa Soley</v>
      </c>
      <c r="E155">
        <f>'2021'!N155</f>
        <v>0</v>
      </c>
      <c r="F155">
        <f>'2021'!A155</f>
        <v>21154</v>
      </c>
      <c r="G155" s="13">
        <f>'2021'!C155</f>
        <v>44363</v>
      </c>
      <c r="H155" s="29" t="str">
        <f>'2021'!G155</f>
        <v>bc</v>
      </c>
      <c r="I155">
        <f t="shared" si="3"/>
        <v>2021</v>
      </c>
      <c r="J155">
        <f>'2021'!H155</f>
        <v>0</v>
      </c>
    </row>
    <row r="156" spans="1:10" x14ac:dyDescent="0.35">
      <c r="A156">
        <f>'2021'!L156</f>
        <v>0</v>
      </c>
      <c r="B156" s="29">
        <f>'2021'!M156</f>
        <v>26790432</v>
      </c>
      <c r="C156" t="s">
        <v>963</v>
      </c>
      <c r="D156" t="str">
        <f>'2021'!B156</f>
        <v>Mariannes Dithmar</v>
      </c>
      <c r="E156">
        <f>'2021'!N156</f>
        <v>0</v>
      </c>
      <c r="F156">
        <f>'2021'!A156</f>
        <v>21155</v>
      </c>
      <c r="G156" s="13">
        <f>'2021'!C156</f>
        <v>44363</v>
      </c>
      <c r="H156" s="29" t="str">
        <f>'2021'!G156</f>
        <v>bc</v>
      </c>
      <c r="I156">
        <f t="shared" si="3"/>
        <v>2021</v>
      </c>
      <c r="J156">
        <f>'2021'!H156</f>
        <v>0</v>
      </c>
    </row>
    <row r="157" spans="1:10" x14ac:dyDescent="0.35">
      <c r="A157">
        <f>'2021'!L157</f>
        <v>0</v>
      </c>
      <c r="B157" s="29">
        <f>'2021'!M157</f>
        <v>60642010</v>
      </c>
      <c r="C157" t="s">
        <v>876</v>
      </c>
      <c r="D157" t="str">
        <f>'2021'!B157</f>
        <v>Nadja Kristiansen</v>
      </c>
      <c r="E157">
        <f>'2021'!N157</f>
        <v>0</v>
      </c>
      <c r="F157">
        <f>'2021'!A157</f>
        <v>21156</v>
      </c>
      <c r="G157" s="13">
        <f>'2021'!C157</f>
        <v>44431</v>
      </c>
      <c r="H157" s="29" t="str">
        <f>'2021'!G157</f>
        <v>bc</v>
      </c>
      <c r="I157">
        <f t="shared" si="3"/>
        <v>2021</v>
      </c>
      <c r="J157">
        <f>'2021'!H157</f>
        <v>0</v>
      </c>
    </row>
    <row r="158" spans="1:10" x14ac:dyDescent="0.35">
      <c r="A158">
        <f>'2021'!L158</f>
        <v>0</v>
      </c>
      <c r="B158" s="29">
        <f>'2021'!M158</f>
        <v>0</v>
      </c>
      <c r="C158" t="s">
        <v>1216</v>
      </c>
      <c r="D158" t="str">
        <f>'2021'!B158</f>
        <v>Candida Cruger</v>
      </c>
      <c r="E158">
        <f>'2021'!N158</f>
        <v>0</v>
      </c>
      <c r="F158">
        <f>'2021'!A158</f>
        <v>21157</v>
      </c>
      <c r="G158" s="13">
        <f>'2021'!C158</f>
        <v>44463</v>
      </c>
      <c r="H158" s="29">
        <f>'2021'!G158</f>
        <v>0</v>
      </c>
      <c r="I158">
        <f t="shared" si="3"/>
        <v>2021</v>
      </c>
      <c r="J158" t="str">
        <f>'2021'!H158</f>
        <v>cansl</v>
      </c>
    </row>
    <row r="159" spans="1:10" x14ac:dyDescent="0.35">
      <c r="A159">
        <f>'2021'!L159</f>
        <v>0</v>
      </c>
      <c r="B159" s="29">
        <f>'2021'!M159</f>
        <v>0</v>
      </c>
      <c r="C159" t="s">
        <v>829</v>
      </c>
      <c r="D159" t="str">
        <f>'2021'!B159</f>
        <v>Ivar Jensen</v>
      </c>
      <c r="E159">
        <f>'2021'!N159</f>
        <v>0</v>
      </c>
      <c r="F159">
        <f>'2021'!A159</f>
        <v>21158</v>
      </c>
      <c r="G159" s="13">
        <f>'2021'!C159</f>
        <v>44434</v>
      </c>
      <c r="H159" s="29">
        <f>'2021'!G159</f>
        <v>0</v>
      </c>
      <c r="I159">
        <f t="shared" si="3"/>
        <v>2021</v>
      </c>
      <c r="J159" t="str">
        <f>'2021'!H159</f>
        <v>cansl</v>
      </c>
    </row>
    <row r="160" spans="1:10" x14ac:dyDescent="0.35">
      <c r="A160">
        <f>'2021'!L160</f>
        <v>0</v>
      </c>
      <c r="B160" s="29">
        <f>'2021'!M160</f>
        <v>0</v>
      </c>
      <c r="C160" t="s">
        <v>954</v>
      </c>
      <c r="D160" t="str">
        <f>'2021'!B160</f>
        <v>Philip Hallenberg</v>
      </c>
      <c r="E160">
        <f>'2021'!N160</f>
        <v>0</v>
      </c>
      <c r="F160">
        <f>'2021'!A160</f>
        <v>21159</v>
      </c>
      <c r="G160" s="13">
        <f>'2021'!C160</f>
        <v>44382</v>
      </c>
      <c r="H160" s="29" t="str">
        <f>'2021'!G160</f>
        <v>bc</v>
      </c>
      <c r="I160">
        <f t="shared" si="3"/>
        <v>2021</v>
      </c>
      <c r="J160">
        <f>'2021'!H160</f>
        <v>0</v>
      </c>
    </row>
    <row r="161" spans="1:10" x14ac:dyDescent="0.35">
      <c r="A161" t="str">
        <f>'2021'!L161</f>
        <v>lilibhansen1@hotmail.com</v>
      </c>
      <c r="B161" s="29">
        <f>'2021'!M161</f>
        <v>51378200</v>
      </c>
      <c r="C161" t="s">
        <v>820</v>
      </c>
      <c r="D161" t="str">
        <f>'2021'!B161</f>
        <v>Lili Hansen</v>
      </c>
      <c r="E161">
        <f>'2021'!N161</f>
        <v>0</v>
      </c>
      <c r="F161">
        <f>'2021'!A161</f>
        <v>21160</v>
      </c>
      <c r="G161" s="13">
        <f>'2021'!C161</f>
        <v>44402</v>
      </c>
      <c r="H161" s="29" t="str">
        <f>'2021'!G161</f>
        <v>web</v>
      </c>
      <c r="I161">
        <f t="shared" si="3"/>
        <v>2021</v>
      </c>
      <c r="J161">
        <f>'2021'!H161</f>
        <v>10</v>
      </c>
    </row>
    <row r="162" spans="1:10" x14ac:dyDescent="0.35">
      <c r="A162">
        <f>'2021'!L162</f>
        <v>0</v>
      </c>
      <c r="B162" s="29">
        <f>'2021'!M162</f>
        <v>60645846</v>
      </c>
      <c r="C162" t="s">
        <v>811</v>
      </c>
      <c r="D162" t="str">
        <f>'2021'!B162</f>
        <v>Alice Andersen</v>
      </c>
      <c r="E162">
        <f>'2021'!N162</f>
        <v>0</v>
      </c>
      <c r="F162">
        <f>'2021'!A162</f>
        <v>21161</v>
      </c>
      <c r="G162" s="13">
        <f>'2021'!C162</f>
        <v>44444</v>
      </c>
      <c r="H162" s="29" t="str">
        <f>'2021'!G162</f>
        <v>bc</v>
      </c>
      <c r="I162">
        <f t="shared" si="3"/>
        <v>2021</v>
      </c>
      <c r="J162">
        <f>'2021'!H162</f>
        <v>0</v>
      </c>
    </row>
    <row r="163" spans="1:10" x14ac:dyDescent="0.35">
      <c r="A163">
        <f>'2021'!L163</f>
        <v>0</v>
      </c>
      <c r="B163" s="29">
        <f>'2021'!M163</f>
        <v>0</v>
      </c>
      <c r="C163" t="s">
        <v>1618</v>
      </c>
      <c r="D163" t="str">
        <f>'2021'!B163</f>
        <v>v/ lindesdahl</v>
      </c>
      <c r="E163">
        <f>'2021'!N163</f>
        <v>0</v>
      </c>
      <c r="F163">
        <f>'2021'!A163</f>
        <v>21162</v>
      </c>
      <c r="G163" s="13">
        <f>'2021'!C163</f>
        <v>44368</v>
      </c>
      <c r="H163" s="29" t="str">
        <f>'2021'!G163</f>
        <v>bc</v>
      </c>
      <c r="I163">
        <f t="shared" si="3"/>
        <v>2021</v>
      </c>
      <c r="J163">
        <f>'2021'!H163</f>
        <v>0</v>
      </c>
    </row>
    <row r="164" spans="1:10" x14ac:dyDescent="0.35">
      <c r="A164" t="str">
        <f>'2021'!L164</f>
        <v>natashacarstens@gmail.com</v>
      </c>
      <c r="B164" s="29">
        <f>'2021'!M164</f>
        <v>28392889</v>
      </c>
      <c r="C164" t="s">
        <v>974</v>
      </c>
      <c r="D164" t="str">
        <f>'2021'!B164</f>
        <v>Natasha  Carstens</v>
      </c>
      <c r="E164">
        <f>'2021'!N164</f>
        <v>0</v>
      </c>
      <c r="F164">
        <f>'2021'!A164</f>
        <v>21163</v>
      </c>
      <c r="G164" s="13">
        <f>'2021'!C164</f>
        <v>44375</v>
      </c>
      <c r="H164" s="29" t="str">
        <f>'2021'!G164</f>
        <v>web</v>
      </c>
      <c r="I164">
        <f t="shared" si="3"/>
        <v>2021</v>
      </c>
      <c r="J164">
        <f>'2021'!H164</f>
        <v>0</v>
      </c>
    </row>
    <row r="165" spans="1:10" x14ac:dyDescent="0.35">
      <c r="A165">
        <f>'2021'!L165</f>
        <v>0</v>
      </c>
      <c r="B165" s="29">
        <f>'2021'!M165</f>
        <v>24988010</v>
      </c>
      <c r="C165" t="s">
        <v>956</v>
      </c>
      <c r="D165" t="str">
        <f>'2021'!B165</f>
        <v>Jannie Jørgensen</v>
      </c>
      <c r="E165">
        <f>'2021'!N165</f>
        <v>0</v>
      </c>
      <c r="F165">
        <f>'2021'!A165</f>
        <v>21164</v>
      </c>
      <c r="G165" s="13">
        <f>'2021'!C165</f>
        <v>44381</v>
      </c>
      <c r="H165" s="29" t="str">
        <f>'2021'!G165</f>
        <v>bc</v>
      </c>
      <c r="I165">
        <f t="shared" si="3"/>
        <v>2021</v>
      </c>
      <c r="J165">
        <f>'2021'!H165</f>
        <v>0</v>
      </c>
    </row>
    <row r="166" spans="1:10" x14ac:dyDescent="0.35">
      <c r="A166" t="str">
        <f>'2021'!L166</f>
        <v>lis.aage@outlook.dk</v>
      </c>
      <c r="B166" s="29">
        <f>'2021'!M166</f>
        <v>40131045</v>
      </c>
      <c r="C166" t="s">
        <v>899</v>
      </c>
      <c r="D166" t="str">
        <f>'2021'!B166</f>
        <v>Lis Kemner</v>
      </c>
      <c r="E166" t="str">
        <f>'2021'!N166</f>
        <v>Aage Kemner</v>
      </c>
      <c r="F166">
        <f>'2021'!A166</f>
        <v>21165</v>
      </c>
      <c r="G166" s="13">
        <f>'2021'!C166</f>
        <v>44425</v>
      </c>
      <c r="H166" s="29" t="str">
        <f>'2021'!G166</f>
        <v>web</v>
      </c>
      <c r="I166">
        <f t="shared" si="3"/>
        <v>2021</v>
      </c>
      <c r="J166">
        <f>'2021'!H166</f>
        <v>5</v>
      </c>
    </row>
    <row r="167" spans="1:10" x14ac:dyDescent="0.35">
      <c r="A167">
        <f>'2021'!L167</f>
        <v>0</v>
      </c>
      <c r="B167" s="29">
        <f>'2021'!M167</f>
        <v>0</v>
      </c>
      <c r="C167" t="s">
        <v>1217</v>
      </c>
      <c r="D167" t="str">
        <f>'2021'!B167</f>
        <v>Anne Sølvsten</v>
      </c>
      <c r="E167">
        <f>'2021'!N167</f>
        <v>0</v>
      </c>
      <c r="F167">
        <f>'2021'!A167</f>
        <v>21166</v>
      </c>
      <c r="G167" s="13">
        <f>'2021'!C167</f>
        <v>44378</v>
      </c>
      <c r="H167" s="29">
        <f>'2021'!G167</f>
        <v>0</v>
      </c>
      <c r="I167">
        <f t="shared" si="3"/>
        <v>2021</v>
      </c>
      <c r="J167" t="str">
        <f>'2021'!H167</f>
        <v>cansl</v>
      </c>
    </row>
    <row r="168" spans="1:10" x14ac:dyDescent="0.35">
      <c r="A168">
        <f>'2021'!L168</f>
        <v>0</v>
      </c>
      <c r="B168" s="29">
        <f>'2021'!M168</f>
        <v>23656948</v>
      </c>
      <c r="C168" t="s">
        <v>815</v>
      </c>
      <c r="D168" t="str">
        <f>'2021'!B168</f>
        <v>Sebastian Torp</v>
      </c>
      <c r="E168">
        <f>'2021'!N168</f>
        <v>0</v>
      </c>
      <c r="F168">
        <f>'2021'!A168</f>
        <v>21167</v>
      </c>
      <c r="G168" s="13">
        <f>'2021'!C168</f>
        <v>44377</v>
      </c>
      <c r="H168" s="29" t="str">
        <f>'2021'!G168</f>
        <v>bc</v>
      </c>
      <c r="I168">
        <f t="shared" si="3"/>
        <v>2021</v>
      </c>
      <c r="J168">
        <f>'2021'!H168</f>
        <v>0</v>
      </c>
    </row>
    <row r="169" spans="1:10" x14ac:dyDescent="0.35">
      <c r="A169">
        <f>'2021'!L169</f>
        <v>0</v>
      </c>
      <c r="B169" s="29">
        <f>'2021'!M169</f>
        <v>61711211</v>
      </c>
      <c r="C169" t="s">
        <v>807</v>
      </c>
      <c r="D169" t="str">
        <f>'2021'!B169</f>
        <v>Søren Nielsen</v>
      </c>
      <c r="E169">
        <f>'2021'!N169</f>
        <v>0</v>
      </c>
      <c r="F169">
        <f>'2021'!A169</f>
        <v>21168</v>
      </c>
      <c r="G169" s="13">
        <f>'2021'!C169</f>
        <v>44378</v>
      </c>
      <c r="H169" s="29" t="str">
        <f>'2021'!G169</f>
        <v>bc</v>
      </c>
      <c r="I169">
        <f t="shared" si="3"/>
        <v>2021</v>
      </c>
      <c r="J169">
        <f>'2021'!H169</f>
        <v>0</v>
      </c>
    </row>
    <row r="170" spans="1:10" x14ac:dyDescent="0.35">
      <c r="A170">
        <f>'2021'!L170</f>
        <v>0</v>
      </c>
      <c r="B170" s="29">
        <f>'2021'!M170</f>
        <v>0</v>
      </c>
      <c r="C170" t="s">
        <v>854</v>
      </c>
      <c r="D170" t="str">
        <f>'2021'!B170</f>
        <v>Susanne Skovlund</v>
      </c>
      <c r="E170">
        <f>'2021'!N170</f>
        <v>0</v>
      </c>
      <c r="F170">
        <f>'2021'!A170</f>
        <v>21169</v>
      </c>
      <c r="G170" s="13">
        <f>'2021'!C170</f>
        <v>44436</v>
      </c>
      <c r="H170" s="29" t="str">
        <f>'2021'!G170</f>
        <v>web</v>
      </c>
      <c r="I170">
        <f t="shared" si="3"/>
        <v>2021</v>
      </c>
      <c r="J170">
        <f>'2021'!H170</f>
        <v>0</v>
      </c>
    </row>
    <row r="171" spans="1:10" x14ac:dyDescent="0.35">
      <c r="A171">
        <f>'2021'!L171</f>
        <v>0</v>
      </c>
      <c r="B171" s="29">
        <f>'2021'!M171</f>
        <v>21124109</v>
      </c>
      <c r="C171" t="s">
        <v>840</v>
      </c>
      <c r="D171" t="str">
        <f>'2021'!B171</f>
        <v>Lisa Brask</v>
      </c>
      <c r="E171" t="str">
        <f>'2021'!N171</f>
        <v>Stefan Brask</v>
      </c>
      <c r="F171">
        <f>'2021'!A171</f>
        <v>21170</v>
      </c>
      <c r="G171" s="13">
        <f>'2021'!C171</f>
        <v>44462</v>
      </c>
      <c r="H171" s="29" t="str">
        <f>'2021'!G171</f>
        <v>bc</v>
      </c>
      <c r="I171">
        <f t="shared" si="3"/>
        <v>2021</v>
      </c>
      <c r="J171">
        <f>'2021'!H171</f>
        <v>0</v>
      </c>
    </row>
    <row r="172" spans="1:10" x14ac:dyDescent="0.35">
      <c r="A172">
        <f>'2021'!L172</f>
        <v>0</v>
      </c>
      <c r="B172" s="29">
        <f>'2021'!M172</f>
        <v>20998864</v>
      </c>
      <c r="C172" t="s">
        <v>841</v>
      </c>
      <c r="D172" t="str">
        <f>'2021'!B172</f>
        <v>Janne Lassen</v>
      </c>
      <c r="E172">
        <f>'2021'!N172</f>
        <v>0</v>
      </c>
      <c r="F172">
        <f>'2021'!A172</f>
        <v>21171</v>
      </c>
      <c r="G172" s="13">
        <f>'2021'!C172</f>
        <v>44455</v>
      </c>
      <c r="H172" s="29" t="str">
        <f>'2021'!G172</f>
        <v>bc</v>
      </c>
      <c r="I172">
        <f t="shared" si="3"/>
        <v>2021</v>
      </c>
      <c r="J172">
        <f>'2021'!H172</f>
        <v>0</v>
      </c>
    </row>
    <row r="173" spans="1:10" x14ac:dyDescent="0.35">
      <c r="A173">
        <f>'2021'!L173</f>
        <v>0</v>
      </c>
      <c r="B173" s="29">
        <f>'2021'!M173</f>
        <v>23307148</v>
      </c>
      <c r="C173" t="s">
        <v>803</v>
      </c>
      <c r="D173" t="str">
        <f>'2021'!B173</f>
        <v>Lone Neumann Jakobsen</v>
      </c>
      <c r="E173">
        <f>'2021'!N173</f>
        <v>0</v>
      </c>
      <c r="F173">
        <f>'2021'!A173</f>
        <v>21172</v>
      </c>
      <c r="G173" s="13">
        <f>'2021'!C173</f>
        <v>44481</v>
      </c>
      <c r="H173" s="29" t="str">
        <f>'2021'!G173</f>
        <v>bc</v>
      </c>
      <c r="I173">
        <f t="shared" si="3"/>
        <v>2021</v>
      </c>
      <c r="J173">
        <f>'2021'!H173</f>
        <v>0</v>
      </c>
    </row>
    <row r="174" spans="1:10" x14ac:dyDescent="0.35">
      <c r="A174">
        <f>'2021'!L174</f>
        <v>0</v>
      </c>
      <c r="B174" s="29">
        <f>'2021'!M174</f>
        <v>0</v>
      </c>
      <c r="C174" t="s">
        <v>1218</v>
      </c>
      <c r="D174" t="str">
        <f>'2021'!B174</f>
        <v>Birgit Tiedke</v>
      </c>
      <c r="E174">
        <f>'2021'!N174</f>
        <v>0</v>
      </c>
      <c r="F174">
        <f>'2021'!A174</f>
        <v>21173</v>
      </c>
      <c r="G174" s="13">
        <f>'2021'!C174</f>
        <v>44448</v>
      </c>
      <c r="H174" s="29">
        <f>'2021'!G174</f>
        <v>0</v>
      </c>
      <c r="I174">
        <f t="shared" si="3"/>
        <v>2021</v>
      </c>
      <c r="J174" t="str">
        <f>'2021'!H174</f>
        <v>cansl</v>
      </c>
    </row>
    <row r="175" spans="1:10" x14ac:dyDescent="0.35">
      <c r="A175">
        <f>'2021'!L175</f>
        <v>0</v>
      </c>
      <c r="B175" s="29">
        <f>'2021'!M175</f>
        <v>20313342</v>
      </c>
      <c r="C175" t="s">
        <v>1619</v>
      </c>
      <c r="D175" t="str">
        <f>'2021'!B175</f>
        <v>Jørgen Lund Frederiksen</v>
      </c>
      <c r="E175" t="str">
        <f>'2021'!N175</f>
        <v>Anni Lund Frederiksen</v>
      </c>
      <c r="F175">
        <f>'2021'!A175</f>
        <v>21174</v>
      </c>
      <c r="G175" s="13">
        <f>'2021'!C175</f>
        <v>44443</v>
      </c>
      <c r="H175" s="29" t="str">
        <f>'2021'!G175</f>
        <v>bc</v>
      </c>
      <c r="I175">
        <f t="shared" si="3"/>
        <v>2021</v>
      </c>
      <c r="J175">
        <f>'2021'!H175</f>
        <v>0</v>
      </c>
    </row>
    <row r="176" spans="1:10" x14ac:dyDescent="0.35">
      <c r="A176" t="str">
        <f>'2021'!L176</f>
        <v>soerendpetersen@gmail.com</v>
      </c>
      <c r="B176" s="29">
        <f>'2021'!M176</f>
        <v>51761832</v>
      </c>
      <c r="C176" t="s">
        <v>870</v>
      </c>
      <c r="D176" t="str">
        <f>'2021'!B176</f>
        <v xml:space="preserve">Søren Petersen </v>
      </c>
      <c r="E176" t="str">
        <f>'2021'!N176</f>
        <v>Louise</v>
      </c>
      <c r="F176">
        <f>'2021'!A176</f>
        <v>21175</v>
      </c>
      <c r="G176" s="13">
        <f>'2021'!C176</f>
        <v>44438</v>
      </c>
      <c r="H176" s="29" t="str">
        <f>'2021'!G176</f>
        <v>web</v>
      </c>
      <c r="I176">
        <f t="shared" si="3"/>
        <v>2021</v>
      </c>
      <c r="J176">
        <f>'2021'!H176</f>
        <v>0</v>
      </c>
    </row>
    <row r="177" spans="1:10" x14ac:dyDescent="0.35">
      <c r="A177">
        <f>'2021'!L177</f>
        <v>0</v>
      </c>
      <c r="B177" s="29">
        <f>'2021'!M177</f>
        <v>28595444</v>
      </c>
      <c r="C177" t="s">
        <v>805</v>
      </c>
      <c r="D177" t="str">
        <f>'2021'!B177</f>
        <v>Steen Ørnvig</v>
      </c>
      <c r="E177">
        <f>'2021'!N177</f>
        <v>0</v>
      </c>
      <c r="F177">
        <f>'2021'!A177</f>
        <v>21176</v>
      </c>
      <c r="G177" s="13">
        <f>'2021'!C177</f>
        <v>44458</v>
      </c>
      <c r="H177" s="29" t="str">
        <f>'2021'!G177</f>
        <v>bc</v>
      </c>
      <c r="I177">
        <f t="shared" si="3"/>
        <v>2021</v>
      </c>
      <c r="J177">
        <f>'2021'!H177</f>
        <v>0</v>
      </c>
    </row>
    <row r="178" spans="1:10" x14ac:dyDescent="0.35">
      <c r="A178">
        <f>'2021'!L178</f>
        <v>0</v>
      </c>
      <c r="B178" s="29">
        <f>'2021'!M178</f>
        <v>23201577</v>
      </c>
      <c r="C178" t="s">
        <v>806</v>
      </c>
      <c r="D178" t="str">
        <f>'2021'!B178</f>
        <v>Charlotte Frandsen</v>
      </c>
      <c r="E178" t="str">
        <f>'2021'!N178</f>
        <v>Daniel</v>
      </c>
      <c r="F178">
        <f>'2021'!A178</f>
        <v>21177</v>
      </c>
      <c r="G178" s="13">
        <f>'2021'!C178</f>
        <v>44409</v>
      </c>
      <c r="H178" s="29" t="str">
        <f>'2021'!G178</f>
        <v>bc</v>
      </c>
      <c r="I178">
        <f t="shared" si="3"/>
        <v>2021</v>
      </c>
      <c r="J178">
        <f>'2021'!H178</f>
        <v>0</v>
      </c>
    </row>
    <row r="179" spans="1:10" x14ac:dyDescent="0.35">
      <c r="A179">
        <f>'2021'!L179</f>
        <v>0</v>
      </c>
      <c r="B179" s="29">
        <f>'2021'!M179</f>
        <v>0</v>
      </c>
      <c r="C179" t="s">
        <v>1219</v>
      </c>
      <c r="D179" t="str">
        <f>'2021'!B179</f>
        <v>Jytte Larsen og Gitte</v>
      </c>
      <c r="E179">
        <f>'2021'!N179</f>
        <v>0</v>
      </c>
      <c r="F179">
        <f>'2021'!A179</f>
        <v>21178</v>
      </c>
      <c r="G179" s="13">
        <f>'2021'!C179</f>
        <v>44446</v>
      </c>
      <c r="H179" s="29">
        <f>'2021'!G179</f>
        <v>0</v>
      </c>
      <c r="I179">
        <f t="shared" si="3"/>
        <v>2021</v>
      </c>
      <c r="J179" t="str">
        <f>'2021'!H179</f>
        <v>cansl</v>
      </c>
    </row>
    <row r="180" spans="1:10" x14ac:dyDescent="0.35">
      <c r="A180">
        <f>'2021'!L180</f>
        <v>0</v>
      </c>
      <c r="B180" s="29">
        <f>'2021'!M180</f>
        <v>0</v>
      </c>
      <c r="C180" t="s">
        <v>1220</v>
      </c>
      <c r="D180" t="str">
        <f>'2021'!B180</f>
        <v>Anne Brustad</v>
      </c>
      <c r="E180">
        <f>'2021'!N180</f>
        <v>0</v>
      </c>
      <c r="F180">
        <f>'2021'!A180</f>
        <v>21179</v>
      </c>
      <c r="G180" s="13">
        <f>'2021'!C180</f>
        <v>44412</v>
      </c>
      <c r="H180" s="29">
        <f>'2021'!G180</f>
        <v>0</v>
      </c>
      <c r="I180">
        <f t="shared" si="3"/>
        <v>2021</v>
      </c>
      <c r="J180" t="str">
        <f>'2021'!H180</f>
        <v>cansl</v>
      </c>
    </row>
    <row r="181" spans="1:10" x14ac:dyDescent="0.35">
      <c r="A181">
        <f>'2021'!L181</f>
        <v>0</v>
      </c>
      <c r="B181" s="29">
        <f>'2021'!M181</f>
        <v>0</v>
      </c>
      <c r="C181" t="s">
        <v>807</v>
      </c>
      <c r="D181" t="str">
        <f>'2021'!B181</f>
        <v>Per Nielsen</v>
      </c>
      <c r="E181">
        <f>'2021'!N181</f>
        <v>0</v>
      </c>
      <c r="F181">
        <f>'2021'!A181</f>
        <v>21180</v>
      </c>
      <c r="G181" s="13">
        <f>'2021'!C181</f>
        <v>44426</v>
      </c>
      <c r="H181" s="29">
        <f>'2021'!G181</f>
        <v>0</v>
      </c>
      <c r="I181">
        <f t="shared" si="3"/>
        <v>2021</v>
      </c>
      <c r="J181" t="str">
        <f>'2021'!H181</f>
        <v>cansl</v>
      </c>
    </row>
    <row r="182" spans="1:10" x14ac:dyDescent="0.35">
      <c r="A182">
        <f>'2021'!L182</f>
        <v>0</v>
      </c>
      <c r="B182" s="29">
        <f>'2021'!M182</f>
        <v>1755981852</v>
      </c>
      <c r="C182" t="s">
        <v>808</v>
      </c>
      <c r="D182" t="str">
        <f>'2021'!B182</f>
        <v>Dierk Hebbeln</v>
      </c>
      <c r="E182">
        <f>'2021'!N182</f>
        <v>0</v>
      </c>
      <c r="F182">
        <f>'2021'!A182</f>
        <v>21181</v>
      </c>
      <c r="G182" s="13">
        <f>'2021'!C182</f>
        <v>44413</v>
      </c>
      <c r="H182" s="29" t="str">
        <f>'2021'!G182</f>
        <v>bc</v>
      </c>
      <c r="I182">
        <f t="shared" si="3"/>
        <v>2021</v>
      </c>
      <c r="J182">
        <f>'2021'!H182</f>
        <v>0</v>
      </c>
    </row>
    <row r="183" spans="1:10" x14ac:dyDescent="0.35">
      <c r="A183">
        <f>'2021'!L183</f>
        <v>0</v>
      </c>
      <c r="B183" s="29">
        <f>'2021'!M183</f>
        <v>30968929</v>
      </c>
      <c r="C183" t="s">
        <v>809</v>
      </c>
      <c r="D183" t="str">
        <f>'2021'!B183</f>
        <v>Thomas Ejsing</v>
      </c>
      <c r="E183" t="str">
        <f>'2021'!N183</f>
        <v>Ann-Christina G Hansen</v>
      </c>
      <c r="F183">
        <f>'2021'!A183</f>
        <v>21182</v>
      </c>
      <c r="G183" s="13">
        <f>'2021'!C183</f>
        <v>44414</v>
      </c>
      <c r="H183" s="29" t="str">
        <f>'2021'!G183</f>
        <v>bc</v>
      </c>
      <c r="I183">
        <f t="shared" si="3"/>
        <v>2021</v>
      </c>
      <c r="J183">
        <f>'2021'!H183</f>
        <v>0</v>
      </c>
    </row>
    <row r="184" spans="1:10" x14ac:dyDescent="0.35">
      <c r="A184">
        <f>'2021'!L184</f>
        <v>0</v>
      </c>
      <c r="B184" s="29">
        <f>'2021'!M184</f>
        <v>31315993</v>
      </c>
      <c r="C184" t="s">
        <v>810</v>
      </c>
      <c r="D184" t="str">
        <f>'2021'!B184</f>
        <v>Clare Johanne Mahler</v>
      </c>
      <c r="E184" t="str">
        <f>'2021'!N184</f>
        <v>Lukas Holgersen</v>
      </c>
      <c r="F184">
        <f>'2021'!A184</f>
        <v>21183</v>
      </c>
      <c r="G184" s="13">
        <f>'2021'!C184</f>
        <v>44412</v>
      </c>
      <c r="H184" s="29" t="str">
        <f>'2021'!G184</f>
        <v>bc</v>
      </c>
      <c r="I184">
        <f t="shared" si="3"/>
        <v>2021</v>
      </c>
      <c r="J184">
        <f>'2021'!H184</f>
        <v>0</v>
      </c>
    </row>
    <row r="185" spans="1:10" x14ac:dyDescent="0.35">
      <c r="A185">
        <f>'2021'!L185</f>
        <v>0</v>
      </c>
      <c r="B185" s="29">
        <f>'2021'!M185</f>
        <v>51897666</v>
      </c>
      <c r="C185" t="s">
        <v>811</v>
      </c>
      <c r="D185" t="str">
        <f>'2021'!B185</f>
        <v>Anne Marie Andersen</v>
      </c>
      <c r="E185">
        <f>'2021'!N185</f>
        <v>0</v>
      </c>
      <c r="F185">
        <f>'2021'!A185</f>
        <v>21184</v>
      </c>
      <c r="G185" s="13">
        <f>'2021'!C185</f>
        <v>44427</v>
      </c>
      <c r="H185" s="29" t="str">
        <f>'2021'!G185</f>
        <v>bc</v>
      </c>
      <c r="I185">
        <f t="shared" si="3"/>
        <v>2021</v>
      </c>
      <c r="J185">
        <f>'2021'!H185</f>
        <v>0</v>
      </c>
    </row>
    <row r="186" spans="1:10" x14ac:dyDescent="0.35">
      <c r="A186">
        <f>'2021'!L186</f>
        <v>0</v>
      </c>
      <c r="B186" s="29">
        <f>'2021'!M186</f>
        <v>51908452</v>
      </c>
      <c r="C186" t="s">
        <v>812</v>
      </c>
      <c r="D186" t="str">
        <f>'2021'!B186</f>
        <v>Anni Wiborg</v>
      </c>
      <c r="E186" t="str">
        <f>'2021'!N186</f>
        <v>Poul Wiborg</v>
      </c>
      <c r="F186">
        <f>'2021'!A186</f>
        <v>21185</v>
      </c>
      <c r="G186" s="13">
        <f>'2021'!C186</f>
        <v>44426</v>
      </c>
      <c r="H186" s="29" t="str">
        <f>'2021'!G186</f>
        <v>bc</v>
      </c>
      <c r="I186">
        <f t="shared" si="3"/>
        <v>2021</v>
      </c>
      <c r="J186">
        <f>'2021'!H186</f>
        <v>0</v>
      </c>
    </row>
    <row r="187" spans="1:10" x14ac:dyDescent="0.35">
      <c r="A187">
        <f>'2021'!L187</f>
        <v>0</v>
      </c>
      <c r="B187" s="29">
        <f>'2021'!M187</f>
        <v>0</v>
      </c>
      <c r="C187" t="s">
        <v>1221</v>
      </c>
      <c r="D187" t="str">
        <f>'2021'!B187</f>
        <v>Maria Skoglund</v>
      </c>
      <c r="E187">
        <f>'2021'!N187</f>
        <v>0</v>
      </c>
      <c r="F187">
        <f>'2021'!A187</f>
        <v>21186</v>
      </c>
      <c r="G187" s="13">
        <f>'2021'!C187</f>
        <v>44427</v>
      </c>
      <c r="H187" s="29">
        <f>'2021'!G187</f>
        <v>0</v>
      </c>
      <c r="I187">
        <f t="shared" si="3"/>
        <v>2021</v>
      </c>
      <c r="J187" t="str">
        <f>'2021'!H187</f>
        <v>cansl</v>
      </c>
    </row>
    <row r="188" spans="1:10" x14ac:dyDescent="0.35">
      <c r="A188" t="str">
        <f>'2021'!L188</f>
        <v>madsennr1@gmail.com</v>
      </c>
      <c r="B188" s="29">
        <f>'2021'!M188</f>
        <v>20859914</v>
      </c>
      <c r="C188" t="s">
        <v>813</v>
      </c>
      <c r="D188" t="str">
        <f>'2021'!B188</f>
        <v>Eva Madsen</v>
      </c>
      <c r="E188">
        <f>'2021'!N188</f>
        <v>0</v>
      </c>
      <c r="F188">
        <f>'2021'!A188</f>
        <v>21187</v>
      </c>
      <c r="G188" s="13">
        <f>'2021'!C188</f>
        <v>44449</v>
      </c>
      <c r="H188" s="29" t="str">
        <f>'2021'!G188</f>
        <v>web</v>
      </c>
      <c r="I188">
        <f t="shared" si="3"/>
        <v>2021</v>
      </c>
      <c r="J188">
        <f>'2021'!H188</f>
        <v>0</v>
      </c>
    </row>
    <row r="189" spans="1:10" x14ac:dyDescent="0.35">
      <c r="A189">
        <f>'2021'!L189</f>
        <v>0</v>
      </c>
      <c r="B189" s="29">
        <f>'2021'!M189</f>
        <v>20322398</v>
      </c>
      <c r="C189" t="s">
        <v>814</v>
      </c>
      <c r="D189" t="str">
        <f>'2021'!B189</f>
        <v>Niels Erik Rasmussen</v>
      </c>
      <c r="E189" t="str">
        <f>'2021'!N189</f>
        <v>Marianne</v>
      </c>
      <c r="F189">
        <f>'2021'!A189</f>
        <v>21188</v>
      </c>
      <c r="G189" s="13">
        <f>'2021'!C189</f>
        <v>44465</v>
      </c>
      <c r="H189" s="29" t="str">
        <f>'2021'!G189</f>
        <v>web</v>
      </c>
      <c r="I189">
        <f t="shared" si="3"/>
        <v>2021</v>
      </c>
      <c r="J189">
        <f>'2021'!H189</f>
        <v>0</v>
      </c>
    </row>
    <row r="190" spans="1:10" x14ac:dyDescent="0.35">
      <c r="A190">
        <f>'2021'!L190</f>
        <v>0</v>
      </c>
      <c r="B190" s="29">
        <f>'2021'!M190</f>
        <v>1722312508</v>
      </c>
      <c r="C190" t="s">
        <v>1222</v>
      </c>
      <c r="D190" t="str">
        <f>'2021'!B190</f>
        <v>Christian Däullary</v>
      </c>
      <c r="E190">
        <f>'2021'!N190</f>
        <v>0</v>
      </c>
      <c r="F190">
        <f>'2021'!A190</f>
        <v>21189</v>
      </c>
      <c r="G190" s="13">
        <f>'2021'!C190</f>
        <v>44416</v>
      </c>
      <c r="H190" s="29" t="str">
        <f>'2021'!G190</f>
        <v>bc</v>
      </c>
      <c r="I190">
        <f t="shared" si="3"/>
        <v>2021</v>
      </c>
      <c r="J190">
        <f>'2021'!H190</f>
        <v>0</v>
      </c>
    </row>
    <row r="191" spans="1:10" x14ac:dyDescent="0.35">
      <c r="A191">
        <f>'2021'!L191</f>
        <v>0</v>
      </c>
      <c r="B191" s="29">
        <f>'2021'!M191</f>
        <v>60773122</v>
      </c>
      <c r="C191" t="s">
        <v>815</v>
      </c>
      <c r="D191" t="str">
        <f>'2021'!B191</f>
        <v>Ingelise Torp</v>
      </c>
      <c r="E191">
        <f>'2021'!N191</f>
        <v>0</v>
      </c>
      <c r="F191">
        <f>'2021'!A191</f>
        <v>21190</v>
      </c>
      <c r="G191" s="13">
        <f>'2021'!C191</f>
        <v>44468</v>
      </c>
      <c r="H191" s="29" t="str">
        <f>'2021'!G191</f>
        <v>bc</v>
      </c>
      <c r="I191">
        <f t="shared" si="3"/>
        <v>2021</v>
      </c>
      <c r="J191">
        <f>'2021'!H191</f>
        <v>0</v>
      </c>
    </row>
    <row r="192" spans="1:10" x14ac:dyDescent="0.35">
      <c r="A192" t="str">
        <f>'2021'!L192</f>
        <v>martin.wieste@sunclass.dk</v>
      </c>
      <c r="B192" s="29">
        <f>'2021'!M192</f>
        <v>22130044</v>
      </c>
      <c r="C192" t="s">
        <v>1620</v>
      </c>
      <c r="D192" t="str">
        <f>'2021'!B192</f>
        <v>Martin Wieste</v>
      </c>
      <c r="E192" t="str">
        <f>'2021'!N192</f>
        <v>Karin</v>
      </c>
      <c r="F192">
        <f>'2021'!A192</f>
        <v>21191</v>
      </c>
      <c r="G192" s="13">
        <f>'2021'!C192</f>
        <v>44436</v>
      </c>
      <c r="H192" s="29" t="str">
        <f>'2021'!G192</f>
        <v>web</v>
      </c>
      <c r="I192">
        <f t="shared" si="3"/>
        <v>2021</v>
      </c>
      <c r="J192">
        <f>'2021'!H192</f>
        <v>0.1</v>
      </c>
    </row>
    <row r="193" spans="1:10" x14ac:dyDescent="0.35">
      <c r="A193">
        <f>'2021'!L193</f>
        <v>0</v>
      </c>
      <c r="B193" s="29">
        <f>'2021'!M193</f>
        <v>20646004</v>
      </c>
      <c r="C193" t="s">
        <v>824</v>
      </c>
      <c r="D193" t="str">
        <f>'2021'!B193</f>
        <v>Ruth Christensen</v>
      </c>
      <c r="E193" t="str">
        <f>'2021'!N193</f>
        <v>Claus Kaae</v>
      </c>
      <c r="F193">
        <f>'2021'!A193</f>
        <v>21192</v>
      </c>
      <c r="G193" s="13">
        <f>'2021'!C193</f>
        <v>44465</v>
      </c>
      <c r="H193" s="29" t="str">
        <f>'2021'!G193</f>
        <v>bc</v>
      </c>
      <c r="I193">
        <f t="shared" si="3"/>
        <v>2021</v>
      </c>
      <c r="J193">
        <f>'2021'!H193</f>
        <v>0</v>
      </c>
    </row>
    <row r="194" spans="1:10" x14ac:dyDescent="0.35">
      <c r="A194">
        <f>'2021'!L194</f>
        <v>0</v>
      </c>
      <c r="B194" s="29">
        <f>'2021'!M194</f>
        <v>707911110</v>
      </c>
      <c r="C194" t="s">
        <v>825</v>
      </c>
      <c r="D194" t="str">
        <f>'2021'!B194</f>
        <v>Emma Bengtsson</v>
      </c>
      <c r="E194">
        <f>'2021'!N194</f>
        <v>0</v>
      </c>
      <c r="F194">
        <f>'2021'!A194</f>
        <v>21193</v>
      </c>
      <c r="G194" s="13">
        <f>'2021'!C194</f>
        <v>44442</v>
      </c>
      <c r="H194" s="29" t="str">
        <f>'2021'!G194</f>
        <v>bc</v>
      </c>
      <c r="I194">
        <f t="shared" si="3"/>
        <v>2021</v>
      </c>
      <c r="J194">
        <f>'2021'!H194</f>
        <v>0</v>
      </c>
    </row>
    <row r="195" spans="1:10" x14ac:dyDescent="0.35">
      <c r="A195">
        <f>'2021'!L195</f>
        <v>0</v>
      </c>
      <c r="B195" s="29">
        <f>'2021'!M195</f>
        <v>40424493</v>
      </c>
      <c r="C195" t="s">
        <v>819</v>
      </c>
      <c r="D195" t="str">
        <f>'2021'!B195</f>
        <v>Vagn Pedersen</v>
      </c>
      <c r="E195">
        <f>'2021'!N195</f>
        <v>0</v>
      </c>
      <c r="F195">
        <f>'2021'!A195</f>
        <v>21194</v>
      </c>
      <c r="G195" s="13">
        <f>'2021'!C195</f>
        <v>44469</v>
      </c>
      <c r="H195" s="29" t="str">
        <f>'2021'!G195</f>
        <v>bc</v>
      </c>
      <c r="I195">
        <f t="shared" si="3"/>
        <v>2021</v>
      </c>
      <c r="J195">
        <f>'2021'!H195</f>
        <v>0</v>
      </c>
    </row>
    <row r="196" spans="1:10" x14ac:dyDescent="0.35">
      <c r="A196">
        <f>'2021'!L196</f>
        <v>0</v>
      </c>
      <c r="B196" s="29">
        <f>'2021'!M196</f>
        <v>15226393980</v>
      </c>
      <c r="C196" t="s">
        <v>822</v>
      </c>
      <c r="D196" t="str">
        <f>'2021'!B196</f>
        <v>Eberhard Kunert</v>
      </c>
      <c r="E196">
        <f>'2021'!N196</f>
        <v>0</v>
      </c>
      <c r="F196">
        <f>'2021'!A196</f>
        <v>21195</v>
      </c>
      <c r="G196" s="13">
        <f>'2021'!C196</f>
        <v>44462</v>
      </c>
      <c r="H196" s="29" t="str">
        <f>'2021'!G196</f>
        <v>bc</v>
      </c>
      <c r="I196">
        <f t="shared" si="3"/>
        <v>2021</v>
      </c>
      <c r="J196">
        <f>'2021'!H196</f>
        <v>0</v>
      </c>
    </row>
    <row r="197" spans="1:10" x14ac:dyDescent="0.35">
      <c r="A197">
        <f>'2021'!L197</f>
        <v>0</v>
      </c>
      <c r="B197" s="29">
        <f>'2021'!M197</f>
        <v>42689099</v>
      </c>
      <c r="C197" t="s">
        <v>823</v>
      </c>
      <c r="D197" t="str">
        <f>'2021'!B197</f>
        <v>Kim Träger</v>
      </c>
      <c r="E197">
        <f>'2021'!N197</f>
        <v>0</v>
      </c>
      <c r="F197">
        <f>'2021'!A197</f>
        <v>21196</v>
      </c>
      <c r="G197" s="13">
        <f>'2021'!C197</f>
        <v>44449</v>
      </c>
      <c r="H197" s="29" t="str">
        <f>'2021'!G197</f>
        <v>bc</v>
      </c>
      <c r="I197">
        <f t="shared" si="3"/>
        <v>2021</v>
      </c>
      <c r="J197">
        <f>'2021'!H197</f>
        <v>0</v>
      </c>
    </row>
    <row r="198" spans="1:10" x14ac:dyDescent="0.35">
      <c r="A198">
        <f>'2021'!L198</f>
        <v>0</v>
      </c>
      <c r="B198" s="29">
        <f>'2021'!M198</f>
        <v>25715787</v>
      </c>
      <c r="C198" t="s">
        <v>820</v>
      </c>
      <c r="D198" t="str">
        <f>'2021'!B198</f>
        <v>Finn Kanstrup Hansen</v>
      </c>
      <c r="E198">
        <f>'2021'!N198</f>
        <v>0</v>
      </c>
      <c r="F198">
        <f>'2021'!A198</f>
        <v>21197</v>
      </c>
      <c r="G198" s="13">
        <f>'2021'!C198</f>
        <v>44446</v>
      </c>
      <c r="H198" s="29" t="str">
        <f>'2021'!G198</f>
        <v>bc</v>
      </c>
      <c r="I198">
        <f t="shared" si="3"/>
        <v>2021</v>
      </c>
      <c r="J198">
        <f>'2021'!H198</f>
        <v>0</v>
      </c>
    </row>
    <row r="199" spans="1:10" x14ac:dyDescent="0.35">
      <c r="A199">
        <f>'2021'!L199</f>
        <v>0</v>
      </c>
      <c r="B199" s="29">
        <f>'2021'!M199</f>
        <v>30317377</v>
      </c>
      <c r="C199" t="s">
        <v>819</v>
      </c>
      <c r="D199" t="str">
        <f>'2021'!B199</f>
        <v>Katrine Willens Pedersen</v>
      </c>
      <c r="E199">
        <f>'2021'!N199</f>
        <v>0</v>
      </c>
      <c r="F199">
        <f>'2021'!A199</f>
        <v>21198</v>
      </c>
      <c r="G199" s="13">
        <f>'2021'!C199</f>
        <v>44456</v>
      </c>
      <c r="H199" s="29" t="str">
        <f>'2021'!G199</f>
        <v>bc</v>
      </c>
      <c r="I199">
        <f t="shared" si="3"/>
        <v>2021</v>
      </c>
      <c r="J199">
        <f>'2021'!H199</f>
        <v>0</v>
      </c>
    </row>
    <row r="200" spans="1:10" x14ac:dyDescent="0.35">
      <c r="A200">
        <f>'2021'!L200</f>
        <v>0</v>
      </c>
      <c r="B200" s="29">
        <f>'2021'!M200</f>
        <v>42984761</v>
      </c>
      <c r="C200" t="s">
        <v>832</v>
      </c>
      <c r="D200" t="str">
        <f>'2021'!B200</f>
        <v>Carl Bernhardt</v>
      </c>
      <c r="E200">
        <f>'2021'!N200</f>
        <v>0</v>
      </c>
      <c r="F200">
        <f>'2021'!A200</f>
        <v>21199</v>
      </c>
      <c r="G200" s="13">
        <f>'2021'!C200</f>
        <v>44455</v>
      </c>
      <c r="H200" s="29" t="str">
        <f>'2021'!G200</f>
        <v>bc</v>
      </c>
      <c r="I200">
        <f t="shared" si="3"/>
        <v>2021</v>
      </c>
      <c r="J200">
        <f>'2021'!H200</f>
        <v>0</v>
      </c>
    </row>
    <row r="201" spans="1:10" x14ac:dyDescent="0.35">
      <c r="A201">
        <f>'2021'!L201</f>
        <v>0</v>
      </c>
      <c r="B201" s="29">
        <f>'2021'!M201</f>
        <v>25920744</v>
      </c>
      <c r="C201" t="s">
        <v>814</v>
      </c>
      <c r="D201" t="str">
        <f>'2021'!B201</f>
        <v>Nina Rasmussen</v>
      </c>
      <c r="E201">
        <f>'2021'!N201</f>
        <v>0</v>
      </c>
      <c r="F201">
        <f>'2021'!A201</f>
        <v>21200</v>
      </c>
      <c r="G201" s="13">
        <f>'2021'!C201</f>
        <v>44469</v>
      </c>
      <c r="H201" s="29" t="str">
        <f>'2021'!G201</f>
        <v>bc</v>
      </c>
      <c r="I201">
        <f t="shared" si="3"/>
        <v>2021</v>
      </c>
      <c r="J201">
        <f>'2021'!H201</f>
        <v>0</v>
      </c>
    </row>
    <row r="202" spans="1:10" x14ac:dyDescent="0.35">
      <c r="A202">
        <f>'2021'!L202</f>
        <v>0</v>
      </c>
      <c r="B202" s="29">
        <f>'2021'!M202</f>
        <v>15112751594</v>
      </c>
      <c r="C202" t="s">
        <v>1223</v>
      </c>
      <c r="D202" t="str">
        <f>'2021'!B202</f>
        <v>Guido Ocker</v>
      </c>
      <c r="E202" t="str">
        <f>'2021'!N202</f>
        <v>Dorethy Finkeldey</v>
      </c>
      <c r="F202">
        <f>'2021'!A202</f>
        <v>21201</v>
      </c>
      <c r="G202" s="13">
        <f>'2021'!C202</f>
        <v>44470</v>
      </c>
      <c r="H202" s="29" t="str">
        <f>'2021'!G202</f>
        <v>bc</v>
      </c>
      <c r="I202">
        <f t="shared" si="3"/>
        <v>2021</v>
      </c>
      <c r="J202">
        <f>'2021'!H202</f>
        <v>0</v>
      </c>
    </row>
    <row r="203" spans="1:10" x14ac:dyDescent="0.35">
      <c r="A203">
        <f>'2021'!L203</f>
        <v>0</v>
      </c>
      <c r="B203" s="29">
        <f>'2021'!M203</f>
        <v>0</v>
      </c>
      <c r="C203" t="s">
        <v>1224</v>
      </c>
      <c r="D203" t="str">
        <f>'2021'!B203</f>
        <v>Susanne Pontoppidan</v>
      </c>
      <c r="E203">
        <f>'2021'!N203</f>
        <v>0</v>
      </c>
      <c r="F203">
        <f>'2021'!A203</f>
        <v>21202</v>
      </c>
      <c r="G203" s="13">
        <f>'2021'!C203</f>
        <v>44456</v>
      </c>
      <c r="H203" s="29" t="str">
        <f>'2021'!G203</f>
        <v>bc</v>
      </c>
      <c r="I203">
        <f t="shared" si="3"/>
        <v>2021</v>
      </c>
      <c r="J203">
        <f>'2021'!H203</f>
        <v>0</v>
      </c>
    </row>
    <row r="204" spans="1:10" x14ac:dyDescent="0.35">
      <c r="A204">
        <f>'2021'!L204</f>
        <v>0</v>
      </c>
      <c r="B204" s="29">
        <f>'2021'!M204</f>
        <v>0</v>
      </c>
      <c r="C204" t="s">
        <v>820</v>
      </c>
      <c r="D204" t="str">
        <f>'2021'!B204</f>
        <v>Carsten Hansen</v>
      </c>
      <c r="E204">
        <f>'2021'!N204</f>
        <v>0</v>
      </c>
      <c r="F204">
        <f>'2021'!A204</f>
        <v>21203</v>
      </c>
      <c r="G204" s="13">
        <f>'2021'!C204</f>
        <v>44475</v>
      </c>
      <c r="H204" s="29" t="str">
        <f>'2021'!G204</f>
        <v>bc</v>
      </c>
      <c r="I204">
        <f t="shared" si="3"/>
        <v>2021</v>
      </c>
      <c r="J204">
        <f>'2021'!H204</f>
        <v>0</v>
      </c>
    </row>
    <row r="205" spans="1:10" x14ac:dyDescent="0.35">
      <c r="A205">
        <f>'2021'!L205</f>
        <v>0</v>
      </c>
      <c r="B205" s="29">
        <f>'2021'!M205</f>
        <v>0</v>
      </c>
      <c r="C205" t="s">
        <v>1225</v>
      </c>
      <c r="D205" t="str">
        <f>'2021'!B205</f>
        <v>Rikke Bille</v>
      </c>
      <c r="E205">
        <f>'2021'!N205</f>
        <v>0</v>
      </c>
      <c r="F205">
        <f>'2021'!A205</f>
        <v>21204</v>
      </c>
      <c r="G205" s="13">
        <f>'2021'!C205</f>
        <v>44480</v>
      </c>
      <c r="H205" s="29" t="str">
        <f>'2021'!G205</f>
        <v>bc</v>
      </c>
      <c r="I205">
        <f t="shared" si="3"/>
        <v>2021</v>
      </c>
      <c r="J205">
        <f>'2021'!H205</f>
        <v>0</v>
      </c>
    </row>
    <row r="206" spans="1:10" x14ac:dyDescent="0.35">
      <c r="A206">
        <f>'2021'!L206</f>
        <v>0</v>
      </c>
      <c r="B206" s="29">
        <f>'2021'!M206</f>
        <v>0</v>
      </c>
      <c r="C206" t="s">
        <v>1226</v>
      </c>
      <c r="D206" t="str">
        <f>'2021'!B206</f>
        <v>Trunte Pallesen</v>
      </c>
      <c r="E206">
        <f>'2021'!N206</f>
        <v>0</v>
      </c>
      <c r="F206">
        <f>'2021'!A206</f>
        <v>21205</v>
      </c>
      <c r="G206" s="13">
        <f>'2021'!C206</f>
        <v>44459</v>
      </c>
      <c r="H206" s="29" t="str">
        <f>'2021'!G206</f>
        <v>bc</v>
      </c>
      <c r="I206">
        <f t="shared" si="3"/>
        <v>2021</v>
      </c>
      <c r="J206">
        <f>'2021'!H206</f>
        <v>0</v>
      </c>
    </row>
    <row r="207" spans="1:10" x14ac:dyDescent="0.35">
      <c r="A207" t="str">
        <f>'2021'!L207</f>
        <v>dianeklare@gmail.com</v>
      </c>
      <c r="B207" s="29">
        <f>'2021'!M207</f>
        <v>42366776</v>
      </c>
      <c r="C207" t="s">
        <v>1227</v>
      </c>
      <c r="D207" t="str">
        <f>'2021'!B207</f>
        <v>Diana Klara Kawa</v>
      </c>
      <c r="E207">
        <f>'2021'!N207</f>
        <v>0</v>
      </c>
      <c r="F207">
        <f>'2021'!A207</f>
        <v>21206</v>
      </c>
      <c r="G207" s="13">
        <f>'2021'!C207</f>
        <v>44486</v>
      </c>
      <c r="H207" s="29" t="str">
        <f>'2021'!G207</f>
        <v>web</v>
      </c>
      <c r="I207">
        <f t="shared" si="3"/>
        <v>2021</v>
      </c>
      <c r="J207">
        <f>'2021'!H207</f>
        <v>0</v>
      </c>
    </row>
    <row r="208" spans="1:10" x14ac:dyDescent="0.35">
      <c r="A208" t="str">
        <f>'2021'!L208</f>
        <v>john@sckaletz.dk</v>
      </c>
      <c r="B208" s="29">
        <f>'2021'!M208</f>
        <v>40733226</v>
      </c>
      <c r="C208" t="s">
        <v>928</v>
      </c>
      <c r="D208" t="str">
        <f>'2021'!B208</f>
        <v>John Sckaletz</v>
      </c>
      <c r="E208">
        <f>'2021'!N208</f>
        <v>0</v>
      </c>
      <c r="F208">
        <f>'2021'!A208</f>
        <v>21207</v>
      </c>
      <c r="G208" s="13">
        <f>'2021'!C208</f>
        <v>44481</v>
      </c>
      <c r="H208" s="29" t="str">
        <f>'2021'!G208</f>
        <v>web</v>
      </c>
      <c r="I208">
        <f t="shared" si="3"/>
        <v>2021</v>
      </c>
      <c r="J208">
        <f>'2021'!H208</f>
        <v>0</v>
      </c>
    </row>
    <row r="209" spans="1:10" x14ac:dyDescent="0.35">
      <c r="A209" t="str">
        <f>'2021'!L209</f>
        <v>malerjust@post.tele.dk</v>
      </c>
      <c r="B209" s="29">
        <f>'2021'!M209</f>
        <v>40552357</v>
      </c>
      <c r="C209" t="s">
        <v>1228</v>
      </c>
      <c r="D209" t="str">
        <f>'2021'!B209</f>
        <v>Ingjalt just</v>
      </c>
      <c r="E209">
        <f>'2021'!N209</f>
        <v>0</v>
      </c>
      <c r="F209">
        <f>'2021'!A209</f>
        <v>21208</v>
      </c>
      <c r="G209" s="13">
        <f>'2021'!C209</f>
        <v>44483</v>
      </c>
      <c r="H209" s="29" t="str">
        <f>'2021'!G209</f>
        <v>web</v>
      </c>
      <c r="I209">
        <f t="shared" si="3"/>
        <v>2021</v>
      </c>
      <c r="J209">
        <f>'2021'!H209</f>
        <v>0</v>
      </c>
    </row>
    <row r="210" spans="1:10" x14ac:dyDescent="0.35">
      <c r="A210">
        <f>'2021'!L210</f>
        <v>0</v>
      </c>
      <c r="B210" s="29">
        <f>'2021'!M210</f>
        <v>15118453831</v>
      </c>
      <c r="C210" t="s">
        <v>1672</v>
      </c>
      <c r="D210" t="str">
        <f>'2021'!B210</f>
        <v>Marco Müller</v>
      </c>
      <c r="E210" t="str">
        <f>'2021'!N210</f>
        <v>louisa Eidenhardt</v>
      </c>
      <c r="F210">
        <f>'2021'!A210</f>
        <v>21210</v>
      </c>
      <c r="G210" s="13">
        <f>'2021'!C210</f>
        <v>44471</v>
      </c>
      <c r="H210" s="29" t="str">
        <f>'2021'!G210</f>
        <v>bc</v>
      </c>
      <c r="I210">
        <f t="shared" si="3"/>
        <v>2021</v>
      </c>
      <c r="J210">
        <f>'2021'!H210</f>
        <v>0</v>
      </c>
    </row>
    <row r="211" spans="1:10" x14ac:dyDescent="0.35">
      <c r="A211" t="str">
        <f>'2021'!L211</f>
        <v>ellehauge.ac@gmail.com</v>
      </c>
      <c r="B211" s="29">
        <f>'2021'!M211</f>
        <v>60828066</v>
      </c>
      <c r="C211" t="s">
        <v>1673</v>
      </c>
      <c r="D211" t="str">
        <f>'2021'!B211</f>
        <v>Alice Ellehauge Christoffersen</v>
      </c>
      <c r="E211">
        <f>'2021'!N211</f>
        <v>0</v>
      </c>
      <c r="F211">
        <f>'2021'!A211</f>
        <v>21211</v>
      </c>
      <c r="G211" s="13">
        <f>'2021'!C211</f>
        <v>44489</v>
      </c>
      <c r="H211" s="29" t="str">
        <f>'2021'!G211</f>
        <v>web</v>
      </c>
      <c r="I211">
        <f t="shared" si="3"/>
        <v>2021</v>
      </c>
      <c r="J211">
        <f>'2021'!H211</f>
        <v>0</v>
      </c>
    </row>
    <row r="212" spans="1:10" x14ac:dyDescent="0.35">
      <c r="A212" t="str">
        <f>'2021'!L212</f>
        <v>karina_astrup@hotmail.com</v>
      </c>
      <c r="B212" s="29">
        <f>'2021'!M212</f>
        <v>40600542</v>
      </c>
      <c r="C212" t="s">
        <v>1674</v>
      </c>
      <c r="D212" t="str">
        <f>'2021'!B212</f>
        <v>Karina Astrup</v>
      </c>
      <c r="E212" t="str">
        <f>'2021'!N212</f>
        <v>Enrico Laget</v>
      </c>
      <c r="F212">
        <f>'2021'!A212</f>
        <v>21212</v>
      </c>
      <c r="G212" s="13">
        <f>'2021'!C212</f>
        <v>44491</v>
      </c>
      <c r="H212" s="29" t="str">
        <f>'2021'!G212</f>
        <v>web</v>
      </c>
      <c r="I212">
        <f t="shared" si="3"/>
        <v>2021</v>
      </c>
      <c r="J212">
        <f>'2021'!H212</f>
        <v>0</v>
      </c>
    </row>
    <row r="213" spans="1:10" x14ac:dyDescent="0.35">
      <c r="A213">
        <f>'2021'!L213</f>
        <v>0</v>
      </c>
      <c r="B213" s="29">
        <f>'2021'!M213</f>
        <v>27596906</v>
      </c>
      <c r="C213" t="s">
        <v>1044</v>
      </c>
      <c r="D213" t="str">
        <f>'2021'!B213</f>
        <v>Helge Mortensen</v>
      </c>
      <c r="E213">
        <f>'2021'!N213</f>
        <v>0</v>
      </c>
      <c r="F213">
        <f>'2021'!A213</f>
        <v>21213</v>
      </c>
      <c r="G213" s="13">
        <f>'2021'!C213</f>
        <v>44488</v>
      </c>
      <c r="H213" s="29" t="str">
        <f>'2021'!G213</f>
        <v>bc</v>
      </c>
      <c r="I213">
        <f t="shared" si="3"/>
        <v>2021</v>
      </c>
      <c r="J213">
        <f>'2021'!H213</f>
        <v>0</v>
      </c>
    </row>
    <row r="214" spans="1:10" x14ac:dyDescent="0.35">
      <c r="A214" t="str">
        <f>'2022'!L2</f>
        <v>hencon@webspeed.dk</v>
      </c>
      <c r="B214" s="29">
        <f>'2022'!M2</f>
        <v>0</v>
      </c>
      <c r="C214" t="s">
        <v>857</v>
      </c>
      <c r="D214" t="str">
        <f>'2022'!B2</f>
        <v>Henrik Sørensen</v>
      </c>
      <c r="E214">
        <f>'2022'!N2</f>
        <v>0</v>
      </c>
      <c r="F214">
        <f>'2022'!A2</f>
        <v>22001</v>
      </c>
      <c r="G214" s="13">
        <f>'2022'!C2</f>
        <v>44759</v>
      </c>
      <c r="H214" t="str">
        <f>'2022'!G2</f>
        <v>WEB</v>
      </c>
      <c r="I214">
        <f t="shared" si="3"/>
        <v>2022</v>
      </c>
      <c r="J214">
        <f>'2022'!I2</f>
        <v>0</v>
      </c>
    </row>
    <row r="215" spans="1:10" x14ac:dyDescent="0.35">
      <c r="A215">
        <f>'2022'!L3</f>
        <v>0</v>
      </c>
      <c r="B215" s="29">
        <f>'2022'!M3</f>
        <v>0</v>
      </c>
      <c r="C215" t="s">
        <v>976</v>
      </c>
      <c r="D215" t="str">
        <f>'2022'!B3</f>
        <v>Vinnie Krogh</v>
      </c>
      <c r="E215">
        <f>'2022'!N3</f>
        <v>0</v>
      </c>
      <c r="F215">
        <f>'2022'!A3</f>
        <v>22002</v>
      </c>
      <c r="G215" s="13">
        <f>'2022'!C3</f>
        <v>44718</v>
      </c>
      <c r="H215" t="str">
        <f>'2022'!G3</f>
        <v>WEB</v>
      </c>
      <c r="I215">
        <f t="shared" si="3"/>
        <v>2022</v>
      </c>
      <c r="J215">
        <f>'2022'!I3</f>
        <v>0</v>
      </c>
    </row>
    <row r="216" spans="1:10" x14ac:dyDescent="0.35">
      <c r="A216">
        <f>'2022'!L4</f>
        <v>0</v>
      </c>
      <c r="B216" s="29">
        <f>'2022'!M4</f>
        <v>0</v>
      </c>
      <c r="C216" t="s">
        <v>820</v>
      </c>
      <c r="D216" t="str">
        <f>'2022'!B4</f>
        <v>Kaj Hansen</v>
      </c>
      <c r="E216">
        <f>'2022'!N4</f>
        <v>0</v>
      </c>
      <c r="F216">
        <f>'2022'!A4</f>
        <v>22003</v>
      </c>
      <c r="G216" s="13">
        <f>'2022'!C4</f>
        <v>44726</v>
      </c>
      <c r="H216" t="str">
        <f>'2022'!G4</f>
        <v>WEB</v>
      </c>
      <c r="I216">
        <f t="shared" ref="I216:I279" si="4">YEAR(G216)</f>
        <v>2022</v>
      </c>
      <c r="J216">
        <f>'2022'!I4</f>
        <v>8</v>
      </c>
    </row>
    <row r="217" spans="1:10" x14ac:dyDescent="0.35">
      <c r="A217">
        <f>'2022'!L5</f>
        <v>0</v>
      </c>
      <c r="B217" s="29">
        <f>'2022'!M5</f>
        <v>0</v>
      </c>
      <c r="C217" t="s">
        <v>956</v>
      </c>
      <c r="D217" t="str">
        <f>'2022'!B5</f>
        <v>Gunner Jørgensen</v>
      </c>
      <c r="E217">
        <f>'2022'!N5</f>
        <v>0</v>
      </c>
      <c r="F217">
        <f>'2022'!A5</f>
        <v>22004</v>
      </c>
      <c r="G217" s="13">
        <f>'2022'!C5</f>
        <v>44789</v>
      </c>
      <c r="H217" t="str">
        <f>'2022'!G5</f>
        <v>WEB</v>
      </c>
      <c r="I217">
        <f t="shared" si="4"/>
        <v>2022</v>
      </c>
      <c r="J217">
        <f>'2022'!I5</f>
        <v>0</v>
      </c>
    </row>
    <row r="218" spans="1:10" x14ac:dyDescent="0.35">
      <c r="A218">
        <f>'2022'!L6</f>
        <v>0</v>
      </c>
      <c r="B218" s="29">
        <f>'2022'!M6</f>
        <v>0</v>
      </c>
      <c r="C218" t="s">
        <v>811</v>
      </c>
      <c r="D218" t="str">
        <f>'2022'!B6</f>
        <v>Christina Andersen</v>
      </c>
      <c r="E218">
        <f>'2022'!N6</f>
        <v>0</v>
      </c>
      <c r="F218">
        <f>'2022'!A6</f>
        <v>22005</v>
      </c>
      <c r="G218" s="13">
        <f>'2022'!C6</f>
        <v>44707</v>
      </c>
      <c r="H218" t="str">
        <f>'2022'!G6</f>
        <v>WEB</v>
      </c>
      <c r="I218">
        <f t="shared" si="4"/>
        <v>2022</v>
      </c>
      <c r="J218">
        <f>'2022'!I6</f>
        <v>5</v>
      </c>
    </row>
    <row r="219" spans="1:10" x14ac:dyDescent="0.35">
      <c r="A219">
        <f>'2022'!L7</f>
        <v>0</v>
      </c>
      <c r="B219" s="29">
        <f>'2022'!M7</f>
        <v>0</v>
      </c>
      <c r="C219" t="s">
        <v>1229</v>
      </c>
      <c r="D219" t="str">
        <f>'2022'!B7</f>
        <v>Lisbeth Grube</v>
      </c>
      <c r="E219">
        <f>'2022'!N7</f>
        <v>0</v>
      </c>
      <c r="F219">
        <f>'2022'!A7</f>
        <v>22006</v>
      </c>
      <c r="G219" s="13">
        <f>'2022'!C7</f>
        <v>44788</v>
      </c>
      <c r="H219" t="str">
        <f>'2022'!G7</f>
        <v>cansl</v>
      </c>
      <c r="I219">
        <f t="shared" si="4"/>
        <v>2022</v>
      </c>
      <c r="J219">
        <f>'2022'!I7</f>
        <v>0</v>
      </c>
    </row>
    <row r="220" spans="1:10" x14ac:dyDescent="0.35">
      <c r="A220">
        <f>'2022'!L8</f>
        <v>0</v>
      </c>
      <c r="B220" s="29">
        <f>'2022'!M8</f>
        <v>0</v>
      </c>
      <c r="C220" t="s">
        <v>1230</v>
      </c>
      <c r="D220" t="str">
        <f>'2022'!B8</f>
        <v xml:space="preserve">Tamara </v>
      </c>
      <c r="E220">
        <f>'2022'!N8</f>
        <v>0</v>
      </c>
      <c r="F220">
        <f>'2022'!A8</f>
        <v>22007</v>
      </c>
      <c r="G220" s="13">
        <f>'2022'!C8</f>
        <v>44687</v>
      </c>
      <c r="H220" t="str">
        <f>'2022'!G8</f>
        <v>cansl</v>
      </c>
      <c r="I220">
        <f t="shared" si="4"/>
        <v>2022</v>
      </c>
      <c r="J220">
        <f>'2022'!I8</f>
        <v>0</v>
      </c>
    </row>
    <row r="221" spans="1:10" x14ac:dyDescent="0.35">
      <c r="A221">
        <f>'2022'!L9</f>
        <v>0</v>
      </c>
      <c r="B221" s="29">
        <f>'2022'!M9</f>
        <v>0</v>
      </c>
      <c r="C221" t="s">
        <v>1231</v>
      </c>
      <c r="D221" t="str">
        <f>'2022'!B9</f>
        <v>Sarah Wahlgren</v>
      </c>
      <c r="E221">
        <f>'2022'!N9</f>
        <v>0</v>
      </c>
      <c r="F221">
        <f>'2022'!A9</f>
        <v>22008</v>
      </c>
      <c r="G221" s="13">
        <f>'2022'!C9</f>
        <v>44679</v>
      </c>
      <c r="H221" t="str">
        <f>'2022'!G9</f>
        <v>cansl</v>
      </c>
      <c r="I221">
        <f t="shared" si="4"/>
        <v>2022</v>
      </c>
      <c r="J221">
        <f>'2022'!I9</f>
        <v>0</v>
      </c>
    </row>
    <row r="222" spans="1:10" x14ac:dyDescent="0.35">
      <c r="A222">
        <f>'2022'!L10</f>
        <v>0</v>
      </c>
      <c r="B222" s="29">
        <f>'2022'!M10</f>
        <v>0</v>
      </c>
      <c r="C222" t="s">
        <v>926</v>
      </c>
      <c r="D222" t="str">
        <f>'2022'!B10</f>
        <v>Mie Riis</v>
      </c>
      <c r="E222">
        <f>'2022'!N10</f>
        <v>0</v>
      </c>
      <c r="F222">
        <f>'2022'!A10</f>
        <v>22009</v>
      </c>
      <c r="G222" s="13">
        <f>'2022'!C10</f>
        <v>44768</v>
      </c>
      <c r="H222" t="str">
        <f>'2022'!G10</f>
        <v>WEB</v>
      </c>
      <c r="I222">
        <f t="shared" si="4"/>
        <v>2022</v>
      </c>
      <c r="J222">
        <f>'2022'!I10</f>
        <v>10</v>
      </c>
    </row>
    <row r="223" spans="1:10" x14ac:dyDescent="0.35">
      <c r="A223">
        <f>'2022'!L11</f>
        <v>0</v>
      </c>
      <c r="B223" s="29">
        <f>'2022'!M11</f>
        <v>0</v>
      </c>
      <c r="C223" t="s">
        <v>807</v>
      </c>
      <c r="D223" t="str">
        <f>'2022'!B11</f>
        <v>Pia Nielsen</v>
      </c>
      <c r="E223">
        <f>'2022'!N11</f>
        <v>0</v>
      </c>
      <c r="F223">
        <f>'2022'!A11</f>
        <v>22010</v>
      </c>
      <c r="G223" s="13">
        <f>'2022'!C11</f>
        <v>44789</v>
      </c>
      <c r="H223" t="str">
        <f>'2022'!G11</f>
        <v>bc</v>
      </c>
      <c r="I223">
        <f t="shared" si="4"/>
        <v>2022</v>
      </c>
      <c r="J223">
        <f>'2022'!I11</f>
        <v>0</v>
      </c>
    </row>
    <row r="224" spans="1:10" x14ac:dyDescent="0.35">
      <c r="A224">
        <f>'2022'!L12</f>
        <v>0</v>
      </c>
      <c r="B224" s="29">
        <f>'2022'!M12</f>
        <v>0</v>
      </c>
      <c r="C224" t="s">
        <v>1232</v>
      </c>
      <c r="D224" t="str">
        <f>'2022'!B12</f>
        <v>Iben Dalhus</v>
      </c>
      <c r="E224">
        <f>'2022'!N12</f>
        <v>0</v>
      </c>
      <c r="F224">
        <f>'2022'!A12</f>
        <v>22011</v>
      </c>
      <c r="G224" s="13">
        <f>'2022'!C12</f>
        <v>44820</v>
      </c>
      <c r="H224" t="str">
        <f>'2022'!G12</f>
        <v>cansl</v>
      </c>
      <c r="I224">
        <f t="shared" si="4"/>
        <v>2022</v>
      </c>
      <c r="J224">
        <f>'2022'!I12</f>
        <v>0</v>
      </c>
    </row>
    <row r="225" spans="1:10" x14ac:dyDescent="0.35">
      <c r="A225">
        <f>'2022'!L13</f>
        <v>0</v>
      </c>
      <c r="B225" s="29">
        <f>'2022'!M13</f>
        <v>0</v>
      </c>
      <c r="C225" t="s">
        <v>821</v>
      </c>
      <c r="D225" t="str">
        <f>'2022'!B13</f>
        <v>Lars Larsen</v>
      </c>
      <c r="E225">
        <f>'2022'!N13</f>
        <v>0</v>
      </c>
      <c r="F225">
        <f>'2022'!A13</f>
        <v>22012</v>
      </c>
      <c r="G225" s="13">
        <f>'2022'!C13</f>
        <v>44779</v>
      </c>
      <c r="H225" t="str">
        <f>'2022'!G13</f>
        <v>cansl</v>
      </c>
      <c r="I225">
        <f t="shared" si="4"/>
        <v>2022</v>
      </c>
      <c r="J225">
        <f>'2022'!I13</f>
        <v>0</v>
      </c>
    </row>
    <row r="226" spans="1:10" x14ac:dyDescent="0.35">
      <c r="A226">
        <f>'2022'!L14</f>
        <v>0</v>
      </c>
      <c r="B226" s="29">
        <f>'2022'!M14</f>
        <v>0</v>
      </c>
      <c r="C226" t="s">
        <v>1233</v>
      </c>
      <c r="D226" t="str">
        <f>'2022'!B14</f>
        <v>Jürgen Tennigkeit</v>
      </c>
      <c r="E226">
        <f>'2022'!N14</f>
        <v>0</v>
      </c>
      <c r="F226">
        <f>'2022'!A14</f>
        <v>22013</v>
      </c>
      <c r="G226" s="13">
        <f>'2022'!C14</f>
        <v>44706</v>
      </c>
      <c r="H226" t="str">
        <f>'2022'!G14</f>
        <v>bc</v>
      </c>
      <c r="I226">
        <f t="shared" si="4"/>
        <v>2022</v>
      </c>
      <c r="J226">
        <f>'2022'!I14</f>
        <v>0</v>
      </c>
    </row>
    <row r="227" spans="1:10" x14ac:dyDescent="0.35">
      <c r="A227">
        <f>'2022'!L15</f>
        <v>0</v>
      </c>
      <c r="B227" s="29">
        <f>'2022'!M15</f>
        <v>0</v>
      </c>
      <c r="C227" t="s">
        <v>923</v>
      </c>
      <c r="D227" t="str">
        <f>'2022'!B15</f>
        <v>Susanne Simonsen</v>
      </c>
      <c r="E227">
        <f>'2022'!N15</f>
        <v>0</v>
      </c>
      <c r="F227">
        <f>'2022'!A15</f>
        <v>22014</v>
      </c>
      <c r="G227" s="13">
        <f>'2022'!C15</f>
        <v>44759</v>
      </c>
      <c r="H227" t="str">
        <f>'2022'!G15</f>
        <v>cansl</v>
      </c>
      <c r="I227">
        <f t="shared" si="4"/>
        <v>2022</v>
      </c>
      <c r="J227">
        <f>'2022'!I15</f>
        <v>0</v>
      </c>
    </row>
    <row r="228" spans="1:10" x14ac:dyDescent="0.35">
      <c r="A228">
        <f>'2022'!L16</f>
        <v>0</v>
      </c>
      <c r="B228" s="29">
        <f>'2022'!M16</f>
        <v>0</v>
      </c>
      <c r="C228" t="s">
        <v>1234</v>
      </c>
      <c r="D228" t="str">
        <f>'2022'!B16</f>
        <v>Ole Knudsen &amp; Lars</v>
      </c>
      <c r="E228">
        <f>'2022'!N16</f>
        <v>0</v>
      </c>
      <c r="F228">
        <f>'2022'!A16</f>
        <v>22015</v>
      </c>
      <c r="G228" s="13">
        <f>'2022'!C16</f>
        <v>44725</v>
      </c>
      <c r="H228" t="str">
        <f>'2022'!G16</f>
        <v>WEB</v>
      </c>
      <c r="I228">
        <f t="shared" si="4"/>
        <v>2022</v>
      </c>
      <c r="J228">
        <f>'2022'!I16</f>
        <v>0</v>
      </c>
    </row>
    <row r="229" spans="1:10" x14ac:dyDescent="0.35">
      <c r="A229">
        <f>'2022'!L17</f>
        <v>0</v>
      </c>
      <c r="B229" s="29">
        <f>'2022'!M17</f>
        <v>0</v>
      </c>
      <c r="C229" t="s">
        <v>1235</v>
      </c>
      <c r="D229" t="str">
        <f>'2022'!B17</f>
        <v>Kelly Antonini</v>
      </c>
      <c r="E229">
        <f>'2022'!N17</f>
        <v>0</v>
      </c>
      <c r="F229">
        <f>'2022'!A17</f>
        <v>22016</v>
      </c>
      <c r="G229" s="13">
        <f>'2022'!C17</f>
        <v>44762</v>
      </c>
      <c r="H229" t="str">
        <f>'2022'!G17</f>
        <v>bc</v>
      </c>
      <c r="I229">
        <f t="shared" si="4"/>
        <v>2022</v>
      </c>
      <c r="J229">
        <f>'2022'!I17</f>
        <v>0</v>
      </c>
    </row>
    <row r="230" spans="1:10" x14ac:dyDescent="0.35">
      <c r="A230">
        <f>'2022'!L18</f>
        <v>0</v>
      </c>
      <c r="B230" s="29">
        <f>'2022'!M18</f>
        <v>0</v>
      </c>
      <c r="C230" t="s">
        <v>32</v>
      </c>
      <c r="D230" t="str">
        <f>'2022'!B18</f>
        <v xml:space="preserve">Preben </v>
      </c>
      <c r="E230">
        <f>'2022'!N18</f>
        <v>0</v>
      </c>
      <c r="F230">
        <f>'2022'!A18</f>
        <v>22017</v>
      </c>
      <c r="G230" s="13">
        <f>'2022'!C18</f>
        <v>44718</v>
      </c>
      <c r="H230" t="str">
        <f>'2022'!G18</f>
        <v>WEB</v>
      </c>
      <c r="I230">
        <f t="shared" si="4"/>
        <v>2022</v>
      </c>
      <c r="J230">
        <f>'2022'!I18</f>
        <v>0</v>
      </c>
    </row>
    <row r="231" spans="1:10" x14ac:dyDescent="0.35">
      <c r="A231">
        <f>'2022'!L19</f>
        <v>0</v>
      </c>
      <c r="B231" s="29">
        <f>'2022'!M19</f>
        <v>0</v>
      </c>
      <c r="C231" t="s">
        <v>1236</v>
      </c>
      <c r="D231" t="str">
        <f>'2022'!B19</f>
        <v>Kirsten Lange</v>
      </c>
      <c r="E231">
        <f>'2022'!N19</f>
        <v>0</v>
      </c>
      <c r="F231">
        <f>'2022'!A19</f>
        <v>22018</v>
      </c>
      <c r="G231" s="13">
        <f>'2022'!C19</f>
        <v>44686</v>
      </c>
      <c r="H231" t="str">
        <f>'2022'!G19</f>
        <v>WEB</v>
      </c>
      <c r="I231">
        <f t="shared" si="4"/>
        <v>2022</v>
      </c>
      <c r="J231">
        <f>'2022'!I19</f>
        <v>5</v>
      </c>
    </row>
    <row r="232" spans="1:10" x14ac:dyDescent="0.35">
      <c r="A232">
        <f>'2022'!L20</f>
        <v>0</v>
      </c>
      <c r="B232" s="29">
        <f>'2022'!M20</f>
        <v>0</v>
      </c>
      <c r="C232" t="s">
        <v>1237</v>
      </c>
      <c r="D232" t="str">
        <f>'2022'!B20</f>
        <v>Nanna Christiansen</v>
      </c>
      <c r="E232">
        <f>'2022'!N20</f>
        <v>0</v>
      </c>
      <c r="F232">
        <f>'2022'!A20</f>
        <v>22019</v>
      </c>
      <c r="G232" s="13">
        <f>'2022'!C20</f>
        <v>44741</v>
      </c>
      <c r="H232" t="str">
        <f>'2022'!G20</f>
        <v>WEB</v>
      </c>
      <c r="I232">
        <f t="shared" si="4"/>
        <v>2022</v>
      </c>
      <c r="J232">
        <f>'2022'!I20</f>
        <v>5</v>
      </c>
    </row>
    <row r="233" spans="1:10" x14ac:dyDescent="0.35">
      <c r="A233">
        <f>'2022'!L21</f>
        <v>0</v>
      </c>
      <c r="B233" s="29">
        <f>'2022'!M21</f>
        <v>0</v>
      </c>
      <c r="C233" t="s">
        <v>1238</v>
      </c>
      <c r="D233" t="str">
        <f>'2022'!B21</f>
        <v>Wolfgang Niemann</v>
      </c>
      <c r="E233">
        <f>'2022'!N21</f>
        <v>0</v>
      </c>
      <c r="F233">
        <f>'2022'!A21</f>
        <v>22020</v>
      </c>
      <c r="G233" s="13">
        <f>'2022'!C21</f>
        <v>44718</v>
      </c>
      <c r="H233" t="str">
        <f>'2022'!G21</f>
        <v>bc</v>
      </c>
      <c r="I233">
        <f t="shared" si="4"/>
        <v>2022</v>
      </c>
      <c r="J233">
        <f>'2022'!I21</f>
        <v>0</v>
      </c>
    </row>
    <row r="234" spans="1:10" x14ac:dyDescent="0.35">
      <c r="A234">
        <f>'2022'!L22</f>
        <v>0</v>
      </c>
      <c r="B234" s="29">
        <f>'2022'!M22</f>
        <v>0</v>
      </c>
      <c r="C234" t="s">
        <v>57</v>
      </c>
      <c r="D234" t="str">
        <f>'2022'!B22</f>
        <v>Tommy B Vestergaard N</v>
      </c>
      <c r="E234">
        <f>'2022'!N22</f>
        <v>0</v>
      </c>
      <c r="F234">
        <f>'2022'!A22</f>
        <v>22021</v>
      </c>
      <c r="G234" s="13">
        <f>'2022'!C22</f>
        <v>44768</v>
      </c>
      <c r="H234" t="str">
        <f>'2022'!G22</f>
        <v>bc</v>
      </c>
      <c r="I234">
        <f t="shared" si="4"/>
        <v>2022</v>
      </c>
      <c r="J234">
        <f>'2022'!I22</f>
        <v>0</v>
      </c>
    </row>
    <row r="235" spans="1:10" x14ac:dyDescent="0.35">
      <c r="A235">
        <f>'2022'!L23</f>
        <v>0</v>
      </c>
      <c r="B235" s="29">
        <f>'2022'!M23</f>
        <v>0</v>
      </c>
      <c r="C235" t="s">
        <v>1239</v>
      </c>
      <c r="D235" t="str">
        <f>'2022'!B23</f>
        <v>Katja Krabbe</v>
      </c>
      <c r="E235">
        <f>'2022'!N23</f>
        <v>0</v>
      </c>
      <c r="F235">
        <f>'2022'!A23</f>
        <v>22022</v>
      </c>
      <c r="G235" s="13">
        <f>'2022'!C23</f>
        <v>44762</v>
      </c>
      <c r="H235" t="str">
        <f>'2022'!G23</f>
        <v>bc</v>
      </c>
      <c r="I235">
        <f t="shared" si="4"/>
        <v>2022</v>
      </c>
      <c r="J235">
        <f>'2022'!I23</f>
        <v>0</v>
      </c>
    </row>
    <row r="236" spans="1:10" x14ac:dyDescent="0.35">
      <c r="A236">
        <f>'2022'!L24</f>
        <v>0</v>
      </c>
      <c r="B236" s="29">
        <f>'2022'!M24</f>
        <v>0</v>
      </c>
      <c r="C236" t="s">
        <v>814</v>
      </c>
      <c r="D236" t="str">
        <f>'2022'!B24</f>
        <v>Sussie Rasmussen</v>
      </c>
      <c r="E236">
        <f>'2022'!N24</f>
        <v>0</v>
      </c>
      <c r="F236">
        <f>'2022'!A24</f>
        <v>22023</v>
      </c>
      <c r="G236" s="13">
        <f>'2022'!C24</f>
        <v>44686</v>
      </c>
      <c r="H236" t="str">
        <f>'2022'!G24</f>
        <v>cansl</v>
      </c>
      <c r="I236">
        <f t="shared" si="4"/>
        <v>2022</v>
      </c>
      <c r="J236">
        <f>'2022'!I24</f>
        <v>0</v>
      </c>
    </row>
    <row r="237" spans="1:10" x14ac:dyDescent="0.35">
      <c r="A237">
        <f>'2022'!L25</f>
        <v>0</v>
      </c>
      <c r="B237" s="29">
        <f>'2022'!M25</f>
        <v>0</v>
      </c>
      <c r="C237" t="s">
        <v>1240</v>
      </c>
      <c r="D237" t="str">
        <f>'2022'!B25</f>
        <v>Ella Darling</v>
      </c>
      <c r="E237">
        <f>'2022'!N25</f>
        <v>0</v>
      </c>
      <c r="F237">
        <f>'2022'!A25</f>
        <v>22024</v>
      </c>
      <c r="G237" s="13">
        <f>'2022'!C25</f>
        <v>44767</v>
      </c>
      <c r="H237" t="str">
        <f>'2022'!G25</f>
        <v>cansl</v>
      </c>
      <c r="I237">
        <f t="shared" si="4"/>
        <v>2022</v>
      </c>
      <c r="J237">
        <f>'2022'!I25</f>
        <v>0</v>
      </c>
    </row>
    <row r="238" spans="1:10" x14ac:dyDescent="0.35">
      <c r="A238">
        <f>'2022'!L26</f>
        <v>0</v>
      </c>
      <c r="B238" s="29">
        <f>'2022'!M26</f>
        <v>0</v>
      </c>
      <c r="C238" t="s">
        <v>835</v>
      </c>
      <c r="D238" t="str">
        <f>'2022'!B26</f>
        <v>Dorte Strøm</v>
      </c>
      <c r="E238">
        <f>'2022'!N26</f>
        <v>0</v>
      </c>
      <c r="F238">
        <f>'2022'!A26</f>
        <v>22025</v>
      </c>
      <c r="G238" s="13">
        <f>'2022'!C26</f>
        <v>44826</v>
      </c>
      <c r="H238" t="str">
        <f>'2022'!G26</f>
        <v>WEB</v>
      </c>
      <c r="I238">
        <f t="shared" si="4"/>
        <v>2022</v>
      </c>
      <c r="J238">
        <f>'2022'!I26</f>
        <v>10</v>
      </c>
    </row>
    <row r="239" spans="1:10" x14ac:dyDescent="0.35">
      <c r="A239">
        <f>'2022'!L27</f>
        <v>0</v>
      </c>
      <c r="B239" s="29">
        <f>'2022'!M27</f>
        <v>0</v>
      </c>
      <c r="C239" t="s">
        <v>1241</v>
      </c>
      <c r="D239" t="str">
        <f>'2022'!B27</f>
        <v>Roland Winkler</v>
      </c>
      <c r="E239">
        <f>'2022'!N27</f>
        <v>0</v>
      </c>
      <c r="F239">
        <f>'2022'!A27</f>
        <v>22026</v>
      </c>
      <c r="G239" s="13">
        <f>'2022'!C27</f>
        <v>44775</v>
      </c>
      <c r="H239" t="str">
        <f>'2022'!G27</f>
        <v>bc</v>
      </c>
      <c r="I239">
        <f t="shared" si="4"/>
        <v>2022</v>
      </c>
      <c r="J239">
        <f>'2022'!I27</f>
        <v>0</v>
      </c>
    </row>
    <row r="240" spans="1:10" x14ac:dyDescent="0.35">
      <c r="A240">
        <f>'2022'!L28</f>
        <v>0</v>
      </c>
      <c r="B240" s="29">
        <f>'2022'!M28</f>
        <v>0</v>
      </c>
      <c r="C240" t="s">
        <v>829</v>
      </c>
      <c r="D240" t="str">
        <f>'2022'!B28</f>
        <v>Tage Jensen</v>
      </c>
      <c r="E240">
        <f>'2022'!N28</f>
        <v>0</v>
      </c>
      <c r="F240">
        <f>'2022'!A28</f>
        <v>22027</v>
      </c>
      <c r="G240" s="13">
        <f>'2022'!C28</f>
        <v>44772</v>
      </c>
      <c r="H240" t="str">
        <f>'2022'!G28</f>
        <v>cansl</v>
      </c>
      <c r="I240">
        <f t="shared" si="4"/>
        <v>2022</v>
      </c>
      <c r="J240">
        <f>'2022'!I28</f>
        <v>0</v>
      </c>
    </row>
    <row r="241" spans="1:10" x14ac:dyDescent="0.35">
      <c r="A241">
        <f>'2022'!L29</f>
        <v>0</v>
      </c>
      <c r="B241" s="29">
        <f>'2022'!M29</f>
        <v>0</v>
      </c>
      <c r="C241" t="s">
        <v>1242</v>
      </c>
      <c r="D241" t="str">
        <f>'2022'!B29</f>
        <v>Lise Lotte Askjær</v>
      </c>
      <c r="E241">
        <f>'2022'!N29</f>
        <v>0</v>
      </c>
      <c r="F241">
        <f>'2022'!A29</f>
        <v>22028</v>
      </c>
      <c r="G241" s="13">
        <f>'2022'!C29</f>
        <v>44665</v>
      </c>
      <c r="H241" t="str">
        <f>'2022'!G29</f>
        <v>cansl</v>
      </c>
      <c r="I241">
        <f t="shared" si="4"/>
        <v>2022</v>
      </c>
      <c r="J241">
        <f>'2022'!I29</f>
        <v>0</v>
      </c>
    </row>
    <row r="242" spans="1:10" x14ac:dyDescent="0.35">
      <c r="A242">
        <f>'2022'!L30</f>
        <v>0</v>
      </c>
      <c r="B242" s="29">
        <f>'2022'!M30</f>
        <v>0</v>
      </c>
      <c r="C242" t="s">
        <v>1083</v>
      </c>
      <c r="D242" t="str">
        <f>'2022'!B30</f>
        <v>Line Steffensen</v>
      </c>
      <c r="E242">
        <f>'2022'!N30</f>
        <v>0</v>
      </c>
      <c r="F242">
        <f>'2022'!A30</f>
        <v>22029</v>
      </c>
      <c r="G242" s="13">
        <f>'2022'!C30</f>
        <v>44759</v>
      </c>
      <c r="H242" t="str">
        <f>'2022'!G30</f>
        <v>cansl</v>
      </c>
      <c r="I242">
        <f t="shared" si="4"/>
        <v>2022</v>
      </c>
      <c r="J242">
        <f>'2022'!I30</f>
        <v>0</v>
      </c>
    </row>
    <row r="243" spans="1:10" x14ac:dyDescent="0.35">
      <c r="A243">
        <f>'2022'!L31</f>
        <v>0</v>
      </c>
      <c r="B243" s="29">
        <f>'2022'!M31</f>
        <v>0</v>
      </c>
      <c r="C243" t="s">
        <v>1243</v>
      </c>
      <c r="D243" t="str">
        <f>'2022'!B31</f>
        <v>Lene Djernæs</v>
      </c>
      <c r="E243">
        <f>'2022'!N31</f>
        <v>0</v>
      </c>
      <c r="F243">
        <f>'2022'!A31</f>
        <v>22030</v>
      </c>
      <c r="G243" s="13">
        <f>'2022'!C31</f>
        <v>44728</v>
      </c>
      <c r="H243" t="str">
        <f>'2022'!G31</f>
        <v>WEB</v>
      </c>
      <c r="I243">
        <f t="shared" si="4"/>
        <v>2022</v>
      </c>
      <c r="J243">
        <f>'2022'!I31</f>
        <v>0</v>
      </c>
    </row>
    <row r="244" spans="1:10" x14ac:dyDescent="0.35">
      <c r="A244">
        <f>'2022'!L32</f>
        <v>0</v>
      </c>
      <c r="B244" s="29">
        <f>'2022'!M32</f>
        <v>0</v>
      </c>
      <c r="C244" t="s">
        <v>1244</v>
      </c>
      <c r="D244" t="str">
        <f>'2022'!B32</f>
        <v>Marianne Moesgaard Leth</v>
      </c>
      <c r="E244">
        <f>'2022'!N32</f>
        <v>0</v>
      </c>
      <c r="F244">
        <f>'2022'!A32</f>
        <v>22031</v>
      </c>
      <c r="G244" s="13">
        <f>'2022'!C32</f>
        <v>44697</v>
      </c>
      <c r="H244" t="str">
        <f>'2022'!G32</f>
        <v>bc</v>
      </c>
      <c r="I244">
        <f t="shared" si="4"/>
        <v>2022</v>
      </c>
      <c r="J244">
        <f>'2022'!I32</f>
        <v>0</v>
      </c>
    </row>
    <row r="245" spans="1:10" x14ac:dyDescent="0.35">
      <c r="A245">
        <f>'2022'!L33</f>
        <v>0</v>
      </c>
      <c r="B245" s="29">
        <f>'2022'!M33</f>
        <v>0</v>
      </c>
      <c r="C245" t="s">
        <v>1245</v>
      </c>
      <c r="D245" t="str">
        <f>'2022'!B33</f>
        <v>Helga Otersen</v>
      </c>
      <c r="E245">
        <f>'2022'!N33</f>
        <v>0</v>
      </c>
      <c r="F245">
        <f>'2022'!A33</f>
        <v>22032</v>
      </c>
      <c r="G245" s="13">
        <f>'2022'!C33</f>
        <v>44785</v>
      </c>
      <c r="H245" t="str">
        <f>'2022'!G33</f>
        <v>bc</v>
      </c>
      <c r="I245">
        <f t="shared" si="4"/>
        <v>2022</v>
      </c>
      <c r="J245">
        <f>'2022'!I33</f>
        <v>0</v>
      </c>
    </row>
    <row r="246" spans="1:10" x14ac:dyDescent="0.35">
      <c r="A246">
        <f>'2022'!L34</f>
        <v>0</v>
      </c>
      <c r="B246" s="29">
        <f>'2022'!M34</f>
        <v>0</v>
      </c>
      <c r="C246" t="s">
        <v>22</v>
      </c>
      <c r="D246" t="str">
        <f>'2022'!B34</f>
        <v>Henrik</v>
      </c>
      <c r="E246">
        <f>'2022'!N34</f>
        <v>0</v>
      </c>
      <c r="F246">
        <f>'2022'!A34</f>
        <v>22033</v>
      </c>
      <c r="G246" s="13">
        <f>'2022'!C34</f>
        <v>44661</v>
      </c>
      <c r="H246" t="str">
        <f>'2022'!G34</f>
        <v>WEB</v>
      </c>
      <c r="I246">
        <f t="shared" si="4"/>
        <v>2022</v>
      </c>
      <c r="J246">
        <f>'2022'!I34</f>
        <v>0</v>
      </c>
    </row>
    <row r="247" spans="1:10" x14ac:dyDescent="0.35">
      <c r="A247">
        <f>'2022'!L35</f>
        <v>0</v>
      </c>
      <c r="B247" s="29">
        <f>'2022'!M35</f>
        <v>0</v>
      </c>
      <c r="C247" t="s">
        <v>1246</v>
      </c>
      <c r="D247" t="str">
        <f>'2022'!B35</f>
        <v>Eva Bækdahl</v>
      </c>
      <c r="E247">
        <f>'2022'!N35</f>
        <v>0</v>
      </c>
      <c r="F247">
        <f>'2022'!A35</f>
        <v>22034</v>
      </c>
      <c r="G247" s="13">
        <f>'2022'!C35</f>
        <v>44795</v>
      </c>
      <c r="H247" t="str">
        <f>'2022'!G35</f>
        <v>cansl</v>
      </c>
      <c r="I247">
        <f t="shared" si="4"/>
        <v>2022</v>
      </c>
      <c r="J247">
        <f>'2022'!I35</f>
        <v>0</v>
      </c>
    </row>
    <row r="248" spans="1:10" x14ac:dyDescent="0.35">
      <c r="A248">
        <f>'2022'!L36</f>
        <v>0</v>
      </c>
      <c r="B248" s="29">
        <f>'2022'!M36</f>
        <v>0</v>
      </c>
      <c r="C248" t="s">
        <v>1247</v>
      </c>
      <c r="D248" t="str">
        <f>'2022'!B36</f>
        <v>Jette Kirketerp</v>
      </c>
      <c r="E248">
        <f>'2022'!N36</f>
        <v>0</v>
      </c>
      <c r="F248">
        <f>'2022'!A36</f>
        <v>22035</v>
      </c>
      <c r="G248" s="13">
        <f>'2022'!C36</f>
        <v>44746</v>
      </c>
      <c r="H248" t="str">
        <f>'2022'!G36</f>
        <v>bc</v>
      </c>
      <c r="I248">
        <f t="shared" si="4"/>
        <v>2022</v>
      </c>
      <c r="J248">
        <f>'2022'!I36</f>
        <v>0</v>
      </c>
    </row>
    <row r="249" spans="1:10" x14ac:dyDescent="0.35">
      <c r="A249">
        <f>'2022'!L37</f>
        <v>0</v>
      </c>
      <c r="B249" s="29">
        <f>'2022'!M37</f>
        <v>0</v>
      </c>
      <c r="C249" t="s">
        <v>1248</v>
      </c>
      <c r="D249" t="str">
        <f>'2022'!B37</f>
        <v>Lea Witzell</v>
      </c>
      <c r="E249">
        <f>'2022'!N37</f>
        <v>0</v>
      </c>
      <c r="F249">
        <f>'2022'!A37</f>
        <v>22036</v>
      </c>
      <c r="G249" s="13">
        <f>'2022'!C37</f>
        <v>44767</v>
      </c>
      <c r="H249" t="str">
        <f>'2022'!G37</f>
        <v>cansl</v>
      </c>
      <c r="I249">
        <f t="shared" si="4"/>
        <v>2022</v>
      </c>
      <c r="J249">
        <f>'2022'!I37</f>
        <v>0</v>
      </c>
    </row>
    <row r="250" spans="1:10" x14ac:dyDescent="0.35">
      <c r="A250">
        <f>'2022'!L38</f>
        <v>0</v>
      </c>
      <c r="B250" s="29">
        <f>'2022'!M38</f>
        <v>0</v>
      </c>
      <c r="C250" t="s">
        <v>807</v>
      </c>
      <c r="D250" t="str">
        <f>'2022'!B38</f>
        <v>Pia Strøm Nielsen</v>
      </c>
      <c r="E250">
        <f>'2022'!N38</f>
        <v>0</v>
      </c>
      <c r="F250">
        <f>'2022'!A38</f>
        <v>22037</v>
      </c>
      <c r="G250" s="13">
        <f>'2022'!C38</f>
        <v>44717</v>
      </c>
      <c r="H250" t="str">
        <f>'2022'!G38</f>
        <v>WEB</v>
      </c>
      <c r="I250">
        <f t="shared" si="4"/>
        <v>2022</v>
      </c>
      <c r="J250">
        <f>'2022'!I38</f>
        <v>10</v>
      </c>
    </row>
    <row r="251" spans="1:10" x14ac:dyDescent="0.35">
      <c r="A251">
        <f>'2022'!L39</f>
        <v>0</v>
      </c>
      <c r="B251" s="29">
        <f>'2022'!M39</f>
        <v>0</v>
      </c>
      <c r="C251" t="s">
        <v>807</v>
      </c>
      <c r="D251" t="str">
        <f>'2022'!B39</f>
        <v>Anne-marie Nielsen</v>
      </c>
      <c r="E251">
        <f>'2022'!N39</f>
        <v>0</v>
      </c>
      <c r="F251">
        <f>'2022'!A39</f>
        <v>22038</v>
      </c>
      <c r="G251" s="13">
        <f>'2022'!C39</f>
        <v>44802</v>
      </c>
      <c r="H251" t="str">
        <f>'2022'!G39</f>
        <v>bc</v>
      </c>
      <c r="I251">
        <f t="shared" si="4"/>
        <v>2022</v>
      </c>
      <c r="J251">
        <f>'2022'!I39</f>
        <v>0</v>
      </c>
    </row>
    <row r="252" spans="1:10" x14ac:dyDescent="0.35">
      <c r="A252">
        <f>'2022'!L40</f>
        <v>0</v>
      </c>
      <c r="B252" s="29">
        <f>'2022'!M40</f>
        <v>0</v>
      </c>
      <c r="C252" t="s">
        <v>814</v>
      </c>
      <c r="D252" t="str">
        <f>'2022'!B40</f>
        <v>Johanna Rasmussen</v>
      </c>
      <c r="E252">
        <f>'2022'!N40</f>
        <v>0</v>
      </c>
      <c r="F252">
        <f>'2022'!A40</f>
        <v>22039</v>
      </c>
      <c r="G252" s="13">
        <f>'2022'!C40</f>
        <v>44782</v>
      </c>
      <c r="H252" t="str">
        <f>'2022'!G40</f>
        <v>cansl</v>
      </c>
      <c r="I252">
        <f t="shared" si="4"/>
        <v>2022</v>
      </c>
      <c r="J252">
        <f>'2022'!I40</f>
        <v>0</v>
      </c>
    </row>
    <row r="253" spans="1:10" x14ac:dyDescent="0.35">
      <c r="A253">
        <f>'2022'!L41</f>
        <v>0</v>
      </c>
      <c r="B253" s="29">
        <f>'2022'!M41</f>
        <v>0</v>
      </c>
      <c r="C253" t="s">
        <v>1249</v>
      </c>
      <c r="D253" t="str">
        <f>'2022'!B41</f>
        <v>Vibeke Thide</v>
      </c>
      <c r="E253">
        <f>'2022'!N41</f>
        <v>0</v>
      </c>
      <c r="F253">
        <f>'2022'!A41</f>
        <v>22040</v>
      </c>
      <c r="G253" s="13">
        <f>'2022'!C41</f>
        <v>44774</v>
      </c>
      <c r="H253" t="str">
        <f>'2022'!G41</f>
        <v>bc</v>
      </c>
      <c r="I253">
        <f t="shared" si="4"/>
        <v>2022</v>
      </c>
      <c r="J253">
        <f>'2022'!I41</f>
        <v>0</v>
      </c>
    </row>
    <row r="254" spans="1:10" x14ac:dyDescent="0.35">
      <c r="A254">
        <f>'2022'!L42</f>
        <v>0</v>
      </c>
      <c r="B254" s="29">
        <f>'2022'!M42</f>
        <v>0</v>
      </c>
      <c r="C254" t="s">
        <v>807</v>
      </c>
      <c r="D254" t="str">
        <f>'2022'!B42</f>
        <v>Gitte Ourø Nielsen</v>
      </c>
      <c r="E254">
        <f>'2022'!N42</f>
        <v>0</v>
      </c>
      <c r="F254">
        <f>'2022'!A42</f>
        <v>22041</v>
      </c>
      <c r="G254" s="13">
        <f>'2022'!C42</f>
        <v>44759</v>
      </c>
      <c r="H254" t="str">
        <f>'2022'!G42</f>
        <v>bc</v>
      </c>
      <c r="I254">
        <f t="shared" si="4"/>
        <v>2022</v>
      </c>
      <c r="J254">
        <f>'2022'!I42</f>
        <v>0</v>
      </c>
    </row>
    <row r="255" spans="1:10" x14ac:dyDescent="0.35">
      <c r="A255">
        <f>'2022'!L43</f>
        <v>0</v>
      </c>
      <c r="B255" s="29">
        <f>'2022'!M43</f>
        <v>0</v>
      </c>
      <c r="C255" t="s">
        <v>828</v>
      </c>
      <c r="D255" t="str">
        <f>'2022'!B43</f>
        <v>Berith Bie</v>
      </c>
      <c r="E255">
        <f>'2022'!N43</f>
        <v>0</v>
      </c>
      <c r="F255">
        <f>'2022'!A43</f>
        <v>22042</v>
      </c>
      <c r="G255" s="13">
        <f>'2022'!C43</f>
        <v>44750</v>
      </c>
      <c r="H255" t="str">
        <f>'2022'!G43</f>
        <v>WEB</v>
      </c>
      <c r="I255">
        <f t="shared" si="4"/>
        <v>2022</v>
      </c>
      <c r="J255">
        <f>'2022'!I43</f>
        <v>10</v>
      </c>
    </row>
    <row r="256" spans="1:10" x14ac:dyDescent="0.35">
      <c r="A256">
        <f>'2022'!L44</f>
        <v>0</v>
      </c>
      <c r="B256" s="29">
        <f>'2022'!M44</f>
        <v>0</v>
      </c>
      <c r="C256" t="s">
        <v>1250</v>
      </c>
      <c r="D256" t="str">
        <f>'2022'!B44</f>
        <v>Ingeborg Brandl</v>
      </c>
      <c r="E256">
        <f>'2022'!N44</f>
        <v>0</v>
      </c>
      <c r="F256">
        <f>'2022'!A44</f>
        <v>22043</v>
      </c>
      <c r="G256" s="13">
        <f>'2022'!C44</f>
        <v>44794</v>
      </c>
      <c r="H256" t="str">
        <f>'2022'!G44</f>
        <v>bc</v>
      </c>
      <c r="I256">
        <f t="shared" si="4"/>
        <v>2022</v>
      </c>
      <c r="J256">
        <f>'2022'!I44</f>
        <v>0</v>
      </c>
    </row>
    <row r="257" spans="1:10" x14ac:dyDescent="0.35">
      <c r="A257">
        <f>'2022'!L45</f>
        <v>0</v>
      </c>
      <c r="B257" s="29">
        <f>'2022'!M45</f>
        <v>0</v>
      </c>
      <c r="C257" t="s">
        <v>829</v>
      </c>
      <c r="D257" t="str">
        <f>'2022'!B45</f>
        <v>Jan Jensen</v>
      </c>
      <c r="E257">
        <f>'2022'!N45</f>
        <v>0</v>
      </c>
      <c r="F257">
        <f>'2022'!A45</f>
        <v>22044</v>
      </c>
      <c r="G257" s="13">
        <f>'2022'!C45</f>
        <v>44740</v>
      </c>
      <c r="H257" t="str">
        <f>'2022'!G45</f>
        <v>bc</v>
      </c>
      <c r="I257">
        <f t="shared" si="4"/>
        <v>2022</v>
      </c>
      <c r="J257">
        <f>'2022'!I45</f>
        <v>0</v>
      </c>
    </row>
    <row r="258" spans="1:10" x14ac:dyDescent="0.35">
      <c r="A258" t="str">
        <f>'2022'!L46</f>
        <v>gubbertsen@gmail.com</v>
      </c>
      <c r="B258" s="29">
        <f>'2022'!M46</f>
        <v>25582842</v>
      </c>
      <c r="C258" t="s">
        <v>940</v>
      </c>
      <c r="D258" t="str">
        <f>'2022'!B46</f>
        <v>Jan Gubbertsen</v>
      </c>
      <c r="E258" t="str">
        <f>'2022'!N46</f>
        <v>Mette Gubbertsen</v>
      </c>
      <c r="F258">
        <f>'2022'!A46</f>
        <v>22045</v>
      </c>
      <c r="G258" s="13">
        <f>'2022'!C46</f>
        <v>44752</v>
      </c>
      <c r="H258" t="str">
        <f>'2022'!G46</f>
        <v>WEB</v>
      </c>
      <c r="I258">
        <f t="shared" si="4"/>
        <v>2022</v>
      </c>
      <c r="J258">
        <f>'2022'!I46</f>
        <v>10</v>
      </c>
    </row>
    <row r="259" spans="1:10" x14ac:dyDescent="0.35">
      <c r="A259">
        <f>'2022'!L47</f>
        <v>0</v>
      </c>
      <c r="B259" s="29">
        <f>'2022'!M47</f>
        <v>0</v>
      </c>
      <c r="C259" t="s">
        <v>820</v>
      </c>
      <c r="D259" t="str">
        <f>'2022'!B47</f>
        <v>Mariann Jørn Hansen</v>
      </c>
      <c r="E259">
        <f>'2022'!N47</f>
        <v>0</v>
      </c>
      <c r="F259">
        <f>'2022'!A47</f>
        <v>22046</v>
      </c>
      <c r="G259" s="13">
        <f>'2022'!C47</f>
        <v>44755</v>
      </c>
      <c r="H259" t="str">
        <f>'2022'!G47</f>
        <v>bc</v>
      </c>
      <c r="I259">
        <f t="shared" si="4"/>
        <v>2022</v>
      </c>
      <c r="J259">
        <f>'2022'!I47</f>
        <v>0</v>
      </c>
    </row>
    <row r="260" spans="1:10" x14ac:dyDescent="0.35">
      <c r="A260">
        <f>'2022'!L48</f>
        <v>0</v>
      </c>
      <c r="B260" s="29">
        <f>'2022'!M48</f>
        <v>0</v>
      </c>
      <c r="C260" t="s">
        <v>1251</v>
      </c>
      <c r="D260" t="str">
        <f>'2022'!B48</f>
        <v>Axel Bistrup</v>
      </c>
      <c r="E260">
        <f>'2022'!N48</f>
        <v>0</v>
      </c>
      <c r="F260">
        <f>'2022'!A48</f>
        <v>22047</v>
      </c>
      <c r="G260" s="13">
        <f>'2022'!C48</f>
        <v>44693</v>
      </c>
      <c r="H260" t="str">
        <f>'2022'!G48</f>
        <v>bc</v>
      </c>
      <c r="I260">
        <f t="shared" si="4"/>
        <v>2022</v>
      </c>
      <c r="J260">
        <f>'2022'!I48</f>
        <v>0</v>
      </c>
    </row>
    <row r="261" spans="1:10" x14ac:dyDescent="0.35">
      <c r="A261">
        <f>'2022'!L49</f>
        <v>0</v>
      </c>
      <c r="B261" s="29">
        <f>'2022'!M49</f>
        <v>0</v>
      </c>
      <c r="C261" t="s">
        <v>870</v>
      </c>
      <c r="D261" t="str">
        <f>'2022'!B49</f>
        <v>Lilian Petersen</v>
      </c>
      <c r="E261">
        <f>'2022'!N49</f>
        <v>0</v>
      </c>
      <c r="F261">
        <f>'2022'!A49</f>
        <v>22048</v>
      </c>
      <c r="G261" s="13">
        <f>'2022'!C49</f>
        <v>44713</v>
      </c>
      <c r="H261" t="str">
        <f>'2022'!G49</f>
        <v>cansl</v>
      </c>
      <c r="I261">
        <f t="shared" si="4"/>
        <v>2022</v>
      </c>
      <c r="J261">
        <f>'2022'!I49</f>
        <v>0</v>
      </c>
    </row>
    <row r="262" spans="1:10" x14ac:dyDescent="0.35">
      <c r="A262">
        <f>'2022'!L50</f>
        <v>0</v>
      </c>
      <c r="B262" s="29">
        <f>'2022'!M50</f>
        <v>0</v>
      </c>
      <c r="C262" t="s">
        <v>1252</v>
      </c>
      <c r="D262" t="str">
        <f>'2022'!B50</f>
        <v>Ilona Bischoff</v>
      </c>
      <c r="E262">
        <f>'2022'!N50</f>
        <v>0</v>
      </c>
      <c r="F262">
        <f>'2022'!A50</f>
        <v>22049</v>
      </c>
      <c r="G262" s="13">
        <f>'2022'!C50</f>
        <v>44752</v>
      </c>
      <c r="H262" t="str">
        <f>'2022'!G50</f>
        <v>bc</v>
      </c>
      <c r="I262">
        <f t="shared" si="4"/>
        <v>2022</v>
      </c>
      <c r="J262">
        <f>'2022'!I50</f>
        <v>0</v>
      </c>
    </row>
    <row r="263" spans="1:10" x14ac:dyDescent="0.35">
      <c r="A263">
        <f>'2022'!L51</f>
        <v>0</v>
      </c>
      <c r="B263" s="29">
        <f>'2022'!M51</f>
        <v>0</v>
      </c>
      <c r="C263" t="s">
        <v>1253</v>
      </c>
      <c r="D263" t="str">
        <f>'2022'!B51</f>
        <v>Gitte Bernhard</v>
      </c>
      <c r="E263">
        <f>'2022'!N51</f>
        <v>0</v>
      </c>
      <c r="F263">
        <f>'2022'!A51</f>
        <v>22050</v>
      </c>
      <c r="G263" s="13">
        <f>'2022'!C51</f>
        <v>44774</v>
      </c>
      <c r="H263" t="str">
        <f>'2022'!G51</f>
        <v>WEB</v>
      </c>
      <c r="I263">
        <f t="shared" si="4"/>
        <v>2022</v>
      </c>
      <c r="J263">
        <f>'2022'!I51</f>
        <v>0</v>
      </c>
    </row>
    <row r="264" spans="1:10" x14ac:dyDescent="0.35">
      <c r="A264">
        <f>'2022'!L52</f>
        <v>0</v>
      </c>
      <c r="B264" s="29">
        <f>'2022'!M52</f>
        <v>0</v>
      </c>
      <c r="C264" t="s">
        <v>1254</v>
      </c>
      <c r="D264" t="str">
        <f>'2022'!B52</f>
        <v>Helene Dubois</v>
      </c>
      <c r="E264">
        <f>'2022'!N52</f>
        <v>0</v>
      </c>
      <c r="F264">
        <f>'2022'!A52</f>
        <v>22051</v>
      </c>
      <c r="G264" s="13">
        <f>'2022'!C52</f>
        <v>44665</v>
      </c>
      <c r="H264" t="str">
        <f>'2022'!G52</f>
        <v>bc</v>
      </c>
      <c r="I264">
        <f t="shared" si="4"/>
        <v>2022</v>
      </c>
      <c r="J264">
        <f>'2022'!I52</f>
        <v>0</v>
      </c>
    </row>
    <row r="265" spans="1:10" x14ac:dyDescent="0.35">
      <c r="A265">
        <f>'2022'!L53</f>
        <v>0</v>
      </c>
      <c r="B265" s="29">
        <f>'2022'!M53</f>
        <v>0</v>
      </c>
      <c r="C265" t="s">
        <v>1255</v>
      </c>
      <c r="D265" t="str">
        <f>'2022'!B53</f>
        <v>Jeanette Balkan</v>
      </c>
      <c r="E265">
        <f>'2022'!N53</f>
        <v>0</v>
      </c>
      <c r="F265">
        <f>'2022'!A53</f>
        <v>22052</v>
      </c>
      <c r="G265" s="13">
        <f>'2022'!C53</f>
        <v>44784</v>
      </c>
      <c r="H265" t="str">
        <f>'2022'!G53</f>
        <v>bc</v>
      </c>
      <c r="I265">
        <f t="shared" si="4"/>
        <v>2022</v>
      </c>
      <c r="J265">
        <f>'2022'!I53</f>
        <v>0</v>
      </c>
    </row>
    <row r="266" spans="1:10" x14ac:dyDescent="0.35">
      <c r="A266">
        <f>'2022'!L54</f>
        <v>0</v>
      </c>
      <c r="B266" s="29">
        <f>'2022'!M54</f>
        <v>0</v>
      </c>
      <c r="C266" t="s">
        <v>824</v>
      </c>
      <c r="D266" t="str">
        <f>'2022'!B54</f>
        <v>Jorun Christensen</v>
      </c>
      <c r="E266">
        <f>'2022'!N54</f>
        <v>0</v>
      </c>
      <c r="F266">
        <f>'2022'!A54</f>
        <v>22053</v>
      </c>
      <c r="G266" s="13">
        <f>'2022'!C54</f>
        <v>44745</v>
      </c>
      <c r="H266" t="str">
        <f>'2022'!G54</f>
        <v>cansl</v>
      </c>
      <c r="I266">
        <f t="shared" si="4"/>
        <v>2022</v>
      </c>
      <c r="J266">
        <f>'2022'!I54</f>
        <v>0</v>
      </c>
    </row>
    <row r="267" spans="1:10" x14ac:dyDescent="0.35">
      <c r="A267">
        <f>'2022'!L55</f>
        <v>0</v>
      </c>
      <c r="B267" s="29">
        <f>'2022'!M55</f>
        <v>0</v>
      </c>
      <c r="C267" t="s">
        <v>1256</v>
      </c>
      <c r="D267" t="str">
        <f>'2022'!B55</f>
        <v>Nini Hastig</v>
      </c>
      <c r="E267">
        <f>'2022'!N55</f>
        <v>0</v>
      </c>
      <c r="F267">
        <f>'2022'!A55</f>
        <v>22054</v>
      </c>
      <c r="G267" s="13">
        <f>'2022'!C55</f>
        <v>44707</v>
      </c>
      <c r="H267" t="str">
        <f>'2022'!G55</f>
        <v>bc</v>
      </c>
      <c r="I267">
        <f t="shared" si="4"/>
        <v>2022</v>
      </c>
      <c r="J267">
        <f>'2022'!I55</f>
        <v>0</v>
      </c>
    </row>
    <row r="268" spans="1:10" x14ac:dyDescent="0.35">
      <c r="A268">
        <f>'2022'!L56</f>
        <v>0</v>
      </c>
      <c r="B268" s="29">
        <f>'2022'!M56</f>
        <v>0</v>
      </c>
      <c r="C268" t="s">
        <v>1257</v>
      </c>
      <c r="D268" t="str">
        <f>'2022'!B56</f>
        <v>Gert Kalsson</v>
      </c>
      <c r="E268">
        <f>'2022'!N56</f>
        <v>0</v>
      </c>
      <c r="F268">
        <f>'2022'!A56</f>
        <v>22055</v>
      </c>
      <c r="G268" s="13">
        <f>'2022'!C56</f>
        <v>44739</v>
      </c>
      <c r="H268" t="str">
        <f>'2022'!G56</f>
        <v>cansl</v>
      </c>
      <c r="I268">
        <f t="shared" si="4"/>
        <v>2022</v>
      </c>
      <c r="J268">
        <f>'2022'!I56</f>
        <v>0</v>
      </c>
    </row>
    <row r="269" spans="1:10" x14ac:dyDescent="0.35">
      <c r="A269">
        <f>'2022'!L57</f>
        <v>0</v>
      </c>
      <c r="B269" s="29">
        <f>'2022'!M57</f>
        <v>0</v>
      </c>
      <c r="C269" t="s">
        <v>1258</v>
      </c>
      <c r="D269" t="str">
        <f>'2022'!B57</f>
        <v>Heike Bauer</v>
      </c>
      <c r="E269">
        <f>'2022'!N57</f>
        <v>0</v>
      </c>
      <c r="F269">
        <f>'2022'!A57</f>
        <v>22056</v>
      </c>
      <c r="G269" s="13">
        <f>'2022'!C57</f>
        <v>44731</v>
      </c>
      <c r="H269" t="str">
        <f>'2022'!G57</f>
        <v>bc</v>
      </c>
      <c r="I269">
        <f t="shared" si="4"/>
        <v>2022</v>
      </c>
      <c r="J269">
        <f>'2022'!I57</f>
        <v>0</v>
      </c>
    </row>
    <row r="270" spans="1:10" x14ac:dyDescent="0.35">
      <c r="A270">
        <f>'2022'!L58</f>
        <v>0</v>
      </c>
      <c r="B270" s="29">
        <f>'2022'!M58</f>
        <v>0</v>
      </c>
      <c r="C270" t="s">
        <v>941</v>
      </c>
      <c r="D270" t="str">
        <f>'2022'!B58</f>
        <v>Tonny &amp; Kirsten Bjerrum</v>
      </c>
      <c r="E270">
        <f>'2022'!N58</f>
        <v>0</v>
      </c>
      <c r="F270">
        <f>'2022'!A58</f>
        <v>22057</v>
      </c>
      <c r="G270" s="13">
        <f>'2022'!C58</f>
        <v>44744</v>
      </c>
      <c r="H270" t="str">
        <f>'2022'!G58</f>
        <v>WEB</v>
      </c>
      <c r="I270">
        <f t="shared" si="4"/>
        <v>2022</v>
      </c>
      <c r="J270">
        <f>'2022'!I58</f>
        <v>10</v>
      </c>
    </row>
    <row r="271" spans="1:10" x14ac:dyDescent="0.35">
      <c r="A271">
        <f>'2022'!L59</f>
        <v>0</v>
      </c>
      <c r="B271" s="29">
        <f>'2022'!M59</f>
        <v>0</v>
      </c>
      <c r="C271" t="s">
        <v>1259</v>
      </c>
      <c r="D271" t="str">
        <f>'2022'!B59</f>
        <v>Catalina Ewe-Ericson</v>
      </c>
      <c r="E271">
        <f>'2022'!N59</f>
        <v>0</v>
      </c>
      <c r="F271">
        <f>'2022'!A59</f>
        <v>22058</v>
      </c>
      <c r="G271" s="13">
        <f>'2022'!C59</f>
        <v>44750</v>
      </c>
      <c r="H271" t="str">
        <f>'2022'!G59</f>
        <v>bc</v>
      </c>
      <c r="I271">
        <f t="shared" si="4"/>
        <v>2022</v>
      </c>
      <c r="J271">
        <f>'2022'!I59</f>
        <v>0</v>
      </c>
    </row>
    <row r="272" spans="1:10" x14ac:dyDescent="0.35">
      <c r="A272">
        <f>'2022'!L60</f>
        <v>0</v>
      </c>
      <c r="B272" s="29">
        <f>'2022'!M60</f>
        <v>0</v>
      </c>
      <c r="C272" t="s">
        <v>946</v>
      </c>
      <c r="D272" t="str">
        <f>'2022'!B60</f>
        <v>Janne Malberg</v>
      </c>
      <c r="E272">
        <f>'2022'!N60</f>
        <v>0</v>
      </c>
      <c r="F272">
        <f>'2022'!A60</f>
        <v>22059</v>
      </c>
      <c r="G272" s="13">
        <f>'2022'!C60</f>
        <v>44679</v>
      </c>
      <c r="H272" t="str">
        <f>'2022'!G60</f>
        <v>bc</v>
      </c>
      <c r="I272">
        <f t="shared" si="4"/>
        <v>2022</v>
      </c>
      <c r="J272">
        <f>'2022'!I60</f>
        <v>0</v>
      </c>
    </row>
    <row r="273" spans="1:10" x14ac:dyDescent="0.35">
      <c r="A273">
        <f>'2022'!L61</f>
        <v>0</v>
      </c>
      <c r="B273" s="29">
        <f>'2022'!M61</f>
        <v>0</v>
      </c>
      <c r="C273" t="s">
        <v>1260</v>
      </c>
      <c r="D273" t="str">
        <f>'2022'!B61</f>
        <v>Wolfgang Tobergte</v>
      </c>
      <c r="E273">
        <f>'2022'!N61</f>
        <v>0</v>
      </c>
      <c r="F273">
        <f>'2022'!A61</f>
        <v>22060</v>
      </c>
      <c r="G273" s="13">
        <f>'2022'!C61</f>
        <v>44783</v>
      </c>
      <c r="H273" t="str">
        <f>'2022'!G61</f>
        <v>bc</v>
      </c>
      <c r="I273">
        <f t="shared" si="4"/>
        <v>2022</v>
      </c>
      <c r="J273">
        <f>'2022'!I61</f>
        <v>0</v>
      </c>
    </row>
    <row r="274" spans="1:10" x14ac:dyDescent="0.35">
      <c r="A274">
        <f>'2022'!L62</f>
        <v>0</v>
      </c>
      <c r="B274" s="29">
        <f>'2022'!M62</f>
        <v>0</v>
      </c>
      <c r="C274" t="s">
        <v>814</v>
      </c>
      <c r="D274" t="str">
        <f>'2022'!B62</f>
        <v>Bjarne Rasmussen</v>
      </c>
      <c r="E274">
        <f>'2022'!N62</f>
        <v>0</v>
      </c>
      <c r="F274">
        <f>'2022'!A62</f>
        <v>22061</v>
      </c>
      <c r="G274" s="13">
        <f>'2022'!C62</f>
        <v>44731</v>
      </c>
      <c r="H274" t="str">
        <f>'2022'!G62</f>
        <v>cansl</v>
      </c>
      <c r="I274">
        <f t="shared" si="4"/>
        <v>2022</v>
      </c>
      <c r="J274">
        <f>'2022'!I62</f>
        <v>0</v>
      </c>
    </row>
    <row r="275" spans="1:10" x14ac:dyDescent="0.35">
      <c r="A275">
        <f>'2022'!L63</f>
        <v>0</v>
      </c>
      <c r="B275" s="29">
        <f>'2022'!M63</f>
        <v>0</v>
      </c>
      <c r="C275" t="s">
        <v>1261</v>
      </c>
      <c r="D275" t="str">
        <f>'2022'!B63</f>
        <v>Agneta Börjesson</v>
      </c>
      <c r="E275">
        <f>'2022'!N63</f>
        <v>0</v>
      </c>
      <c r="F275">
        <f>'2022'!A63</f>
        <v>22062</v>
      </c>
      <c r="G275" s="13">
        <f>'2022'!C63</f>
        <v>44720</v>
      </c>
      <c r="H275" t="str">
        <f>'2022'!G63</f>
        <v>cansl</v>
      </c>
      <c r="I275">
        <f t="shared" si="4"/>
        <v>2022</v>
      </c>
      <c r="J275">
        <f>'2022'!I63</f>
        <v>0</v>
      </c>
    </row>
    <row r="276" spans="1:10" x14ac:dyDescent="0.35">
      <c r="A276">
        <f>'2022'!L64</f>
        <v>0</v>
      </c>
      <c r="B276" s="29">
        <f>'2022'!M64</f>
        <v>0</v>
      </c>
      <c r="C276" t="s">
        <v>807</v>
      </c>
      <c r="D276" t="str">
        <f>'2022'!B64</f>
        <v>John Bøgelund Nielsen</v>
      </c>
      <c r="E276">
        <f>'2022'!N64</f>
        <v>0</v>
      </c>
      <c r="F276">
        <f>'2022'!A64</f>
        <v>22063</v>
      </c>
      <c r="G276" s="13">
        <f>'2022'!C64</f>
        <v>44735</v>
      </c>
      <c r="H276" t="str">
        <f>'2022'!G64</f>
        <v>bc</v>
      </c>
      <c r="I276">
        <f t="shared" si="4"/>
        <v>2022</v>
      </c>
      <c r="J276">
        <f>'2022'!I64</f>
        <v>0</v>
      </c>
    </row>
    <row r="277" spans="1:10" x14ac:dyDescent="0.35">
      <c r="A277">
        <f>'2022'!L65</f>
        <v>0</v>
      </c>
      <c r="B277" s="29">
        <f>'2022'!M65</f>
        <v>0</v>
      </c>
      <c r="C277" t="s">
        <v>1262</v>
      </c>
      <c r="D277" t="str">
        <f>'2022'!B65</f>
        <v>Steen Knoop</v>
      </c>
      <c r="E277">
        <f>'2022'!N65</f>
        <v>0</v>
      </c>
      <c r="F277">
        <f>'2022'!A65</f>
        <v>22064</v>
      </c>
      <c r="G277" s="13">
        <f>'2022'!C65</f>
        <v>44765</v>
      </c>
      <c r="H277" t="str">
        <f>'2022'!G65</f>
        <v>cansl</v>
      </c>
      <c r="I277">
        <f t="shared" si="4"/>
        <v>2022</v>
      </c>
      <c r="J277">
        <f>'2022'!I65</f>
        <v>0</v>
      </c>
    </row>
    <row r="278" spans="1:10" x14ac:dyDescent="0.35">
      <c r="A278">
        <f>'2022'!L66</f>
        <v>0</v>
      </c>
      <c r="B278" s="29">
        <f>'2022'!M66</f>
        <v>0</v>
      </c>
      <c r="C278" t="s">
        <v>1263</v>
      </c>
      <c r="D278" t="str">
        <f>'2022'!B66</f>
        <v>Wolfgang Knck</v>
      </c>
      <c r="E278">
        <f>'2022'!N66</f>
        <v>0</v>
      </c>
      <c r="F278">
        <f>'2022'!A66</f>
        <v>22065</v>
      </c>
      <c r="G278" s="13">
        <f>'2022'!C66</f>
        <v>44737</v>
      </c>
      <c r="H278" t="str">
        <f>'2022'!G66</f>
        <v>bc</v>
      </c>
      <c r="I278">
        <f t="shared" si="4"/>
        <v>2022</v>
      </c>
      <c r="J278">
        <f>'2022'!I66</f>
        <v>0</v>
      </c>
    </row>
    <row r="279" spans="1:10" x14ac:dyDescent="0.35">
      <c r="A279">
        <f>'2022'!L67</f>
        <v>0</v>
      </c>
      <c r="B279" s="29">
        <f>'2022'!M67</f>
        <v>0</v>
      </c>
      <c r="C279" t="s">
        <v>1051</v>
      </c>
      <c r="D279" t="str">
        <f>'2022'!B67</f>
        <v>Regina &amp; Peter Baberowski</v>
      </c>
      <c r="E279">
        <f>'2022'!N67</f>
        <v>0</v>
      </c>
      <c r="F279">
        <f>'2022'!A67</f>
        <v>22066</v>
      </c>
      <c r="G279" s="13">
        <f>'2022'!C67</f>
        <v>44732</v>
      </c>
      <c r="H279" t="str">
        <f>'2022'!G67</f>
        <v>WEB</v>
      </c>
      <c r="I279">
        <f t="shared" si="4"/>
        <v>2022</v>
      </c>
      <c r="J279">
        <f>'2022'!I67</f>
        <v>10</v>
      </c>
    </row>
    <row r="280" spans="1:10" x14ac:dyDescent="0.35">
      <c r="A280">
        <f>'2022'!L68</f>
        <v>0</v>
      </c>
      <c r="B280" s="29">
        <f>'2022'!M68</f>
        <v>0</v>
      </c>
      <c r="C280" t="s">
        <v>1264</v>
      </c>
      <c r="D280" t="str">
        <f>'2022'!B68</f>
        <v>Siegmar Aschrich</v>
      </c>
      <c r="E280">
        <f>'2022'!N68</f>
        <v>0</v>
      </c>
      <c r="F280">
        <f>'2022'!A68</f>
        <v>22067</v>
      </c>
      <c r="G280" s="13">
        <f>'2022'!C68</f>
        <v>44801</v>
      </c>
      <c r="H280" t="str">
        <f>'2022'!G68</f>
        <v>cansl</v>
      </c>
      <c r="I280">
        <f t="shared" ref="I280:I343" si="5">YEAR(G280)</f>
        <v>2022</v>
      </c>
      <c r="J280">
        <f>'2022'!I68</f>
        <v>0</v>
      </c>
    </row>
    <row r="281" spans="1:10" x14ac:dyDescent="0.35">
      <c r="A281">
        <f>'2022'!L69</f>
        <v>0</v>
      </c>
      <c r="B281" s="29">
        <f>'2022'!M69</f>
        <v>0</v>
      </c>
      <c r="C281" t="s">
        <v>814</v>
      </c>
      <c r="D281" t="str">
        <f>'2022'!B69</f>
        <v>Niels Erik Rasmussen</v>
      </c>
      <c r="E281">
        <f>'2022'!N69</f>
        <v>0</v>
      </c>
      <c r="F281">
        <f>'2022'!A69</f>
        <v>22068</v>
      </c>
      <c r="G281" s="13">
        <f>'2022'!C69</f>
        <v>44683</v>
      </c>
      <c r="H281" t="str">
        <f>'2022'!G69</f>
        <v>WEB</v>
      </c>
      <c r="I281">
        <f t="shared" si="5"/>
        <v>2022</v>
      </c>
      <c r="J281">
        <f>'2022'!I69</f>
        <v>12</v>
      </c>
    </row>
    <row r="282" spans="1:10" x14ac:dyDescent="0.35">
      <c r="A282">
        <f>'2022'!L70</f>
        <v>0</v>
      </c>
      <c r="B282" s="29">
        <f>'2022'!M70</f>
        <v>0</v>
      </c>
      <c r="C282" t="s">
        <v>1001</v>
      </c>
      <c r="D282" t="str">
        <f>'2022'!B70</f>
        <v>Birgitte Poulsen</v>
      </c>
      <c r="E282">
        <f>'2022'!N70</f>
        <v>0</v>
      </c>
      <c r="F282">
        <f>'2022'!A70</f>
        <v>22069</v>
      </c>
      <c r="G282" s="13">
        <f>'2022'!C70</f>
        <v>44682</v>
      </c>
      <c r="H282" t="str">
        <f>'2022'!G70</f>
        <v>WEB</v>
      </c>
      <c r="I282">
        <f t="shared" si="5"/>
        <v>2022</v>
      </c>
      <c r="J282">
        <f>'2022'!I70</f>
        <v>10</v>
      </c>
    </row>
    <row r="283" spans="1:10" x14ac:dyDescent="0.35">
      <c r="A283">
        <f>'2022'!L71</f>
        <v>0</v>
      </c>
      <c r="B283" s="29">
        <f>'2022'!M71</f>
        <v>0</v>
      </c>
      <c r="C283" t="s">
        <v>1265</v>
      </c>
      <c r="D283" t="str">
        <f>'2022'!B71</f>
        <v>Jytte Hviid</v>
      </c>
      <c r="E283">
        <f>'2022'!N71</f>
        <v>0</v>
      </c>
      <c r="F283">
        <f>'2022'!A71</f>
        <v>22070</v>
      </c>
      <c r="G283" s="13">
        <f>'2022'!C71</f>
        <v>44777</v>
      </c>
      <c r="H283" t="str">
        <f>'2022'!G71</f>
        <v>bc</v>
      </c>
      <c r="I283">
        <f t="shared" si="5"/>
        <v>2022</v>
      </c>
      <c r="J283">
        <f>'2022'!I71</f>
        <v>0</v>
      </c>
    </row>
    <row r="284" spans="1:10" x14ac:dyDescent="0.35">
      <c r="A284">
        <f>'2022'!L72</f>
        <v>0</v>
      </c>
      <c r="B284" s="29">
        <f>'2022'!M72</f>
        <v>0</v>
      </c>
      <c r="C284" t="s">
        <v>1266</v>
      </c>
      <c r="D284" t="str">
        <f>'2022'!B72</f>
        <v>Ralf Kohlrusch</v>
      </c>
      <c r="E284">
        <f>'2022'!N72</f>
        <v>0</v>
      </c>
      <c r="F284">
        <f>'2022'!A72</f>
        <v>22071</v>
      </c>
      <c r="G284" s="13">
        <f>'2022'!C72</f>
        <v>44795</v>
      </c>
      <c r="H284" t="str">
        <f>'2022'!G72</f>
        <v>bc</v>
      </c>
      <c r="I284">
        <f t="shared" si="5"/>
        <v>2022</v>
      </c>
      <c r="J284">
        <f>'2022'!I72</f>
        <v>0</v>
      </c>
    </row>
    <row r="285" spans="1:10" x14ac:dyDescent="0.35">
      <c r="A285">
        <f>'2022'!L73</f>
        <v>0</v>
      </c>
      <c r="B285" s="29">
        <f>'2022'!M73</f>
        <v>0</v>
      </c>
      <c r="C285" t="s">
        <v>1267</v>
      </c>
      <c r="D285" t="str">
        <f>'2022'!B73</f>
        <v>Björn Hjelm</v>
      </c>
      <c r="E285">
        <f>'2022'!N73</f>
        <v>0</v>
      </c>
      <c r="F285">
        <f>'2022'!A73</f>
        <v>22072</v>
      </c>
      <c r="G285" s="13">
        <f>'2022'!C73</f>
        <v>44783</v>
      </c>
      <c r="H285" t="str">
        <f>'2022'!G73</f>
        <v>bc</v>
      </c>
      <c r="I285">
        <f t="shared" si="5"/>
        <v>2022</v>
      </c>
      <c r="J285">
        <f>'2022'!I73</f>
        <v>0</v>
      </c>
    </row>
    <row r="286" spans="1:10" x14ac:dyDescent="0.35">
      <c r="A286">
        <f>'2022'!L74</f>
        <v>0</v>
      </c>
      <c r="B286" s="29">
        <f>'2022'!M74</f>
        <v>0</v>
      </c>
      <c r="C286" t="s">
        <v>1268</v>
      </c>
      <c r="D286" t="str">
        <f>'2022'!B74</f>
        <v>Ulla Johansson</v>
      </c>
      <c r="E286">
        <f>'2022'!N74</f>
        <v>0</v>
      </c>
      <c r="F286">
        <f>'2022'!A74</f>
        <v>22073</v>
      </c>
      <c r="G286" s="13">
        <f>'2022'!C74</f>
        <v>44774</v>
      </c>
      <c r="H286" t="str">
        <f>'2022'!G74</f>
        <v>bc</v>
      </c>
      <c r="I286">
        <f t="shared" si="5"/>
        <v>2022</v>
      </c>
      <c r="J286">
        <f>'2022'!I74</f>
        <v>0</v>
      </c>
    </row>
    <row r="287" spans="1:10" x14ac:dyDescent="0.35">
      <c r="A287">
        <f>'2022'!L75</f>
        <v>0</v>
      </c>
      <c r="B287" s="29">
        <f>'2022'!M75</f>
        <v>0</v>
      </c>
      <c r="C287" t="s">
        <v>1261</v>
      </c>
      <c r="D287" t="str">
        <f>'2022'!B75</f>
        <v>Agnete Börjesson</v>
      </c>
      <c r="E287">
        <f>'2022'!N75</f>
        <v>0</v>
      </c>
      <c r="F287">
        <f>'2022'!A75</f>
        <v>22074</v>
      </c>
      <c r="G287" s="13">
        <f>'2022'!C75</f>
        <v>44711</v>
      </c>
      <c r="H287" t="str">
        <f>'2022'!G75</f>
        <v>bc</v>
      </c>
      <c r="I287">
        <f t="shared" si="5"/>
        <v>2022</v>
      </c>
      <c r="J287">
        <f>'2022'!I75</f>
        <v>0</v>
      </c>
    </row>
    <row r="288" spans="1:10" x14ac:dyDescent="0.35">
      <c r="A288">
        <f>'2022'!L76</f>
        <v>0</v>
      </c>
      <c r="B288" s="29">
        <f>'2022'!M76</f>
        <v>0</v>
      </c>
      <c r="C288" t="s">
        <v>1064</v>
      </c>
      <c r="D288" t="str">
        <f>'2022'!B76</f>
        <v>Jörg Selinski</v>
      </c>
      <c r="E288">
        <f>'2022'!N76</f>
        <v>0</v>
      </c>
      <c r="F288">
        <f>'2022'!A76</f>
        <v>22075</v>
      </c>
      <c r="G288" s="13">
        <f>'2022'!C76</f>
        <v>44661</v>
      </c>
      <c r="H288" t="str">
        <f>'2022'!G76</f>
        <v>bc</v>
      </c>
      <c r="I288">
        <f t="shared" si="5"/>
        <v>2022</v>
      </c>
      <c r="J288">
        <f>'2022'!I76</f>
        <v>0</v>
      </c>
    </row>
    <row r="289" spans="1:10" x14ac:dyDescent="0.35">
      <c r="A289">
        <f>'2022'!L77</f>
        <v>0</v>
      </c>
      <c r="B289" s="29">
        <f>'2022'!M77</f>
        <v>0</v>
      </c>
      <c r="C289" t="s">
        <v>829</v>
      </c>
      <c r="D289" t="str">
        <f>'2022'!B77</f>
        <v>Karsten Jensen</v>
      </c>
      <c r="E289">
        <f>'2022'!N77</f>
        <v>0</v>
      </c>
      <c r="F289">
        <f>'2022'!A77</f>
        <v>22076</v>
      </c>
      <c r="G289" s="13">
        <f>'2022'!C77</f>
        <v>44743</v>
      </c>
      <c r="H289" t="str">
        <f>'2022'!G77</f>
        <v>bc</v>
      </c>
      <c r="I289">
        <f t="shared" si="5"/>
        <v>2022</v>
      </c>
      <c r="J289">
        <f>'2022'!I77</f>
        <v>0</v>
      </c>
    </row>
    <row r="290" spans="1:10" x14ac:dyDescent="0.35">
      <c r="A290">
        <f>'2022'!L78</f>
        <v>0</v>
      </c>
      <c r="B290" s="29">
        <f>'2022'!M78</f>
        <v>0</v>
      </c>
      <c r="C290" t="s">
        <v>1269</v>
      </c>
      <c r="D290" t="str">
        <f>'2022'!B78</f>
        <v>Malin Heurlen</v>
      </c>
      <c r="E290">
        <f>'2022'!N78</f>
        <v>0</v>
      </c>
      <c r="F290">
        <f>'2022'!A78</f>
        <v>22077</v>
      </c>
      <c r="G290" s="13">
        <f>'2022'!C78</f>
        <v>44748</v>
      </c>
      <c r="H290" t="str">
        <f>'2022'!G78</f>
        <v>bc</v>
      </c>
      <c r="I290">
        <f t="shared" si="5"/>
        <v>2022</v>
      </c>
      <c r="J290">
        <f>'2022'!I78</f>
        <v>0</v>
      </c>
    </row>
    <row r="291" spans="1:10" x14ac:dyDescent="0.35">
      <c r="A291">
        <f>'2022'!L79</f>
        <v>0</v>
      </c>
      <c r="B291" s="29">
        <f>'2022'!M79</f>
        <v>0</v>
      </c>
      <c r="C291" t="s">
        <v>821</v>
      </c>
      <c r="D291" t="str">
        <f>'2022'!B79</f>
        <v>Jacob Larsen</v>
      </c>
      <c r="E291">
        <f>'2022'!N79</f>
        <v>0</v>
      </c>
      <c r="F291">
        <f>'2022'!A79</f>
        <v>22078</v>
      </c>
      <c r="G291" s="13">
        <f>'2022'!C79</f>
        <v>44662</v>
      </c>
      <c r="H291" t="str">
        <f>'2022'!G79</f>
        <v>bc</v>
      </c>
      <c r="I291">
        <f t="shared" si="5"/>
        <v>2022</v>
      </c>
      <c r="J291">
        <f>'2022'!I79</f>
        <v>0</v>
      </c>
    </row>
    <row r="292" spans="1:10" x14ac:dyDescent="0.35">
      <c r="A292">
        <f>'2022'!L80</f>
        <v>0</v>
      </c>
      <c r="B292" s="29">
        <f>'2022'!M80</f>
        <v>0</v>
      </c>
      <c r="C292" t="s">
        <v>807</v>
      </c>
      <c r="D292" t="str">
        <f>'2022'!B80</f>
        <v>Susanne Nielsen</v>
      </c>
      <c r="E292">
        <f>'2022'!N80</f>
        <v>0</v>
      </c>
      <c r="F292">
        <f>'2022'!A80</f>
        <v>22079</v>
      </c>
      <c r="G292" s="13">
        <f>'2022'!C80</f>
        <v>44795</v>
      </c>
      <c r="H292" t="str">
        <f>'2022'!G80</f>
        <v>WEB</v>
      </c>
      <c r="I292">
        <f t="shared" si="5"/>
        <v>2022</v>
      </c>
      <c r="J292">
        <f>'2022'!I80</f>
        <v>10</v>
      </c>
    </row>
    <row r="293" spans="1:10" x14ac:dyDescent="0.35">
      <c r="A293">
        <f>'2022'!L81</f>
        <v>0</v>
      </c>
      <c r="B293" s="29">
        <f>'2022'!M81</f>
        <v>0</v>
      </c>
      <c r="C293" t="s">
        <v>1270</v>
      </c>
      <c r="D293" t="str">
        <f>'2022'!B81</f>
        <v>Christian Stark</v>
      </c>
      <c r="E293">
        <f>'2022'!N81</f>
        <v>0</v>
      </c>
      <c r="F293">
        <f>'2022'!A81</f>
        <v>22080</v>
      </c>
      <c r="G293" s="13">
        <f>'2022'!C81</f>
        <v>44661</v>
      </c>
      <c r="H293" t="str">
        <f>'2022'!G81</f>
        <v>bc</v>
      </c>
      <c r="I293">
        <f t="shared" si="5"/>
        <v>2022</v>
      </c>
      <c r="J293">
        <f>'2022'!I81</f>
        <v>0</v>
      </c>
    </row>
    <row r="294" spans="1:10" x14ac:dyDescent="0.35">
      <c r="A294">
        <f>'2022'!L82</f>
        <v>0</v>
      </c>
      <c r="B294" s="29">
        <f>'2022'!M82</f>
        <v>0</v>
      </c>
      <c r="C294" t="s">
        <v>1271</v>
      </c>
      <c r="D294" t="str">
        <f>'2022'!B82</f>
        <v>Carsten M Mejer</v>
      </c>
      <c r="E294">
        <f>'2022'!N82</f>
        <v>0</v>
      </c>
      <c r="F294">
        <f>'2022'!A82</f>
        <v>22081</v>
      </c>
      <c r="G294" s="13">
        <f>'2022'!C82</f>
        <v>44809</v>
      </c>
      <c r="H294" t="str">
        <f>'2022'!G82</f>
        <v>bc</v>
      </c>
      <c r="I294">
        <f t="shared" si="5"/>
        <v>2022</v>
      </c>
      <c r="J294">
        <f>'2022'!I82</f>
        <v>0</v>
      </c>
    </row>
    <row r="295" spans="1:10" x14ac:dyDescent="0.35">
      <c r="A295">
        <f>'2022'!L83</f>
        <v>0</v>
      </c>
      <c r="B295" s="29">
        <f>'2022'!M83</f>
        <v>0</v>
      </c>
      <c r="C295" t="s">
        <v>1272</v>
      </c>
      <c r="D295" t="str">
        <f>'2022'!B83</f>
        <v>Jan Kock</v>
      </c>
      <c r="E295">
        <f>'2022'!N83</f>
        <v>0</v>
      </c>
      <c r="F295">
        <f>'2022'!A83</f>
        <v>22082</v>
      </c>
      <c r="G295" s="13">
        <f>'2022'!C83</f>
        <v>44721</v>
      </c>
      <c r="H295" t="str">
        <f>'2022'!G83</f>
        <v>bc</v>
      </c>
      <c r="I295">
        <f t="shared" si="5"/>
        <v>2022</v>
      </c>
      <c r="J295">
        <f>'2022'!I83</f>
        <v>0</v>
      </c>
    </row>
    <row r="296" spans="1:10" x14ac:dyDescent="0.35">
      <c r="A296">
        <f>'2022'!L84</f>
        <v>0</v>
      </c>
      <c r="B296" s="29">
        <f>'2022'!M84</f>
        <v>0</v>
      </c>
      <c r="C296" t="s">
        <v>807</v>
      </c>
      <c r="D296" t="str">
        <f>'2022'!B84</f>
        <v>Eigil &amp; Marianne Nielsen</v>
      </c>
      <c r="E296">
        <f>'2022'!N84</f>
        <v>0</v>
      </c>
      <c r="F296">
        <f>'2022'!A84</f>
        <v>22083</v>
      </c>
      <c r="G296" s="13">
        <f>'2022'!C84</f>
        <v>44725</v>
      </c>
      <c r="H296" t="str">
        <f>'2022'!G84</f>
        <v>WEB</v>
      </c>
      <c r="I296">
        <f t="shared" si="5"/>
        <v>2022</v>
      </c>
      <c r="J296">
        <f>'2022'!I84</f>
        <v>0</v>
      </c>
    </row>
    <row r="297" spans="1:10" x14ac:dyDescent="0.35">
      <c r="A297">
        <f>'2022'!L85</f>
        <v>0</v>
      </c>
      <c r="B297" s="29">
        <f>'2022'!M85</f>
        <v>0</v>
      </c>
      <c r="C297" t="s">
        <v>1273</v>
      </c>
      <c r="D297" t="str">
        <f>'2022'!B85</f>
        <v>Line Vinther</v>
      </c>
      <c r="E297">
        <f>'2022'!N85</f>
        <v>0</v>
      </c>
      <c r="F297">
        <f>'2022'!A85</f>
        <v>22084</v>
      </c>
      <c r="G297" s="13">
        <f>'2022'!C85</f>
        <v>44693</v>
      </c>
      <c r="H297" t="str">
        <f>'2022'!G85</f>
        <v>cansl</v>
      </c>
      <c r="I297">
        <f t="shared" si="5"/>
        <v>2022</v>
      </c>
      <c r="J297">
        <f>'2022'!I85</f>
        <v>0</v>
      </c>
    </row>
    <row r="298" spans="1:10" x14ac:dyDescent="0.35">
      <c r="A298">
        <f>'2022'!L86</f>
        <v>0</v>
      </c>
      <c r="B298" s="29">
        <f>'2022'!M86</f>
        <v>0</v>
      </c>
      <c r="C298" t="s">
        <v>984</v>
      </c>
      <c r="D298" t="str">
        <f>'2022'!B86</f>
        <v>Bonnie Knudsen</v>
      </c>
      <c r="E298">
        <f>'2022'!N86</f>
        <v>0</v>
      </c>
      <c r="F298">
        <f>'2022'!A86</f>
        <v>22085</v>
      </c>
      <c r="G298" s="13">
        <f>'2022'!C86</f>
        <v>44748</v>
      </c>
      <c r="H298" t="str">
        <f>'2022'!G86</f>
        <v>bc</v>
      </c>
      <c r="I298">
        <f t="shared" si="5"/>
        <v>2022</v>
      </c>
      <c r="J298">
        <f>'2022'!I86</f>
        <v>0</v>
      </c>
    </row>
    <row r="299" spans="1:10" x14ac:dyDescent="0.35">
      <c r="A299">
        <f>'2022'!L87</f>
        <v>0</v>
      </c>
      <c r="B299" s="29">
        <f>'2022'!M87</f>
        <v>0</v>
      </c>
      <c r="C299" t="s">
        <v>820</v>
      </c>
      <c r="D299" t="str">
        <f>'2022'!B87</f>
        <v>Mariann Jørn Hansen</v>
      </c>
      <c r="E299">
        <f>'2022'!N87</f>
        <v>0</v>
      </c>
      <c r="F299">
        <f>'2022'!A87</f>
        <v>22086</v>
      </c>
      <c r="G299" s="13">
        <f>'2022'!C87</f>
        <v>44665</v>
      </c>
      <c r="H299" t="str">
        <f>'2022'!G87</f>
        <v>WEB</v>
      </c>
      <c r="I299">
        <f t="shared" si="5"/>
        <v>2022</v>
      </c>
      <c r="J299">
        <f>'2022'!I87</f>
        <v>5</v>
      </c>
    </row>
    <row r="300" spans="1:10" x14ac:dyDescent="0.35">
      <c r="A300">
        <f>'2022'!L88</f>
        <v>0</v>
      </c>
      <c r="B300" s="29">
        <f>'2022'!M88</f>
        <v>0</v>
      </c>
      <c r="C300" t="s">
        <v>1274</v>
      </c>
      <c r="D300" t="str">
        <f>'2022'!B88</f>
        <v>Rolf Ingemansson</v>
      </c>
      <c r="E300">
        <f>'2022'!N88</f>
        <v>0</v>
      </c>
      <c r="F300">
        <f>'2022'!A88</f>
        <v>22087</v>
      </c>
      <c r="G300" s="13">
        <f>'2022'!C88</f>
        <v>44797</v>
      </c>
      <c r="H300" t="str">
        <f>'2022'!G88</f>
        <v>bc</v>
      </c>
      <c r="I300">
        <f t="shared" si="5"/>
        <v>2022</v>
      </c>
      <c r="J300">
        <f>'2022'!I88</f>
        <v>0</v>
      </c>
    </row>
    <row r="301" spans="1:10" x14ac:dyDescent="0.35">
      <c r="A301">
        <f>'2022'!L89</f>
        <v>0</v>
      </c>
      <c r="B301" s="29">
        <f>'2022'!M89</f>
        <v>0</v>
      </c>
      <c r="C301" t="s">
        <v>1275</v>
      </c>
      <c r="D301" t="str">
        <f>'2022'!B89</f>
        <v>Magnus Thor Nancke</v>
      </c>
      <c r="E301">
        <f>'2022'!N89</f>
        <v>0</v>
      </c>
      <c r="F301">
        <f>'2022'!A89</f>
        <v>22088</v>
      </c>
      <c r="G301" s="13">
        <f>'2022'!C89</f>
        <v>44758</v>
      </c>
      <c r="H301" t="str">
        <f>'2022'!G89</f>
        <v>bc</v>
      </c>
      <c r="I301">
        <f t="shared" si="5"/>
        <v>2022</v>
      </c>
      <c r="J301">
        <f>'2022'!I89</f>
        <v>0</v>
      </c>
    </row>
    <row r="302" spans="1:10" x14ac:dyDescent="0.35">
      <c r="A302">
        <f>'2022'!L90</f>
        <v>0</v>
      </c>
      <c r="B302" s="29">
        <f>'2022'!M90</f>
        <v>0</v>
      </c>
      <c r="C302" t="s">
        <v>861</v>
      </c>
      <c r="D302" t="str">
        <f>'2022'!B90</f>
        <v>Børge Clausen</v>
      </c>
      <c r="E302">
        <f>'2022'!N90</f>
        <v>0</v>
      </c>
      <c r="F302">
        <f>'2022'!A90</f>
        <v>22089</v>
      </c>
      <c r="G302" s="13">
        <f>'2022'!C90</f>
        <v>44700</v>
      </c>
      <c r="H302" t="str">
        <f>'2022'!G90</f>
        <v>cansl</v>
      </c>
      <c r="I302">
        <f t="shared" si="5"/>
        <v>2022</v>
      </c>
      <c r="J302">
        <f>'2022'!I90</f>
        <v>0</v>
      </c>
    </row>
    <row r="303" spans="1:10" x14ac:dyDescent="0.35">
      <c r="A303">
        <f>'2022'!L91</f>
        <v>0</v>
      </c>
      <c r="B303" s="29">
        <f>'2022'!M91</f>
        <v>0</v>
      </c>
      <c r="C303" t="s">
        <v>1276</v>
      </c>
      <c r="D303" t="str">
        <f>'2022'!B91</f>
        <v>Jørgen Hyldgaard Svendsen</v>
      </c>
      <c r="E303">
        <f>'2022'!N91</f>
        <v>0</v>
      </c>
      <c r="F303">
        <f>'2022'!A91</f>
        <v>22090</v>
      </c>
      <c r="G303" s="13">
        <f>'2022'!C91</f>
        <v>44733</v>
      </c>
      <c r="H303" t="str">
        <f>'2022'!G91</f>
        <v>cansl</v>
      </c>
      <c r="I303">
        <f t="shared" si="5"/>
        <v>2022</v>
      </c>
      <c r="J303">
        <f>'2022'!I91</f>
        <v>0</v>
      </c>
    </row>
    <row r="304" spans="1:10" x14ac:dyDescent="0.35">
      <c r="A304">
        <f>'2022'!L92</f>
        <v>0</v>
      </c>
      <c r="B304" s="29">
        <f>'2022'!M92</f>
        <v>0</v>
      </c>
      <c r="C304" t="s">
        <v>1277</v>
      </c>
      <c r="D304" t="str">
        <f>'2022'!B92</f>
        <v>Philipp Schorrer</v>
      </c>
      <c r="E304">
        <f>'2022'!N92</f>
        <v>0</v>
      </c>
      <c r="F304">
        <f>'2022'!A92</f>
        <v>22091</v>
      </c>
      <c r="G304" s="13">
        <f>'2022'!C92</f>
        <v>44807</v>
      </c>
      <c r="H304" t="str">
        <f>'2022'!G92</f>
        <v>bc</v>
      </c>
      <c r="I304">
        <f t="shared" si="5"/>
        <v>2022</v>
      </c>
      <c r="J304">
        <f>'2022'!I92</f>
        <v>0</v>
      </c>
    </row>
    <row r="305" spans="1:10" x14ac:dyDescent="0.35">
      <c r="A305">
        <f>'2022'!L93</f>
        <v>0</v>
      </c>
      <c r="B305" s="29">
        <f>'2022'!M93</f>
        <v>0</v>
      </c>
      <c r="C305" t="s">
        <v>814</v>
      </c>
      <c r="D305" t="str">
        <f>'2022'!B93</f>
        <v>Jens Rasmussen</v>
      </c>
      <c r="E305">
        <f>'2022'!N93</f>
        <v>0</v>
      </c>
      <c r="F305">
        <f>'2022'!A93</f>
        <v>22092</v>
      </c>
      <c r="G305" s="13">
        <f>'2022'!C93</f>
        <v>44634</v>
      </c>
      <c r="H305" t="str">
        <f>'2022'!G93</f>
        <v>WEB</v>
      </c>
      <c r="I305">
        <f t="shared" si="5"/>
        <v>2022</v>
      </c>
      <c r="J305">
        <f>'2022'!I93</f>
        <v>15</v>
      </c>
    </row>
    <row r="306" spans="1:10" x14ac:dyDescent="0.35">
      <c r="A306">
        <f>'2022'!L94</f>
        <v>0</v>
      </c>
      <c r="B306" s="29">
        <f>'2022'!M94</f>
        <v>0</v>
      </c>
      <c r="C306" t="s">
        <v>1278</v>
      </c>
      <c r="D306" t="str">
        <f>'2022'!B94</f>
        <v>Jana Schmidt</v>
      </c>
      <c r="E306">
        <f>'2022'!N94</f>
        <v>0</v>
      </c>
      <c r="F306">
        <f>'2022'!A94</f>
        <v>22093</v>
      </c>
      <c r="G306" s="13">
        <f>'2022'!C94</f>
        <v>44732</v>
      </c>
      <c r="H306" t="str">
        <f>'2022'!G94</f>
        <v>bc</v>
      </c>
      <c r="I306">
        <f t="shared" si="5"/>
        <v>2022</v>
      </c>
      <c r="J306">
        <f>'2022'!I94</f>
        <v>0</v>
      </c>
    </row>
    <row r="307" spans="1:10" x14ac:dyDescent="0.35">
      <c r="A307">
        <f>'2022'!L95</f>
        <v>0</v>
      </c>
      <c r="B307" s="29">
        <f>'2022'!M95</f>
        <v>0</v>
      </c>
      <c r="C307" t="s">
        <v>1279</v>
      </c>
      <c r="D307" t="str">
        <f>'2022'!B95</f>
        <v>Lutz Brösicke</v>
      </c>
      <c r="E307">
        <f>'2022'!N95</f>
        <v>0</v>
      </c>
      <c r="F307">
        <f>'2022'!A95</f>
        <v>22094</v>
      </c>
      <c r="G307" s="13">
        <f>'2022'!C95</f>
        <v>44700</v>
      </c>
      <c r="H307" t="str">
        <f>'2022'!G95</f>
        <v>bc</v>
      </c>
      <c r="I307">
        <f t="shared" si="5"/>
        <v>2022</v>
      </c>
      <c r="J307">
        <f>'2022'!I95</f>
        <v>0</v>
      </c>
    </row>
    <row r="308" spans="1:10" x14ac:dyDescent="0.35">
      <c r="A308">
        <f>'2022'!L96</f>
        <v>0</v>
      </c>
      <c r="B308" s="29">
        <f>'2022'!M96</f>
        <v>0</v>
      </c>
      <c r="C308" t="s">
        <v>1280</v>
      </c>
      <c r="D308" t="str">
        <f>'2022'!B96</f>
        <v>Horst Neger</v>
      </c>
      <c r="E308">
        <f>'2022'!N96</f>
        <v>0</v>
      </c>
      <c r="F308">
        <f>'2022'!A96</f>
        <v>22095</v>
      </c>
      <c r="G308" s="13">
        <f>'2022'!C96</f>
        <v>44710</v>
      </c>
      <c r="H308" t="str">
        <f>'2022'!G96</f>
        <v>bc</v>
      </c>
      <c r="I308">
        <f t="shared" si="5"/>
        <v>2022</v>
      </c>
      <c r="J308">
        <f>'2022'!I96</f>
        <v>0</v>
      </c>
    </row>
    <row r="309" spans="1:10" x14ac:dyDescent="0.35">
      <c r="A309">
        <f>'2022'!L97</f>
        <v>0</v>
      </c>
      <c r="B309" s="29">
        <f>'2022'!M97</f>
        <v>0</v>
      </c>
      <c r="C309" t="s">
        <v>1281</v>
      </c>
      <c r="D309" t="str">
        <f>'2022'!B97</f>
        <v>Bente Rambæk</v>
      </c>
      <c r="E309">
        <f>'2022'!N97</f>
        <v>0</v>
      </c>
      <c r="F309">
        <f>'2022'!A97</f>
        <v>22096</v>
      </c>
      <c r="G309" s="13">
        <f>'2022'!C97</f>
        <v>44751</v>
      </c>
      <c r="H309" t="str">
        <f>'2022'!G97</f>
        <v>bc</v>
      </c>
      <c r="I309">
        <f t="shared" si="5"/>
        <v>2022</v>
      </c>
      <c r="J309">
        <f>'2022'!I97</f>
        <v>0</v>
      </c>
    </row>
    <row r="310" spans="1:10" x14ac:dyDescent="0.35">
      <c r="A310">
        <f>'2022'!L98</f>
        <v>0</v>
      </c>
      <c r="B310" s="29">
        <f>'2022'!M98</f>
        <v>0</v>
      </c>
      <c r="C310" t="s">
        <v>1282</v>
      </c>
      <c r="D310" t="str">
        <f>'2022'!B98</f>
        <v>Ole Fuglbjerg</v>
      </c>
      <c r="E310">
        <f>'2022'!N98</f>
        <v>0</v>
      </c>
      <c r="F310">
        <f>'2022'!A98</f>
        <v>22097</v>
      </c>
      <c r="G310" s="13">
        <f>'2022'!C98</f>
        <v>44765</v>
      </c>
      <c r="H310" t="str">
        <f>'2022'!G98</f>
        <v>bc</v>
      </c>
      <c r="I310">
        <f t="shared" si="5"/>
        <v>2022</v>
      </c>
      <c r="J310">
        <f>'2022'!I98</f>
        <v>0</v>
      </c>
    </row>
    <row r="311" spans="1:10" x14ac:dyDescent="0.35">
      <c r="A311">
        <f>'2022'!L99</f>
        <v>0</v>
      </c>
      <c r="B311" s="29">
        <f>'2022'!M99</f>
        <v>0</v>
      </c>
      <c r="C311" t="s">
        <v>1283</v>
      </c>
      <c r="D311" t="str">
        <f>'2022'!B99</f>
        <v>Oriol Garcia Antunez</v>
      </c>
      <c r="E311">
        <f>'2022'!N99</f>
        <v>0</v>
      </c>
      <c r="F311">
        <f>'2022'!A99</f>
        <v>22098</v>
      </c>
      <c r="G311" s="13">
        <f>'2022'!C99</f>
        <v>44715</v>
      </c>
      <c r="H311" t="str">
        <f>'2022'!G99</f>
        <v>bc</v>
      </c>
      <c r="I311">
        <f t="shared" si="5"/>
        <v>2022</v>
      </c>
      <c r="J311">
        <f>'2022'!I99</f>
        <v>0</v>
      </c>
    </row>
    <row r="312" spans="1:10" x14ac:dyDescent="0.35">
      <c r="A312">
        <f>'2022'!L100</f>
        <v>0</v>
      </c>
      <c r="B312" s="29">
        <f>'2022'!M100</f>
        <v>0</v>
      </c>
      <c r="C312" t="s">
        <v>857</v>
      </c>
      <c r="D312" t="str">
        <f>'2022'!B100</f>
        <v>Lars Sørensen</v>
      </c>
      <c r="E312">
        <f>'2022'!N100</f>
        <v>0</v>
      </c>
      <c r="F312">
        <f>'2022'!A100</f>
        <v>22099</v>
      </c>
      <c r="G312" s="13">
        <f>'2022'!C100</f>
        <v>44812</v>
      </c>
      <c r="H312" t="str">
        <f>'2022'!G100</f>
        <v>bc</v>
      </c>
      <c r="I312">
        <f t="shared" si="5"/>
        <v>2022</v>
      </c>
      <c r="J312">
        <f>'2022'!I100</f>
        <v>0</v>
      </c>
    </row>
    <row r="313" spans="1:10" x14ac:dyDescent="0.35">
      <c r="A313">
        <f>'2022'!L101</f>
        <v>0</v>
      </c>
      <c r="B313" s="29">
        <f>'2022'!M101</f>
        <v>0</v>
      </c>
      <c r="C313" t="s">
        <v>1284</v>
      </c>
      <c r="D313" t="str">
        <f>'2022'!B101</f>
        <v>Hanne Carlsen</v>
      </c>
      <c r="E313">
        <f>'2022'!N101</f>
        <v>0</v>
      </c>
      <c r="F313">
        <f>'2022'!A101</f>
        <v>22100</v>
      </c>
      <c r="G313" s="13">
        <f>'2022'!C101</f>
        <v>44742</v>
      </c>
      <c r="H313" t="str">
        <f>'2022'!G101</f>
        <v>web</v>
      </c>
      <c r="I313">
        <f t="shared" si="5"/>
        <v>2022</v>
      </c>
      <c r="J313">
        <f>'2022'!I101</f>
        <v>10</v>
      </c>
    </row>
    <row r="314" spans="1:10" x14ac:dyDescent="0.35">
      <c r="A314">
        <f>'2022'!L102</f>
        <v>0</v>
      </c>
      <c r="B314" s="29">
        <f>'2022'!M102</f>
        <v>0</v>
      </c>
      <c r="C314" t="s">
        <v>1285</v>
      </c>
      <c r="D314" t="str">
        <f>'2022'!B102</f>
        <v>Camilla Boney</v>
      </c>
      <c r="E314">
        <f>'2022'!N102</f>
        <v>0</v>
      </c>
      <c r="F314">
        <f>'2022'!A102</f>
        <v>22101</v>
      </c>
      <c r="G314" s="13">
        <f>'2022'!C102</f>
        <v>44781</v>
      </c>
      <c r="H314" t="str">
        <f>'2022'!G102</f>
        <v>bc</v>
      </c>
      <c r="I314">
        <f t="shared" si="5"/>
        <v>2022</v>
      </c>
      <c r="J314">
        <f>'2022'!I102</f>
        <v>0</v>
      </c>
    </row>
    <row r="315" spans="1:10" x14ac:dyDescent="0.35">
      <c r="A315">
        <f>'2022'!L103</f>
        <v>0</v>
      </c>
      <c r="B315" s="29">
        <f>'2022'!M103</f>
        <v>0</v>
      </c>
      <c r="C315" t="s">
        <v>1286</v>
      </c>
      <c r="D315" t="str">
        <f>'2022'!B103</f>
        <v>Fanny Jähne</v>
      </c>
      <c r="E315">
        <f>'2022'!N103</f>
        <v>0</v>
      </c>
      <c r="F315">
        <f>'2022'!A103</f>
        <v>22102</v>
      </c>
      <c r="G315" s="13">
        <f>'2022'!C103</f>
        <v>44703</v>
      </c>
      <c r="H315" t="str">
        <f>'2022'!G103</f>
        <v>bc</v>
      </c>
      <c r="I315">
        <f t="shared" si="5"/>
        <v>2022</v>
      </c>
      <c r="J315">
        <f>'2022'!I103</f>
        <v>0</v>
      </c>
    </row>
    <row r="316" spans="1:10" x14ac:dyDescent="0.35">
      <c r="A316">
        <f>'2022'!L104</f>
        <v>0</v>
      </c>
      <c r="B316" s="29">
        <f>'2022'!M104</f>
        <v>0</v>
      </c>
      <c r="C316" t="s">
        <v>836</v>
      </c>
      <c r="D316" t="str">
        <f>'2022'!B104</f>
        <v>Mette Willermoes Olsen</v>
      </c>
      <c r="E316">
        <f>'2022'!N104</f>
        <v>0</v>
      </c>
      <c r="F316">
        <f>'2022'!A104</f>
        <v>22103</v>
      </c>
      <c r="G316" s="13">
        <f>'2022'!C104</f>
        <v>44669</v>
      </c>
      <c r="H316" t="str">
        <f>'2022'!G104</f>
        <v>bc</v>
      </c>
      <c r="I316">
        <f t="shared" si="5"/>
        <v>2022</v>
      </c>
      <c r="J316">
        <f>'2022'!I104</f>
        <v>0</v>
      </c>
    </row>
    <row r="317" spans="1:10" x14ac:dyDescent="0.35">
      <c r="A317">
        <f>'2022'!L105</f>
        <v>0</v>
      </c>
      <c r="B317" s="29">
        <f>'2022'!M105</f>
        <v>0</v>
      </c>
      <c r="C317" t="s">
        <v>1287</v>
      </c>
      <c r="D317" t="str">
        <f>'2022'!B105</f>
        <v>Flemming Grandal</v>
      </c>
      <c r="E317">
        <f>'2022'!N105</f>
        <v>0</v>
      </c>
      <c r="F317">
        <f>'2022'!A105</f>
        <v>22104</v>
      </c>
      <c r="G317" s="13">
        <f>'2022'!C105</f>
        <v>44778</v>
      </c>
      <c r="H317" t="str">
        <f>'2022'!G105</f>
        <v>bc</v>
      </c>
      <c r="I317">
        <f t="shared" si="5"/>
        <v>2022</v>
      </c>
      <c r="J317">
        <f>'2022'!I105</f>
        <v>0</v>
      </c>
    </row>
    <row r="318" spans="1:10" x14ac:dyDescent="0.35">
      <c r="A318">
        <f>'2022'!L106</f>
        <v>0</v>
      </c>
      <c r="B318" s="29">
        <f>'2022'!M106</f>
        <v>0</v>
      </c>
      <c r="C318" t="s">
        <v>1288</v>
      </c>
      <c r="D318" t="str">
        <f>'2022'!B106</f>
        <v>Tina Julin</v>
      </c>
      <c r="E318">
        <f>'2022'!N106</f>
        <v>0</v>
      </c>
      <c r="F318">
        <f>'2022'!A106</f>
        <v>22105</v>
      </c>
      <c r="G318" s="13">
        <f>'2022'!C106</f>
        <v>44827</v>
      </c>
      <c r="H318" t="str">
        <f>'2022'!G106</f>
        <v>bc</v>
      </c>
      <c r="I318">
        <f t="shared" si="5"/>
        <v>2022</v>
      </c>
      <c r="J318">
        <f>'2022'!I106</f>
        <v>0</v>
      </c>
    </row>
    <row r="319" spans="1:10" x14ac:dyDescent="0.35">
      <c r="A319">
        <f>'2022'!L107</f>
        <v>0</v>
      </c>
      <c r="B319" s="29">
        <f>'2022'!M107</f>
        <v>0</v>
      </c>
      <c r="C319" t="s">
        <v>1289</v>
      </c>
      <c r="D319" t="str">
        <f>'2022'!B107</f>
        <v>Lars-Gunner Nyqvist</v>
      </c>
      <c r="E319">
        <f>'2022'!N107</f>
        <v>0</v>
      </c>
      <c r="F319">
        <f>'2022'!A107</f>
        <v>22106</v>
      </c>
      <c r="G319" s="13">
        <f>'2022'!C107</f>
        <v>44815</v>
      </c>
      <c r="H319" t="str">
        <f>'2022'!G107</f>
        <v>bc</v>
      </c>
      <c r="I319">
        <f t="shared" si="5"/>
        <v>2022</v>
      </c>
      <c r="J319">
        <f>'2022'!I107</f>
        <v>0</v>
      </c>
    </row>
    <row r="320" spans="1:10" x14ac:dyDescent="0.35">
      <c r="A320" t="str">
        <f>'2022'!L108</f>
        <v>grete_bossenmeyer@yahoo.fr</v>
      </c>
      <c r="B320" s="29">
        <f>'2022'!M108</f>
        <v>0</v>
      </c>
      <c r="C320" t="s">
        <v>1290</v>
      </c>
      <c r="D320" t="str">
        <f>'2022'!B108</f>
        <v>Grete Bossenmeyer</v>
      </c>
      <c r="E320">
        <f>'2022'!N108</f>
        <v>0</v>
      </c>
      <c r="F320">
        <f>'2022'!A108</f>
        <v>22107</v>
      </c>
      <c r="G320" s="13">
        <f>'2022'!C108</f>
        <v>44766</v>
      </c>
      <c r="H320" t="str">
        <f>'2022'!G108</f>
        <v>web</v>
      </c>
      <c r="I320">
        <f t="shared" si="5"/>
        <v>2022</v>
      </c>
      <c r="J320">
        <f>'2022'!I108</f>
        <v>10</v>
      </c>
    </row>
    <row r="321" spans="1:10" x14ac:dyDescent="0.35">
      <c r="A321">
        <f>'2022'!L109</f>
        <v>0</v>
      </c>
      <c r="B321" s="29">
        <f>'2022'!M109</f>
        <v>0</v>
      </c>
      <c r="C321" t="s">
        <v>1291</v>
      </c>
      <c r="D321" t="str">
        <f>'2022'!B109</f>
        <v>Janine Maegaard</v>
      </c>
      <c r="E321">
        <f>'2022'!N109</f>
        <v>0</v>
      </c>
      <c r="F321">
        <f>'2022'!A109</f>
        <v>22108</v>
      </c>
      <c r="G321" s="13">
        <f>'2022'!C109</f>
        <v>44695</v>
      </c>
      <c r="H321" t="str">
        <f>'2022'!G109</f>
        <v>bc</v>
      </c>
      <c r="I321">
        <f t="shared" si="5"/>
        <v>2022</v>
      </c>
      <c r="J321">
        <f>'2022'!I109</f>
        <v>0</v>
      </c>
    </row>
    <row r="322" spans="1:10" x14ac:dyDescent="0.35">
      <c r="A322">
        <f>'2022'!L110</f>
        <v>0</v>
      </c>
      <c r="B322" s="29">
        <f>'2022'!M110</f>
        <v>0</v>
      </c>
      <c r="C322" t="s">
        <v>1292</v>
      </c>
      <c r="D322" t="str">
        <f>'2022'!B110</f>
        <v>Vincianne Radarmecker</v>
      </c>
      <c r="E322">
        <f>'2022'!N110</f>
        <v>0</v>
      </c>
      <c r="F322">
        <f>'2022'!A110</f>
        <v>22109</v>
      </c>
      <c r="G322" s="13">
        <f>'2022'!C110</f>
        <v>44776</v>
      </c>
      <c r="H322" t="str">
        <f>'2022'!G110</f>
        <v>bc</v>
      </c>
      <c r="I322">
        <f t="shared" si="5"/>
        <v>2022</v>
      </c>
      <c r="J322">
        <f>'2022'!I110</f>
        <v>0</v>
      </c>
    </row>
    <row r="323" spans="1:10" x14ac:dyDescent="0.35">
      <c r="A323">
        <f>'2022'!L111</f>
        <v>0</v>
      </c>
      <c r="B323" s="29">
        <f>'2022'!M111</f>
        <v>0</v>
      </c>
      <c r="C323" t="s">
        <v>1293</v>
      </c>
      <c r="D323" t="str">
        <f>'2022'!B111</f>
        <v>Charlotte Hooge Børup</v>
      </c>
      <c r="E323">
        <f>'2022'!N111</f>
        <v>0</v>
      </c>
      <c r="F323">
        <f>'2022'!A111</f>
        <v>22110</v>
      </c>
      <c r="G323" s="13">
        <f>'2022'!C111</f>
        <v>44687</v>
      </c>
      <c r="H323" t="str">
        <f>'2022'!G111</f>
        <v>bc</v>
      </c>
      <c r="I323">
        <f t="shared" si="5"/>
        <v>2022</v>
      </c>
      <c r="J323">
        <f>'2022'!I111</f>
        <v>0</v>
      </c>
    </row>
    <row r="324" spans="1:10" x14ac:dyDescent="0.35">
      <c r="A324">
        <f>'2022'!L112</f>
        <v>0</v>
      </c>
      <c r="B324" s="29">
        <f>'2022'!M112</f>
        <v>0</v>
      </c>
      <c r="C324" t="s">
        <v>1294</v>
      </c>
      <c r="D324" t="str">
        <f>'2022'!B112</f>
        <v>Niels Regnersgaard</v>
      </c>
      <c r="E324">
        <f>'2022'!N112</f>
        <v>0</v>
      </c>
      <c r="F324">
        <f>'2022'!A112</f>
        <v>22111</v>
      </c>
      <c r="G324" s="13">
        <f>'2022'!C112</f>
        <v>44683</v>
      </c>
      <c r="H324" t="str">
        <f>'2022'!G112</f>
        <v>bc</v>
      </c>
      <c r="I324">
        <f t="shared" si="5"/>
        <v>2022</v>
      </c>
      <c r="J324">
        <f>'2022'!I112</f>
        <v>0</v>
      </c>
    </row>
    <row r="325" spans="1:10" x14ac:dyDescent="0.35">
      <c r="A325">
        <f>'2022'!L113</f>
        <v>0</v>
      </c>
      <c r="B325" s="29">
        <f>'2022'!M113</f>
        <v>0</v>
      </c>
      <c r="C325" t="s">
        <v>1295</v>
      </c>
      <c r="D325" t="str">
        <f>'2022'!B113</f>
        <v>Arne Sahlstedt</v>
      </c>
      <c r="E325">
        <f>'2022'!N113</f>
        <v>0</v>
      </c>
      <c r="F325">
        <f>'2022'!A113</f>
        <v>22112</v>
      </c>
      <c r="G325" s="13">
        <f>'2022'!C113</f>
        <v>44772</v>
      </c>
      <c r="H325" t="str">
        <f>'2022'!G113</f>
        <v>web</v>
      </c>
      <c r="I325">
        <f t="shared" si="5"/>
        <v>2022</v>
      </c>
      <c r="J325">
        <f>'2022'!I113</f>
        <v>10</v>
      </c>
    </row>
    <row r="326" spans="1:10" x14ac:dyDescent="0.35">
      <c r="A326">
        <f>'2022'!L114</f>
        <v>0</v>
      </c>
      <c r="B326" s="29">
        <f>'2022'!M114</f>
        <v>0</v>
      </c>
      <c r="C326" t="s">
        <v>826</v>
      </c>
      <c r="D326" t="str">
        <f>'2022'!B114</f>
        <v>Nauja Kleist</v>
      </c>
      <c r="E326">
        <f>'2022'!N114</f>
        <v>0</v>
      </c>
      <c r="F326">
        <f>'2022'!A114</f>
        <v>22113</v>
      </c>
      <c r="G326" s="13">
        <f>'2022'!C114</f>
        <v>44750</v>
      </c>
      <c r="H326" t="str">
        <f>'2022'!G114</f>
        <v>cansl</v>
      </c>
      <c r="I326">
        <f t="shared" si="5"/>
        <v>2022</v>
      </c>
      <c r="J326">
        <f>'2022'!I114</f>
        <v>0</v>
      </c>
    </row>
    <row r="327" spans="1:10" x14ac:dyDescent="0.35">
      <c r="A327">
        <f>'2022'!L115</f>
        <v>0</v>
      </c>
      <c r="B327" s="29">
        <f>'2022'!M115</f>
        <v>0</v>
      </c>
      <c r="C327" t="s">
        <v>817</v>
      </c>
      <c r="D327" t="str">
        <f>'2022'!B115</f>
        <v>Ralf Redlich</v>
      </c>
      <c r="E327">
        <f>'2022'!N115</f>
        <v>0</v>
      </c>
      <c r="F327">
        <f>'2022'!A115</f>
        <v>22114</v>
      </c>
      <c r="G327" s="13">
        <f>'2022'!C115</f>
        <v>44805</v>
      </c>
      <c r="H327" t="str">
        <f>'2022'!G115</f>
        <v>bc</v>
      </c>
      <c r="I327">
        <f t="shared" si="5"/>
        <v>2022</v>
      </c>
      <c r="J327">
        <f>'2022'!I115</f>
        <v>0</v>
      </c>
    </row>
    <row r="328" spans="1:10" x14ac:dyDescent="0.35">
      <c r="A328">
        <f>'2022'!L116</f>
        <v>0</v>
      </c>
      <c r="B328" s="29">
        <f>'2022'!M116</f>
        <v>0</v>
      </c>
      <c r="C328" t="s">
        <v>22</v>
      </c>
      <c r="D328" t="str">
        <f>'2022'!B116</f>
        <v>Henrik</v>
      </c>
      <c r="E328">
        <f>'2022'!N116</f>
        <v>0</v>
      </c>
      <c r="F328">
        <f>'2022'!A116</f>
        <v>22115</v>
      </c>
      <c r="G328" s="13">
        <f>'2022'!C116</f>
        <v>44703</v>
      </c>
      <c r="H328" t="str">
        <f>'2022'!G116</f>
        <v>web</v>
      </c>
      <c r="I328">
        <f t="shared" si="5"/>
        <v>2022</v>
      </c>
      <c r="J328">
        <f>'2022'!I116</f>
        <v>0</v>
      </c>
    </row>
    <row r="329" spans="1:10" x14ac:dyDescent="0.35">
      <c r="A329">
        <f>'2022'!L117</f>
        <v>0</v>
      </c>
      <c r="B329" s="29">
        <f>'2022'!M117</f>
        <v>0</v>
      </c>
      <c r="C329" t="s">
        <v>22</v>
      </c>
      <c r="D329" t="str">
        <f>'2022'!B117</f>
        <v>Henrik</v>
      </c>
      <c r="E329">
        <f>'2022'!N117</f>
        <v>0</v>
      </c>
      <c r="F329">
        <f>'2022'!A117</f>
        <v>22116</v>
      </c>
      <c r="G329" s="13">
        <f>'2022'!C117</f>
        <v>44854</v>
      </c>
      <c r="H329" t="str">
        <f>'2022'!G117</f>
        <v>web</v>
      </c>
      <c r="I329">
        <f t="shared" si="5"/>
        <v>2022</v>
      </c>
      <c r="J329">
        <f>'2022'!I117</f>
        <v>0</v>
      </c>
    </row>
    <row r="330" spans="1:10" x14ac:dyDescent="0.35">
      <c r="A330">
        <f>'2022'!L118</f>
        <v>0</v>
      </c>
      <c r="B330" s="29">
        <f>'2022'!M118</f>
        <v>0</v>
      </c>
      <c r="C330" t="s">
        <v>1276</v>
      </c>
      <c r="D330" t="str">
        <f>'2022'!B118</f>
        <v>Christoffer Riis Svendsen</v>
      </c>
      <c r="E330">
        <f>'2022'!N118</f>
        <v>0</v>
      </c>
      <c r="F330">
        <f>'2022'!A118</f>
        <v>22117</v>
      </c>
      <c r="G330" s="13">
        <f>'2022'!C118</f>
        <v>44679</v>
      </c>
      <c r="H330" t="str">
        <f>'2022'!G118</f>
        <v>web</v>
      </c>
      <c r="I330">
        <f t="shared" si="5"/>
        <v>2022</v>
      </c>
      <c r="J330">
        <f>'2022'!I118</f>
        <v>0</v>
      </c>
    </row>
    <row r="331" spans="1:10" x14ac:dyDescent="0.35">
      <c r="A331">
        <f>'2022'!L119</f>
        <v>0</v>
      </c>
      <c r="B331" s="29">
        <f>'2022'!M119</f>
        <v>0</v>
      </c>
      <c r="C331" t="s">
        <v>956</v>
      </c>
      <c r="D331" t="str">
        <f>'2022'!B119</f>
        <v>Poul Jørgensen</v>
      </c>
      <c r="E331">
        <f>'2022'!N119</f>
        <v>0</v>
      </c>
      <c r="F331">
        <f>'2022'!A119</f>
        <v>22118</v>
      </c>
      <c r="G331" s="13">
        <f>'2022'!C119</f>
        <v>44674</v>
      </c>
      <c r="H331" t="str">
        <f>'2022'!G119</f>
        <v>bc</v>
      </c>
      <c r="I331">
        <f t="shared" si="5"/>
        <v>2022</v>
      </c>
      <c r="J331">
        <f>'2022'!I119</f>
        <v>0</v>
      </c>
    </row>
    <row r="332" spans="1:10" x14ac:dyDescent="0.35">
      <c r="A332">
        <f>'2022'!L120</f>
        <v>0</v>
      </c>
      <c r="B332" s="29">
        <f>'2022'!M120</f>
        <v>0</v>
      </c>
      <c r="C332" t="s">
        <v>820</v>
      </c>
      <c r="D332" t="str">
        <f>'2022'!B120</f>
        <v>Rigmor Hansen</v>
      </c>
      <c r="E332">
        <f>'2022'!N120</f>
        <v>0</v>
      </c>
      <c r="F332">
        <f>'2022'!A120</f>
        <v>22119</v>
      </c>
      <c r="G332" s="13">
        <f>'2022'!C120</f>
        <v>44710</v>
      </c>
      <c r="H332" t="str">
        <f>'2022'!G120</f>
        <v>web</v>
      </c>
      <c r="I332">
        <f t="shared" si="5"/>
        <v>2022</v>
      </c>
      <c r="J332">
        <f>'2022'!I120</f>
        <v>10</v>
      </c>
    </row>
    <row r="333" spans="1:10" x14ac:dyDescent="0.35">
      <c r="A333">
        <f>'2022'!L121</f>
        <v>0</v>
      </c>
      <c r="B333" s="29">
        <f>'2022'!M121</f>
        <v>0</v>
      </c>
      <c r="C333" t="s">
        <v>1296</v>
      </c>
      <c r="D333" t="str">
        <f>'2022'!B121</f>
        <v>Rudiger Düsing</v>
      </c>
      <c r="E333">
        <f>'2022'!N121</f>
        <v>0</v>
      </c>
      <c r="F333">
        <f>'2022'!A121</f>
        <v>22120</v>
      </c>
      <c r="G333" s="13">
        <f>'2022'!C121</f>
        <v>44696</v>
      </c>
      <c r="H333" t="str">
        <f>'2022'!G121</f>
        <v>bc</v>
      </c>
      <c r="I333">
        <f t="shared" si="5"/>
        <v>2022</v>
      </c>
      <c r="J333">
        <f>'2022'!I121</f>
        <v>0</v>
      </c>
    </row>
    <row r="334" spans="1:10" x14ac:dyDescent="0.35">
      <c r="A334">
        <f>'2022'!L122</f>
        <v>0</v>
      </c>
      <c r="B334" s="29">
        <f>'2022'!M122</f>
        <v>0</v>
      </c>
      <c r="C334" t="s">
        <v>1297</v>
      </c>
      <c r="D334" t="str">
        <f>'2022'!B122</f>
        <v>Rasmus Skou Nano</v>
      </c>
      <c r="E334">
        <f>'2022'!N122</f>
        <v>0</v>
      </c>
      <c r="F334">
        <f>'2022'!A122</f>
        <v>22121</v>
      </c>
      <c r="G334" s="13">
        <f>'2022'!C122</f>
        <v>44682</v>
      </c>
      <c r="H334" t="str">
        <f>'2022'!G122</f>
        <v>web</v>
      </c>
      <c r="I334">
        <f t="shared" si="5"/>
        <v>2022</v>
      </c>
      <c r="J334">
        <f>'2022'!I122</f>
        <v>0</v>
      </c>
    </row>
    <row r="335" spans="1:10" x14ac:dyDescent="0.35">
      <c r="A335">
        <f>'2022'!L123</f>
        <v>0</v>
      </c>
      <c r="B335" s="29">
        <f>'2022'!M123</f>
        <v>0</v>
      </c>
      <c r="C335" t="s">
        <v>1298</v>
      </c>
      <c r="D335" t="str">
        <f>'2022'!B123</f>
        <v>Tina lau</v>
      </c>
      <c r="E335">
        <f>'2022'!N123</f>
        <v>0</v>
      </c>
      <c r="F335">
        <f>'2022'!A123</f>
        <v>22122</v>
      </c>
      <c r="G335" s="13">
        <f>'2022'!C123</f>
        <v>44694</v>
      </c>
      <c r="H335" t="str">
        <f>'2022'!G123</f>
        <v>bc</v>
      </c>
      <c r="I335">
        <f t="shared" si="5"/>
        <v>2022</v>
      </c>
      <c r="J335">
        <f>'2022'!I123</f>
        <v>0</v>
      </c>
    </row>
    <row r="336" spans="1:10" x14ac:dyDescent="0.35">
      <c r="A336">
        <f>'2022'!L124</f>
        <v>0</v>
      </c>
      <c r="B336" s="29">
        <f>'2022'!M124</f>
        <v>0</v>
      </c>
      <c r="C336" t="s">
        <v>836</v>
      </c>
      <c r="D336" t="str">
        <f>'2022'!B124</f>
        <v>Hans Anton Olsen</v>
      </c>
      <c r="E336">
        <f>'2022'!N124</f>
        <v>0</v>
      </c>
      <c r="F336">
        <f>'2022'!A124</f>
        <v>22123</v>
      </c>
      <c r="G336" s="13">
        <f>'2022'!C124</f>
        <v>44795</v>
      </c>
      <c r="H336" t="str">
        <f>'2022'!G124</f>
        <v>bc</v>
      </c>
      <c r="I336">
        <f t="shared" si="5"/>
        <v>2022</v>
      </c>
      <c r="J336">
        <f>'2022'!I124</f>
        <v>0</v>
      </c>
    </row>
    <row r="337" spans="1:10" x14ac:dyDescent="0.35">
      <c r="A337">
        <f>'2022'!L125</f>
        <v>0</v>
      </c>
      <c r="B337" s="29">
        <f>'2022'!M125</f>
        <v>0</v>
      </c>
      <c r="C337" t="s">
        <v>1299</v>
      </c>
      <c r="D337" t="str">
        <f>'2022'!B125</f>
        <v>Michael Ksieniewicz</v>
      </c>
      <c r="E337">
        <f>'2022'!N125</f>
        <v>0</v>
      </c>
      <c r="F337">
        <f>'2022'!A125</f>
        <v>22124</v>
      </c>
      <c r="G337" s="13">
        <f>'2022'!C125</f>
        <v>44809</v>
      </c>
      <c r="H337" t="str">
        <f>'2022'!G125</f>
        <v>cansl</v>
      </c>
      <c r="I337">
        <f t="shared" si="5"/>
        <v>2022</v>
      </c>
      <c r="J337">
        <f>'2022'!I125</f>
        <v>0</v>
      </c>
    </row>
    <row r="338" spans="1:10" x14ac:dyDescent="0.35">
      <c r="A338">
        <f>'2022'!L126</f>
        <v>0</v>
      </c>
      <c r="B338" s="29">
        <f>'2022'!M126</f>
        <v>0</v>
      </c>
      <c r="C338" t="s">
        <v>1300</v>
      </c>
      <c r="D338" t="str">
        <f>'2022'!B126</f>
        <v>Joel Holmen</v>
      </c>
      <c r="E338">
        <f>'2022'!N126</f>
        <v>0</v>
      </c>
      <c r="F338">
        <f>'2022'!A126</f>
        <v>22125</v>
      </c>
      <c r="G338" s="13">
        <f>'2022'!C126</f>
        <v>44700</v>
      </c>
      <c r="H338" t="str">
        <f>'2022'!G126</f>
        <v>bc</v>
      </c>
      <c r="I338">
        <f t="shared" si="5"/>
        <v>2022</v>
      </c>
      <c r="J338">
        <f>'2022'!I126</f>
        <v>0</v>
      </c>
    </row>
    <row r="339" spans="1:10" x14ac:dyDescent="0.35">
      <c r="A339">
        <f>'2022'!L127</f>
        <v>0</v>
      </c>
      <c r="B339" s="29">
        <f>'2022'!M127</f>
        <v>0</v>
      </c>
      <c r="C339" t="s">
        <v>1087</v>
      </c>
      <c r="D339" t="str">
        <f>'2022'!B127</f>
        <v>Tina &amp; Kristian Grovermann</v>
      </c>
      <c r="E339">
        <f>'2022'!N127</f>
        <v>0</v>
      </c>
      <c r="F339">
        <f>'2022'!A127</f>
        <v>22126</v>
      </c>
      <c r="G339" s="13">
        <f>'2022'!C127</f>
        <v>44757</v>
      </c>
      <c r="H339" t="str">
        <f>'2022'!G127</f>
        <v>web</v>
      </c>
      <c r="I339">
        <f t="shared" si="5"/>
        <v>2022</v>
      </c>
      <c r="J339">
        <f>'2022'!I127</f>
        <v>10</v>
      </c>
    </row>
    <row r="340" spans="1:10" x14ac:dyDescent="0.35">
      <c r="A340">
        <f>'2022'!L128</f>
        <v>0</v>
      </c>
      <c r="B340" s="29">
        <f>'2022'!M128</f>
        <v>0</v>
      </c>
      <c r="C340" t="s">
        <v>1301</v>
      </c>
      <c r="D340" t="str">
        <f>'2022'!B128</f>
        <v>Birgitte Gøtske</v>
      </c>
      <c r="E340">
        <f>'2022'!N128</f>
        <v>0</v>
      </c>
      <c r="F340">
        <f>'2022'!A128</f>
        <v>22127</v>
      </c>
      <c r="G340" s="13">
        <f>'2022'!C128</f>
        <v>44701</v>
      </c>
      <c r="H340" t="str">
        <f>'2022'!G128</f>
        <v>bc</v>
      </c>
      <c r="I340">
        <f t="shared" si="5"/>
        <v>2022</v>
      </c>
      <c r="J340">
        <f>'2022'!I128</f>
        <v>0</v>
      </c>
    </row>
    <row r="341" spans="1:10" x14ac:dyDescent="0.35">
      <c r="A341">
        <f>'2022'!L129</f>
        <v>0</v>
      </c>
      <c r="B341" s="29">
        <f>'2022'!M129</f>
        <v>0</v>
      </c>
      <c r="C341" t="s">
        <v>836</v>
      </c>
      <c r="D341" t="str">
        <f>'2022'!B129</f>
        <v>Thomas Olsen</v>
      </c>
      <c r="E341">
        <f>'2022'!N129</f>
        <v>0</v>
      </c>
      <c r="F341">
        <f>'2022'!A129</f>
        <v>22128</v>
      </c>
      <c r="G341" s="13">
        <f>'2022'!C129</f>
        <v>44693</v>
      </c>
      <c r="H341" t="str">
        <f>'2022'!G129</f>
        <v>bc</v>
      </c>
      <c r="I341">
        <f t="shared" si="5"/>
        <v>2022</v>
      </c>
      <c r="J341">
        <f>'2022'!I129</f>
        <v>0</v>
      </c>
    </row>
    <row r="342" spans="1:10" x14ac:dyDescent="0.35">
      <c r="A342">
        <f>'2022'!L130</f>
        <v>0</v>
      </c>
      <c r="B342" s="29">
        <f>'2022'!M130</f>
        <v>0</v>
      </c>
      <c r="C342" t="s">
        <v>990</v>
      </c>
      <c r="D342" t="str">
        <f>'2022'!B130</f>
        <v>Peter Juliussen</v>
      </c>
      <c r="E342">
        <f>'2022'!N130</f>
        <v>0</v>
      </c>
      <c r="F342">
        <f>'2022'!A130</f>
        <v>22129</v>
      </c>
      <c r="G342" s="13">
        <f>'2022'!C130</f>
        <v>44780</v>
      </c>
      <c r="H342" t="str">
        <f>'2022'!G130</f>
        <v>WEB</v>
      </c>
      <c r="I342">
        <f t="shared" si="5"/>
        <v>2022</v>
      </c>
      <c r="J342">
        <f>'2022'!I130</f>
        <v>5</v>
      </c>
    </row>
    <row r="343" spans="1:10" x14ac:dyDescent="0.35">
      <c r="A343">
        <f>'2022'!L131</f>
        <v>0</v>
      </c>
      <c r="B343" s="29">
        <f>'2022'!M131</f>
        <v>0</v>
      </c>
      <c r="C343" t="s">
        <v>1302</v>
      </c>
      <c r="D343" t="str">
        <f>'2022'!B131</f>
        <v>NANO Rasmus</v>
      </c>
      <c r="E343">
        <f>'2022'!N131</f>
        <v>0</v>
      </c>
      <c r="F343">
        <f>'2022'!A131</f>
        <v>22130</v>
      </c>
      <c r="G343" s="13">
        <f>'2022'!C131</f>
        <v>44733</v>
      </c>
      <c r="H343" t="str">
        <f>'2022'!G131</f>
        <v>WEB</v>
      </c>
      <c r="I343">
        <f t="shared" si="5"/>
        <v>2022</v>
      </c>
      <c r="J343">
        <f>'2022'!I131</f>
        <v>0</v>
      </c>
    </row>
    <row r="344" spans="1:10" x14ac:dyDescent="0.35">
      <c r="A344">
        <f>'2022'!L132</f>
        <v>0</v>
      </c>
      <c r="B344" s="29">
        <f>'2022'!M132</f>
        <v>0</v>
      </c>
      <c r="C344" t="s">
        <v>924</v>
      </c>
      <c r="D344" t="str">
        <f>'2022'!B132</f>
        <v>Heidi Schubert</v>
      </c>
      <c r="E344">
        <f>'2022'!N132</f>
        <v>0</v>
      </c>
      <c r="F344">
        <f>'2022'!A132</f>
        <v>22131</v>
      </c>
      <c r="G344" s="13">
        <f>'2022'!C132</f>
        <v>44782</v>
      </c>
      <c r="H344" t="str">
        <f>'2022'!G132</f>
        <v>bc</v>
      </c>
      <c r="I344">
        <f t="shared" ref="I344:I407" si="6">YEAR(G344)</f>
        <v>2022</v>
      </c>
      <c r="J344">
        <f>'2022'!I132</f>
        <v>0</v>
      </c>
    </row>
    <row r="345" spans="1:10" x14ac:dyDescent="0.35">
      <c r="A345">
        <f>'2022'!L133</f>
        <v>0</v>
      </c>
      <c r="B345" s="29">
        <f>'2022'!M133</f>
        <v>0</v>
      </c>
      <c r="C345" t="s">
        <v>1303</v>
      </c>
      <c r="D345" t="str">
        <f>'2022'!B133</f>
        <v>Jonas Miller</v>
      </c>
      <c r="E345">
        <f>'2022'!N133</f>
        <v>0</v>
      </c>
      <c r="F345">
        <f>'2022'!A133</f>
        <v>22132</v>
      </c>
      <c r="G345" s="13">
        <f>'2022'!C133</f>
        <v>44733</v>
      </c>
      <c r="H345" t="str">
        <f>'2022'!G133</f>
        <v>bc</v>
      </c>
      <c r="I345">
        <f t="shared" si="6"/>
        <v>2022</v>
      </c>
      <c r="J345">
        <f>'2022'!I133</f>
        <v>0</v>
      </c>
    </row>
    <row r="346" spans="1:10" x14ac:dyDescent="0.35">
      <c r="A346">
        <f>'2022'!L134</f>
        <v>0</v>
      </c>
      <c r="B346" s="29">
        <f>'2022'!M134</f>
        <v>0</v>
      </c>
      <c r="C346" t="s">
        <v>1304</v>
      </c>
      <c r="D346" t="str">
        <f>'2022'!B134</f>
        <v>Anja Kaufmann</v>
      </c>
      <c r="E346">
        <f>'2022'!N134</f>
        <v>0</v>
      </c>
      <c r="F346">
        <f>'2022'!A134</f>
        <v>22133</v>
      </c>
      <c r="G346" s="13">
        <f>'2022'!C134</f>
        <v>44802</v>
      </c>
      <c r="H346" t="str">
        <f>'2022'!G134</f>
        <v>cansl</v>
      </c>
      <c r="I346">
        <f t="shared" si="6"/>
        <v>2022</v>
      </c>
      <c r="J346">
        <f>'2022'!I134</f>
        <v>0</v>
      </c>
    </row>
    <row r="347" spans="1:10" x14ac:dyDescent="0.35">
      <c r="A347">
        <f>'2022'!L135</f>
        <v>0</v>
      </c>
      <c r="B347" s="29">
        <f>'2022'!M135</f>
        <v>0</v>
      </c>
      <c r="C347" t="s">
        <v>1305</v>
      </c>
      <c r="D347" t="str">
        <f>'2022'!B135</f>
        <v>Elsebet Tjalve</v>
      </c>
      <c r="E347">
        <f>'2022'!N135</f>
        <v>0</v>
      </c>
      <c r="F347">
        <f>'2022'!A135</f>
        <v>22134</v>
      </c>
      <c r="G347" s="13">
        <f>'2022'!C135</f>
        <v>44823</v>
      </c>
      <c r="H347" t="str">
        <f>'2022'!G135</f>
        <v>bc</v>
      </c>
      <c r="I347">
        <f t="shared" si="6"/>
        <v>2022</v>
      </c>
      <c r="J347">
        <f>'2022'!I135</f>
        <v>0</v>
      </c>
    </row>
    <row r="348" spans="1:10" x14ac:dyDescent="0.35">
      <c r="A348">
        <f>'2022'!L136</f>
        <v>0</v>
      </c>
      <c r="B348" s="29">
        <f>'2022'!M136</f>
        <v>0</v>
      </c>
      <c r="C348" t="s">
        <v>1306</v>
      </c>
      <c r="D348" t="str">
        <f>'2022'!B136</f>
        <v>Lisbeth Stuart</v>
      </c>
      <c r="E348">
        <f>'2022'!N136</f>
        <v>0</v>
      </c>
      <c r="F348">
        <f>'2022'!A136</f>
        <v>22135</v>
      </c>
      <c r="G348" s="13">
        <f>'2022'!C136</f>
        <v>44786</v>
      </c>
      <c r="H348" t="str">
        <f>'2022'!G136</f>
        <v>cansl</v>
      </c>
      <c r="I348">
        <f t="shared" si="6"/>
        <v>2022</v>
      </c>
      <c r="J348">
        <f>'2022'!I136</f>
        <v>0</v>
      </c>
    </row>
    <row r="349" spans="1:10" x14ac:dyDescent="0.35">
      <c r="A349">
        <f>'2022'!L137</f>
        <v>0</v>
      </c>
      <c r="B349" s="29">
        <f>'2022'!M137</f>
        <v>0</v>
      </c>
      <c r="C349" t="s">
        <v>1307</v>
      </c>
      <c r="D349" t="str">
        <f>'2022'!B137</f>
        <v>Lene Uhd</v>
      </c>
      <c r="E349">
        <f>'2022'!N137</f>
        <v>0</v>
      </c>
      <c r="F349">
        <f>'2022'!A137</f>
        <v>22136</v>
      </c>
      <c r="G349" s="13">
        <f>'2022'!C137</f>
        <v>44812</v>
      </c>
      <c r="H349" t="str">
        <f>'2022'!G137</f>
        <v>bc</v>
      </c>
      <c r="I349">
        <f t="shared" si="6"/>
        <v>2022</v>
      </c>
      <c r="J349">
        <f>'2022'!I137</f>
        <v>0</v>
      </c>
    </row>
    <row r="350" spans="1:10" x14ac:dyDescent="0.35">
      <c r="A350">
        <f>'2022'!L138</f>
        <v>0</v>
      </c>
      <c r="B350" s="29">
        <f>'2022'!M138</f>
        <v>0</v>
      </c>
      <c r="C350" t="s">
        <v>1308</v>
      </c>
      <c r="D350" t="str">
        <f>'2022'!B138</f>
        <v>Jørgen Thiesen</v>
      </c>
      <c r="E350">
        <f>'2022'!N138</f>
        <v>0</v>
      </c>
      <c r="F350">
        <f>'2022'!A138</f>
        <v>22137</v>
      </c>
      <c r="G350" s="13">
        <f>'2022'!C138</f>
        <v>44816</v>
      </c>
      <c r="H350" t="str">
        <f>'2022'!G138</f>
        <v>bc</v>
      </c>
      <c r="I350">
        <f t="shared" si="6"/>
        <v>2022</v>
      </c>
      <c r="J350">
        <f>'2022'!I138</f>
        <v>0</v>
      </c>
    </row>
    <row r="351" spans="1:10" x14ac:dyDescent="0.35">
      <c r="A351">
        <f>'2022'!L139</f>
        <v>0</v>
      </c>
      <c r="B351" s="29">
        <f>'2022'!M139</f>
        <v>0</v>
      </c>
      <c r="C351" t="s">
        <v>1097</v>
      </c>
      <c r="D351" t="str">
        <f>'2022'!B139</f>
        <v>Jørn Møller</v>
      </c>
      <c r="E351">
        <f>'2022'!N139</f>
        <v>0</v>
      </c>
      <c r="F351">
        <f>'2022'!A139</f>
        <v>22138</v>
      </c>
      <c r="G351" s="13">
        <f>'2022'!C139</f>
        <v>44815</v>
      </c>
      <c r="H351" t="str">
        <f>'2022'!G139</f>
        <v>bc</v>
      </c>
      <c r="I351">
        <f t="shared" si="6"/>
        <v>2022</v>
      </c>
      <c r="J351">
        <f>'2022'!I139</f>
        <v>0</v>
      </c>
    </row>
    <row r="352" spans="1:10" x14ac:dyDescent="0.35">
      <c r="A352">
        <f>'2022'!L140</f>
        <v>0</v>
      </c>
      <c r="B352" s="29">
        <f>'2022'!M140</f>
        <v>0</v>
      </c>
      <c r="C352" t="s">
        <v>1309</v>
      </c>
      <c r="D352" t="str">
        <f>'2022'!B140</f>
        <v>Jens og Mary ….</v>
      </c>
      <c r="E352">
        <f>'2022'!N140</f>
        <v>0</v>
      </c>
      <c r="F352">
        <f>'2022'!A140</f>
        <v>22139</v>
      </c>
      <c r="G352" s="13">
        <f>'2022'!C140</f>
        <v>44784</v>
      </c>
      <c r="H352" t="str">
        <f>'2022'!G140</f>
        <v>web</v>
      </c>
      <c r="I352">
        <f t="shared" si="6"/>
        <v>2022</v>
      </c>
      <c r="J352">
        <f>'2022'!I140</f>
        <v>10</v>
      </c>
    </row>
    <row r="353" spans="1:10" x14ac:dyDescent="0.35">
      <c r="A353">
        <f>'2022'!L141</f>
        <v>0</v>
      </c>
      <c r="B353" s="29">
        <f>'2022'!M141</f>
        <v>0</v>
      </c>
      <c r="C353" t="s">
        <v>824</v>
      </c>
      <c r="D353" t="str">
        <f>'2022'!B141</f>
        <v>Klaus Kaae Ruth Christensen</v>
      </c>
      <c r="E353">
        <f>'2022'!N141</f>
        <v>0</v>
      </c>
      <c r="F353">
        <f>'2022'!A141</f>
        <v>22140</v>
      </c>
      <c r="G353" s="13">
        <f>'2022'!C141</f>
        <v>44829</v>
      </c>
      <c r="H353" t="str">
        <f>'2022'!G141</f>
        <v>web</v>
      </c>
      <c r="I353">
        <f t="shared" si="6"/>
        <v>2022</v>
      </c>
      <c r="J353">
        <f>'2022'!I141</f>
        <v>10</v>
      </c>
    </row>
    <row r="354" spans="1:10" x14ac:dyDescent="0.35">
      <c r="A354">
        <f>'2022'!L142</f>
        <v>0</v>
      </c>
      <c r="B354" s="29">
        <f>'2022'!M142</f>
        <v>0</v>
      </c>
      <c r="C354" t="s">
        <v>1310</v>
      </c>
      <c r="D354" t="str">
        <f>'2022'!B142</f>
        <v>Marie Louise Sigtenborg</v>
      </c>
      <c r="E354">
        <f>'2022'!N142</f>
        <v>0</v>
      </c>
      <c r="F354">
        <f>'2022'!A142</f>
        <v>22141</v>
      </c>
      <c r="G354" s="13">
        <f>'2022'!C142</f>
        <v>44816</v>
      </c>
      <c r="H354" t="str">
        <f>'2022'!G142</f>
        <v>cansl</v>
      </c>
      <c r="I354">
        <f t="shared" si="6"/>
        <v>2022</v>
      </c>
      <c r="J354">
        <f>'2022'!I142</f>
        <v>0</v>
      </c>
    </row>
    <row r="355" spans="1:10" x14ac:dyDescent="0.35">
      <c r="A355">
        <f>'2022'!L143</f>
        <v>0</v>
      </c>
      <c r="B355" s="29">
        <f>'2022'!M143</f>
        <v>0</v>
      </c>
      <c r="C355" t="s">
        <v>1311</v>
      </c>
      <c r="D355" t="str">
        <f>'2022'!B143</f>
        <v>Greve Lisbet</v>
      </c>
      <c r="E355">
        <f>'2022'!N143</f>
        <v>0</v>
      </c>
      <c r="F355">
        <f>'2022'!A143</f>
        <v>22142</v>
      </c>
      <c r="G355" s="13">
        <f>'2022'!C143</f>
        <v>44801</v>
      </c>
      <c r="H355" t="str">
        <f>'2022'!G143</f>
        <v>bc</v>
      </c>
      <c r="I355">
        <f t="shared" si="6"/>
        <v>2022</v>
      </c>
      <c r="J355">
        <f>'2022'!I143</f>
        <v>0</v>
      </c>
    </row>
    <row r="356" spans="1:10" x14ac:dyDescent="0.35">
      <c r="A356">
        <f>'2022'!L144</f>
        <v>0</v>
      </c>
      <c r="B356" s="29">
        <f>'2022'!M144</f>
        <v>0</v>
      </c>
      <c r="C356" t="s">
        <v>1312</v>
      </c>
      <c r="D356" t="str">
        <f>'2022'!B144</f>
        <v>Ove Splittotff</v>
      </c>
      <c r="E356">
        <f>'2022'!N144</f>
        <v>0</v>
      </c>
      <c r="F356">
        <f>'2022'!A144</f>
        <v>22143</v>
      </c>
      <c r="G356" s="13">
        <f>'2022'!C144</f>
        <v>44813</v>
      </c>
      <c r="H356" t="str">
        <f>'2022'!G144</f>
        <v>bc</v>
      </c>
      <c r="I356">
        <f t="shared" si="6"/>
        <v>2022</v>
      </c>
      <c r="J356">
        <f>'2022'!I144</f>
        <v>0</v>
      </c>
    </row>
    <row r="357" spans="1:10" x14ac:dyDescent="0.35">
      <c r="A357">
        <f>'2022'!L145</f>
        <v>0</v>
      </c>
      <c r="B357" s="29">
        <f>'2022'!M145</f>
        <v>0</v>
      </c>
      <c r="C357" t="s">
        <v>1313</v>
      </c>
      <c r="D357" t="str">
        <f>'2022'!B145</f>
        <v>Jeanette Oredsson</v>
      </c>
      <c r="E357">
        <f>'2022'!N145</f>
        <v>0</v>
      </c>
      <c r="F357">
        <f>'2022'!A145</f>
        <v>22144</v>
      </c>
      <c r="G357" s="13">
        <f>'2022'!C145</f>
        <v>44786</v>
      </c>
      <c r="H357" t="str">
        <f>'2022'!G145</f>
        <v>bc</v>
      </c>
      <c r="I357">
        <f t="shared" si="6"/>
        <v>2022</v>
      </c>
      <c r="J357">
        <f>'2022'!I145</f>
        <v>0</v>
      </c>
    </row>
    <row r="358" spans="1:10" x14ac:dyDescent="0.35">
      <c r="A358">
        <f>'2022'!L146</f>
        <v>0</v>
      </c>
      <c r="B358" s="29">
        <f>'2022'!M146</f>
        <v>0</v>
      </c>
      <c r="C358" t="s">
        <v>1026</v>
      </c>
      <c r="D358" t="str">
        <f>'2022'!B146</f>
        <v>Karl-Heinz Book</v>
      </c>
      <c r="E358">
        <f>'2022'!N146</f>
        <v>0</v>
      </c>
      <c r="F358">
        <f>'2022'!A146</f>
        <v>22145</v>
      </c>
      <c r="G358" s="13">
        <f>'2022'!C146</f>
        <v>44800</v>
      </c>
      <c r="H358" t="str">
        <f>'2022'!G146</f>
        <v>cansl</v>
      </c>
      <c r="I358">
        <f t="shared" si="6"/>
        <v>2022</v>
      </c>
      <c r="J358">
        <f>'2022'!I146</f>
        <v>0</v>
      </c>
    </row>
    <row r="359" spans="1:10" x14ac:dyDescent="0.35">
      <c r="A359">
        <f>'2022'!L147</f>
        <v>0</v>
      </c>
      <c r="B359" s="29">
        <f>'2022'!M147</f>
        <v>0</v>
      </c>
      <c r="C359" t="s">
        <v>1314</v>
      </c>
      <c r="D359" t="str">
        <f>'2022'!B147</f>
        <v>Anett Klopsch</v>
      </c>
      <c r="E359">
        <f>'2022'!N147</f>
        <v>0</v>
      </c>
      <c r="F359">
        <f>'2022'!A147</f>
        <v>22146</v>
      </c>
      <c r="G359" s="13">
        <f>'2022'!C147</f>
        <v>44821</v>
      </c>
      <c r="H359" t="str">
        <f>'2022'!G147</f>
        <v>bc</v>
      </c>
      <c r="I359">
        <f t="shared" si="6"/>
        <v>2022</v>
      </c>
      <c r="J359">
        <f>'2022'!I147</f>
        <v>0</v>
      </c>
    </row>
    <row r="360" spans="1:10" x14ac:dyDescent="0.35">
      <c r="A360">
        <f>'2022'!L148</f>
        <v>0</v>
      </c>
      <c r="B360" s="29">
        <f>'2022'!M148</f>
        <v>0</v>
      </c>
      <c r="C360">
        <v>0</v>
      </c>
      <c r="D360">
        <f>'2022'!B148</f>
        <v>0</v>
      </c>
      <c r="E360">
        <f>'2022'!N148</f>
        <v>0</v>
      </c>
      <c r="F360">
        <f>'2022'!A148</f>
        <v>22147</v>
      </c>
      <c r="G360" s="13">
        <f>'2022'!C148</f>
        <v>0</v>
      </c>
      <c r="H360" t="str">
        <f>'2022'!G148</f>
        <v>bc</v>
      </c>
      <c r="I360">
        <f t="shared" si="6"/>
        <v>1900</v>
      </c>
      <c r="J360">
        <f>'2022'!I148</f>
        <v>0</v>
      </c>
    </row>
    <row r="361" spans="1:10" x14ac:dyDescent="0.35">
      <c r="A361">
        <f>'2022'!L149</f>
        <v>0</v>
      </c>
      <c r="B361" s="29">
        <f>'2022'!M149</f>
        <v>0</v>
      </c>
      <c r="C361" t="s">
        <v>1315</v>
      </c>
      <c r="D361" t="str">
        <f>'2022'!B149</f>
        <v>Sune Burhkal</v>
      </c>
      <c r="E361">
        <f>'2022'!N149</f>
        <v>0</v>
      </c>
      <c r="F361">
        <f>'2022'!A149</f>
        <v>22148</v>
      </c>
      <c r="G361" s="13">
        <f>'2022'!C149</f>
        <v>44791</v>
      </c>
      <c r="H361" t="str">
        <f>'2022'!G149</f>
        <v>bc</v>
      </c>
      <c r="I361">
        <f t="shared" si="6"/>
        <v>2022</v>
      </c>
      <c r="J361">
        <f>'2022'!I149</f>
        <v>0</v>
      </c>
    </row>
    <row r="362" spans="1:10" x14ac:dyDescent="0.35">
      <c r="A362">
        <f>'2022'!L150</f>
        <v>0</v>
      </c>
      <c r="B362" s="29">
        <f>'2022'!M150</f>
        <v>0</v>
      </c>
      <c r="C362" t="s">
        <v>1316</v>
      </c>
      <c r="D362" t="str">
        <f>'2022'!B150</f>
        <v>Lene Bysted</v>
      </c>
      <c r="E362">
        <f>'2022'!N150</f>
        <v>0</v>
      </c>
      <c r="F362">
        <f>'2022'!A150</f>
        <v>22149</v>
      </c>
      <c r="G362" s="13">
        <f>'2022'!C150</f>
        <v>44787</v>
      </c>
      <c r="H362" t="str">
        <f>'2022'!G150</f>
        <v>web</v>
      </c>
      <c r="I362">
        <f t="shared" si="6"/>
        <v>2022</v>
      </c>
      <c r="J362">
        <f>'2022'!I150</f>
        <v>0</v>
      </c>
    </row>
    <row r="363" spans="1:10" x14ac:dyDescent="0.35">
      <c r="A363">
        <f>'2022'!L151</f>
        <v>0</v>
      </c>
      <c r="B363" s="29">
        <f>'2022'!M151</f>
        <v>0</v>
      </c>
      <c r="C363" t="s">
        <v>1317</v>
      </c>
      <c r="D363" t="str">
        <f>'2022'!B151</f>
        <v>Wilfred Andreas</v>
      </c>
      <c r="E363">
        <f>'2022'!N151</f>
        <v>0</v>
      </c>
      <c r="F363">
        <f>'2022'!A151</f>
        <v>22150</v>
      </c>
      <c r="G363" s="13">
        <f>'2022'!C151</f>
        <v>44819</v>
      </c>
      <c r="H363" t="str">
        <f>'2022'!G151</f>
        <v>bc</v>
      </c>
      <c r="I363">
        <f t="shared" si="6"/>
        <v>2022</v>
      </c>
      <c r="J363">
        <f>'2022'!I151</f>
        <v>0</v>
      </c>
    </row>
    <row r="364" spans="1:10" x14ac:dyDescent="0.35">
      <c r="A364">
        <f>'2022'!L152</f>
        <v>0</v>
      </c>
      <c r="B364" s="29">
        <f>'2022'!M152</f>
        <v>0</v>
      </c>
      <c r="C364" t="s">
        <v>820</v>
      </c>
      <c r="D364" t="str">
        <f>'2022'!B152</f>
        <v>erling Hansen</v>
      </c>
      <c r="E364">
        <f>'2022'!N152</f>
        <v>0</v>
      </c>
      <c r="F364">
        <f>'2022'!A152</f>
        <v>22151</v>
      </c>
      <c r="G364" s="13">
        <f>'2022'!C152</f>
        <v>44807</v>
      </c>
      <c r="H364" t="str">
        <f>'2022'!G152</f>
        <v>bc</v>
      </c>
      <c r="I364">
        <f t="shared" si="6"/>
        <v>2022</v>
      </c>
      <c r="J364">
        <f>'2022'!I152</f>
        <v>0</v>
      </c>
    </row>
    <row r="365" spans="1:10" x14ac:dyDescent="0.35">
      <c r="A365">
        <f>'2022'!L153</f>
        <v>0</v>
      </c>
      <c r="B365" s="29">
        <f>'2022'!M153</f>
        <v>0</v>
      </c>
      <c r="C365" t="s">
        <v>1318</v>
      </c>
      <c r="D365" t="str">
        <f>'2022'!B153</f>
        <v>Tina Kisbye</v>
      </c>
      <c r="E365">
        <f>'2022'!N153</f>
        <v>0</v>
      </c>
      <c r="F365">
        <f>'2022'!A153</f>
        <v>22152</v>
      </c>
      <c r="G365" s="13">
        <f>'2022'!C153</f>
        <v>44816</v>
      </c>
      <c r="H365" t="str">
        <f>'2022'!G153</f>
        <v>bc</v>
      </c>
      <c r="I365">
        <f t="shared" si="6"/>
        <v>2022</v>
      </c>
      <c r="J365">
        <f>'2022'!I153</f>
        <v>0</v>
      </c>
    </row>
    <row r="366" spans="1:10" x14ac:dyDescent="0.35">
      <c r="A366">
        <f>'2022'!L154</f>
        <v>0</v>
      </c>
      <c r="B366" s="29">
        <f>'2022'!M154</f>
        <v>0</v>
      </c>
      <c r="C366" t="s">
        <v>1319</v>
      </c>
      <c r="D366" t="str">
        <f>'2022'!B154</f>
        <v>Mary-Ann Gramstrup</v>
      </c>
      <c r="E366">
        <f>'2022'!N154</f>
        <v>0</v>
      </c>
      <c r="F366">
        <f>'2022'!A154</f>
        <v>22153</v>
      </c>
      <c r="G366" s="13">
        <f>'2022'!C154</f>
        <v>44820</v>
      </c>
      <c r="H366" t="str">
        <f>'2022'!G154</f>
        <v>cansl</v>
      </c>
      <c r="I366">
        <f t="shared" si="6"/>
        <v>2022</v>
      </c>
      <c r="J366">
        <f>'2022'!I154</f>
        <v>0</v>
      </c>
    </row>
    <row r="367" spans="1:10" x14ac:dyDescent="0.35">
      <c r="A367">
        <f>'2022'!L155</f>
        <v>0</v>
      </c>
      <c r="B367" s="29">
        <f>'2022'!M155</f>
        <v>0</v>
      </c>
      <c r="C367" t="s">
        <v>1001</v>
      </c>
      <c r="D367" t="str">
        <f>'2022'!B155</f>
        <v>Anne Hastrup Poulsen</v>
      </c>
      <c r="E367">
        <f>'2022'!N155</f>
        <v>0</v>
      </c>
      <c r="F367">
        <f>'2022'!A155</f>
        <v>22154</v>
      </c>
      <c r="G367" s="13">
        <f>'2022'!C155</f>
        <v>44802</v>
      </c>
      <c r="H367" t="str">
        <f>'2022'!G155</f>
        <v>web</v>
      </c>
      <c r="I367">
        <f t="shared" si="6"/>
        <v>2022</v>
      </c>
      <c r="J367">
        <f>'2022'!I155</f>
        <v>0</v>
      </c>
    </row>
    <row r="368" spans="1:10" x14ac:dyDescent="0.35">
      <c r="A368">
        <f>'2022'!L156</f>
        <v>0</v>
      </c>
      <c r="B368" s="29">
        <f>'2022'!M156</f>
        <v>0</v>
      </c>
      <c r="C368" t="s">
        <v>336</v>
      </c>
      <c r="D368" t="str">
        <f>'2022'!B156</f>
        <v>Chung</v>
      </c>
      <c r="E368">
        <f>'2022'!N156</f>
        <v>0</v>
      </c>
      <c r="F368">
        <f>'2022'!A156</f>
        <v>22155</v>
      </c>
      <c r="G368" s="13">
        <f>'2022'!C156</f>
        <v>44820</v>
      </c>
      <c r="H368" t="str">
        <f>'2022'!G156</f>
        <v>cansl</v>
      </c>
      <c r="I368">
        <f t="shared" si="6"/>
        <v>2022</v>
      </c>
      <c r="J368">
        <f>'2022'!I156</f>
        <v>0</v>
      </c>
    </row>
    <row r="369" spans="1:10" x14ac:dyDescent="0.35">
      <c r="A369">
        <f>'2022'!L157</f>
        <v>0</v>
      </c>
      <c r="B369" s="29">
        <f>'2022'!M157</f>
        <v>0</v>
      </c>
      <c r="C369" t="s">
        <v>820</v>
      </c>
      <c r="D369" t="str">
        <f>'2022'!B157</f>
        <v>Helle Frimand Hansen</v>
      </c>
      <c r="E369">
        <f>'2022'!N157</f>
        <v>0</v>
      </c>
      <c r="F369">
        <f>'2022'!A157</f>
        <v>22156</v>
      </c>
      <c r="G369" s="13">
        <f>'2022'!C157</f>
        <v>44819</v>
      </c>
      <c r="H369" t="str">
        <f>'2022'!G157</f>
        <v>bc</v>
      </c>
      <c r="I369">
        <f t="shared" si="6"/>
        <v>2022</v>
      </c>
      <c r="J369">
        <f>'2022'!I157</f>
        <v>0</v>
      </c>
    </row>
    <row r="370" spans="1:10" x14ac:dyDescent="0.35">
      <c r="A370">
        <f>'2022'!L158</f>
        <v>0</v>
      </c>
      <c r="B370" s="29">
        <f>'2022'!M158</f>
        <v>0</v>
      </c>
      <c r="C370" t="s">
        <v>1320</v>
      </c>
      <c r="D370" t="str">
        <f>'2022'!B158</f>
        <v>Poul Vandenbril</v>
      </c>
      <c r="E370">
        <f>'2022'!N158</f>
        <v>0</v>
      </c>
      <c r="F370">
        <f>'2022'!A158</f>
        <v>22157</v>
      </c>
      <c r="G370" s="13">
        <f>'2022'!C158</f>
        <v>44806</v>
      </c>
      <c r="H370" t="str">
        <f>'2022'!G158</f>
        <v>bc</v>
      </c>
      <c r="I370">
        <f t="shared" si="6"/>
        <v>2022</v>
      </c>
      <c r="J370">
        <f>'2022'!I158</f>
        <v>0</v>
      </c>
    </row>
    <row r="371" spans="1:10" x14ac:dyDescent="0.35">
      <c r="A371">
        <f>'2022'!L159</f>
        <v>0</v>
      </c>
      <c r="B371" s="29">
        <f>'2022'!M159</f>
        <v>0</v>
      </c>
      <c r="C371" t="s">
        <v>1321</v>
      </c>
      <c r="D371" t="str">
        <f>'2022'!B159</f>
        <v>Anette Arleth</v>
      </c>
      <c r="E371">
        <f>'2022'!N159</f>
        <v>0</v>
      </c>
      <c r="F371">
        <f>'2022'!A159</f>
        <v>22158</v>
      </c>
      <c r="G371" s="13">
        <f>'2022'!C159</f>
        <v>44816</v>
      </c>
      <c r="H371" t="str">
        <f>'2022'!G159</f>
        <v>bc</v>
      </c>
      <c r="I371">
        <f t="shared" si="6"/>
        <v>2022</v>
      </c>
      <c r="J371">
        <f>'2022'!I159</f>
        <v>0</v>
      </c>
    </row>
    <row r="372" spans="1:10" x14ac:dyDescent="0.35">
      <c r="A372" t="str">
        <f>'2023'!L2</f>
        <v>brwa60@yahoo.dk</v>
      </c>
      <c r="B372" s="29">
        <f>'2023'!M2</f>
        <v>705441773</v>
      </c>
      <c r="C372" t="s">
        <v>1625</v>
      </c>
      <c r="D372" t="str">
        <f>'2023'!B2</f>
        <v>Britt Wahlström</v>
      </c>
      <c r="E372" t="str">
        <f>'2023'!N2</f>
        <v>Peter</v>
      </c>
      <c r="F372">
        <f>'2023'!A2</f>
        <v>23001</v>
      </c>
      <c r="G372" s="13">
        <f>'2023'!C2</f>
        <v>45166</v>
      </c>
      <c r="H372" t="str">
        <f>'2023'!G2</f>
        <v>WEB</v>
      </c>
      <c r="I372">
        <f t="shared" si="6"/>
        <v>2023</v>
      </c>
      <c r="J372">
        <f>'2023'!I2</f>
        <v>10</v>
      </c>
    </row>
    <row r="373" spans="1:10" x14ac:dyDescent="0.35">
      <c r="A373" t="str">
        <f>'2023'!L2</f>
        <v>brwa60@yahoo.dk</v>
      </c>
      <c r="B373" s="29">
        <f>'2023'!M3</f>
        <v>40956376</v>
      </c>
      <c r="C373" t="s">
        <v>1287</v>
      </c>
      <c r="D373" t="str">
        <f>'2023'!B3</f>
        <v>Flemming Grandal</v>
      </c>
      <c r="E373" t="str">
        <f>'2023'!N3</f>
        <v>Lene Zita Grandal</v>
      </c>
      <c r="F373">
        <f>'2023'!A3</f>
        <v>23002</v>
      </c>
      <c r="G373" s="13">
        <f>'2023'!C3</f>
        <v>45152</v>
      </c>
      <c r="H373" t="str">
        <f>'2023'!G3</f>
        <v>WEB</v>
      </c>
      <c r="I373">
        <f t="shared" si="6"/>
        <v>2023</v>
      </c>
      <c r="J373">
        <f>'2023'!I3</f>
        <v>10</v>
      </c>
    </row>
    <row r="374" spans="1:10" x14ac:dyDescent="0.35">
      <c r="A374">
        <f>'2023'!L3</f>
        <v>0</v>
      </c>
      <c r="B374" s="29">
        <f>'2023'!M4</f>
        <v>25145967</v>
      </c>
      <c r="C374" t="s">
        <v>1322</v>
      </c>
      <c r="D374" t="str">
        <f>'2023'!B4</f>
        <v xml:space="preserve"> Hanne  Wagenblast</v>
      </c>
      <c r="E374" t="str">
        <f>'2023'!N4</f>
        <v>Dorrit</v>
      </c>
      <c r="F374">
        <f>'2023'!A4</f>
        <v>23003</v>
      </c>
      <c r="G374" s="13">
        <f>'2023'!C4</f>
        <v>45110</v>
      </c>
      <c r="H374" t="str">
        <f>'2023'!G4</f>
        <v>WEB</v>
      </c>
      <c r="I374">
        <f t="shared" si="6"/>
        <v>2023</v>
      </c>
      <c r="J374">
        <f>'2023'!I4</f>
        <v>8</v>
      </c>
    </row>
    <row r="375" spans="1:10" x14ac:dyDescent="0.35">
      <c r="A375" t="str">
        <f>'2023'!L4</f>
        <v>dorritwagenblast@gmail.com</v>
      </c>
      <c r="B375" s="29">
        <f>'2023'!M5</f>
        <v>24617258</v>
      </c>
      <c r="C375" t="s">
        <v>1253</v>
      </c>
      <c r="D375" t="str">
        <f>'2023'!B5</f>
        <v>Gitte Bernhard</v>
      </c>
      <c r="E375">
        <f>'2023'!N5</f>
        <v>0</v>
      </c>
      <c r="F375">
        <f>'2023'!A5</f>
        <v>23004</v>
      </c>
      <c r="G375" s="13">
        <f>'2023'!C5</f>
        <v>45138</v>
      </c>
      <c r="H375" t="str">
        <f>'2023'!G5</f>
        <v>WEB</v>
      </c>
      <c r="I375">
        <f t="shared" si="6"/>
        <v>2023</v>
      </c>
      <c r="J375">
        <f>'2023'!I5</f>
        <v>0</v>
      </c>
    </row>
    <row r="376" spans="1:10" x14ac:dyDescent="0.35">
      <c r="B376" s="29">
        <f>'2023'!M6</f>
        <v>24669843</v>
      </c>
      <c r="C376" t="s">
        <v>1323</v>
      </c>
      <c r="D376" t="str">
        <f>'2023'!B6</f>
        <v>Lars Thaarbøl</v>
      </c>
      <c r="E376" t="str">
        <f>'2023'!N6</f>
        <v>Ole   FM</v>
      </c>
      <c r="F376">
        <f>'2023'!A6</f>
        <v>23005</v>
      </c>
      <c r="G376" s="13">
        <f>'2023'!C6</f>
        <v>45089</v>
      </c>
      <c r="H376" t="str">
        <f>'2023'!G6</f>
        <v>WEB</v>
      </c>
      <c r="I376">
        <f t="shared" si="6"/>
        <v>2023</v>
      </c>
      <c r="J376">
        <f>'2023'!I6</f>
        <v>0</v>
      </c>
    </row>
    <row r="377" spans="1:10" x14ac:dyDescent="0.35">
      <c r="A377">
        <f>'2023'!L6</f>
        <v>0</v>
      </c>
      <c r="B377" s="29">
        <f>'2023'!M7</f>
        <v>0</v>
      </c>
      <c r="C377" t="s">
        <v>22</v>
      </c>
      <c r="D377" t="str">
        <f>'2023'!B7</f>
        <v>Henrik Sørensen</v>
      </c>
      <c r="E377">
        <f>'2023'!N7</f>
        <v>0</v>
      </c>
      <c r="F377">
        <f>'2023'!A7</f>
        <v>23006</v>
      </c>
      <c r="G377" s="13">
        <f>'2023'!C7</f>
        <v>45019</v>
      </c>
      <c r="H377" t="str">
        <f>'2023'!G7</f>
        <v>WEB</v>
      </c>
      <c r="I377">
        <f t="shared" si="6"/>
        <v>2023</v>
      </c>
      <c r="J377">
        <f>'2023'!I7</f>
        <v>0</v>
      </c>
    </row>
    <row r="378" spans="1:10" x14ac:dyDescent="0.35">
      <c r="A378" t="str">
        <f>'2023'!L7</f>
        <v>hencom@webspeed.dk</v>
      </c>
      <c r="B378" s="29">
        <f>'2023'!M8</f>
        <v>0</v>
      </c>
      <c r="C378" t="s">
        <v>22</v>
      </c>
      <c r="D378" t="str">
        <f>'2023'!B8</f>
        <v>Henrik Sørensen</v>
      </c>
      <c r="E378">
        <f>'2023'!N8</f>
        <v>0</v>
      </c>
      <c r="F378">
        <f>'2023'!A8</f>
        <v>23007</v>
      </c>
      <c r="G378" s="13">
        <f>'2023'!C8</f>
        <v>45061</v>
      </c>
      <c r="H378" t="str">
        <f>'2023'!G8</f>
        <v>WEB</v>
      </c>
      <c r="I378">
        <f t="shared" si="6"/>
        <v>2023</v>
      </c>
      <c r="J378">
        <f>'2023'!I8</f>
        <v>0</v>
      </c>
    </row>
    <row r="379" spans="1:10" x14ac:dyDescent="0.35">
      <c r="A379" t="str">
        <f>'2023'!L8</f>
        <v>hencom@webspeed.dk</v>
      </c>
      <c r="B379" s="29">
        <f>'2023'!M9</f>
        <v>51525122</v>
      </c>
      <c r="C379" t="s">
        <v>1324</v>
      </c>
      <c r="D379" t="str">
        <f>'2023'!B9</f>
        <v>Julie Olsson</v>
      </c>
      <c r="E379">
        <f>'2023'!N9</f>
        <v>0</v>
      </c>
      <c r="F379">
        <f>'2023'!A9</f>
        <v>23008</v>
      </c>
      <c r="G379" s="13">
        <f>'2023'!C9</f>
        <v>45154</v>
      </c>
      <c r="H379" t="str">
        <f>'2023'!G9</f>
        <v>WEB</v>
      </c>
      <c r="I379">
        <f t="shared" si="6"/>
        <v>2023</v>
      </c>
      <c r="J379">
        <f>'2023'!I9</f>
        <v>0</v>
      </c>
    </row>
    <row r="380" spans="1:10" x14ac:dyDescent="0.35">
      <c r="A380" t="str">
        <f>'2023'!L9</f>
        <v>julie.olsson@hotmail.com</v>
      </c>
      <c r="B380" s="29">
        <f>'2023'!M10</f>
        <v>20322398</v>
      </c>
      <c r="C380" t="s">
        <v>814</v>
      </c>
      <c r="D380" t="str">
        <f>'2023'!B10</f>
        <v xml:space="preserve">Niels Erik Rasmussen </v>
      </c>
      <c r="E380" t="str">
        <f>'2023'!N10</f>
        <v>Marianne</v>
      </c>
      <c r="F380">
        <f>'2023'!A10</f>
        <v>23009</v>
      </c>
      <c r="G380" s="13">
        <f>'2023'!C10</f>
        <v>45060</v>
      </c>
      <c r="H380" t="str">
        <f>'2023'!G10</f>
        <v>WEB</v>
      </c>
      <c r="I380">
        <f t="shared" si="6"/>
        <v>2023</v>
      </c>
      <c r="J380">
        <f>'2023'!I10</f>
        <v>0</v>
      </c>
    </row>
    <row r="381" spans="1:10" x14ac:dyDescent="0.35">
      <c r="A381">
        <f>'2023'!L10</f>
        <v>0</v>
      </c>
      <c r="B381" s="29">
        <f>'2023'!M11</f>
        <v>25456388</v>
      </c>
      <c r="C381" t="s">
        <v>1325</v>
      </c>
      <c r="D381" t="str">
        <f>'2023'!B11</f>
        <v>Daniel Nolan</v>
      </c>
      <c r="E381">
        <f>'2023'!N11</f>
        <v>0</v>
      </c>
      <c r="F381">
        <f>'2023'!A11</f>
        <v>23010</v>
      </c>
      <c r="G381" s="13">
        <f>'2023'!C11</f>
        <v>45153</v>
      </c>
      <c r="H381" t="str">
        <f>'2023'!G11</f>
        <v>WEB</v>
      </c>
      <c r="I381">
        <f t="shared" si="6"/>
        <v>2023</v>
      </c>
      <c r="J381">
        <f>'2023'!I11</f>
        <v>10</v>
      </c>
    </row>
    <row r="382" spans="1:10" x14ac:dyDescent="0.35">
      <c r="A382" t="str">
        <f>'2023'!L11</f>
        <v>dano02ac@hotmail.com</v>
      </c>
      <c r="B382" s="29">
        <f>'2023'!M12</f>
        <v>0</v>
      </c>
      <c r="C382" t="s">
        <v>818</v>
      </c>
      <c r="D382" t="str">
        <f>'2023'!B12</f>
        <v>Niels Kristensen</v>
      </c>
      <c r="E382">
        <f>'2023'!N12</f>
        <v>0</v>
      </c>
      <c r="F382">
        <f>'2023'!A12</f>
        <v>23011</v>
      </c>
      <c r="G382" s="13">
        <f>'2023'!C12</f>
        <v>45079</v>
      </c>
      <c r="H382" t="str">
        <f>'2023'!G12</f>
        <v>cansl</v>
      </c>
      <c r="I382">
        <f t="shared" si="6"/>
        <v>2023</v>
      </c>
      <c r="J382">
        <f>'2023'!I12</f>
        <v>0</v>
      </c>
    </row>
    <row r="383" spans="1:10" x14ac:dyDescent="0.35">
      <c r="A383">
        <f>'2023'!L12</f>
        <v>0</v>
      </c>
      <c r="B383" s="29">
        <f>'2023'!M13</f>
        <v>31909358</v>
      </c>
      <c r="C383" t="s">
        <v>835</v>
      </c>
      <c r="D383" t="str">
        <f>'2023'!B13</f>
        <v>Dorte Strøm</v>
      </c>
      <c r="E383">
        <f>'2023'!N13</f>
        <v>0</v>
      </c>
      <c r="F383">
        <f>'2023'!A13</f>
        <v>23012</v>
      </c>
      <c r="G383" s="13">
        <f>'2023'!C13</f>
        <v>45020</v>
      </c>
      <c r="H383" t="str">
        <f>'2023'!G13</f>
        <v>WEB</v>
      </c>
      <c r="I383">
        <f t="shared" si="6"/>
        <v>2023</v>
      </c>
      <c r="J383">
        <f>'2023'!I13</f>
        <v>10</v>
      </c>
    </row>
    <row r="384" spans="1:10" x14ac:dyDescent="0.35">
      <c r="A384" t="str">
        <f>'2023'!L13</f>
        <v>adsrejse@gmail.com</v>
      </c>
      <c r="B384" s="29">
        <f>'2023'!M14</f>
        <v>29424380</v>
      </c>
      <c r="C384" t="s">
        <v>1271</v>
      </c>
      <c r="D384" t="str">
        <f>'2023'!B14</f>
        <v>Carsten Mejer</v>
      </c>
      <c r="E384">
        <f>'2023'!N14</f>
        <v>0</v>
      </c>
      <c r="F384">
        <f>'2023'!A14</f>
        <v>23013</v>
      </c>
      <c r="G384" s="13">
        <f>'2023'!C14</f>
        <v>45159</v>
      </c>
      <c r="H384" t="str">
        <f>'2023'!G14</f>
        <v>WEB</v>
      </c>
      <c r="I384">
        <f t="shared" si="6"/>
        <v>2023</v>
      </c>
      <c r="J384">
        <f>'2023'!I14</f>
        <v>10</v>
      </c>
    </row>
    <row r="385" spans="1:10" x14ac:dyDescent="0.35">
      <c r="A385" t="str">
        <f>'2023'!L14</f>
        <v>cmejer@gmail.com</v>
      </c>
      <c r="B385" s="29">
        <f>'2023'!M15</f>
        <v>20646004</v>
      </c>
      <c r="C385" t="s">
        <v>1493</v>
      </c>
      <c r="D385" t="str">
        <f>'2023'!B15</f>
        <v>Claus Kaae</v>
      </c>
      <c r="E385" t="str">
        <f>'2023'!N15</f>
        <v>Ruth    FM</v>
      </c>
      <c r="F385">
        <f>'2023'!A15</f>
        <v>23014</v>
      </c>
      <c r="G385" s="13">
        <f>'2023'!C15</f>
        <v>45090</v>
      </c>
      <c r="H385" t="str">
        <f>'2023'!G15</f>
        <v>WEB</v>
      </c>
      <c r="I385">
        <f t="shared" si="6"/>
        <v>2023</v>
      </c>
      <c r="J385">
        <f>'2023'!I15</f>
        <v>0</v>
      </c>
    </row>
    <row r="386" spans="1:10" x14ac:dyDescent="0.35">
      <c r="A386">
        <f>'2023'!L15</f>
        <v>0</v>
      </c>
      <c r="B386" s="29">
        <f>'2023'!M16</f>
        <v>91191885</v>
      </c>
      <c r="C386" t="s">
        <v>1290</v>
      </c>
      <c r="D386" t="str">
        <f>'2023'!B16</f>
        <v>Grete Bossenmeyer</v>
      </c>
      <c r="E386" t="str">
        <f>'2023'!N16</f>
        <v>FM</v>
      </c>
      <c r="F386">
        <f>'2023'!A16</f>
        <v>23015</v>
      </c>
      <c r="G386" s="13">
        <f>'2023'!C16</f>
        <v>45090</v>
      </c>
      <c r="H386" t="str">
        <f>'2023'!G16</f>
        <v>WEB</v>
      </c>
      <c r="I386">
        <f t="shared" si="6"/>
        <v>2023</v>
      </c>
      <c r="J386">
        <f>'2023'!I16</f>
        <v>0</v>
      </c>
    </row>
    <row r="387" spans="1:10" x14ac:dyDescent="0.35">
      <c r="A387" t="str">
        <f>'2023'!L16</f>
        <v>grete_bossenmeyer@yahoo.fr</v>
      </c>
      <c r="B387" s="29">
        <f>'2023'!M17</f>
        <v>0</v>
      </c>
      <c r="C387" t="s">
        <v>1626</v>
      </c>
      <c r="D387" t="str">
        <f>'2023'!B17</f>
        <v>Henrik Sørensen</v>
      </c>
      <c r="E387">
        <f>'2023'!N17</f>
        <v>0</v>
      </c>
      <c r="F387">
        <f>'2023'!A17</f>
        <v>23016</v>
      </c>
      <c r="G387" s="13">
        <f>'2023'!C17</f>
        <v>45123</v>
      </c>
      <c r="H387" t="str">
        <f>'2023'!G17</f>
        <v>WEB</v>
      </c>
      <c r="I387">
        <f t="shared" si="6"/>
        <v>2023</v>
      </c>
      <c r="J387">
        <f>'2023'!I17</f>
        <v>0</v>
      </c>
    </row>
    <row r="388" spans="1:10" x14ac:dyDescent="0.35">
      <c r="A388" t="str">
        <f>'2023'!L17</f>
        <v>hencom@webspeed.dk</v>
      </c>
      <c r="B388" s="29">
        <f>'2023'!M18</f>
        <v>0</v>
      </c>
      <c r="C388" t="s">
        <v>1326</v>
      </c>
      <c r="D388" t="str">
        <f>'2023'!B18</f>
        <v>Nocole og piger</v>
      </c>
      <c r="E388">
        <f>'2023'!N18</f>
        <v>0</v>
      </c>
      <c r="F388">
        <f>'2023'!A18</f>
        <v>23017</v>
      </c>
      <c r="G388" s="13">
        <f>'2023'!C18</f>
        <v>45123</v>
      </c>
      <c r="H388" t="str">
        <f>'2023'!G18</f>
        <v>cansl</v>
      </c>
      <c r="I388">
        <f t="shared" si="6"/>
        <v>2023</v>
      </c>
      <c r="J388">
        <f>'2023'!I18</f>
        <v>0</v>
      </c>
    </row>
    <row r="389" spans="1:10" x14ac:dyDescent="0.35">
      <c r="B389" s="29">
        <f>'2023'!M19</f>
        <v>1713133697</v>
      </c>
      <c r="C389" t="s">
        <v>1327</v>
      </c>
      <c r="D389" t="str">
        <f>'2023'!B19</f>
        <v>Yvonne Delakowwitz</v>
      </c>
      <c r="E389">
        <f>'2023'!N19</f>
        <v>0</v>
      </c>
      <c r="F389">
        <f>'2023'!A19</f>
        <v>23018</v>
      </c>
      <c r="G389" s="13">
        <f>'2023'!C19</f>
        <v>45143</v>
      </c>
      <c r="H389" t="str">
        <f>'2023'!G19</f>
        <v>bc</v>
      </c>
      <c r="I389">
        <f t="shared" si="6"/>
        <v>2023</v>
      </c>
      <c r="J389">
        <f>'2023'!I19</f>
        <v>0</v>
      </c>
    </row>
    <row r="390" spans="1:10" x14ac:dyDescent="0.35">
      <c r="A390">
        <f>'2023'!L19</f>
        <v>0</v>
      </c>
      <c r="B390" s="29">
        <f>'2023'!M20</f>
        <v>0</v>
      </c>
      <c r="C390" t="s">
        <v>32</v>
      </c>
      <c r="D390" t="str">
        <f>'2023'!B20</f>
        <v>Preben</v>
      </c>
      <c r="E390">
        <f>'2023'!N20</f>
        <v>0</v>
      </c>
      <c r="F390">
        <f>'2023'!A20</f>
        <v>23019</v>
      </c>
      <c r="G390" s="13">
        <f>'2023'!C20</f>
        <v>45152</v>
      </c>
      <c r="H390" t="str">
        <f>'2023'!G20</f>
        <v>WEB</v>
      </c>
      <c r="I390">
        <f t="shared" si="6"/>
        <v>2023</v>
      </c>
      <c r="J390">
        <f>'2023'!I20</f>
        <v>0</v>
      </c>
    </row>
    <row r="391" spans="1:10" x14ac:dyDescent="0.35">
      <c r="A391">
        <f>'2023'!L20</f>
        <v>0</v>
      </c>
      <c r="B391" s="29">
        <f>'2023'!M21</f>
        <v>0</v>
      </c>
      <c r="C391" t="s">
        <v>956</v>
      </c>
      <c r="D391" t="str">
        <f>'2023'!B21</f>
        <v>Niels E. Jørgensen</v>
      </c>
      <c r="E391" t="str">
        <f>'2023'!N21</f>
        <v>Helle</v>
      </c>
      <c r="F391">
        <f>'2023'!A21</f>
        <v>23020</v>
      </c>
      <c r="G391" s="13">
        <f>'2023'!C21</f>
        <v>45064</v>
      </c>
      <c r="H391" t="str">
        <f>'2023'!G21</f>
        <v>WEB</v>
      </c>
      <c r="I391">
        <f t="shared" si="6"/>
        <v>2023</v>
      </c>
      <c r="J391">
        <f>'2023'!I21</f>
        <v>0</v>
      </c>
    </row>
    <row r="392" spans="1:10" x14ac:dyDescent="0.35">
      <c r="A392" t="str">
        <f>'2023'!L21</f>
        <v>dsl150315@mail.jubii.dk</v>
      </c>
      <c r="B392" s="29">
        <f>'2023'!M22</f>
        <v>0</v>
      </c>
      <c r="C392" t="s">
        <v>1322</v>
      </c>
      <c r="D392" t="str">
        <f>'2023'!B22</f>
        <v>Dorrit Wagenblast</v>
      </c>
      <c r="E392">
        <f>'2023'!N22</f>
        <v>0</v>
      </c>
      <c r="F392">
        <f>'2023'!A22</f>
        <v>23021</v>
      </c>
      <c r="G392" s="13">
        <f>'2023'!C22</f>
        <v>45110</v>
      </c>
      <c r="H392" t="str">
        <f>'2023'!G22</f>
        <v>cansl</v>
      </c>
      <c r="I392">
        <f t="shared" si="6"/>
        <v>2023</v>
      </c>
      <c r="J392">
        <f>'2023'!I22</f>
        <v>0</v>
      </c>
    </row>
    <row r="393" spans="1:10" x14ac:dyDescent="0.35">
      <c r="A393">
        <f>'2023'!L22</f>
        <v>0</v>
      </c>
      <c r="B393" s="29">
        <f>'2023'!M23</f>
        <v>22701312</v>
      </c>
      <c r="C393" t="s">
        <v>870</v>
      </c>
      <c r="D393" t="str">
        <f>'2023'!B23</f>
        <v>Erik Petersen</v>
      </c>
      <c r="E393">
        <f>'2023'!N23</f>
        <v>0</v>
      </c>
      <c r="F393">
        <f>'2023'!A23</f>
        <v>23022</v>
      </c>
      <c r="G393" s="13">
        <f>'2023'!C23</f>
        <v>45117</v>
      </c>
      <c r="H393" t="str">
        <f>'2023'!G23</f>
        <v>bc</v>
      </c>
      <c r="I393">
        <f t="shared" si="6"/>
        <v>2023</v>
      </c>
      <c r="J393">
        <f>'2023'!I23</f>
        <v>0</v>
      </c>
    </row>
    <row r="394" spans="1:10" x14ac:dyDescent="0.35">
      <c r="A394">
        <f>'2023'!L23</f>
        <v>0</v>
      </c>
      <c r="B394" s="29">
        <f>'2023'!M24</f>
        <v>0</v>
      </c>
      <c r="C394" t="s">
        <v>1328</v>
      </c>
      <c r="D394" t="str">
        <f>'2023'!B24</f>
        <v>Birgitte Landskron</v>
      </c>
      <c r="E394">
        <f>'2023'!N24</f>
        <v>0</v>
      </c>
      <c r="F394">
        <f>'2023'!A24</f>
        <v>23023</v>
      </c>
      <c r="G394" s="13">
        <f>'2023'!C24</f>
        <v>45127</v>
      </c>
      <c r="H394" t="str">
        <f>'2023'!G24</f>
        <v>cansl</v>
      </c>
      <c r="I394">
        <f t="shared" si="6"/>
        <v>2023</v>
      </c>
      <c r="J394">
        <f>'2023'!I24</f>
        <v>0</v>
      </c>
    </row>
    <row r="395" spans="1:10" x14ac:dyDescent="0.35">
      <c r="A395">
        <f>'2023'!L24</f>
        <v>0</v>
      </c>
      <c r="B395" s="29">
        <f>'2023'!M25</f>
        <v>3855507802</v>
      </c>
      <c r="C395" t="s">
        <v>1329</v>
      </c>
      <c r="D395" t="str">
        <f>'2023'!B25</f>
        <v>Reinhard Musialczyk</v>
      </c>
      <c r="E395">
        <f>'2023'!N25</f>
        <v>0</v>
      </c>
      <c r="F395">
        <f>'2023'!A25</f>
        <v>23024</v>
      </c>
      <c r="G395" s="13">
        <f>'2023'!C25</f>
        <v>45078</v>
      </c>
      <c r="H395" t="str">
        <f>'2023'!G25</f>
        <v>bc</v>
      </c>
      <c r="I395">
        <f t="shared" si="6"/>
        <v>2023</v>
      </c>
      <c r="J395">
        <f>'2023'!I25</f>
        <v>0</v>
      </c>
    </row>
    <row r="396" spans="1:10" x14ac:dyDescent="0.35">
      <c r="A396">
        <f>'2023'!L25</f>
        <v>0</v>
      </c>
      <c r="B396" s="29">
        <f>'2023'!M26</f>
        <v>0</v>
      </c>
      <c r="C396" t="s">
        <v>1330</v>
      </c>
      <c r="D396" t="str">
        <f>'2023'!B26</f>
        <v>Alfred Albers</v>
      </c>
      <c r="E396">
        <f>'2023'!N26</f>
        <v>0</v>
      </c>
      <c r="F396">
        <f>'2023'!A26</f>
        <v>23025</v>
      </c>
      <c r="G396" s="13">
        <f>'2023'!C26</f>
        <v>45158</v>
      </c>
      <c r="H396" t="str">
        <f>'2023'!G26</f>
        <v>cansl</v>
      </c>
      <c r="I396">
        <f t="shared" si="6"/>
        <v>2023</v>
      </c>
      <c r="J396">
        <f>'2023'!I26</f>
        <v>0</v>
      </c>
    </row>
    <row r="397" spans="1:10" x14ac:dyDescent="0.35">
      <c r="A397">
        <f>'2023'!L26</f>
        <v>0</v>
      </c>
      <c r="B397" s="29">
        <f>'2023'!M27</f>
        <v>705125490</v>
      </c>
      <c r="C397" t="s">
        <v>1295</v>
      </c>
      <c r="D397" t="str">
        <f>'2023'!B27</f>
        <v>Arne Sahlstedt</v>
      </c>
      <c r="E397" t="str">
        <f>'2023'!N27</f>
        <v>birgitta Sahlsted</v>
      </c>
      <c r="F397">
        <f>'2023'!A27</f>
        <v>23026</v>
      </c>
      <c r="G397" s="13">
        <f>'2023'!C27</f>
        <v>45105</v>
      </c>
      <c r="H397" t="str">
        <f>'2023'!G27</f>
        <v>WEB</v>
      </c>
      <c r="I397">
        <f t="shared" si="6"/>
        <v>2023</v>
      </c>
      <c r="J397">
        <f>'2023'!I27</f>
        <v>10</v>
      </c>
    </row>
    <row r="398" spans="1:10" x14ac:dyDescent="0.35">
      <c r="A398" t="str">
        <f>'2023'!L27</f>
        <v>arne.sahlstedt@gmail.com</v>
      </c>
      <c r="B398" s="29">
        <f>'2023'!M28</f>
        <v>29938241</v>
      </c>
      <c r="C398" t="s">
        <v>870</v>
      </c>
      <c r="D398" t="str">
        <f>'2023'!B28</f>
        <v>Peter Petersen</v>
      </c>
      <c r="E398" t="str">
        <f>'2023'!N28</f>
        <v>Mita Hansen</v>
      </c>
      <c r="F398">
        <f>'2023'!A28</f>
        <v>23027</v>
      </c>
      <c r="G398" s="13">
        <f>'2023'!C28</f>
        <v>45062</v>
      </c>
      <c r="H398" t="str">
        <f>'2023'!G28</f>
        <v>bc</v>
      </c>
      <c r="I398">
        <f t="shared" si="6"/>
        <v>2023</v>
      </c>
      <c r="J398">
        <f>'2023'!I28</f>
        <v>0</v>
      </c>
    </row>
    <row r="399" spans="1:10" x14ac:dyDescent="0.35">
      <c r="A399">
        <f>'2023'!L28</f>
        <v>0</v>
      </c>
      <c r="B399" s="29">
        <f>'2023'!M29</f>
        <v>727327160</v>
      </c>
      <c r="C399" t="s">
        <v>1331</v>
      </c>
      <c r="D399" t="str">
        <f>'2023'!B29</f>
        <v>Johan Moden</v>
      </c>
      <c r="E399">
        <f>'2023'!N29</f>
        <v>0</v>
      </c>
      <c r="F399">
        <f>'2023'!A29</f>
        <v>23028</v>
      </c>
      <c r="G399" s="13">
        <f>'2023'!C29</f>
        <v>45110</v>
      </c>
      <c r="H399" t="str">
        <f>'2023'!G29</f>
        <v>bc</v>
      </c>
      <c r="I399">
        <f t="shared" si="6"/>
        <v>2023</v>
      </c>
      <c r="J399">
        <f>'2023'!I29</f>
        <v>0</v>
      </c>
    </row>
    <row r="400" spans="1:10" x14ac:dyDescent="0.35">
      <c r="A400">
        <f>'2023'!L29</f>
        <v>0</v>
      </c>
      <c r="B400" s="29">
        <f>'2023'!M30</f>
        <v>15777298948</v>
      </c>
      <c r="C400" t="s">
        <v>1332</v>
      </c>
      <c r="D400" t="str">
        <f>'2023'!B30</f>
        <v>Susanne Hourmouzis-Gorecki</v>
      </c>
      <c r="E400">
        <f>'2023'!N30</f>
        <v>0</v>
      </c>
      <c r="F400">
        <f>'2023'!A30</f>
        <v>23029</v>
      </c>
      <c r="G400" s="13">
        <f>'2023'!C30</f>
        <v>45117</v>
      </c>
      <c r="H400" t="str">
        <f>'2023'!G30</f>
        <v>bc</v>
      </c>
      <c r="I400">
        <f t="shared" si="6"/>
        <v>2023</v>
      </c>
      <c r="J400">
        <f>'2023'!I30</f>
        <v>0</v>
      </c>
    </row>
    <row r="401" spans="1:10" x14ac:dyDescent="0.35">
      <c r="A401">
        <f>'2023'!L30</f>
        <v>0</v>
      </c>
      <c r="B401" s="29">
        <f>'2023'!M31</f>
        <v>40474386</v>
      </c>
      <c r="C401" t="s">
        <v>1333</v>
      </c>
      <c r="D401" t="str">
        <f>'2023'!B31</f>
        <v>Mikael Holst</v>
      </c>
      <c r="E401">
        <f>'2023'!N31</f>
        <v>0</v>
      </c>
      <c r="F401">
        <f>'2023'!A31</f>
        <v>23030</v>
      </c>
      <c r="G401" s="13">
        <f>'2023'!C31</f>
        <v>45179</v>
      </c>
      <c r="H401" t="str">
        <f>'2023'!G31</f>
        <v>bc</v>
      </c>
      <c r="I401">
        <f t="shared" si="6"/>
        <v>2023</v>
      </c>
      <c r="J401">
        <f>'2023'!I31</f>
        <v>0</v>
      </c>
    </row>
    <row r="402" spans="1:10" x14ac:dyDescent="0.35">
      <c r="A402">
        <f>'2023'!L31</f>
        <v>0</v>
      </c>
      <c r="B402" s="29">
        <f>'2023'!M32</f>
        <v>28113094</v>
      </c>
      <c r="C402" t="s">
        <v>1334</v>
      </c>
      <c r="D402" t="str">
        <f>'2023'!B32</f>
        <v>Søren Fauerskov</v>
      </c>
      <c r="E402">
        <f>'2023'!N32</f>
        <v>0</v>
      </c>
      <c r="F402">
        <f>'2023'!A32</f>
        <v>23031</v>
      </c>
      <c r="G402" s="13">
        <f>'2023'!C32</f>
        <v>45159</v>
      </c>
      <c r="H402" t="str">
        <f>'2023'!G32</f>
        <v>bc</v>
      </c>
      <c r="I402">
        <f t="shared" si="6"/>
        <v>2023</v>
      </c>
      <c r="J402">
        <f>'2023'!I32</f>
        <v>0</v>
      </c>
    </row>
    <row r="403" spans="1:10" x14ac:dyDescent="0.35">
      <c r="A403">
        <f>'2023'!L32</f>
        <v>0</v>
      </c>
      <c r="B403" s="29">
        <f>'2023'!M33</f>
        <v>0</v>
      </c>
      <c r="C403" t="s">
        <v>857</v>
      </c>
      <c r="D403" t="str">
        <f>'2023'!B33</f>
        <v>Pia Højgård Sørensen</v>
      </c>
      <c r="E403">
        <f>'2023'!N33</f>
        <v>0</v>
      </c>
      <c r="F403">
        <f>'2023'!A33</f>
        <v>23032</v>
      </c>
      <c r="G403" s="13">
        <f>'2023'!C33</f>
        <v>45145</v>
      </c>
      <c r="H403" t="str">
        <f>'2023'!G33</f>
        <v>cansl</v>
      </c>
      <c r="I403">
        <f t="shared" si="6"/>
        <v>2023</v>
      </c>
      <c r="J403">
        <f>'2023'!I33</f>
        <v>0</v>
      </c>
    </row>
    <row r="404" spans="1:10" x14ac:dyDescent="0.35">
      <c r="A404">
        <f>'2023'!L33</f>
        <v>0</v>
      </c>
      <c r="B404" s="29">
        <f>'2023'!M34</f>
        <v>31224513</v>
      </c>
      <c r="C404" t="s">
        <v>1335</v>
      </c>
      <c r="D404" t="str">
        <f>'2023'!B34</f>
        <v>Eva Mosegaard</v>
      </c>
      <c r="E404">
        <f>'2023'!N34</f>
        <v>0</v>
      </c>
      <c r="F404">
        <f>'2023'!A34</f>
        <v>23033</v>
      </c>
      <c r="G404" s="13">
        <f>'2023'!C34</f>
        <v>45114</v>
      </c>
      <c r="H404" t="str">
        <f>'2023'!G34</f>
        <v>bc</v>
      </c>
      <c r="I404">
        <f t="shared" si="6"/>
        <v>2023</v>
      </c>
      <c r="J404">
        <f>'2023'!I34</f>
        <v>0</v>
      </c>
    </row>
    <row r="405" spans="1:10" x14ac:dyDescent="0.35">
      <c r="A405">
        <f>'2023'!L34</f>
        <v>0</v>
      </c>
      <c r="B405" s="29">
        <f>'2023'!M35</f>
        <v>61372628</v>
      </c>
      <c r="C405" t="s">
        <v>1336</v>
      </c>
      <c r="D405" t="str">
        <f>'2023'!B35</f>
        <v>Jette Kirketero</v>
      </c>
      <c r="E405">
        <f>'2023'!N35</f>
        <v>0</v>
      </c>
      <c r="F405">
        <f>'2023'!A35</f>
        <v>23034</v>
      </c>
      <c r="G405" s="13">
        <f>'2023'!C35</f>
        <v>45145</v>
      </c>
      <c r="H405" t="str">
        <f>'2023'!G35</f>
        <v>bc</v>
      </c>
      <c r="I405">
        <f t="shared" si="6"/>
        <v>2023</v>
      </c>
      <c r="J405">
        <f>'2023'!I35</f>
        <v>0</v>
      </c>
    </row>
    <row r="406" spans="1:10" x14ac:dyDescent="0.35">
      <c r="A406">
        <f>'2023'!L35</f>
        <v>0</v>
      </c>
      <c r="B406" s="29">
        <f>'2023'!M36</f>
        <v>0</v>
      </c>
      <c r="C406" t="s">
        <v>1337</v>
      </c>
      <c r="D406" t="str">
        <f>'2023'!B36</f>
        <v>Andreas Kraemer</v>
      </c>
      <c r="E406">
        <f>'2023'!N36</f>
        <v>0</v>
      </c>
      <c r="F406">
        <f>'2023'!A36</f>
        <v>23035</v>
      </c>
      <c r="G406" s="13">
        <f>'2023'!C36</f>
        <v>45124</v>
      </c>
      <c r="H406" t="str">
        <f>'2023'!G36</f>
        <v>cansl</v>
      </c>
      <c r="I406">
        <f t="shared" si="6"/>
        <v>2023</v>
      </c>
      <c r="J406">
        <f>'2023'!I36</f>
        <v>0</v>
      </c>
    </row>
    <row r="407" spans="1:10" x14ac:dyDescent="0.35">
      <c r="A407">
        <f>'2023'!L36</f>
        <v>0</v>
      </c>
      <c r="B407" s="29">
        <f>'2023'!M37</f>
        <v>0</v>
      </c>
      <c r="C407" t="s">
        <v>1338</v>
      </c>
      <c r="D407" t="str">
        <f>'2023'!B37</f>
        <v>Kirstin Kaul</v>
      </c>
      <c r="E407">
        <f>'2023'!N37</f>
        <v>0</v>
      </c>
      <c r="F407">
        <f>'2023'!A37</f>
        <v>23036</v>
      </c>
      <c r="G407" s="13">
        <f>'2023'!C37</f>
        <v>45123</v>
      </c>
      <c r="H407" t="str">
        <f>'2023'!G37</f>
        <v>cansl</v>
      </c>
      <c r="I407">
        <f t="shared" si="6"/>
        <v>2023</v>
      </c>
      <c r="J407">
        <f>'2023'!I37</f>
        <v>0</v>
      </c>
    </row>
    <row r="408" spans="1:10" x14ac:dyDescent="0.35">
      <c r="A408">
        <f>'2023'!L37</f>
        <v>0</v>
      </c>
      <c r="B408" s="29">
        <f>'2023'!M38</f>
        <v>0</v>
      </c>
      <c r="C408" t="s">
        <v>1339</v>
      </c>
      <c r="D408" t="str">
        <f>'2023'!B38</f>
        <v>Stefan Aronsson</v>
      </c>
      <c r="E408">
        <f>'2023'!N38</f>
        <v>0</v>
      </c>
      <c r="F408">
        <f>'2023'!A38</f>
        <v>23037</v>
      </c>
      <c r="G408" s="13">
        <f>'2023'!C38</f>
        <v>45100</v>
      </c>
      <c r="H408" t="str">
        <f>'2023'!G38</f>
        <v>cansl</v>
      </c>
      <c r="I408">
        <f t="shared" ref="I408:I471" si="7">YEAR(G408)</f>
        <v>2023</v>
      </c>
      <c r="J408">
        <f>'2023'!I38</f>
        <v>0</v>
      </c>
    </row>
    <row r="409" spans="1:10" x14ac:dyDescent="0.35">
      <c r="A409">
        <f>'2023'!L38</f>
        <v>0</v>
      </c>
      <c r="B409" s="29">
        <f>'2023'!M39</f>
        <v>0</v>
      </c>
      <c r="C409" t="s">
        <v>1340</v>
      </c>
      <c r="D409" t="str">
        <f>'2023'!B39</f>
        <v>Mette Palbo</v>
      </c>
      <c r="E409">
        <f>'2023'!N39</f>
        <v>0</v>
      </c>
      <c r="F409">
        <f>'2023'!A39</f>
        <v>23038</v>
      </c>
      <c r="G409" s="13">
        <f>'2023'!C39</f>
        <v>45066</v>
      </c>
      <c r="H409" t="str">
        <f>'2023'!G39</f>
        <v>cansl</v>
      </c>
      <c r="I409">
        <f t="shared" si="7"/>
        <v>2023</v>
      </c>
      <c r="J409">
        <f>'2023'!I39</f>
        <v>0</v>
      </c>
    </row>
    <row r="410" spans="1:10" x14ac:dyDescent="0.35">
      <c r="A410">
        <f>'2023'!L39</f>
        <v>0</v>
      </c>
      <c r="B410" s="29">
        <f>'2023'!M40</f>
        <v>704353898</v>
      </c>
      <c r="C410" t="s">
        <v>1341</v>
      </c>
      <c r="D410" t="str">
        <f>'2023'!B40</f>
        <v>Margit Svensk</v>
      </c>
      <c r="E410" t="str">
        <f>'2023'!N40</f>
        <v>Håkan Svensk</v>
      </c>
      <c r="F410">
        <f>'2023'!A40</f>
        <v>23039</v>
      </c>
      <c r="G410" s="13">
        <f>'2023'!C40</f>
        <v>45161</v>
      </c>
      <c r="H410" t="str">
        <f>'2023'!G40</f>
        <v>bc</v>
      </c>
      <c r="I410">
        <f t="shared" si="7"/>
        <v>2023</v>
      </c>
      <c r="J410">
        <f>'2023'!I40</f>
        <v>0</v>
      </c>
    </row>
    <row r="411" spans="1:10" x14ac:dyDescent="0.35">
      <c r="A411">
        <f>'2023'!L40</f>
        <v>0</v>
      </c>
      <c r="B411" s="29">
        <f>'2023'!M41</f>
        <v>17620296529</v>
      </c>
      <c r="C411" t="s">
        <v>1342</v>
      </c>
      <c r="D411" t="str">
        <f>'2023'!B41</f>
        <v>Marion Morgenstern</v>
      </c>
      <c r="E411">
        <f>'2023'!N41</f>
        <v>0</v>
      </c>
      <c r="F411">
        <f>'2023'!A41</f>
        <v>23040</v>
      </c>
      <c r="G411" s="13">
        <f>'2023'!C41</f>
        <v>45137</v>
      </c>
      <c r="H411" t="str">
        <f>'2023'!G41</f>
        <v>bc</v>
      </c>
      <c r="I411">
        <f t="shared" si="7"/>
        <v>2023</v>
      </c>
      <c r="J411">
        <f>'2023'!I41</f>
        <v>0</v>
      </c>
    </row>
    <row r="412" spans="1:10" x14ac:dyDescent="0.35">
      <c r="A412">
        <f>'2023'!L41</f>
        <v>0</v>
      </c>
      <c r="B412" s="29">
        <f>'2023'!M42</f>
        <v>1708113782</v>
      </c>
      <c r="C412" t="s">
        <v>1343</v>
      </c>
      <c r="D412" t="str">
        <f>'2023'!B42</f>
        <v>Tobias Steber</v>
      </c>
      <c r="E412">
        <f>'2023'!N42</f>
        <v>0</v>
      </c>
      <c r="F412">
        <f>'2023'!A42</f>
        <v>23041</v>
      </c>
      <c r="G412" s="13">
        <f>'2023'!C42</f>
        <v>45151</v>
      </c>
      <c r="H412" t="str">
        <f>'2023'!G42</f>
        <v>bc</v>
      </c>
      <c r="I412">
        <f t="shared" si="7"/>
        <v>2023</v>
      </c>
      <c r="J412">
        <f>'2023'!I42</f>
        <v>0</v>
      </c>
    </row>
    <row r="413" spans="1:10" x14ac:dyDescent="0.35">
      <c r="A413">
        <f>'2023'!L42</f>
        <v>0</v>
      </c>
      <c r="B413" s="29">
        <f>'2023'!M43</f>
        <v>0</v>
      </c>
      <c r="C413" t="s">
        <v>1344</v>
      </c>
      <c r="D413" t="str">
        <f>'2023'!B43</f>
        <v>louise sternbæk</v>
      </c>
      <c r="E413">
        <f>'2023'!N43</f>
        <v>0</v>
      </c>
      <c r="F413">
        <f>'2023'!A43</f>
        <v>23042</v>
      </c>
      <c r="G413" s="13">
        <f>'2023'!C43</f>
        <v>45058</v>
      </c>
      <c r="H413">
        <f>'2023'!G43</f>
        <v>0</v>
      </c>
      <c r="I413">
        <f t="shared" si="7"/>
        <v>2023</v>
      </c>
      <c r="J413">
        <f>'2023'!I43</f>
        <v>0</v>
      </c>
    </row>
    <row r="414" spans="1:10" x14ac:dyDescent="0.35">
      <c r="A414">
        <f>'2023'!L43</f>
        <v>0</v>
      </c>
      <c r="B414" s="29">
        <f>'2023'!M44</f>
        <v>708142032</v>
      </c>
      <c r="C414" t="s">
        <v>1345</v>
      </c>
      <c r="D414" t="str">
        <f>'2023'!B44</f>
        <v>Chritina Andersen Skog</v>
      </c>
      <c r="E414">
        <f>'2023'!N44</f>
        <v>0</v>
      </c>
      <c r="F414">
        <f>'2023'!A44</f>
        <v>23043</v>
      </c>
      <c r="G414" s="13">
        <f>'2023'!C44</f>
        <v>45131</v>
      </c>
      <c r="H414" t="str">
        <f>'2023'!G44</f>
        <v>bc</v>
      </c>
      <c r="I414">
        <f t="shared" si="7"/>
        <v>2023</v>
      </c>
      <c r="J414">
        <f>'2023'!I44</f>
        <v>0</v>
      </c>
    </row>
    <row r="415" spans="1:10" x14ac:dyDescent="0.35">
      <c r="A415">
        <f>'2023'!L44</f>
        <v>0</v>
      </c>
      <c r="B415" s="29">
        <f>'2023'!M45</f>
        <v>48046793</v>
      </c>
      <c r="C415" t="s">
        <v>1346</v>
      </c>
      <c r="D415" t="str">
        <f>'2023'!B45</f>
        <v>Bjarte Tverange</v>
      </c>
      <c r="E415" t="str">
        <f>'2023'!N45</f>
        <v>Åse Jorunn Kristiansen</v>
      </c>
      <c r="F415">
        <f>'2023'!A45</f>
        <v>23044</v>
      </c>
      <c r="G415" s="13">
        <f>'2023'!C45</f>
        <v>45132</v>
      </c>
      <c r="H415" t="str">
        <f>'2023'!G45</f>
        <v>bc</v>
      </c>
      <c r="I415">
        <f t="shared" si="7"/>
        <v>2023</v>
      </c>
      <c r="J415">
        <f>'2023'!I45</f>
        <v>0</v>
      </c>
    </row>
    <row r="416" spans="1:10" x14ac:dyDescent="0.35">
      <c r="A416">
        <f>'2023'!L45</f>
        <v>0</v>
      </c>
      <c r="B416" s="29">
        <f>'2023'!M46</f>
        <v>26213304</v>
      </c>
      <c r="C416" t="s">
        <v>819</v>
      </c>
      <c r="D416" t="str">
        <f>'2023'!B46</f>
        <v>Bent Pedersen</v>
      </c>
      <c r="E416" t="str">
        <f>'2023'!N46</f>
        <v>Lisbeth Greve</v>
      </c>
      <c r="F416">
        <f>'2023'!A46</f>
        <v>23045</v>
      </c>
      <c r="G416" s="13">
        <f>'2023'!C46</f>
        <v>45066</v>
      </c>
      <c r="H416" t="str">
        <f>'2023'!G46</f>
        <v>web</v>
      </c>
      <c r="I416">
        <f t="shared" si="7"/>
        <v>2023</v>
      </c>
      <c r="J416">
        <f>'2023'!I46</f>
        <v>10</v>
      </c>
    </row>
    <row r="417" spans="1:10" x14ac:dyDescent="0.35">
      <c r="A417" t="str">
        <f>'2023'!L46</f>
        <v>lisbent2@webspeed.dk</v>
      </c>
      <c r="B417" s="29">
        <f>'2023'!M47</f>
        <v>30936857</v>
      </c>
      <c r="C417" t="s">
        <v>949</v>
      </c>
      <c r="D417" t="str">
        <f>'2023'!B47</f>
        <v>Trine Baun</v>
      </c>
      <c r="E417">
        <f>'2023'!N47</f>
        <v>0</v>
      </c>
      <c r="F417">
        <f>'2023'!A47</f>
        <v>23046</v>
      </c>
      <c r="G417" s="13">
        <f>'2023'!C47</f>
        <v>45154</v>
      </c>
      <c r="H417" t="str">
        <f>'2023'!G47</f>
        <v>web</v>
      </c>
      <c r="I417">
        <f t="shared" si="7"/>
        <v>2023</v>
      </c>
      <c r="J417">
        <f>'2023'!I47</f>
        <v>10</v>
      </c>
    </row>
    <row r="418" spans="1:10" x14ac:dyDescent="0.35">
      <c r="A418" t="str">
        <f>'2023'!L47</f>
        <v>trine.baun@gmail.com</v>
      </c>
      <c r="B418" s="29">
        <f>'2023'!M48</f>
        <v>738253697</v>
      </c>
      <c r="C418" t="s">
        <v>1347</v>
      </c>
      <c r="D418" t="str">
        <f>'2023'!B48</f>
        <v>Inga Hofmann</v>
      </c>
      <c r="E418">
        <f>'2023'!N48</f>
        <v>0</v>
      </c>
      <c r="F418">
        <f>'2023'!A48</f>
        <v>23047</v>
      </c>
      <c r="G418" s="13">
        <f>'2023'!C48</f>
        <v>45079</v>
      </c>
      <c r="H418" t="str">
        <f>'2023'!G48</f>
        <v>bc</v>
      </c>
      <c r="I418">
        <f t="shared" si="7"/>
        <v>2023</v>
      </c>
      <c r="J418">
        <f>'2023'!I48</f>
        <v>0</v>
      </c>
    </row>
    <row r="419" spans="1:10" x14ac:dyDescent="0.35">
      <c r="A419">
        <f>'2023'!L48</f>
        <v>0</v>
      </c>
      <c r="B419" s="29">
        <f>'2023'!M49</f>
        <v>0</v>
      </c>
      <c r="C419" t="s">
        <v>1348</v>
      </c>
      <c r="D419" t="str">
        <f>'2023'!B49</f>
        <v>Lis Lydiksen</v>
      </c>
      <c r="E419" t="str">
        <f>'2023'!N49</f>
        <v>no show</v>
      </c>
      <c r="F419">
        <f>'2023'!A49</f>
        <v>23048</v>
      </c>
      <c r="G419" s="13">
        <f>'2023'!C49</f>
        <v>45129</v>
      </c>
      <c r="H419" t="str">
        <f>'2023'!G49</f>
        <v>bc</v>
      </c>
      <c r="I419">
        <f t="shared" si="7"/>
        <v>2023</v>
      </c>
      <c r="J419">
        <f>'2023'!I49</f>
        <v>0</v>
      </c>
    </row>
    <row r="420" spans="1:10" x14ac:dyDescent="0.35">
      <c r="A420">
        <f>'2023'!L49</f>
        <v>0</v>
      </c>
      <c r="B420" s="29">
        <f>'2023'!M50</f>
        <v>0</v>
      </c>
      <c r="C420" t="s">
        <v>1349</v>
      </c>
      <c r="D420" t="str">
        <f>'2023'!B50</f>
        <v>Heino Landt</v>
      </c>
      <c r="E420">
        <f>'2023'!N50</f>
        <v>0</v>
      </c>
      <c r="F420">
        <f>'2023'!A50</f>
        <v>23049</v>
      </c>
      <c r="G420" s="13">
        <f>'2023'!C50</f>
        <v>45104</v>
      </c>
      <c r="H420" t="str">
        <f>'2023'!G50</f>
        <v>cansl</v>
      </c>
      <c r="I420">
        <f t="shared" si="7"/>
        <v>2023</v>
      </c>
      <c r="J420">
        <f>'2023'!I50</f>
        <v>0</v>
      </c>
    </row>
    <row r="421" spans="1:10" x14ac:dyDescent="0.35">
      <c r="A421">
        <f>'2023'!L50</f>
        <v>0</v>
      </c>
      <c r="B421" s="29">
        <f>'2023'!M51</f>
        <v>27633224</v>
      </c>
      <c r="C421" t="s">
        <v>811</v>
      </c>
      <c r="D421" t="str">
        <f>'2023'!B51</f>
        <v>Povl Erik R Andersen</v>
      </c>
      <c r="E421" t="str">
        <f>'2023'!N51</f>
        <v>Gitte Herup Andersen</v>
      </c>
      <c r="F421">
        <f>'2023'!A51</f>
        <v>23050</v>
      </c>
      <c r="G421" s="13">
        <f>'2023'!C51</f>
        <v>45057</v>
      </c>
      <c r="H421" t="str">
        <f>'2023'!G51</f>
        <v>web</v>
      </c>
      <c r="I421">
        <f t="shared" si="7"/>
        <v>2023</v>
      </c>
      <c r="J421">
        <f>'2023'!I51</f>
        <v>0</v>
      </c>
    </row>
    <row r="422" spans="1:10" x14ac:dyDescent="0.35">
      <c r="A422" t="str">
        <f>'2023'!L51</f>
        <v>rostgaardandersen@gmail.com</v>
      </c>
      <c r="B422" s="29">
        <f>'2023'!M52</f>
        <v>26251564</v>
      </c>
      <c r="C422" t="s">
        <v>1350</v>
      </c>
      <c r="D422" t="str">
        <f>'2023'!B52</f>
        <v>Bjarne List Nissen</v>
      </c>
      <c r="E422">
        <f>'2023'!N52</f>
        <v>0</v>
      </c>
      <c r="F422">
        <f>'2023'!A52</f>
        <v>23051</v>
      </c>
      <c r="G422" s="13">
        <f>'2023'!C52</f>
        <v>45117</v>
      </c>
      <c r="H422" t="str">
        <f>'2023'!G52</f>
        <v>bc</v>
      </c>
      <c r="I422">
        <f t="shared" si="7"/>
        <v>2023</v>
      </c>
      <c r="J422">
        <f>'2023'!I52</f>
        <v>0</v>
      </c>
    </row>
    <row r="423" spans="1:10" x14ac:dyDescent="0.35">
      <c r="A423">
        <f>'2023'!L52</f>
        <v>0</v>
      </c>
      <c r="B423" s="29">
        <f>'2023'!M53</f>
        <v>0</v>
      </c>
      <c r="C423" t="s">
        <v>1351</v>
      </c>
      <c r="D423" t="str">
        <f>'2023'!B53</f>
        <v>Sofie Bromert</v>
      </c>
      <c r="E423">
        <f>'2023'!N53</f>
        <v>0</v>
      </c>
      <c r="F423">
        <f>'2023'!A53</f>
        <v>23052</v>
      </c>
      <c r="G423" s="13">
        <f>'2023'!C53</f>
        <v>45117</v>
      </c>
      <c r="H423" t="str">
        <f>'2023'!G53</f>
        <v>cansl</v>
      </c>
      <c r="I423">
        <f t="shared" si="7"/>
        <v>2023</v>
      </c>
      <c r="J423">
        <f>'2023'!I53</f>
        <v>0</v>
      </c>
    </row>
    <row r="424" spans="1:10" x14ac:dyDescent="0.35">
      <c r="A424">
        <f>'2023'!L53</f>
        <v>0</v>
      </c>
      <c r="B424" s="29">
        <f>'2023'!M54</f>
        <v>0</v>
      </c>
      <c r="C424" t="s">
        <v>1217</v>
      </c>
      <c r="D424" t="str">
        <f>'2023'!B54</f>
        <v>Jørn Sølvsten</v>
      </c>
      <c r="E424">
        <f>'2023'!N54</f>
        <v>0</v>
      </c>
      <c r="F424">
        <f>'2023'!A54</f>
        <v>23053</v>
      </c>
      <c r="G424" s="13">
        <f>'2023'!C54</f>
        <v>45096</v>
      </c>
      <c r="H424" t="str">
        <f>'2023'!G54</f>
        <v>cansl</v>
      </c>
      <c r="I424">
        <f t="shared" si="7"/>
        <v>2023</v>
      </c>
      <c r="J424">
        <f>'2023'!I54</f>
        <v>0</v>
      </c>
    </row>
    <row r="425" spans="1:10" x14ac:dyDescent="0.35">
      <c r="A425">
        <f>'2023'!L54</f>
        <v>0</v>
      </c>
      <c r="B425" s="29">
        <f>'2023'!M55</f>
        <v>41815282</v>
      </c>
      <c r="C425" t="s">
        <v>1352</v>
      </c>
      <c r="D425" t="str">
        <f>'2023'!B55</f>
        <v>Ulla Vibeke Søgaard</v>
      </c>
      <c r="E425" t="str">
        <f>'2023'!N55</f>
        <v>Per Lennart Johansen</v>
      </c>
      <c r="F425">
        <f>'2023'!A55</f>
        <v>23054</v>
      </c>
      <c r="G425" s="13">
        <f>'2023'!C55</f>
        <v>45117</v>
      </c>
      <c r="H425" t="str">
        <f>'2023'!G55</f>
        <v>web</v>
      </c>
      <c r="I425">
        <f t="shared" si="7"/>
        <v>2023</v>
      </c>
      <c r="J425">
        <f>'2023'!I55</f>
        <v>10</v>
      </c>
    </row>
    <row r="426" spans="1:10" x14ac:dyDescent="0.35">
      <c r="A426" t="str">
        <f>'2023'!L55</f>
        <v>uvs1111@gmail.com</v>
      </c>
      <c r="B426" s="29">
        <f>'2023'!M56</f>
        <v>25582842</v>
      </c>
      <c r="C426" t="s">
        <v>940</v>
      </c>
      <c r="D426" t="str">
        <f>'2023'!B56</f>
        <v>Jan Gubbertsen</v>
      </c>
      <c r="E426" t="str">
        <f>'2023'!N56</f>
        <v>Mette Gubbertsen</v>
      </c>
      <c r="F426">
        <f>'2023'!A56</f>
        <v>23055</v>
      </c>
      <c r="G426" s="13">
        <f>'2023'!C56</f>
        <v>45130</v>
      </c>
      <c r="H426" t="str">
        <f>'2023'!G56</f>
        <v>web</v>
      </c>
      <c r="I426">
        <f t="shared" si="7"/>
        <v>2023</v>
      </c>
      <c r="J426">
        <f>'2023'!I56</f>
        <v>10</v>
      </c>
    </row>
    <row r="427" spans="1:10" x14ac:dyDescent="0.35">
      <c r="A427" t="str">
        <f>'2023'!L56</f>
        <v>gubbertsen@gmail.com</v>
      </c>
      <c r="B427" s="29">
        <f>'2023'!M57</f>
        <v>15158140306</v>
      </c>
      <c r="C427" t="s">
        <v>1353</v>
      </c>
      <c r="D427" t="str">
        <f>'2023'!B57</f>
        <v>Jürgen Betzold</v>
      </c>
      <c r="E427">
        <f>'2023'!N57</f>
        <v>0</v>
      </c>
      <c r="F427">
        <f>'2023'!A57</f>
        <v>23056</v>
      </c>
      <c r="G427" s="13">
        <f>'2023'!C57</f>
        <v>45067</v>
      </c>
      <c r="H427" t="str">
        <f>'2023'!G57</f>
        <v>bc</v>
      </c>
      <c r="I427">
        <f t="shared" si="7"/>
        <v>2023</v>
      </c>
      <c r="J427">
        <f>'2023'!I57</f>
        <v>0</v>
      </c>
    </row>
    <row r="428" spans="1:10" x14ac:dyDescent="0.35">
      <c r="A428">
        <f>'2023'!L57</f>
        <v>0</v>
      </c>
      <c r="B428" s="29">
        <f>'2023'!M58</f>
        <v>26819730</v>
      </c>
      <c r="C428" t="s">
        <v>821</v>
      </c>
      <c r="D428" t="str">
        <f>'2023'!B58</f>
        <v>Hanne Kaae Larsen</v>
      </c>
      <c r="E428">
        <f>'2023'!N58</f>
        <v>0</v>
      </c>
      <c r="F428">
        <f>'2023'!A58</f>
        <v>23057</v>
      </c>
      <c r="G428" s="13">
        <f>'2023'!C58</f>
        <v>45106</v>
      </c>
      <c r="H428" t="str">
        <f>'2023'!G58</f>
        <v>web</v>
      </c>
      <c r="I428">
        <f t="shared" si="7"/>
        <v>2023</v>
      </c>
      <c r="J428">
        <f>'2023'!I58</f>
        <v>0</v>
      </c>
    </row>
    <row r="429" spans="1:10" x14ac:dyDescent="0.35">
      <c r="A429" t="str">
        <f>'2023'!L58</f>
        <v>kaae.carlsen@gmail.com</v>
      </c>
      <c r="B429" s="29">
        <f>'2023'!M59</f>
        <v>0</v>
      </c>
      <c r="C429" t="s">
        <v>1354</v>
      </c>
      <c r="D429" t="str">
        <f>'2023'!B59</f>
        <v>Pär Sundell</v>
      </c>
      <c r="E429">
        <f>'2023'!N59</f>
        <v>0</v>
      </c>
      <c r="F429">
        <f>'2023'!A59</f>
        <v>23058</v>
      </c>
      <c r="G429" s="13">
        <f>'2023'!C59</f>
        <v>45077</v>
      </c>
      <c r="H429" t="str">
        <f>'2023'!G59</f>
        <v>cansl</v>
      </c>
      <c r="I429">
        <f t="shared" si="7"/>
        <v>2023</v>
      </c>
      <c r="J429">
        <f>'2023'!I59</f>
        <v>10</v>
      </c>
    </row>
    <row r="430" spans="1:10" x14ac:dyDescent="0.35">
      <c r="A430">
        <f>'2023'!L59</f>
        <v>0</v>
      </c>
      <c r="B430" s="29">
        <f>'2023'!M60</f>
        <v>0</v>
      </c>
      <c r="C430" t="s">
        <v>1355</v>
      </c>
      <c r="D430" t="str">
        <f>'2023'!B60</f>
        <v>Petra Kosert</v>
      </c>
      <c r="E430">
        <f>'2023'!N60</f>
        <v>0</v>
      </c>
      <c r="F430">
        <f>'2023'!A60</f>
        <v>23059</v>
      </c>
      <c r="G430" s="13">
        <f>'2023'!C60</f>
        <v>45144</v>
      </c>
      <c r="H430" t="str">
        <f>'2023'!G60</f>
        <v>cansl</v>
      </c>
      <c r="I430">
        <f t="shared" si="7"/>
        <v>2023</v>
      </c>
      <c r="J430">
        <f>'2023'!I60</f>
        <v>0</v>
      </c>
    </row>
    <row r="431" spans="1:10" x14ac:dyDescent="0.35">
      <c r="A431">
        <f>'2023'!L60</f>
        <v>0</v>
      </c>
      <c r="B431" s="29">
        <f>'2023'!M61</f>
        <v>0</v>
      </c>
      <c r="C431" t="s">
        <v>1356</v>
      </c>
      <c r="D431" t="str">
        <f>'2023'!B61</f>
        <v>Markos Merkouris</v>
      </c>
      <c r="E431">
        <f>'2023'!N61</f>
        <v>0</v>
      </c>
      <c r="F431">
        <f>'2023'!A61</f>
        <v>23060</v>
      </c>
      <c r="G431" s="13">
        <f>'2023'!C61</f>
        <v>45106</v>
      </c>
      <c r="H431" t="str">
        <f>'2023'!G61</f>
        <v>cansl</v>
      </c>
      <c r="I431">
        <f t="shared" si="7"/>
        <v>2023</v>
      </c>
      <c r="J431">
        <f>'2023'!I61</f>
        <v>0</v>
      </c>
    </row>
    <row r="432" spans="1:10" x14ac:dyDescent="0.35">
      <c r="A432">
        <f>'2023'!L61</f>
        <v>0</v>
      </c>
      <c r="B432" s="29">
        <f>'2023'!M62</f>
        <v>20660556</v>
      </c>
      <c r="C432" t="s">
        <v>811</v>
      </c>
      <c r="D432" t="str">
        <f>'2023'!B62</f>
        <v>Morten Andersen</v>
      </c>
      <c r="E432" t="str">
        <f>'2023'!N62</f>
        <v>Christina Andersen</v>
      </c>
      <c r="F432">
        <f>'2023'!A62</f>
        <v>23061</v>
      </c>
      <c r="G432" s="13">
        <f>'2023'!C62</f>
        <v>45151</v>
      </c>
      <c r="H432" t="str">
        <f>'2023'!G62</f>
        <v>web</v>
      </c>
      <c r="I432">
        <f t="shared" si="7"/>
        <v>2023</v>
      </c>
      <c r="J432">
        <f>'2023'!I62</f>
        <v>10</v>
      </c>
    </row>
    <row r="433" spans="1:10" x14ac:dyDescent="0.35">
      <c r="A433" t="str">
        <f>'2023'!L62</f>
        <v>ellemosevej104@gmail.com</v>
      </c>
      <c r="B433" s="29">
        <f>'2023'!M63</f>
        <v>0</v>
      </c>
      <c r="C433" t="s">
        <v>1357</v>
      </c>
      <c r="D433" t="str">
        <f>'2023'!B63</f>
        <v>Martin Abbadie</v>
      </c>
      <c r="E433">
        <f>'2023'!N63</f>
        <v>0</v>
      </c>
      <c r="F433">
        <f>'2023'!A63</f>
        <v>23062</v>
      </c>
      <c r="G433" s="13">
        <f>'2023'!C63</f>
        <v>45175</v>
      </c>
      <c r="H433" t="str">
        <f>'2023'!G63</f>
        <v>cansl</v>
      </c>
      <c r="I433">
        <f t="shared" si="7"/>
        <v>2023</v>
      </c>
      <c r="J433">
        <f>'2023'!I63</f>
        <v>0</v>
      </c>
    </row>
    <row r="434" spans="1:10" x14ac:dyDescent="0.35">
      <c r="A434">
        <f>'2023'!L63</f>
        <v>0</v>
      </c>
      <c r="B434" s="29">
        <f>'2023'!M64</f>
        <v>0</v>
      </c>
      <c r="C434" t="s">
        <v>1358</v>
      </c>
      <c r="D434" t="str">
        <f>'2023'!B64</f>
        <v>Gunner joergensen</v>
      </c>
      <c r="E434">
        <f>'2023'!N64</f>
        <v>0</v>
      </c>
      <c r="F434">
        <f>'2023'!A64</f>
        <v>23063</v>
      </c>
      <c r="G434" s="13">
        <f>'2023'!C64</f>
        <v>45089</v>
      </c>
      <c r="H434" t="str">
        <f>'2023'!G64</f>
        <v>cansl</v>
      </c>
      <c r="I434">
        <f t="shared" si="7"/>
        <v>2023</v>
      </c>
      <c r="J434">
        <f>'2023'!I64</f>
        <v>0</v>
      </c>
    </row>
    <row r="435" spans="1:10" x14ac:dyDescent="0.35">
      <c r="A435">
        <f>'2023'!L64</f>
        <v>0</v>
      </c>
      <c r="B435" s="29">
        <f>'2023'!M65</f>
        <v>26837292</v>
      </c>
      <c r="C435" t="s">
        <v>820</v>
      </c>
      <c r="D435" t="str">
        <f>'2023'!B65</f>
        <v>Frede Askov Hansen</v>
      </c>
      <c r="E435">
        <f>'2023'!N65</f>
        <v>0</v>
      </c>
      <c r="F435">
        <f>'2023'!A65</f>
        <v>23064</v>
      </c>
      <c r="G435" s="13">
        <f>'2023'!C65</f>
        <v>45108</v>
      </c>
      <c r="H435" t="str">
        <f>'2023'!G65</f>
        <v>bc</v>
      </c>
      <c r="I435">
        <f t="shared" si="7"/>
        <v>2023</v>
      </c>
      <c r="J435">
        <f>'2023'!I65</f>
        <v>0</v>
      </c>
    </row>
    <row r="436" spans="1:10" x14ac:dyDescent="0.35">
      <c r="A436">
        <f>'2023'!L65</f>
        <v>0</v>
      </c>
      <c r="B436" s="29">
        <f>'2023'!M66</f>
        <v>21631052</v>
      </c>
      <c r="C436" t="s">
        <v>1359</v>
      </c>
      <c r="D436" t="str">
        <f>'2023'!B66</f>
        <v>Niel Eric Garner</v>
      </c>
      <c r="E436">
        <f>'2023'!N66</f>
        <v>0</v>
      </c>
      <c r="F436">
        <f>'2023'!A66</f>
        <v>23065</v>
      </c>
      <c r="G436" s="13">
        <f>'2023'!C66</f>
        <v>45120</v>
      </c>
      <c r="H436" t="str">
        <f>'2023'!G66</f>
        <v>bc</v>
      </c>
      <c r="I436">
        <f t="shared" si="7"/>
        <v>2023</v>
      </c>
      <c r="J436">
        <f>'2023'!I66</f>
        <v>0</v>
      </c>
    </row>
    <row r="437" spans="1:10" x14ac:dyDescent="0.35">
      <c r="A437" s="27" t="s">
        <v>1749</v>
      </c>
      <c r="B437" s="29">
        <f>'2023'!M67</f>
        <v>53295457</v>
      </c>
      <c r="C437" t="s">
        <v>1318</v>
      </c>
      <c r="D437" t="str">
        <f>'2023'!B67</f>
        <v>Tina Kisbye</v>
      </c>
      <c r="E437" t="str">
        <f>'2023'!N67</f>
        <v>Morten</v>
      </c>
      <c r="F437">
        <f>'2023'!A67</f>
        <v>23066</v>
      </c>
      <c r="G437" s="13">
        <f>'2023'!C67</f>
        <v>45018</v>
      </c>
      <c r="H437" t="str">
        <f>'2023'!G67</f>
        <v>web</v>
      </c>
      <c r="I437">
        <f t="shared" si="7"/>
        <v>2023</v>
      </c>
      <c r="J437">
        <f>'2023'!I67</f>
        <v>10</v>
      </c>
    </row>
    <row r="438" spans="1:10" x14ac:dyDescent="0.35">
      <c r="B438" s="29">
        <f>'2023'!M68</f>
        <v>15757598425</v>
      </c>
      <c r="C438" t="s">
        <v>1304</v>
      </c>
      <c r="D438" t="str">
        <f>'2023'!B68</f>
        <v>Sabine Kaufmann</v>
      </c>
      <c r="E438">
        <f>'2023'!N68</f>
        <v>0</v>
      </c>
      <c r="F438">
        <f>'2023'!A68</f>
        <v>23067</v>
      </c>
      <c r="G438" s="13">
        <f>'2023'!C68</f>
        <v>45096</v>
      </c>
      <c r="H438" t="str">
        <f>'2023'!G68</f>
        <v>bc</v>
      </c>
      <c r="I438">
        <f t="shared" si="7"/>
        <v>2023</v>
      </c>
      <c r="J438">
        <f>'2023'!I68</f>
        <v>0</v>
      </c>
    </row>
    <row r="439" spans="1:10" x14ac:dyDescent="0.35">
      <c r="A439">
        <f>'2023'!L68</f>
        <v>0</v>
      </c>
      <c r="B439" s="29">
        <f>'2023'!M69</f>
        <v>61308275</v>
      </c>
      <c r="C439" t="s">
        <v>1360</v>
      </c>
      <c r="D439" t="str">
        <f>'2023'!B69</f>
        <v>Alice Lundbøl Vestergaard</v>
      </c>
      <c r="E439">
        <f>'2023'!N69</f>
        <v>0</v>
      </c>
      <c r="F439">
        <f>'2023'!A69</f>
        <v>23068</v>
      </c>
      <c r="G439" s="13">
        <f>'2023'!C69</f>
        <v>45144</v>
      </c>
      <c r="H439" t="str">
        <f>'2023'!G69</f>
        <v>bc</v>
      </c>
      <c r="I439">
        <f t="shared" si="7"/>
        <v>2023</v>
      </c>
      <c r="J439">
        <f>'2023'!I69</f>
        <v>0</v>
      </c>
    </row>
    <row r="440" spans="1:10" x14ac:dyDescent="0.35">
      <c r="A440">
        <f>'2023'!L69</f>
        <v>0</v>
      </c>
      <c r="B440" s="29">
        <f>'2023'!M70</f>
        <v>737767397</v>
      </c>
      <c r="C440" t="s">
        <v>1361</v>
      </c>
      <c r="D440" t="str">
        <f>'2023'!B70</f>
        <v>Camilla Lörqvist</v>
      </c>
      <c r="E440">
        <f>'2023'!N70</f>
        <v>0</v>
      </c>
      <c r="F440">
        <f>'2023'!A70</f>
        <v>23069</v>
      </c>
      <c r="G440" s="13">
        <f>'2023'!C70</f>
        <v>45099</v>
      </c>
      <c r="H440" t="str">
        <f>'2023'!G70</f>
        <v>bc</v>
      </c>
      <c r="I440">
        <f t="shared" si="7"/>
        <v>2023</v>
      </c>
      <c r="J440">
        <f>'2023'!I70</f>
        <v>0</v>
      </c>
    </row>
    <row r="441" spans="1:10" x14ac:dyDescent="0.35">
      <c r="A441">
        <f>'2023'!L70</f>
        <v>0</v>
      </c>
      <c r="B441" s="29">
        <f>'2023'!M71</f>
        <v>22401311</v>
      </c>
      <c r="C441" t="s">
        <v>820</v>
      </c>
      <c r="D441" t="str">
        <f>'2023'!B71</f>
        <v>Jette Hansen</v>
      </c>
      <c r="E441">
        <f>'2023'!N71</f>
        <v>0</v>
      </c>
      <c r="F441">
        <f>'2023'!A71</f>
        <v>23070</v>
      </c>
      <c r="G441" s="13">
        <f>'2023'!C71</f>
        <v>45107</v>
      </c>
      <c r="H441" t="str">
        <f>'2023'!G71</f>
        <v>bc</v>
      </c>
      <c r="I441">
        <f t="shared" si="7"/>
        <v>2023</v>
      </c>
      <c r="J441">
        <f>'2023'!I71</f>
        <v>0</v>
      </c>
    </row>
    <row r="442" spans="1:10" x14ac:dyDescent="0.35">
      <c r="A442">
        <f>'2023'!L71</f>
        <v>0</v>
      </c>
      <c r="B442" s="29">
        <f>'2023'!M72</f>
        <v>0</v>
      </c>
      <c r="C442" t="s">
        <v>1362</v>
      </c>
      <c r="D442" t="str">
        <f>'2023'!B72</f>
        <v>Laura Valentina Zamfira</v>
      </c>
      <c r="E442">
        <f>'2023'!N72</f>
        <v>0</v>
      </c>
      <c r="F442">
        <f>'2023'!A72</f>
        <v>23071</v>
      </c>
      <c r="G442" s="13">
        <f>'2023'!C72</f>
        <v>45084</v>
      </c>
      <c r="H442" t="str">
        <f>'2023'!G72</f>
        <v>cansl</v>
      </c>
      <c r="I442">
        <f t="shared" si="7"/>
        <v>2023</v>
      </c>
      <c r="J442">
        <f>'2023'!I72</f>
        <v>0</v>
      </c>
    </row>
    <row r="443" spans="1:10" x14ac:dyDescent="0.35">
      <c r="A443">
        <f>'2023'!L72</f>
        <v>0</v>
      </c>
      <c r="B443" s="29">
        <f>'2023'!M73</f>
        <v>51251135</v>
      </c>
      <c r="C443" t="s">
        <v>1363</v>
      </c>
      <c r="D443" t="str">
        <f>'2023'!B73</f>
        <v>Maria Løvenstrøm</v>
      </c>
      <c r="E443">
        <f>'2023'!N73</f>
        <v>0</v>
      </c>
      <c r="F443">
        <f>'2023'!A73</f>
        <v>23072</v>
      </c>
      <c r="G443" s="13">
        <f>'2023'!C73</f>
        <v>45155</v>
      </c>
      <c r="H443" t="str">
        <f>'2023'!G73</f>
        <v>bc</v>
      </c>
      <c r="I443">
        <f t="shared" si="7"/>
        <v>2023</v>
      </c>
      <c r="J443">
        <f>'2023'!I73</f>
        <v>0</v>
      </c>
    </row>
    <row r="444" spans="1:10" x14ac:dyDescent="0.35">
      <c r="A444">
        <f>'2023'!L73</f>
        <v>0</v>
      </c>
      <c r="B444" s="29">
        <f>'2023'!M74</f>
        <v>0</v>
      </c>
      <c r="C444" t="s">
        <v>1364</v>
      </c>
      <c r="D444" t="str">
        <f>'2023'!B74</f>
        <v>Marianne Østergaard</v>
      </c>
      <c r="E444">
        <f>'2023'!N74</f>
        <v>0</v>
      </c>
      <c r="F444">
        <f>'2023'!A74</f>
        <v>23073</v>
      </c>
      <c r="G444" s="13">
        <f>'2023'!C74</f>
        <v>45073</v>
      </c>
      <c r="H444" t="str">
        <f>'2023'!G74</f>
        <v>cansl</v>
      </c>
      <c r="I444">
        <f t="shared" si="7"/>
        <v>2023</v>
      </c>
      <c r="J444">
        <f>'2023'!I74</f>
        <v>0</v>
      </c>
    </row>
    <row r="445" spans="1:10" x14ac:dyDescent="0.35">
      <c r="A445">
        <f>'2023'!L74</f>
        <v>0</v>
      </c>
      <c r="B445" s="29">
        <f>'2023'!M75</f>
        <v>0</v>
      </c>
      <c r="C445" t="s">
        <v>1365</v>
      </c>
      <c r="D445" t="str">
        <f>'2023'!B75</f>
        <v>Thomas Schettler</v>
      </c>
      <c r="E445">
        <f>'2023'!N75</f>
        <v>0</v>
      </c>
      <c r="F445">
        <f>'2023'!A75</f>
        <v>23074</v>
      </c>
      <c r="G445" s="13">
        <f>'2023'!C75</f>
        <v>45057</v>
      </c>
      <c r="H445" t="str">
        <f>'2023'!G75</f>
        <v>cansl</v>
      </c>
      <c r="I445">
        <f t="shared" si="7"/>
        <v>2023</v>
      </c>
      <c r="J445">
        <f>'2023'!I75</f>
        <v>0</v>
      </c>
    </row>
    <row r="446" spans="1:10" x14ac:dyDescent="0.35">
      <c r="A446">
        <f>'2023'!L75</f>
        <v>0</v>
      </c>
      <c r="B446" s="29">
        <f>'2023'!M76</f>
        <v>0</v>
      </c>
      <c r="C446" t="s">
        <v>1366</v>
      </c>
      <c r="D446" t="str">
        <f>'2023'!B76</f>
        <v>Martine Opreel</v>
      </c>
      <c r="E446">
        <f>'2023'!N76</f>
        <v>0</v>
      </c>
      <c r="F446">
        <f>'2023'!A76</f>
        <v>23075</v>
      </c>
      <c r="G446" s="13">
        <f>'2023'!C76</f>
        <v>45083</v>
      </c>
      <c r="H446" t="str">
        <f>'2023'!G76</f>
        <v>cansl</v>
      </c>
      <c r="I446">
        <f t="shared" si="7"/>
        <v>2023</v>
      </c>
      <c r="J446">
        <f>'2023'!I76</f>
        <v>0</v>
      </c>
    </row>
    <row r="447" spans="1:10" x14ac:dyDescent="0.35">
      <c r="A447">
        <f>'2023'!L76</f>
        <v>0</v>
      </c>
      <c r="B447" s="29">
        <f>'2023'!M77</f>
        <v>41777733</v>
      </c>
      <c r="C447" t="s">
        <v>1367</v>
      </c>
      <c r="D447" t="str">
        <f>'2023'!B77</f>
        <v>Merete Solon</v>
      </c>
      <c r="E447">
        <f>'2023'!N77</f>
        <v>0</v>
      </c>
      <c r="F447">
        <f>'2023'!A77</f>
        <v>23076</v>
      </c>
      <c r="G447" s="13">
        <f>'2023'!C77</f>
        <v>45113</v>
      </c>
      <c r="H447" t="str">
        <f>'2023'!G77</f>
        <v>bc</v>
      </c>
      <c r="I447">
        <f t="shared" si="7"/>
        <v>2023</v>
      </c>
      <c r="J447">
        <f>'2023'!I77</f>
        <v>0</v>
      </c>
    </row>
    <row r="448" spans="1:10" x14ac:dyDescent="0.35">
      <c r="A448">
        <f>'2023'!L77</f>
        <v>0</v>
      </c>
      <c r="B448" s="29">
        <f>'2023'!M78</f>
        <v>90621678</v>
      </c>
      <c r="C448" t="s">
        <v>1437</v>
      </c>
      <c r="D448" t="str">
        <f>'2023'!B78</f>
        <v>Sigrid Helvik</v>
      </c>
      <c r="E448" t="str">
        <f>'2023'!N78</f>
        <v>Yngvar Bokn Johnsen</v>
      </c>
      <c r="F448">
        <f>'2023'!A78</f>
        <v>23077</v>
      </c>
      <c r="G448" s="13">
        <f>'2023'!C78</f>
        <v>45055</v>
      </c>
      <c r="H448" t="str">
        <f>'2023'!G78</f>
        <v>bc</v>
      </c>
      <c r="I448">
        <f t="shared" si="7"/>
        <v>2023</v>
      </c>
      <c r="J448">
        <f>'2023'!I78</f>
        <v>0</v>
      </c>
    </row>
    <row r="449" spans="1:10" x14ac:dyDescent="0.35">
      <c r="A449">
        <f>'2023'!L78</f>
        <v>0</v>
      </c>
      <c r="B449" s="29">
        <f>'2023'!M79</f>
        <v>705652873</v>
      </c>
      <c r="C449" t="s">
        <v>1369</v>
      </c>
      <c r="D449" t="str">
        <f>'2023'!B79</f>
        <v>Peter Rehnblom</v>
      </c>
      <c r="E449">
        <f>'2023'!N79</f>
        <v>0</v>
      </c>
      <c r="F449">
        <f>'2023'!A79</f>
        <v>23078</v>
      </c>
      <c r="G449" s="13">
        <f>'2023'!C79</f>
        <v>45127</v>
      </c>
      <c r="H449" t="str">
        <f>'2023'!G79</f>
        <v>bc</v>
      </c>
      <c r="I449">
        <f t="shared" si="7"/>
        <v>2023</v>
      </c>
      <c r="J449">
        <f>'2023'!I79</f>
        <v>0</v>
      </c>
    </row>
    <row r="450" spans="1:10" x14ac:dyDescent="0.35">
      <c r="A450">
        <f>'2023'!L79</f>
        <v>0</v>
      </c>
      <c r="B450" s="29">
        <f>'2023'!M80</f>
        <v>21707188</v>
      </c>
      <c r="C450" t="s">
        <v>980</v>
      </c>
      <c r="D450" t="str">
        <f>'2023'!B80</f>
        <v>Bente Jessen</v>
      </c>
      <c r="E450">
        <f>'2023'!N80</f>
        <v>0</v>
      </c>
      <c r="F450">
        <f>'2023'!A80</f>
        <v>23079</v>
      </c>
      <c r="G450" s="13">
        <f>'2023'!C80</f>
        <v>45019</v>
      </c>
      <c r="H450" t="str">
        <f>'2023'!G80</f>
        <v>web</v>
      </c>
      <c r="I450">
        <f t="shared" si="7"/>
        <v>2023</v>
      </c>
      <c r="J450">
        <f>'2023'!I80</f>
        <v>10</v>
      </c>
    </row>
    <row r="451" spans="1:10" x14ac:dyDescent="0.35">
      <c r="A451" t="str">
        <f>'2023'!L80</f>
        <v>bente.jessen7451@gmail.com</v>
      </c>
      <c r="B451" s="29">
        <f>'2023'!M81</f>
        <v>0</v>
      </c>
      <c r="C451" t="s">
        <v>1370</v>
      </c>
      <c r="D451" t="str">
        <f>'2023'!B81</f>
        <v>Eva Persson</v>
      </c>
      <c r="E451">
        <f>'2023'!N81</f>
        <v>0</v>
      </c>
      <c r="F451">
        <f>'2023'!A81</f>
        <v>23080</v>
      </c>
      <c r="G451" s="13">
        <f>'2023'!C81</f>
        <v>45084</v>
      </c>
      <c r="H451" t="str">
        <f>'2023'!G81</f>
        <v>cansl</v>
      </c>
      <c r="I451">
        <f t="shared" si="7"/>
        <v>2023</v>
      </c>
      <c r="J451">
        <f>'2023'!I81</f>
        <v>0</v>
      </c>
    </row>
    <row r="452" spans="1:10" x14ac:dyDescent="0.35">
      <c r="A452">
        <f>'2023'!L81</f>
        <v>0</v>
      </c>
      <c r="B452" s="29">
        <f>'2023'!M82</f>
        <v>0</v>
      </c>
      <c r="C452" t="s">
        <v>1200</v>
      </c>
      <c r="D452" t="str">
        <f>'2023'!B82</f>
        <v>Yvonne Henriksen</v>
      </c>
      <c r="E452">
        <f>'2023'!N82</f>
        <v>0</v>
      </c>
      <c r="F452">
        <f>'2023'!A82</f>
        <v>23081</v>
      </c>
      <c r="G452" s="13">
        <f>'2023'!C82</f>
        <v>45072</v>
      </c>
      <c r="H452" t="str">
        <f>'2023'!G82</f>
        <v>cansl</v>
      </c>
      <c r="I452">
        <f t="shared" si="7"/>
        <v>2023</v>
      </c>
      <c r="J452">
        <f>'2023'!I82</f>
        <v>0</v>
      </c>
    </row>
    <row r="453" spans="1:10" x14ac:dyDescent="0.35">
      <c r="A453">
        <f>'2023'!L82</f>
        <v>0</v>
      </c>
      <c r="B453" s="29">
        <f>'2023'!M83</f>
        <v>40299599</v>
      </c>
      <c r="C453" t="s">
        <v>1371</v>
      </c>
      <c r="D453" t="str">
        <f>'2023'!B83</f>
        <v>Jørgen Friisgaard</v>
      </c>
      <c r="E453">
        <f>'2023'!N83</f>
        <v>0</v>
      </c>
      <c r="F453">
        <f>'2023'!A83</f>
        <v>23082</v>
      </c>
      <c r="G453" s="13">
        <f>'2023'!C83</f>
        <v>45138</v>
      </c>
      <c r="H453" t="str">
        <f>'2023'!G83</f>
        <v>bc</v>
      </c>
      <c r="I453">
        <f t="shared" si="7"/>
        <v>2023</v>
      </c>
      <c r="J453">
        <f>'2023'!I83</f>
        <v>0</v>
      </c>
    </row>
    <row r="454" spans="1:10" x14ac:dyDescent="0.35">
      <c r="A454">
        <f>'2023'!L83</f>
        <v>0</v>
      </c>
      <c r="B454" s="29">
        <f>'2023'!M84</f>
        <v>51282316</v>
      </c>
      <c r="C454" t="s">
        <v>1372</v>
      </c>
      <c r="D454" t="str">
        <f>'2023'!B84</f>
        <v>Karin stabel</v>
      </c>
      <c r="E454">
        <f>'2023'!N84</f>
        <v>0</v>
      </c>
      <c r="F454">
        <f>'2023'!A84</f>
        <v>23083</v>
      </c>
      <c r="G454" s="13">
        <f>'2023'!C84</f>
        <v>45124</v>
      </c>
      <c r="H454" t="str">
        <f>'2023'!G84</f>
        <v>bc</v>
      </c>
      <c r="I454">
        <f t="shared" si="7"/>
        <v>2023</v>
      </c>
      <c r="J454">
        <f>'2023'!I84</f>
        <v>0</v>
      </c>
    </row>
    <row r="455" spans="1:10" x14ac:dyDescent="0.35">
      <c r="A455">
        <f>'2023'!L84</f>
        <v>0</v>
      </c>
      <c r="B455" s="29">
        <f>'2023'!M85</f>
        <v>40115850</v>
      </c>
      <c r="C455" t="s">
        <v>1373</v>
      </c>
      <c r="D455" t="str">
        <f>'2023'!B85</f>
        <v>Helen Rahbæk</v>
      </c>
      <c r="E455" t="str">
        <f>'2023'!N85</f>
        <v>el bil</v>
      </c>
      <c r="F455">
        <f>'2023'!A85</f>
        <v>23084</v>
      </c>
      <c r="G455" s="13">
        <f>'2023'!C85</f>
        <v>45138</v>
      </c>
      <c r="H455" t="str">
        <f>'2023'!G85</f>
        <v>bc</v>
      </c>
      <c r="I455">
        <f t="shared" si="7"/>
        <v>2023</v>
      </c>
      <c r="J455">
        <f>'2023'!I85</f>
        <v>0</v>
      </c>
    </row>
    <row r="456" spans="1:10" x14ac:dyDescent="0.35">
      <c r="A456">
        <f>'2023'!L85</f>
        <v>0</v>
      </c>
      <c r="B456" s="29">
        <f>'2023'!M86</f>
        <v>61782638</v>
      </c>
      <c r="C456" t="s">
        <v>821</v>
      </c>
      <c r="D456" t="str">
        <f>'2023'!B86</f>
        <v>Stine Kromann-Larsen</v>
      </c>
      <c r="E456">
        <f>'2023'!N86</f>
        <v>0</v>
      </c>
      <c r="F456">
        <f>'2023'!A86</f>
        <v>23085</v>
      </c>
      <c r="G456" s="13">
        <f>'2023'!C86</f>
        <v>45072</v>
      </c>
      <c r="H456" t="str">
        <f>'2023'!G86</f>
        <v>bc</v>
      </c>
      <c r="I456">
        <f t="shared" si="7"/>
        <v>2023</v>
      </c>
      <c r="J456">
        <f>'2023'!I86</f>
        <v>0</v>
      </c>
    </row>
    <row r="457" spans="1:10" x14ac:dyDescent="0.35">
      <c r="A457">
        <f>'2023'!L86</f>
        <v>0</v>
      </c>
      <c r="B457" s="29">
        <f>'2023'!M87</f>
        <v>51532647</v>
      </c>
      <c r="C457" t="s">
        <v>1072</v>
      </c>
      <c r="D457" t="str">
        <f>'2023'!B87</f>
        <v>Susanne Ahlmann Svensson</v>
      </c>
      <c r="E457">
        <f>'2023'!N87</f>
        <v>0</v>
      </c>
      <c r="F457">
        <f>'2023'!A87</f>
        <v>23086</v>
      </c>
      <c r="G457" s="13">
        <f>'2023'!C87</f>
        <v>45117</v>
      </c>
      <c r="H457" t="str">
        <f>'2023'!G87</f>
        <v>bc</v>
      </c>
      <c r="I457">
        <f t="shared" si="7"/>
        <v>2023</v>
      </c>
      <c r="J457">
        <f>'2023'!I87</f>
        <v>0</v>
      </c>
    </row>
    <row r="458" spans="1:10" x14ac:dyDescent="0.35">
      <c r="A458">
        <f>'2023'!L87</f>
        <v>0</v>
      </c>
      <c r="B458" s="29">
        <f>'2023'!M88</f>
        <v>531343511</v>
      </c>
      <c r="C458" t="s">
        <v>1508</v>
      </c>
      <c r="D458" t="str">
        <f>'2023'!B88</f>
        <v>Peter Bopp</v>
      </c>
      <c r="E458" t="str">
        <f>'2023'!N88</f>
        <v>Christiane Bopp ( Dabine Olbr)</v>
      </c>
      <c r="F458">
        <f>'2023'!A88</f>
        <v>23087</v>
      </c>
      <c r="G458" s="13">
        <f>'2023'!C88</f>
        <v>45164</v>
      </c>
      <c r="H458" t="str">
        <f>'2023'!G88</f>
        <v>bc</v>
      </c>
      <c r="I458">
        <f t="shared" si="7"/>
        <v>2023</v>
      </c>
      <c r="J458">
        <f>'2023'!I88</f>
        <v>0</v>
      </c>
    </row>
    <row r="459" spans="1:10" x14ac:dyDescent="0.35">
      <c r="A459">
        <f>'2023'!L88</f>
        <v>0</v>
      </c>
      <c r="B459" s="29">
        <f>'2023'!M89</f>
        <v>39547437</v>
      </c>
      <c r="C459" t="s">
        <v>820</v>
      </c>
      <c r="D459" t="str">
        <f>'2023'!B89</f>
        <v>Bent Sode Hansen</v>
      </c>
      <c r="E459" t="str">
        <f>'2023'!N89</f>
        <v>Anne</v>
      </c>
      <c r="F459">
        <f>'2023'!A89</f>
        <v>23088</v>
      </c>
      <c r="G459" s="13">
        <f>'2023'!C89</f>
        <v>45082</v>
      </c>
      <c r="H459" t="str">
        <f>'2023'!G89</f>
        <v>bc</v>
      </c>
      <c r="I459">
        <f t="shared" si="7"/>
        <v>2023</v>
      </c>
      <c r="J459">
        <f>'2023'!I89</f>
        <v>0</v>
      </c>
    </row>
    <row r="460" spans="1:10" x14ac:dyDescent="0.35">
      <c r="A460">
        <f>'2023'!L89</f>
        <v>0</v>
      </c>
      <c r="B460" s="29">
        <f>'2023'!M90</f>
        <v>0</v>
      </c>
      <c r="C460" t="s">
        <v>946</v>
      </c>
      <c r="D460" t="str">
        <f>'2023'!B90</f>
        <v>Janne Malberg</v>
      </c>
      <c r="E460">
        <f>'2023'!N90</f>
        <v>0</v>
      </c>
      <c r="F460">
        <f>'2023'!A90</f>
        <v>23089</v>
      </c>
      <c r="G460" s="13">
        <f>'2023'!C90</f>
        <v>45102</v>
      </c>
      <c r="H460" t="str">
        <f>'2023'!G90</f>
        <v>cansl</v>
      </c>
      <c r="I460">
        <f t="shared" si="7"/>
        <v>2023</v>
      </c>
      <c r="J460">
        <f>'2023'!I90</f>
        <v>0</v>
      </c>
    </row>
    <row r="461" spans="1:10" x14ac:dyDescent="0.35">
      <c r="A461">
        <f>'2023'!L90</f>
        <v>0</v>
      </c>
      <c r="B461" s="29">
        <f>'2023'!M91</f>
        <v>0</v>
      </c>
      <c r="C461" t="s">
        <v>1066</v>
      </c>
      <c r="D461" t="str">
        <f>'2023'!B91</f>
        <v>Kordula Weber</v>
      </c>
      <c r="E461">
        <f>'2023'!N91</f>
        <v>0</v>
      </c>
      <c r="F461">
        <f>'2023'!A91</f>
        <v>23090</v>
      </c>
      <c r="G461" s="13">
        <f>'2023'!C91</f>
        <v>45172</v>
      </c>
      <c r="H461" t="str">
        <f>'2023'!G91</f>
        <v>cansl</v>
      </c>
      <c r="I461">
        <f t="shared" si="7"/>
        <v>2023</v>
      </c>
      <c r="J461">
        <f>'2023'!I91</f>
        <v>0</v>
      </c>
    </row>
    <row r="462" spans="1:10" x14ac:dyDescent="0.35">
      <c r="A462">
        <f>'2023'!L91</f>
        <v>0</v>
      </c>
      <c r="B462" s="29">
        <f>'2023'!M92</f>
        <v>24620541</v>
      </c>
      <c r="C462" t="s">
        <v>807</v>
      </c>
      <c r="D462" t="str">
        <f>'2023'!B92</f>
        <v>Minna Nielsen</v>
      </c>
      <c r="E462">
        <f>'2023'!N92</f>
        <v>0</v>
      </c>
      <c r="F462">
        <f>'2023'!A92</f>
        <v>23091</v>
      </c>
      <c r="G462" s="13">
        <f>'2023'!C92</f>
        <v>45137</v>
      </c>
      <c r="H462" t="str">
        <f>'2023'!G92</f>
        <v>bc</v>
      </c>
      <c r="I462">
        <f t="shared" si="7"/>
        <v>2023</v>
      </c>
      <c r="J462">
        <f>'2023'!I92</f>
        <v>0</v>
      </c>
    </row>
    <row r="463" spans="1:10" x14ac:dyDescent="0.35">
      <c r="A463">
        <f>'2023'!L92</f>
        <v>0</v>
      </c>
      <c r="B463" s="29">
        <f>'2023'!M93</f>
        <v>627349466</v>
      </c>
      <c r="C463" t="s">
        <v>1374</v>
      </c>
      <c r="D463" t="str">
        <f>'2023'!B93</f>
        <v>Jan Heidemans</v>
      </c>
      <c r="E463">
        <f>'2023'!N93</f>
        <v>0</v>
      </c>
      <c r="F463">
        <f>'2023'!A93</f>
        <v>23092</v>
      </c>
      <c r="G463" s="13">
        <f>'2023'!C93</f>
        <v>45097</v>
      </c>
      <c r="H463" t="str">
        <f>'2023'!G93</f>
        <v>bc</v>
      </c>
      <c r="I463">
        <f t="shared" si="7"/>
        <v>2023</v>
      </c>
      <c r="J463">
        <f>'2023'!I93</f>
        <v>0</v>
      </c>
    </row>
    <row r="464" spans="1:10" x14ac:dyDescent="0.35">
      <c r="A464">
        <f>'2023'!L93</f>
        <v>0</v>
      </c>
      <c r="B464" s="29">
        <f>'2023'!M94</f>
        <v>17643882286</v>
      </c>
      <c r="C464" t="s">
        <v>1236</v>
      </c>
      <c r="D464" t="str">
        <f>'2023'!B94</f>
        <v>Hans Dieter Lange</v>
      </c>
      <c r="E464" t="str">
        <f>'2023'!N94</f>
        <v>Elke</v>
      </c>
      <c r="F464">
        <f>'2023'!A94</f>
        <v>23093</v>
      </c>
      <c r="G464" s="13">
        <f>'2023'!C94</f>
        <v>45080</v>
      </c>
      <c r="H464" t="str">
        <f>'2023'!G94</f>
        <v>bc</v>
      </c>
      <c r="I464">
        <f t="shared" si="7"/>
        <v>2023</v>
      </c>
      <c r="J464">
        <f>'2023'!I94</f>
        <v>0</v>
      </c>
    </row>
    <row r="465" spans="1:10" x14ac:dyDescent="0.35">
      <c r="A465">
        <f>'2023'!L94</f>
        <v>0</v>
      </c>
      <c r="B465" s="29">
        <f>'2023'!M95</f>
        <v>22701704</v>
      </c>
      <c r="C465" t="s">
        <v>923</v>
      </c>
      <c r="D465" t="str">
        <f>'2023'!B95</f>
        <v>Max Simonsen</v>
      </c>
      <c r="E465">
        <f>'2023'!N95</f>
        <v>0</v>
      </c>
      <c r="F465">
        <f>'2023'!A95</f>
        <v>23094</v>
      </c>
      <c r="G465" s="13">
        <f>'2023'!C95</f>
        <v>45022</v>
      </c>
      <c r="H465" t="str">
        <f>'2023'!G95</f>
        <v>bc</v>
      </c>
      <c r="I465">
        <f t="shared" si="7"/>
        <v>2023</v>
      </c>
      <c r="J465">
        <f>'2023'!I95</f>
        <v>0</v>
      </c>
    </row>
    <row r="466" spans="1:10" x14ac:dyDescent="0.35">
      <c r="A466">
        <f>'2023'!L95</f>
        <v>0</v>
      </c>
      <c r="B466" s="29">
        <f>'2023'!M96</f>
        <v>0</v>
      </c>
      <c r="C466" t="s">
        <v>1375</v>
      </c>
      <c r="D466" t="str">
        <f>'2023'!B96</f>
        <v>Jan Borup</v>
      </c>
      <c r="E466">
        <f>'2023'!N96</f>
        <v>0</v>
      </c>
      <c r="F466">
        <f>'2023'!A96</f>
        <v>23095</v>
      </c>
      <c r="G466" s="13">
        <f>'2023'!C96</f>
        <v>45069</v>
      </c>
      <c r="H466" t="str">
        <f>'2023'!G96</f>
        <v>cansl</v>
      </c>
      <c r="I466">
        <f t="shared" si="7"/>
        <v>2023</v>
      </c>
      <c r="J466">
        <f>'2023'!I96</f>
        <v>0</v>
      </c>
    </row>
    <row r="467" spans="1:10" x14ac:dyDescent="0.35">
      <c r="A467">
        <f>'2023'!L96</f>
        <v>0</v>
      </c>
      <c r="B467" s="29">
        <f>'2023'!M97</f>
        <v>733448215</v>
      </c>
      <c r="C467" t="s">
        <v>1376</v>
      </c>
      <c r="D467" t="str">
        <f>'2023'!B97</f>
        <v>Ken Lentonsson</v>
      </c>
      <c r="E467">
        <f>'2023'!N97</f>
        <v>0</v>
      </c>
      <c r="F467">
        <f>'2023'!A97</f>
        <v>23096</v>
      </c>
      <c r="G467" s="13">
        <f>'2023'!C97</f>
        <v>45163</v>
      </c>
      <c r="H467" t="str">
        <f>'2023'!G97</f>
        <v>bc</v>
      </c>
      <c r="I467">
        <f t="shared" si="7"/>
        <v>2023</v>
      </c>
      <c r="J467">
        <f>'2023'!I97</f>
        <v>0</v>
      </c>
    </row>
    <row r="468" spans="1:10" x14ac:dyDescent="0.35">
      <c r="A468">
        <f>'2023'!L97</f>
        <v>0</v>
      </c>
      <c r="B468" s="29">
        <f>'2023'!M98</f>
        <v>28841246</v>
      </c>
      <c r="C468" t="s">
        <v>1377</v>
      </c>
      <c r="D468" t="str">
        <f>'2023'!B98</f>
        <v>Erwin Øhman</v>
      </c>
      <c r="E468">
        <f>'2023'!N98</f>
        <v>0</v>
      </c>
      <c r="F468">
        <f>'2023'!A98</f>
        <v>23097</v>
      </c>
      <c r="G468" s="13">
        <f>'2023'!C98</f>
        <v>45062</v>
      </c>
      <c r="H468" t="str">
        <f>'2023'!G98</f>
        <v>bc</v>
      </c>
      <c r="I468">
        <f t="shared" si="7"/>
        <v>2023</v>
      </c>
      <c r="J468">
        <f>'2023'!I98</f>
        <v>0</v>
      </c>
    </row>
    <row r="469" spans="1:10" x14ac:dyDescent="0.35">
      <c r="A469">
        <f>'2023'!L98</f>
        <v>0</v>
      </c>
      <c r="B469" s="29">
        <f>'2023'!M99</f>
        <v>735733308</v>
      </c>
      <c r="C469" t="s">
        <v>1378</v>
      </c>
      <c r="D469" t="str">
        <f>'2023'!B99</f>
        <v>Karin Winblad</v>
      </c>
      <c r="E469">
        <f>'2023'!N99</f>
        <v>0</v>
      </c>
      <c r="F469">
        <f>'2023'!A99</f>
        <v>23098</v>
      </c>
      <c r="G469" s="13">
        <f>'2023'!C99</f>
        <v>45086</v>
      </c>
      <c r="H469" t="str">
        <f>'2023'!G99</f>
        <v>bc</v>
      </c>
      <c r="I469">
        <f t="shared" si="7"/>
        <v>2023</v>
      </c>
      <c r="J469">
        <f>'2023'!I99</f>
        <v>0</v>
      </c>
    </row>
    <row r="470" spans="1:10" x14ac:dyDescent="0.35">
      <c r="A470">
        <f>'2023'!L99</f>
        <v>0</v>
      </c>
      <c r="B470" s="29">
        <f>'2023'!M100</f>
        <v>50277175</v>
      </c>
      <c r="C470" t="s">
        <v>1379</v>
      </c>
      <c r="D470" t="str">
        <f>'2023'!B100</f>
        <v>Yann Lie</v>
      </c>
      <c r="E470">
        <f>'2023'!N100</f>
        <v>0</v>
      </c>
      <c r="F470">
        <f>'2023'!A100</f>
        <v>23099</v>
      </c>
      <c r="G470" s="13">
        <f>'2023'!C100</f>
        <v>45023</v>
      </c>
      <c r="H470" t="str">
        <f>'2023'!G100</f>
        <v>bc</v>
      </c>
      <c r="I470">
        <f t="shared" si="7"/>
        <v>2023</v>
      </c>
      <c r="J470">
        <f>'2023'!I100</f>
        <v>0</v>
      </c>
    </row>
    <row r="471" spans="1:10" x14ac:dyDescent="0.35">
      <c r="A471">
        <f>'2023'!L100</f>
        <v>0</v>
      </c>
      <c r="B471" s="29">
        <f>'2023'!M101</f>
        <v>30283094</v>
      </c>
      <c r="C471" t="s">
        <v>956</v>
      </c>
      <c r="D471" t="str">
        <f>'2023'!B101</f>
        <v>Pernille Bøgh Jørgensen</v>
      </c>
      <c r="E471">
        <f>'2023'!N101</f>
        <v>0</v>
      </c>
      <c r="F471">
        <f>'2023'!A101</f>
        <v>23100</v>
      </c>
      <c r="G471" s="13">
        <f>'2023'!C101</f>
        <v>45219</v>
      </c>
      <c r="H471" t="str">
        <f>'2023'!G101</f>
        <v>bc</v>
      </c>
      <c r="I471">
        <f t="shared" si="7"/>
        <v>2023</v>
      </c>
      <c r="J471">
        <f>'2023'!I101</f>
        <v>0</v>
      </c>
    </row>
    <row r="472" spans="1:10" x14ac:dyDescent="0.35">
      <c r="A472">
        <f>'2023'!L101</f>
        <v>0</v>
      </c>
      <c r="B472" s="29">
        <f>'2023'!M102</f>
        <v>61793423</v>
      </c>
      <c r="C472" t="s">
        <v>811</v>
      </c>
      <c r="D472" t="str">
        <f>'2023'!B102</f>
        <v>Jan Andersen</v>
      </c>
      <c r="E472">
        <f>'2023'!N102</f>
        <v>0</v>
      </c>
      <c r="F472">
        <f>'2023'!A102</f>
        <v>23101</v>
      </c>
      <c r="G472" s="13">
        <f>'2023'!C102</f>
        <v>45142</v>
      </c>
      <c r="H472" t="str">
        <f>'2023'!G102</f>
        <v>bc</v>
      </c>
      <c r="I472">
        <f t="shared" ref="I472:I535" si="8">YEAR(G472)</f>
        <v>2023</v>
      </c>
      <c r="J472">
        <f>'2023'!I102</f>
        <v>0</v>
      </c>
    </row>
    <row r="473" spans="1:10" x14ac:dyDescent="0.35">
      <c r="A473">
        <f>'2023'!L102</f>
        <v>0</v>
      </c>
      <c r="B473" s="29">
        <f>'2023'!M103</f>
        <v>0</v>
      </c>
      <c r="C473" t="s">
        <v>1333</v>
      </c>
      <c r="D473" t="str">
        <f>'2023'!B103</f>
        <v>Christer Holst</v>
      </c>
      <c r="E473">
        <f>'2023'!N103</f>
        <v>0</v>
      </c>
      <c r="F473">
        <f>'2023'!A103</f>
        <v>23102</v>
      </c>
      <c r="G473" s="13">
        <f>'2023'!C103</f>
        <v>45141</v>
      </c>
      <c r="H473" t="str">
        <f>'2023'!G103</f>
        <v>bc</v>
      </c>
      <c r="I473">
        <f t="shared" si="8"/>
        <v>2023</v>
      </c>
      <c r="J473">
        <f>'2023'!I103</f>
        <v>0</v>
      </c>
    </row>
    <row r="474" spans="1:10" x14ac:dyDescent="0.35">
      <c r="A474">
        <f>'2023'!L103</f>
        <v>0</v>
      </c>
      <c r="B474" s="29">
        <f>'2023'!M104</f>
        <v>17678221189</v>
      </c>
      <c r="C474" t="s">
        <v>1380</v>
      </c>
      <c r="D474" t="str">
        <f>'2023'!B104</f>
        <v>Andreas Moller</v>
      </c>
      <c r="E474">
        <f>'2023'!N104</f>
        <v>0</v>
      </c>
      <c r="F474">
        <f>'2023'!A104</f>
        <v>23103</v>
      </c>
      <c r="G474" s="13">
        <f>'2023'!C104</f>
        <v>45082</v>
      </c>
      <c r="H474" t="str">
        <f>'2023'!G104</f>
        <v>bc</v>
      </c>
      <c r="I474">
        <f t="shared" si="8"/>
        <v>2023</v>
      </c>
      <c r="J474">
        <f>'2023'!I104</f>
        <v>0</v>
      </c>
    </row>
    <row r="475" spans="1:10" x14ac:dyDescent="0.35">
      <c r="A475">
        <f>'2023'!L104</f>
        <v>0</v>
      </c>
      <c r="B475" s="29">
        <f>'2023'!M105</f>
        <v>0</v>
      </c>
      <c r="C475" t="s">
        <v>1381</v>
      </c>
      <c r="D475" t="str">
        <f>'2023'!B105</f>
        <v>Anett Pfluger</v>
      </c>
      <c r="E475">
        <f>'2023'!N105</f>
        <v>0</v>
      </c>
      <c r="F475">
        <f>'2023'!A105</f>
        <v>23104</v>
      </c>
      <c r="G475" s="13">
        <f>'2023'!C105</f>
        <v>45164</v>
      </c>
      <c r="H475" t="str">
        <f>'2023'!G105</f>
        <v>cansl</v>
      </c>
      <c r="I475">
        <f t="shared" si="8"/>
        <v>2023</v>
      </c>
      <c r="J475">
        <f>'2023'!I105</f>
        <v>0</v>
      </c>
    </row>
    <row r="476" spans="1:10" x14ac:dyDescent="0.35">
      <c r="A476">
        <f>'2023'!L105</f>
        <v>0</v>
      </c>
      <c r="B476" s="29">
        <f>'2023'!M106</f>
        <v>51446674796</v>
      </c>
      <c r="C476" t="s">
        <v>1382</v>
      </c>
      <c r="D476" t="str">
        <f>'2023'!B106</f>
        <v>Rolf Geresser</v>
      </c>
      <c r="E476" t="str">
        <f>'2023'!N106</f>
        <v>Elsa</v>
      </c>
      <c r="F476">
        <f>'2023'!A106</f>
        <v>23105</v>
      </c>
      <c r="G476" s="13">
        <f>'2023'!C106</f>
        <v>45179</v>
      </c>
      <c r="H476" t="str">
        <f>'2023'!G106</f>
        <v>bc</v>
      </c>
      <c r="I476">
        <f t="shared" si="8"/>
        <v>2023</v>
      </c>
      <c r="J476">
        <f>'2023'!I106</f>
        <v>0</v>
      </c>
    </row>
    <row r="477" spans="1:10" x14ac:dyDescent="0.35">
      <c r="A477">
        <f>'2023'!L106</f>
        <v>0</v>
      </c>
      <c r="B477" s="29">
        <f>'2023'!M107</f>
        <v>27570750</v>
      </c>
      <c r="C477" t="s">
        <v>1383</v>
      </c>
      <c r="D477" t="str">
        <f>'2023'!B107</f>
        <v>Maria Bendixen</v>
      </c>
      <c r="E477">
        <f>'2023'!N107</f>
        <v>0</v>
      </c>
      <c r="F477">
        <f>'2023'!A107</f>
        <v>23106</v>
      </c>
      <c r="G477" s="13">
        <f>'2023'!C107</f>
        <v>45063</v>
      </c>
      <c r="H477" t="str">
        <f>'2023'!G107</f>
        <v>bc</v>
      </c>
      <c r="I477">
        <f t="shared" si="8"/>
        <v>2023</v>
      </c>
      <c r="J477">
        <f>'2023'!I107</f>
        <v>0</v>
      </c>
    </row>
    <row r="478" spans="1:10" x14ac:dyDescent="0.35">
      <c r="A478">
        <f>'2023'!L107</f>
        <v>0</v>
      </c>
      <c r="B478" s="29">
        <f>'2023'!M108</f>
        <v>0</v>
      </c>
      <c r="C478" t="s">
        <v>1384</v>
      </c>
      <c r="D478" t="str">
        <f>'2023'!B108</f>
        <v>Coni Jo Andresen</v>
      </c>
      <c r="E478">
        <f>'2023'!N108</f>
        <v>0</v>
      </c>
      <c r="F478">
        <f>'2023'!A108</f>
        <v>23107</v>
      </c>
      <c r="G478" s="13">
        <f>'2023'!C108</f>
        <v>45197</v>
      </c>
      <c r="H478" t="str">
        <f>'2023'!G108</f>
        <v>cansl</v>
      </c>
      <c r="I478">
        <f t="shared" si="8"/>
        <v>2023</v>
      </c>
      <c r="J478">
        <f>'2023'!I108</f>
        <v>0</v>
      </c>
    </row>
    <row r="479" spans="1:10" x14ac:dyDescent="0.35">
      <c r="A479">
        <f>'2023'!L108</f>
        <v>0</v>
      </c>
      <c r="B479" s="29">
        <f>'2023'!M109</f>
        <v>20203509</v>
      </c>
      <c r="C479" t="s">
        <v>1385</v>
      </c>
      <c r="D479" t="str">
        <f>'2023'!B109</f>
        <v>Maj-Britt Ross</v>
      </c>
      <c r="E479">
        <f>'2023'!N109</f>
        <v>0</v>
      </c>
      <c r="F479">
        <f>'2023'!A109</f>
        <v>23108</v>
      </c>
      <c r="G479" s="13">
        <f>'2023'!C109</f>
        <v>45067</v>
      </c>
      <c r="H479" t="str">
        <f>'2023'!G109</f>
        <v>bc</v>
      </c>
      <c r="I479">
        <f t="shared" si="8"/>
        <v>2023</v>
      </c>
      <c r="J479">
        <f>'2023'!I109</f>
        <v>0</v>
      </c>
    </row>
    <row r="480" spans="1:10" x14ac:dyDescent="0.35">
      <c r="A480">
        <f>'2023'!L109</f>
        <v>0</v>
      </c>
      <c r="B480" s="29">
        <f>'2023'!M110</f>
        <v>0</v>
      </c>
      <c r="C480" t="s">
        <v>1386</v>
      </c>
      <c r="D480" t="str">
        <f>'2023'!B110</f>
        <v>Anne Hastrup</v>
      </c>
      <c r="E480">
        <f>'2023'!N110</f>
        <v>0</v>
      </c>
      <c r="F480">
        <f>'2023'!A110</f>
        <v>23109</v>
      </c>
      <c r="G480" s="13">
        <f>'2023'!C110</f>
        <v>45072</v>
      </c>
      <c r="H480" t="str">
        <f>'2023'!G110</f>
        <v>bc</v>
      </c>
      <c r="I480">
        <f t="shared" si="8"/>
        <v>2023</v>
      </c>
      <c r="J480">
        <f>'2023'!I110</f>
        <v>0</v>
      </c>
    </row>
    <row r="481" spans="1:10" x14ac:dyDescent="0.35">
      <c r="A481">
        <f>'2023'!L110</f>
        <v>0</v>
      </c>
      <c r="B481" s="29">
        <f>'2023'!M111</f>
        <v>20154496</v>
      </c>
      <c r="C481" t="s">
        <v>1387</v>
      </c>
      <c r="D481" t="str">
        <f>'2023'!B111</f>
        <v>Søren Kjærsgård</v>
      </c>
      <c r="E481">
        <f>'2023'!N111</f>
        <v>0</v>
      </c>
      <c r="F481">
        <f>'2023'!A111</f>
        <v>23110</v>
      </c>
      <c r="G481" s="13">
        <f>'2023'!C111</f>
        <v>45068</v>
      </c>
      <c r="H481" t="str">
        <f>'2023'!G111</f>
        <v>bc</v>
      </c>
      <c r="I481">
        <f t="shared" si="8"/>
        <v>2023</v>
      </c>
      <c r="J481">
        <f>'2023'!I111</f>
        <v>0</v>
      </c>
    </row>
    <row r="482" spans="1:10" x14ac:dyDescent="0.35">
      <c r="A482">
        <f>'2023'!L111</f>
        <v>0</v>
      </c>
      <c r="B482" s="29">
        <f>'2023'!M112</f>
        <v>603509941</v>
      </c>
      <c r="C482" t="s">
        <v>1388</v>
      </c>
      <c r="D482" t="str">
        <f>'2023'!B112</f>
        <v>Francisco  J Vara Carbonell</v>
      </c>
      <c r="E482">
        <f>'2023'!N112</f>
        <v>0</v>
      </c>
      <c r="F482">
        <f>'2023'!A112</f>
        <v>23111</v>
      </c>
      <c r="G482" s="13">
        <f>'2023'!C112</f>
        <v>45046</v>
      </c>
      <c r="H482" t="str">
        <f>'2023'!G112</f>
        <v>bc</v>
      </c>
      <c r="I482">
        <f t="shared" si="8"/>
        <v>2023</v>
      </c>
      <c r="J482">
        <f>'2023'!I112</f>
        <v>0</v>
      </c>
    </row>
    <row r="483" spans="1:10" x14ac:dyDescent="0.35">
      <c r="A483" s="27" t="s">
        <v>1542</v>
      </c>
      <c r="B483" s="29">
        <f>'2023'!M113</f>
        <v>24987093</v>
      </c>
      <c r="C483" t="s">
        <v>815</v>
      </c>
      <c r="D483" t="str">
        <f>'2023'!B113</f>
        <v>Annette Hove Torp</v>
      </c>
      <c r="E483">
        <f>'2023'!N113</f>
        <v>0</v>
      </c>
      <c r="F483">
        <f>'2023'!A113</f>
        <v>23112</v>
      </c>
      <c r="G483" s="13">
        <f>'2023'!C113</f>
        <v>45122</v>
      </c>
      <c r="H483" t="str">
        <f>'2023'!G113</f>
        <v>web</v>
      </c>
      <c r="I483">
        <f t="shared" si="8"/>
        <v>2023</v>
      </c>
      <c r="J483">
        <f>'2023'!I113</f>
        <v>0</v>
      </c>
    </row>
    <row r="484" spans="1:10" x14ac:dyDescent="0.35">
      <c r="A484" s="27" t="s">
        <v>1505</v>
      </c>
      <c r="B484" s="29">
        <f>'2023'!M114</f>
        <v>20967489</v>
      </c>
      <c r="C484" t="s">
        <v>857</v>
      </c>
      <c r="D484" t="str">
        <f>'2023'!B114</f>
        <v>Lars Sørensen</v>
      </c>
      <c r="E484" t="s">
        <v>1767</v>
      </c>
      <c r="F484">
        <f>'2023'!A114</f>
        <v>23113</v>
      </c>
      <c r="G484" s="13">
        <f>'2023'!C114</f>
        <v>45176</v>
      </c>
      <c r="H484" t="str">
        <f>'2023'!G114</f>
        <v>web</v>
      </c>
      <c r="I484">
        <f t="shared" si="8"/>
        <v>2023</v>
      </c>
      <c r="J484">
        <f>'2023'!I114</f>
        <v>0</v>
      </c>
    </row>
    <row r="485" spans="1:10" x14ac:dyDescent="0.35">
      <c r="A485" s="27" t="s">
        <v>1552</v>
      </c>
      <c r="B485" s="29">
        <f>'2023'!M115</f>
        <v>42650415</v>
      </c>
      <c r="C485" t="s">
        <v>1389</v>
      </c>
      <c r="D485" t="str">
        <f>'2023'!B115</f>
        <v>Bo Rosschou</v>
      </c>
      <c r="E485">
        <f>'2023'!N115</f>
        <v>0</v>
      </c>
      <c r="F485">
        <f>'2023'!A115</f>
        <v>23114</v>
      </c>
      <c r="G485" s="13">
        <f>'2023'!C115</f>
        <v>45090</v>
      </c>
      <c r="H485" t="str">
        <f>'2023'!G115</f>
        <v>web</v>
      </c>
      <c r="I485">
        <f t="shared" si="8"/>
        <v>2023</v>
      </c>
      <c r="J485">
        <f>'2023'!I115</f>
        <v>0</v>
      </c>
    </row>
    <row r="486" spans="1:10" x14ac:dyDescent="0.35">
      <c r="B486" s="29">
        <f>'2023'!M116</f>
        <v>1727879613</v>
      </c>
      <c r="C486" t="s">
        <v>1390</v>
      </c>
      <c r="D486" t="str">
        <f>'2023'!B116</f>
        <v>Birgitta Meerbach</v>
      </c>
      <c r="E486">
        <f>'2023'!N116</f>
        <v>0</v>
      </c>
      <c r="F486">
        <f>'2023'!A116</f>
        <v>23115</v>
      </c>
      <c r="G486" s="13">
        <f>'2023'!C116</f>
        <v>45082</v>
      </c>
      <c r="H486" t="str">
        <f>'2023'!G116</f>
        <v>bc</v>
      </c>
      <c r="I486">
        <f t="shared" si="8"/>
        <v>2023</v>
      </c>
      <c r="J486">
        <f>'2023'!I116</f>
        <v>0</v>
      </c>
    </row>
    <row r="487" spans="1:10" x14ac:dyDescent="0.35">
      <c r="A487">
        <f>'2023'!L116</f>
        <v>0</v>
      </c>
      <c r="B487" s="29">
        <f>'2023'!M117</f>
        <v>0</v>
      </c>
      <c r="C487" t="s">
        <v>1391</v>
      </c>
      <c r="D487" t="str">
        <f>'2023'!B117</f>
        <v>Torben &amp; Bente Sømberg</v>
      </c>
      <c r="E487">
        <f>'2023'!N117</f>
        <v>0</v>
      </c>
      <c r="F487">
        <f>'2023'!A117</f>
        <v>23116</v>
      </c>
      <c r="G487" s="13">
        <f>'2023'!C117</f>
        <v>45087</v>
      </c>
      <c r="H487" t="str">
        <f>'2023'!G117</f>
        <v>cansl</v>
      </c>
      <c r="I487">
        <f t="shared" si="8"/>
        <v>2023</v>
      </c>
      <c r="J487">
        <f>'2023'!I117</f>
        <v>0</v>
      </c>
    </row>
    <row r="488" spans="1:10" x14ac:dyDescent="0.35">
      <c r="A488">
        <f>'2023'!L117</f>
        <v>0</v>
      </c>
      <c r="B488" s="29">
        <f>'2023'!M118</f>
        <v>0</v>
      </c>
      <c r="C488" t="s">
        <v>807</v>
      </c>
      <c r="D488" t="str">
        <f>'2023'!B118</f>
        <v>Søren Nielsen</v>
      </c>
      <c r="E488">
        <f>'2023'!N118</f>
        <v>0</v>
      </c>
      <c r="F488">
        <f>'2023'!A118</f>
        <v>23117</v>
      </c>
      <c r="G488" s="13">
        <f>'2023'!C118</f>
        <v>45102</v>
      </c>
      <c r="H488" t="str">
        <f>'2023'!G118</f>
        <v>cansl</v>
      </c>
      <c r="I488">
        <f t="shared" si="8"/>
        <v>2023</v>
      </c>
      <c r="J488">
        <f>'2023'!I118</f>
        <v>0</v>
      </c>
    </row>
    <row r="489" spans="1:10" x14ac:dyDescent="0.35">
      <c r="A489">
        <f>'2023'!L118</f>
        <v>0</v>
      </c>
      <c r="B489" s="29">
        <f>'2023'!M119</f>
        <v>0</v>
      </c>
      <c r="C489" t="s">
        <v>1392</v>
      </c>
      <c r="D489" t="str">
        <f>'2023'!B119</f>
        <v>Anja Koustrup</v>
      </c>
      <c r="E489">
        <f>'2023'!N119</f>
        <v>0</v>
      </c>
      <c r="F489">
        <f>'2023'!A119</f>
        <v>23118</v>
      </c>
      <c r="G489" s="13">
        <f>'2023'!C119</f>
        <v>45143</v>
      </c>
      <c r="H489" t="str">
        <f>'2023'!G119</f>
        <v>bc</v>
      </c>
      <c r="I489">
        <f t="shared" si="8"/>
        <v>2023</v>
      </c>
      <c r="J489">
        <f>'2023'!I119</f>
        <v>0</v>
      </c>
    </row>
    <row r="490" spans="1:10" x14ac:dyDescent="0.35">
      <c r="A490">
        <f>'2023'!L119</f>
        <v>0</v>
      </c>
      <c r="B490" s="29">
        <f>'2023'!M120</f>
        <v>0</v>
      </c>
      <c r="C490" t="s">
        <v>1393</v>
      </c>
      <c r="D490" t="str">
        <f>'2023'!B120</f>
        <v>Mikael &amp; Buenadette Graabæk</v>
      </c>
      <c r="E490">
        <f>'2023'!N120</f>
        <v>0</v>
      </c>
      <c r="F490">
        <f>'2023'!A120</f>
        <v>23119</v>
      </c>
      <c r="G490" s="13">
        <f>'2023'!C120</f>
        <v>45124</v>
      </c>
      <c r="H490" t="str">
        <f>'2023'!G120</f>
        <v>web</v>
      </c>
      <c r="I490">
        <f t="shared" si="8"/>
        <v>2023</v>
      </c>
      <c r="J490">
        <f>'2023'!I120</f>
        <v>0</v>
      </c>
    </row>
    <row r="491" spans="1:10" x14ac:dyDescent="0.35">
      <c r="A491">
        <f>'2023'!L120</f>
        <v>0</v>
      </c>
      <c r="B491" s="29">
        <f>'2023'!M121</f>
        <v>0</v>
      </c>
      <c r="C491" t="s">
        <v>1394</v>
      </c>
      <c r="D491" t="str">
        <f>'2023'!B121</f>
        <v>Berit Wiese</v>
      </c>
      <c r="E491">
        <f>'2023'!N121</f>
        <v>0</v>
      </c>
      <c r="F491">
        <f>'2023'!A121</f>
        <v>23120</v>
      </c>
      <c r="G491" s="13">
        <f>'2023'!C121</f>
        <v>45148</v>
      </c>
      <c r="H491" t="str">
        <f>'2023'!G121</f>
        <v>bc</v>
      </c>
      <c r="I491">
        <f t="shared" si="8"/>
        <v>2023</v>
      </c>
      <c r="J491">
        <f>'2023'!I121</f>
        <v>0</v>
      </c>
    </row>
    <row r="492" spans="1:10" x14ac:dyDescent="0.35">
      <c r="A492">
        <f>'2023'!L121</f>
        <v>0</v>
      </c>
      <c r="B492" s="29">
        <f>'2023'!M122</f>
        <v>0</v>
      </c>
      <c r="C492" t="s">
        <v>1395</v>
      </c>
      <c r="D492" t="str">
        <f>'2023'!B122</f>
        <v>Nandita Singh</v>
      </c>
      <c r="E492">
        <f>'2023'!N122</f>
        <v>0</v>
      </c>
      <c r="F492">
        <f>'2023'!A122</f>
        <v>23121</v>
      </c>
      <c r="G492" s="13">
        <f>'2023'!C122</f>
        <v>45072</v>
      </c>
      <c r="H492" t="str">
        <f>'2023'!G122</f>
        <v>cansl</v>
      </c>
      <c r="I492">
        <f t="shared" si="8"/>
        <v>2023</v>
      </c>
      <c r="J492">
        <f>'2023'!I122</f>
        <v>0</v>
      </c>
    </row>
    <row r="493" spans="1:10" x14ac:dyDescent="0.35">
      <c r="A493">
        <f>'2023'!L122</f>
        <v>0</v>
      </c>
      <c r="B493" s="29">
        <f>'2023'!M123</f>
        <v>0</v>
      </c>
      <c r="C493" t="s">
        <v>1396</v>
      </c>
      <c r="D493" t="str">
        <f>'2023'!B123</f>
        <v>Jeanette Andersson</v>
      </c>
      <c r="E493">
        <f>'2023'!N123</f>
        <v>0</v>
      </c>
      <c r="F493">
        <f>'2023'!A123</f>
        <v>23122</v>
      </c>
      <c r="G493" s="13">
        <f>'2023'!C123</f>
        <v>45111</v>
      </c>
      <c r="H493" t="str">
        <f>'2023'!G123</f>
        <v>bc</v>
      </c>
      <c r="I493">
        <f t="shared" si="8"/>
        <v>2023</v>
      </c>
      <c r="J493">
        <f>'2023'!I123</f>
        <v>0</v>
      </c>
    </row>
    <row r="494" spans="1:10" x14ac:dyDescent="0.35">
      <c r="A494">
        <f>'2023'!L123</f>
        <v>0</v>
      </c>
      <c r="B494" s="29">
        <f>'2023'!M124</f>
        <v>0</v>
      </c>
      <c r="C494" t="s">
        <v>835</v>
      </c>
      <c r="D494" t="str">
        <f>'2023'!B124</f>
        <v>Anne- Dorte Strøm</v>
      </c>
      <c r="E494">
        <f>'2023'!N124</f>
        <v>0</v>
      </c>
      <c r="F494">
        <f>'2023'!A124</f>
        <v>23123</v>
      </c>
      <c r="G494" s="13">
        <f>'2023'!C124</f>
        <v>45189</v>
      </c>
      <c r="H494" t="str">
        <f>'2023'!G124</f>
        <v>web</v>
      </c>
      <c r="I494">
        <f t="shared" si="8"/>
        <v>2023</v>
      </c>
      <c r="J494">
        <f>'2023'!I124</f>
        <v>0</v>
      </c>
    </row>
    <row r="495" spans="1:10" x14ac:dyDescent="0.35">
      <c r="A495">
        <f>'2023'!L124</f>
        <v>0</v>
      </c>
      <c r="B495" s="29">
        <f>'2023'!M125</f>
        <v>0</v>
      </c>
      <c r="C495" t="s">
        <v>1386</v>
      </c>
      <c r="D495" t="str">
        <f>'2023'!B125</f>
        <v>Anne Hastrup</v>
      </c>
      <c r="E495">
        <f>'2023'!N125</f>
        <v>0</v>
      </c>
      <c r="F495">
        <f>'2023'!A125</f>
        <v>23124</v>
      </c>
      <c r="G495" s="13">
        <f>'2023'!C125</f>
        <v>45170</v>
      </c>
      <c r="H495" t="str">
        <f>'2023'!G125</f>
        <v>cansl</v>
      </c>
      <c r="I495">
        <f t="shared" si="8"/>
        <v>2023</v>
      </c>
      <c r="J495">
        <f>'2023'!I125</f>
        <v>0</v>
      </c>
    </row>
    <row r="496" spans="1:10" x14ac:dyDescent="0.35">
      <c r="A496">
        <f>'2023'!L125</f>
        <v>0</v>
      </c>
      <c r="B496" s="29">
        <f>'2023'!M126</f>
        <v>0</v>
      </c>
      <c r="C496" t="s">
        <v>1397</v>
      </c>
      <c r="D496" t="str">
        <f>'2023'!B126</f>
        <v>Ann-Cathrine Magito</v>
      </c>
      <c r="E496">
        <f>'2023'!N126</f>
        <v>0</v>
      </c>
      <c r="F496">
        <f>'2023'!A126</f>
        <v>23125</v>
      </c>
      <c r="G496" s="13">
        <f>'2023'!C126</f>
        <v>45122</v>
      </c>
      <c r="H496" t="str">
        <f>'2023'!G126</f>
        <v>bc</v>
      </c>
      <c r="I496">
        <f t="shared" si="8"/>
        <v>2023</v>
      </c>
      <c r="J496">
        <f>'2023'!I126</f>
        <v>0</v>
      </c>
    </row>
    <row r="497" spans="1:10" x14ac:dyDescent="0.35">
      <c r="A497">
        <f>'2023'!L126</f>
        <v>0</v>
      </c>
      <c r="B497" s="29">
        <f>'2023'!M127</f>
        <v>0</v>
      </c>
      <c r="C497" t="s">
        <v>1398</v>
      </c>
      <c r="D497" t="str">
        <f>'2023'!B127</f>
        <v>Helga Wagner</v>
      </c>
      <c r="E497">
        <f>'2023'!N127</f>
        <v>0</v>
      </c>
      <c r="F497">
        <f>'2023'!A127</f>
        <v>23126</v>
      </c>
      <c r="G497" s="13">
        <f>'2023'!C127</f>
        <v>45147</v>
      </c>
      <c r="H497" t="str">
        <f>'2023'!G127</f>
        <v>cansl</v>
      </c>
      <c r="I497">
        <f t="shared" si="8"/>
        <v>2023</v>
      </c>
      <c r="J497">
        <f>'2023'!I127</f>
        <v>0</v>
      </c>
    </row>
    <row r="498" spans="1:10" x14ac:dyDescent="0.35">
      <c r="A498">
        <f>'2023'!L127</f>
        <v>0</v>
      </c>
      <c r="B498" s="29">
        <f>'2023'!M128</f>
        <v>0</v>
      </c>
      <c r="C498" t="s">
        <v>1029</v>
      </c>
      <c r="D498" t="str">
        <f>'2023'!B128</f>
        <v>Annette Ristola</v>
      </c>
      <c r="E498">
        <f>'2023'!N128</f>
        <v>0</v>
      </c>
      <c r="F498">
        <f>'2023'!A128</f>
        <v>23127</v>
      </c>
      <c r="G498" s="13">
        <f>'2023'!C128</f>
        <v>45086</v>
      </c>
      <c r="H498" t="str">
        <f>'2023'!G128</f>
        <v>bc</v>
      </c>
      <c r="I498">
        <f t="shared" si="8"/>
        <v>2023</v>
      </c>
      <c r="J498">
        <f>'2023'!I128</f>
        <v>0</v>
      </c>
    </row>
    <row r="499" spans="1:10" x14ac:dyDescent="0.35">
      <c r="A499">
        <f>'2023'!L128</f>
        <v>0</v>
      </c>
      <c r="B499" s="29">
        <f>'2023'!M129</f>
        <v>0</v>
      </c>
      <c r="C499" t="s">
        <v>1001</v>
      </c>
      <c r="D499" t="str">
        <f>'2023'!B129</f>
        <v>Karen Birgitte Poulsen</v>
      </c>
      <c r="E499">
        <f>'2023'!N129</f>
        <v>0</v>
      </c>
      <c r="F499">
        <f>'2023'!A129</f>
        <v>23128</v>
      </c>
      <c r="G499" s="13">
        <f>'2023'!C129</f>
        <v>45181</v>
      </c>
      <c r="H499" t="str">
        <f>'2023'!G129</f>
        <v>web</v>
      </c>
      <c r="I499">
        <f t="shared" si="8"/>
        <v>2023</v>
      </c>
      <c r="J499">
        <f>'2023'!I129</f>
        <v>0</v>
      </c>
    </row>
    <row r="500" spans="1:10" x14ac:dyDescent="0.35">
      <c r="A500">
        <f>'2023'!L129</f>
        <v>0</v>
      </c>
      <c r="B500" s="29">
        <f>'2023'!M130</f>
        <v>0</v>
      </c>
      <c r="C500" t="s">
        <v>1399</v>
      </c>
      <c r="D500" t="str">
        <f>'2023'!B130</f>
        <v>Imrich Lozsi</v>
      </c>
      <c r="E500">
        <f>'2023'!N130</f>
        <v>0</v>
      </c>
      <c r="F500">
        <f>'2023'!A130</f>
        <v>23129</v>
      </c>
      <c r="G500" s="13">
        <f>'2023'!C130</f>
        <v>45109</v>
      </c>
      <c r="H500" t="str">
        <f>'2023'!G130</f>
        <v>bc</v>
      </c>
      <c r="I500">
        <f t="shared" si="8"/>
        <v>2023</v>
      </c>
      <c r="J500">
        <f>'2023'!I130</f>
        <v>0</v>
      </c>
    </row>
    <row r="501" spans="1:10" x14ac:dyDescent="0.35">
      <c r="A501">
        <f>'2023'!L130</f>
        <v>0</v>
      </c>
      <c r="B501" s="29">
        <f>'2023'!M131</f>
        <v>0</v>
      </c>
      <c r="C501" t="s">
        <v>979</v>
      </c>
      <c r="D501" t="str">
        <f>'2023'!B131</f>
        <v>Chungyon Park</v>
      </c>
      <c r="E501">
        <f>'2023'!N131</f>
        <v>0</v>
      </c>
      <c r="F501">
        <f>'2023'!A131</f>
        <v>23130</v>
      </c>
      <c r="G501" s="13">
        <f>'2023'!C131</f>
        <v>45073</v>
      </c>
      <c r="H501" t="str">
        <f>'2023'!G131</f>
        <v>web</v>
      </c>
      <c r="I501">
        <f t="shared" si="8"/>
        <v>2023</v>
      </c>
      <c r="J501">
        <f>'2023'!I131</f>
        <v>8</v>
      </c>
    </row>
    <row r="502" spans="1:10" x14ac:dyDescent="0.35">
      <c r="A502">
        <f>'2023'!L131</f>
        <v>0</v>
      </c>
      <c r="B502" s="29">
        <f>'2023'!M132</f>
        <v>0</v>
      </c>
      <c r="C502" t="s">
        <v>1400</v>
      </c>
      <c r="D502" t="str">
        <f>'2023'!B132</f>
        <v>Silke Bastert-Zaghloul</v>
      </c>
      <c r="E502">
        <f>'2023'!N132</f>
        <v>0</v>
      </c>
      <c r="F502">
        <f>'2023'!A132</f>
        <v>23131</v>
      </c>
      <c r="G502" s="13">
        <f>'2023'!C132</f>
        <v>45101</v>
      </c>
      <c r="H502" t="str">
        <f>'2023'!G132</f>
        <v>bc</v>
      </c>
      <c r="I502">
        <f t="shared" si="8"/>
        <v>2023</v>
      </c>
      <c r="J502">
        <f>'2023'!I132</f>
        <v>0</v>
      </c>
    </row>
    <row r="503" spans="1:10" x14ac:dyDescent="0.35">
      <c r="A503">
        <f>'2023'!L132</f>
        <v>0</v>
      </c>
      <c r="B503" s="29">
        <f>'2023'!M133</f>
        <v>0</v>
      </c>
      <c r="C503" t="s">
        <v>807</v>
      </c>
      <c r="D503" t="str">
        <f>'2023'!B133</f>
        <v>Søren Nielsen</v>
      </c>
      <c r="E503">
        <f>'2023'!N133</f>
        <v>0</v>
      </c>
      <c r="F503">
        <f>'2023'!A133</f>
        <v>23132</v>
      </c>
      <c r="G503" s="13">
        <f>'2023'!C133</f>
        <v>45104</v>
      </c>
      <c r="H503" t="str">
        <f>'2023'!G133</f>
        <v>bc</v>
      </c>
      <c r="I503">
        <f t="shared" si="8"/>
        <v>2023</v>
      </c>
      <c r="J503">
        <f>'2023'!I133</f>
        <v>0</v>
      </c>
    </row>
    <row r="504" spans="1:10" x14ac:dyDescent="0.35">
      <c r="A504">
        <f>'2023'!L133</f>
        <v>0</v>
      </c>
      <c r="B504" s="29">
        <f>'2023'!M134</f>
        <v>0</v>
      </c>
      <c r="C504" t="s">
        <v>1401</v>
      </c>
      <c r="D504" t="str">
        <f>'2023'!B134</f>
        <v>Mitesh Daftardar</v>
      </c>
      <c r="E504">
        <f>'2023'!N134</f>
        <v>0</v>
      </c>
      <c r="F504">
        <f>'2023'!A134</f>
        <v>23133</v>
      </c>
      <c r="G504" s="13">
        <f>'2023'!C134</f>
        <v>45064</v>
      </c>
      <c r="H504" t="str">
        <f>'2023'!G134</f>
        <v>bc</v>
      </c>
      <c r="I504">
        <f t="shared" si="8"/>
        <v>2023</v>
      </c>
      <c r="J504">
        <f>'2023'!I134</f>
        <v>0</v>
      </c>
    </row>
    <row r="505" spans="1:10" x14ac:dyDescent="0.35">
      <c r="A505" s="27" t="s">
        <v>1570</v>
      </c>
      <c r="B505" s="29" t="s">
        <v>1885</v>
      </c>
      <c r="C505" t="s">
        <v>1627</v>
      </c>
      <c r="D505" t="str">
        <f>'2023'!B135</f>
        <v>Finn Müllertz</v>
      </c>
      <c r="E505">
        <f>'2023'!N135</f>
        <v>0</v>
      </c>
      <c r="F505">
        <f>'2023'!A135</f>
        <v>23134</v>
      </c>
      <c r="G505" s="13">
        <f>'2023'!C135</f>
        <v>45058</v>
      </c>
      <c r="H505" t="str">
        <f>'2023'!G135</f>
        <v>web</v>
      </c>
      <c r="I505">
        <f t="shared" si="8"/>
        <v>2023</v>
      </c>
      <c r="J505">
        <f>'2023'!I135</f>
        <v>15</v>
      </c>
    </row>
    <row r="506" spans="1:10" x14ac:dyDescent="0.35">
      <c r="A506">
        <f>'2023'!L135</f>
        <v>0</v>
      </c>
      <c r="B506" s="29">
        <f>'2023'!M136</f>
        <v>0</v>
      </c>
      <c r="C506" t="s">
        <v>144</v>
      </c>
      <c r="D506" t="str">
        <f>'2023'!B136</f>
        <v>Barbera</v>
      </c>
      <c r="E506">
        <f>'2023'!N136</f>
        <v>0</v>
      </c>
      <c r="F506">
        <f>'2023'!A136</f>
        <v>23135</v>
      </c>
      <c r="G506" s="13">
        <f>'2023'!C136</f>
        <v>45096</v>
      </c>
      <c r="H506" t="str">
        <f>'2023'!G136</f>
        <v>cansl</v>
      </c>
      <c r="I506">
        <f t="shared" si="8"/>
        <v>2023</v>
      </c>
      <c r="J506">
        <f>'2023'!I136</f>
        <v>0</v>
      </c>
    </row>
    <row r="507" spans="1:10" x14ac:dyDescent="0.35">
      <c r="A507">
        <f>'2023'!L136</f>
        <v>0</v>
      </c>
      <c r="B507" s="29">
        <f>'2023'!M137</f>
        <v>0</v>
      </c>
      <c r="C507" t="s">
        <v>1402</v>
      </c>
      <c r="D507" t="str">
        <f>'2023'!B137</f>
        <v>Tobias Lange-Ernden</v>
      </c>
      <c r="E507">
        <f>'2023'!N137</f>
        <v>0</v>
      </c>
      <c r="F507">
        <f>'2023'!A137</f>
        <v>23136</v>
      </c>
      <c r="G507" s="13">
        <f>'2023'!C137</f>
        <v>45051</v>
      </c>
      <c r="H507" t="str">
        <f>'2023'!G137</f>
        <v>bc</v>
      </c>
      <c r="I507">
        <f t="shared" si="8"/>
        <v>2023</v>
      </c>
      <c r="J507">
        <f>'2023'!I137</f>
        <v>0</v>
      </c>
    </row>
    <row r="508" spans="1:10" x14ac:dyDescent="0.35">
      <c r="A508">
        <f>'2023'!L137</f>
        <v>0</v>
      </c>
      <c r="B508" s="29">
        <f>'2023'!M138</f>
        <v>0</v>
      </c>
      <c r="C508" t="s">
        <v>1402</v>
      </c>
      <c r="D508" t="str">
        <f>'2023'!B138</f>
        <v>Tobias Lange-Ernden</v>
      </c>
      <c r="E508">
        <f>'2023'!N138</f>
        <v>0</v>
      </c>
      <c r="F508">
        <f>'2023'!A138</f>
        <v>23137</v>
      </c>
      <c r="G508" s="13">
        <f>'2023'!C138</f>
        <v>45148</v>
      </c>
      <c r="H508" t="str">
        <f>'2023'!G138</f>
        <v>web</v>
      </c>
      <c r="I508">
        <f t="shared" si="8"/>
        <v>2023</v>
      </c>
      <c r="J508">
        <f>'2023'!I138</f>
        <v>0</v>
      </c>
    </row>
    <row r="509" spans="1:10" x14ac:dyDescent="0.35">
      <c r="A509">
        <f>'2023'!L138</f>
        <v>0</v>
      </c>
      <c r="B509" s="29">
        <f>'2023'!M139</f>
        <v>0</v>
      </c>
      <c r="C509" t="s">
        <v>1403</v>
      </c>
      <c r="D509" t="str">
        <f>'2023'!B139</f>
        <v>Mark Danneberg Jepsen</v>
      </c>
      <c r="E509">
        <f>'2023'!N139</f>
        <v>0</v>
      </c>
      <c r="F509">
        <f>'2023'!A139</f>
        <v>23138</v>
      </c>
      <c r="G509" s="13">
        <f>'2023'!C139</f>
        <v>45163</v>
      </c>
      <c r="H509" t="str">
        <f>'2023'!G139</f>
        <v>bc</v>
      </c>
      <c r="I509">
        <f t="shared" si="8"/>
        <v>2023</v>
      </c>
      <c r="J509">
        <f>'2023'!I139</f>
        <v>0</v>
      </c>
    </row>
    <row r="510" spans="1:10" x14ac:dyDescent="0.35">
      <c r="A510">
        <f>'2023'!L139</f>
        <v>0</v>
      </c>
      <c r="B510" s="29">
        <f>'2023'!M140</f>
        <v>0</v>
      </c>
      <c r="C510" t="s">
        <v>1404</v>
      </c>
      <c r="D510" t="str">
        <f>'2023'!B140</f>
        <v>Peter Weisz</v>
      </c>
      <c r="E510">
        <f>'2023'!N140</f>
        <v>0</v>
      </c>
      <c r="F510">
        <f>'2023'!A140</f>
        <v>23139</v>
      </c>
      <c r="G510" s="13">
        <f>'2023'!C140</f>
        <v>45166</v>
      </c>
      <c r="H510" t="str">
        <f>'2023'!G140</f>
        <v>bc</v>
      </c>
      <c r="I510">
        <f t="shared" si="8"/>
        <v>2023</v>
      </c>
      <c r="J510">
        <f>'2023'!I140</f>
        <v>0</v>
      </c>
    </row>
    <row r="511" spans="1:10" x14ac:dyDescent="0.35">
      <c r="A511">
        <f>'2023'!L140</f>
        <v>0</v>
      </c>
      <c r="B511" s="29">
        <f>'2023'!M141</f>
        <v>0</v>
      </c>
      <c r="C511" t="s">
        <v>1405</v>
      </c>
      <c r="D511" t="str">
        <f>'2023'!B141</f>
        <v>Birgit Matz</v>
      </c>
      <c r="E511">
        <f>'2023'!N141</f>
        <v>0</v>
      </c>
      <c r="F511">
        <f>'2023'!A141</f>
        <v>23140</v>
      </c>
      <c r="G511" s="13">
        <f>'2023'!C141</f>
        <v>45181</v>
      </c>
      <c r="H511" t="str">
        <f>'2023'!G141</f>
        <v>bc</v>
      </c>
      <c r="I511">
        <f t="shared" si="8"/>
        <v>2023</v>
      </c>
      <c r="J511">
        <f>'2023'!I141</f>
        <v>0</v>
      </c>
    </row>
    <row r="512" spans="1:10" x14ac:dyDescent="0.35">
      <c r="A512">
        <f>'2023'!L141</f>
        <v>0</v>
      </c>
      <c r="B512" s="29">
        <f>'2023'!M142</f>
        <v>0</v>
      </c>
      <c r="C512" t="s">
        <v>1356</v>
      </c>
      <c r="D512" t="str">
        <f>'2023'!B142</f>
        <v>Markos Merkouris</v>
      </c>
      <c r="E512">
        <f>'2023'!N142</f>
        <v>0</v>
      </c>
      <c r="F512">
        <f>'2023'!A142</f>
        <v>23141</v>
      </c>
      <c r="G512" s="13">
        <f>'2023'!C142</f>
        <v>45100</v>
      </c>
      <c r="H512" t="str">
        <f>'2023'!G142</f>
        <v>bc</v>
      </c>
      <c r="I512">
        <f t="shared" si="8"/>
        <v>2023</v>
      </c>
      <c r="J512">
        <f>'2023'!I142</f>
        <v>0</v>
      </c>
    </row>
    <row r="513" spans="1:10" x14ac:dyDescent="0.35">
      <c r="A513">
        <f>'2023'!L142</f>
        <v>0</v>
      </c>
      <c r="B513" s="29">
        <f>'2023'!M143</f>
        <v>0</v>
      </c>
      <c r="C513" t="s">
        <v>1088</v>
      </c>
      <c r="D513" t="str">
        <f>'2023'!B143</f>
        <v>Kim Teglberg</v>
      </c>
      <c r="E513">
        <f>'2023'!N143</f>
        <v>0</v>
      </c>
      <c r="F513">
        <f>'2023'!A143</f>
        <v>23142</v>
      </c>
      <c r="G513" s="13">
        <f>'2023'!C143</f>
        <v>45104</v>
      </c>
      <c r="H513" t="str">
        <f>'2023'!G143</f>
        <v>web</v>
      </c>
      <c r="I513">
        <f t="shared" si="8"/>
        <v>2023</v>
      </c>
      <c r="J513">
        <f>'2023'!I143</f>
        <v>10</v>
      </c>
    </row>
    <row r="514" spans="1:10" x14ac:dyDescent="0.35">
      <c r="A514">
        <f>'2023'!L143</f>
        <v>0</v>
      </c>
      <c r="B514" s="29">
        <f>'2023'!M144</f>
        <v>0</v>
      </c>
      <c r="C514" t="s">
        <v>1396</v>
      </c>
      <c r="D514" t="str">
        <f>'2023'!B144</f>
        <v>Siv Andersson</v>
      </c>
      <c r="E514">
        <f>'2023'!N144</f>
        <v>0</v>
      </c>
      <c r="F514">
        <f>'2023'!A144</f>
        <v>23143</v>
      </c>
      <c r="G514" s="13">
        <f>'2023'!C144</f>
        <v>45071</v>
      </c>
      <c r="H514" t="str">
        <f>'2023'!G144</f>
        <v>bc</v>
      </c>
      <c r="I514">
        <f t="shared" si="8"/>
        <v>2023</v>
      </c>
      <c r="J514">
        <f>'2023'!I144</f>
        <v>0</v>
      </c>
    </row>
    <row r="515" spans="1:10" x14ac:dyDescent="0.35">
      <c r="A515">
        <f>'2023'!L144</f>
        <v>0</v>
      </c>
      <c r="B515" s="29">
        <f>'2023'!M145</f>
        <v>0</v>
      </c>
      <c r="C515" t="s">
        <v>819</v>
      </c>
      <c r="D515" t="str">
        <f>'2023'!B145</f>
        <v>Lars Møller Pedersen</v>
      </c>
      <c r="E515">
        <f>'2023'!N145</f>
        <v>0</v>
      </c>
      <c r="F515">
        <f>'2023'!A145</f>
        <v>23144</v>
      </c>
      <c r="G515" s="13">
        <f>'2023'!C145</f>
        <v>45091</v>
      </c>
      <c r="H515" t="str">
        <f>'2023'!G145</f>
        <v>web</v>
      </c>
      <c r="I515">
        <f t="shared" si="8"/>
        <v>2023</v>
      </c>
      <c r="J515">
        <f>'2023'!I145</f>
        <v>0</v>
      </c>
    </row>
    <row r="516" spans="1:10" x14ac:dyDescent="0.35">
      <c r="A516">
        <f>'2023'!L145</f>
        <v>0</v>
      </c>
      <c r="B516" s="29">
        <f>'2023'!M146</f>
        <v>0</v>
      </c>
      <c r="C516" t="s">
        <v>1406</v>
      </c>
      <c r="D516" t="str">
        <f>'2023'!B146</f>
        <v>Brian Skov</v>
      </c>
      <c r="E516">
        <f>'2023'!N146</f>
        <v>0</v>
      </c>
      <c r="F516">
        <f>'2023'!A146</f>
        <v>23145</v>
      </c>
      <c r="G516" s="13">
        <f>'2023'!C146</f>
        <v>45104</v>
      </c>
      <c r="H516" t="str">
        <f>'2023'!G146</f>
        <v>bc</v>
      </c>
      <c r="I516">
        <f t="shared" si="8"/>
        <v>2023</v>
      </c>
      <c r="J516">
        <f>'2023'!I146</f>
        <v>0</v>
      </c>
    </row>
    <row r="517" spans="1:10" x14ac:dyDescent="0.35">
      <c r="A517">
        <f>'2023'!L146</f>
        <v>0</v>
      </c>
      <c r="B517" s="29">
        <f>'2023'!M147</f>
        <v>0</v>
      </c>
      <c r="C517" t="s">
        <v>1370</v>
      </c>
      <c r="D517" t="str">
        <f>'2023'!B147</f>
        <v>Ulla Persson</v>
      </c>
      <c r="E517">
        <f>'2023'!N147</f>
        <v>0</v>
      </c>
      <c r="F517">
        <f>'2023'!A147</f>
        <v>23146</v>
      </c>
      <c r="G517" s="13">
        <f>'2023'!C147</f>
        <v>45096</v>
      </c>
      <c r="H517" t="str">
        <f>'2023'!G147</f>
        <v>bc</v>
      </c>
      <c r="I517">
        <f t="shared" si="8"/>
        <v>2023</v>
      </c>
      <c r="J517">
        <f>'2023'!I147</f>
        <v>0</v>
      </c>
    </row>
    <row r="518" spans="1:10" x14ac:dyDescent="0.35">
      <c r="A518">
        <f>'2023'!L147</f>
        <v>0</v>
      </c>
      <c r="B518" s="29">
        <f>'2023'!M148</f>
        <v>0</v>
      </c>
      <c r="C518" t="s">
        <v>1370</v>
      </c>
      <c r="D518" t="str">
        <f>'2023'!B148</f>
        <v>Heidi Persson</v>
      </c>
      <c r="E518">
        <f>'2023'!N148</f>
        <v>0</v>
      </c>
      <c r="F518">
        <f>'2023'!A148</f>
        <v>23147</v>
      </c>
      <c r="G518" s="13">
        <f>'2023'!C148</f>
        <v>45086</v>
      </c>
      <c r="H518" t="str">
        <f>'2023'!G148</f>
        <v>bc</v>
      </c>
      <c r="I518">
        <f t="shared" si="8"/>
        <v>2023</v>
      </c>
      <c r="J518">
        <f>'2023'!I148</f>
        <v>0</v>
      </c>
    </row>
    <row r="519" spans="1:10" x14ac:dyDescent="0.35">
      <c r="A519">
        <f>'2023'!L148</f>
        <v>0</v>
      </c>
      <c r="B519" s="29">
        <f>'2023'!M149</f>
        <v>0</v>
      </c>
      <c r="C519" t="s">
        <v>956</v>
      </c>
      <c r="D519" t="str">
        <f>'2023'!B149</f>
        <v>Bjarne Jørgensen</v>
      </c>
      <c r="E519">
        <f>'2023'!N149</f>
        <v>0</v>
      </c>
      <c r="F519">
        <f>'2023'!A149</f>
        <v>23148</v>
      </c>
      <c r="G519" s="13">
        <f>'2023'!C149</f>
        <v>45078</v>
      </c>
      <c r="H519" t="str">
        <f>'2023'!G149</f>
        <v>web</v>
      </c>
      <c r="I519">
        <f t="shared" si="8"/>
        <v>2023</v>
      </c>
      <c r="J519">
        <f>'2023'!I149</f>
        <v>10</v>
      </c>
    </row>
    <row r="520" spans="1:10" x14ac:dyDescent="0.35">
      <c r="A520">
        <f>'2023'!L149</f>
        <v>0</v>
      </c>
      <c r="B520" s="29">
        <f>'2023'!M150</f>
        <v>0</v>
      </c>
      <c r="C520" t="s">
        <v>1407</v>
      </c>
      <c r="D520" t="str">
        <f>'2023'!B150</f>
        <v>Sylke Gierer</v>
      </c>
      <c r="E520">
        <f>'2023'!N150</f>
        <v>0</v>
      </c>
      <c r="F520">
        <f>'2023'!A150</f>
        <v>23149</v>
      </c>
      <c r="G520" s="13">
        <f>'2023'!C150</f>
        <v>45168</v>
      </c>
      <c r="H520" t="str">
        <f>'2023'!G150</f>
        <v>cansl</v>
      </c>
      <c r="I520">
        <f t="shared" si="8"/>
        <v>2023</v>
      </c>
      <c r="J520">
        <f>'2023'!I150</f>
        <v>0</v>
      </c>
    </row>
    <row r="521" spans="1:10" x14ac:dyDescent="0.35">
      <c r="A521">
        <f>'2023'!L150</f>
        <v>0</v>
      </c>
      <c r="B521" s="29">
        <f>'2023'!M151</f>
        <v>0</v>
      </c>
      <c r="C521" t="s">
        <v>824</v>
      </c>
      <c r="D521" t="str">
        <f>'2023'!B151</f>
        <v>Peter Christensen</v>
      </c>
      <c r="E521">
        <f>'2023'!N151</f>
        <v>0</v>
      </c>
      <c r="F521">
        <f>'2023'!A151</f>
        <v>23150</v>
      </c>
      <c r="G521" s="13">
        <f>'2023'!C151</f>
        <v>45069</v>
      </c>
      <c r="H521" t="str">
        <f>'2023'!G151</f>
        <v>bc</v>
      </c>
      <c r="I521">
        <f t="shared" si="8"/>
        <v>2023</v>
      </c>
      <c r="J521">
        <f>'2023'!I151</f>
        <v>0</v>
      </c>
    </row>
    <row r="522" spans="1:10" x14ac:dyDescent="0.35">
      <c r="A522">
        <f>'2023'!L151</f>
        <v>0</v>
      </c>
      <c r="B522" s="29">
        <f>'2023'!M152</f>
        <v>0</v>
      </c>
      <c r="C522" t="s">
        <v>814</v>
      </c>
      <c r="D522" t="str">
        <f>'2023'!B152</f>
        <v>Ida Rasmussen</v>
      </c>
      <c r="E522">
        <f>'2023'!N152</f>
        <v>0</v>
      </c>
      <c r="F522">
        <f>'2023'!A152</f>
        <v>23151</v>
      </c>
      <c r="G522" s="13">
        <f>'2023'!C152</f>
        <v>45105</v>
      </c>
      <c r="H522" t="str">
        <f>'2023'!G152</f>
        <v>bc</v>
      </c>
      <c r="I522">
        <f t="shared" si="8"/>
        <v>2023</v>
      </c>
      <c r="J522">
        <f>'2023'!I152</f>
        <v>0</v>
      </c>
    </row>
    <row r="523" spans="1:10" x14ac:dyDescent="0.35">
      <c r="A523">
        <f>'2023'!L152</f>
        <v>0</v>
      </c>
      <c r="B523" s="29">
        <f>'2023'!M153</f>
        <v>0</v>
      </c>
      <c r="C523" t="s">
        <v>1408</v>
      </c>
      <c r="D523" t="str">
        <f>'2023'!B153</f>
        <v>Nicolle Degner</v>
      </c>
      <c r="E523">
        <f>'2023'!N153</f>
        <v>0</v>
      </c>
      <c r="F523">
        <f>'2023'!A153</f>
        <v>23152</v>
      </c>
      <c r="G523" s="13">
        <f>'2023'!C153</f>
        <v>45180</v>
      </c>
      <c r="H523" t="str">
        <f>'2023'!G153</f>
        <v>cansl</v>
      </c>
      <c r="I523">
        <f t="shared" si="8"/>
        <v>2023</v>
      </c>
      <c r="J523">
        <f>'2023'!I153</f>
        <v>0</v>
      </c>
    </row>
    <row r="524" spans="1:10" x14ac:dyDescent="0.35">
      <c r="A524">
        <f>'2023'!L153</f>
        <v>0</v>
      </c>
      <c r="B524" s="29">
        <f>'2023'!M154</f>
        <v>0</v>
      </c>
      <c r="C524" t="s">
        <v>160</v>
      </c>
      <c r="D524" t="str">
        <f>'2023'!B154</f>
        <v>mgl</v>
      </c>
      <c r="E524">
        <f>'2023'!N154</f>
        <v>0</v>
      </c>
      <c r="F524">
        <f>'2023'!A154</f>
        <v>23153</v>
      </c>
      <c r="G524" s="13">
        <f>'2023'!C154</f>
        <v>0</v>
      </c>
      <c r="H524">
        <f>'2023'!G154</f>
        <v>0</v>
      </c>
      <c r="I524">
        <f t="shared" si="8"/>
        <v>1900</v>
      </c>
      <c r="J524">
        <f>'2023'!I154</f>
        <v>0</v>
      </c>
    </row>
    <row r="525" spans="1:10" x14ac:dyDescent="0.35">
      <c r="A525">
        <f>'2023'!L154</f>
        <v>0</v>
      </c>
      <c r="B525" s="29">
        <f>'2023'!M155</f>
        <v>0</v>
      </c>
      <c r="C525" t="s">
        <v>1075</v>
      </c>
      <c r="D525" t="str">
        <f>'2023'!B155</f>
        <v>Lea Carlander</v>
      </c>
      <c r="E525">
        <f>'2023'!N155</f>
        <v>0</v>
      </c>
      <c r="F525">
        <f>'2023'!A155</f>
        <v>23154</v>
      </c>
      <c r="G525" s="13">
        <f>'2023'!C155</f>
        <v>45205</v>
      </c>
      <c r="H525" t="str">
        <f>'2023'!G155</f>
        <v>web</v>
      </c>
      <c r="I525">
        <f t="shared" si="8"/>
        <v>2023</v>
      </c>
      <c r="J525">
        <f>'2023'!I155</f>
        <v>10</v>
      </c>
    </row>
    <row r="526" spans="1:10" x14ac:dyDescent="0.35">
      <c r="A526">
        <f>'2023'!L155</f>
        <v>0</v>
      </c>
      <c r="B526" s="29">
        <f>'2023'!M156</f>
        <v>0</v>
      </c>
      <c r="C526" t="s">
        <v>1409</v>
      </c>
      <c r="D526" t="str">
        <f>'2023'!B156</f>
        <v>Niclas Ohman</v>
      </c>
      <c r="E526">
        <f>'2023'!N156</f>
        <v>0</v>
      </c>
      <c r="F526">
        <f>'2023'!A156</f>
        <v>23155</v>
      </c>
      <c r="G526" s="13">
        <f>'2023'!C156</f>
        <v>45103</v>
      </c>
      <c r="H526" t="str">
        <f>'2023'!G156</f>
        <v>bc</v>
      </c>
      <c r="I526">
        <f t="shared" si="8"/>
        <v>2023</v>
      </c>
      <c r="J526">
        <f>'2023'!I156</f>
        <v>0</v>
      </c>
    </row>
    <row r="527" spans="1:10" x14ac:dyDescent="0.35">
      <c r="A527">
        <f>'2023'!L156</f>
        <v>0</v>
      </c>
      <c r="B527" s="29">
        <f>'2023'!M157</f>
        <v>0</v>
      </c>
      <c r="C527" t="s">
        <v>793</v>
      </c>
      <c r="D527" t="str">
        <f>'2023'!B157</f>
        <v>Inge Burgaard Prehn</v>
      </c>
      <c r="E527">
        <f>'2023'!N157</f>
        <v>0</v>
      </c>
      <c r="F527">
        <f>'2023'!A157</f>
        <v>23156</v>
      </c>
      <c r="G527" s="13">
        <f>'2023'!C157</f>
        <v>45193</v>
      </c>
      <c r="H527" t="str">
        <f>'2023'!G157</f>
        <v>bc</v>
      </c>
      <c r="I527">
        <f t="shared" si="8"/>
        <v>2023</v>
      </c>
      <c r="J527">
        <f>'2023'!I157</f>
        <v>0</v>
      </c>
    </row>
    <row r="528" spans="1:10" x14ac:dyDescent="0.35">
      <c r="A528">
        <f>'2023'!L157</f>
        <v>0</v>
      </c>
      <c r="B528" s="29">
        <f>'2023'!M158</f>
        <v>0</v>
      </c>
      <c r="C528" t="s">
        <v>1097</v>
      </c>
      <c r="D528" t="str">
        <f>'2023'!B158</f>
        <v>Andreas Møller</v>
      </c>
      <c r="E528">
        <f>'2023'!N158</f>
        <v>0</v>
      </c>
      <c r="F528">
        <f>'2023'!A158</f>
        <v>23157</v>
      </c>
      <c r="G528" s="13">
        <f>'2023'!C158</f>
        <v>45156</v>
      </c>
      <c r="H528" t="str">
        <f>'2023'!G158</f>
        <v>web</v>
      </c>
      <c r="I528">
        <f t="shared" si="8"/>
        <v>2023</v>
      </c>
      <c r="J528">
        <f>'2023'!I158</f>
        <v>10</v>
      </c>
    </row>
    <row r="529" spans="1:10" x14ac:dyDescent="0.35">
      <c r="A529">
        <f>'2023'!L158</f>
        <v>0</v>
      </c>
      <c r="B529" s="29">
        <f>'2023'!M159</f>
        <v>0</v>
      </c>
      <c r="C529" t="s">
        <v>1410</v>
      </c>
      <c r="D529" t="str">
        <f>'2023'!B159</f>
        <v>Lee Mcmeekin</v>
      </c>
      <c r="E529">
        <f>'2023'!N159</f>
        <v>0</v>
      </c>
      <c r="F529">
        <f>'2023'!A159</f>
        <v>23158</v>
      </c>
      <c r="G529" s="13">
        <f>'2023'!C159</f>
        <v>45170</v>
      </c>
      <c r="H529" t="str">
        <f>'2023'!G159</f>
        <v>bc</v>
      </c>
      <c r="I529">
        <f t="shared" si="8"/>
        <v>2023</v>
      </c>
      <c r="J529">
        <f>'2023'!I159</f>
        <v>0</v>
      </c>
    </row>
    <row r="530" spans="1:10" x14ac:dyDescent="0.35">
      <c r="A530">
        <f>'2023'!L159</f>
        <v>0</v>
      </c>
      <c r="B530" s="29">
        <f>'2023'!M160</f>
        <v>0</v>
      </c>
      <c r="C530" t="s">
        <v>1410</v>
      </c>
      <c r="D530" t="str">
        <f>'2023'!B160</f>
        <v>Paula Mcmeekin</v>
      </c>
      <c r="E530">
        <f>'2023'!N160</f>
        <v>0</v>
      </c>
      <c r="F530">
        <f>'2023'!A160</f>
        <v>23159</v>
      </c>
      <c r="G530" s="13">
        <f>'2023'!C160</f>
        <v>45169</v>
      </c>
      <c r="H530" t="str">
        <f>'2023'!G160</f>
        <v>bc</v>
      </c>
      <c r="I530">
        <f t="shared" si="8"/>
        <v>2023</v>
      </c>
      <c r="J530">
        <f>'2023'!I160</f>
        <v>0</v>
      </c>
    </row>
    <row r="531" spans="1:10" x14ac:dyDescent="0.35">
      <c r="A531">
        <f>'2023'!L160</f>
        <v>0</v>
      </c>
      <c r="B531" s="29">
        <f>'2023'!M161</f>
        <v>0</v>
      </c>
      <c r="C531" t="s">
        <v>811</v>
      </c>
      <c r="D531" t="str">
        <f>'2023'!B161</f>
        <v>Alice Andersen</v>
      </c>
      <c r="E531">
        <f>'2023'!N161</f>
        <v>0</v>
      </c>
      <c r="F531">
        <f>'2023'!A161</f>
        <v>23160</v>
      </c>
      <c r="G531" s="13">
        <f>'2023'!C161</f>
        <v>45172</v>
      </c>
      <c r="H531" t="str">
        <f>'2023'!G161</f>
        <v>bc</v>
      </c>
      <c r="I531">
        <f t="shared" si="8"/>
        <v>2023</v>
      </c>
      <c r="J531">
        <f>'2023'!I161</f>
        <v>0</v>
      </c>
    </row>
    <row r="532" spans="1:10" x14ac:dyDescent="0.35">
      <c r="A532">
        <f>'2023'!L161</f>
        <v>0</v>
      </c>
      <c r="B532" s="29">
        <f>'2023'!M162</f>
        <v>0</v>
      </c>
      <c r="C532" t="s">
        <v>1146</v>
      </c>
      <c r="D532" t="str">
        <f>'2023'!B162</f>
        <v>Charlotte Funder</v>
      </c>
      <c r="E532">
        <f>'2023'!N162</f>
        <v>0</v>
      </c>
      <c r="F532">
        <f>'2023'!A162</f>
        <v>23161</v>
      </c>
      <c r="G532" s="13">
        <f>'2023'!C162</f>
        <v>45099</v>
      </c>
      <c r="H532" t="str">
        <f>'2023'!G162</f>
        <v>cansl</v>
      </c>
      <c r="I532">
        <f t="shared" si="8"/>
        <v>2023</v>
      </c>
      <c r="J532">
        <f>'2023'!I162</f>
        <v>0</v>
      </c>
    </row>
    <row r="533" spans="1:10" x14ac:dyDescent="0.35">
      <c r="A533">
        <f>'2023'!L162</f>
        <v>0</v>
      </c>
      <c r="B533" s="29">
        <f>'2023'!M163</f>
        <v>0</v>
      </c>
      <c r="C533" t="s">
        <v>1411</v>
      </c>
      <c r="D533" t="str">
        <f>'2023'!B163</f>
        <v>Axel Schwab</v>
      </c>
      <c r="E533">
        <f>'2023'!N163</f>
        <v>0</v>
      </c>
      <c r="F533">
        <f>'2023'!A163</f>
        <v>23162</v>
      </c>
      <c r="G533" s="13">
        <f>'2023'!C163</f>
        <v>45149</v>
      </c>
      <c r="H533" t="str">
        <f>'2023'!G163</f>
        <v>cansl</v>
      </c>
      <c r="I533">
        <f t="shared" si="8"/>
        <v>2023</v>
      </c>
      <c r="J533">
        <f>'2023'!I163</f>
        <v>0</v>
      </c>
    </row>
    <row r="534" spans="1:10" x14ac:dyDescent="0.35">
      <c r="A534">
        <f>'2023'!L163</f>
        <v>0</v>
      </c>
      <c r="B534" s="29">
        <f>'2023'!M164</f>
        <v>0</v>
      </c>
      <c r="C534" t="s">
        <v>1114</v>
      </c>
      <c r="D534" t="str">
        <f>'2023'!B164</f>
        <v>Hanne Benn</v>
      </c>
      <c r="E534">
        <f>'2023'!N164</f>
        <v>0</v>
      </c>
      <c r="F534">
        <f>'2023'!A164</f>
        <v>23163</v>
      </c>
      <c r="G534" s="13">
        <f>'2023'!C164</f>
        <v>45166</v>
      </c>
      <c r="H534" t="str">
        <f>'2023'!G164</f>
        <v>cansl</v>
      </c>
      <c r="I534">
        <f t="shared" si="8"/>
        <v>2023</v>
      </c>
      <c r="J534">
        <f>'2023'!I164</f>
        <v>0</v>
      </c>
    </row>
    <row r="535" spans="1:10" x14ac:dyDescent="0.35">
      <c r="A535">
        <f>'2023'!L164</f>
        <v>0</v>
      </c>
      <c r="B535" s="29">
        <f>'2023'!M165</f>
        <v>0</v>
      </c>
      <c r="C535" t="s">
        <v>1493</v>
      </c>
      <c r="D535" t="str">
        <f>'2023'!B165</f>
        <v>Claus Kaae</v>
      </c>
      <c r="E535">
        <f>'2023'!N165</f>
        <v>0</v>
      </c>
      <c r="F535">
        <f>'2023'!A165</f>
        <v>23164</v>
      </c>
      <c r="G535" s="13">
        <f>'2023'!C165</f>
        <v>45201</v>
      </c>
      <c r="H535" t="str">
        <f>'2023'!G165</f>
        <v>web</v>
      </c>
      <c r="I535">
        <f t="shared" si="8"/>
        <v>2023</v>
      </c>
      <c r="J535">
        <f>'2023'!I165</f>
        <v>0</v>
      </c>
    </row>
    <row r="536" spans="1:10" x14ac:dyDescent="0.35">
      <c r="A536">
        <f>'2023'!L165</f>
        <v>0</v>
      </c>
      <c r="B536" s="29">
        <f>'2023'!M166</f>
        <v>0</v>
      </c>
      <c r="C536" t="s">
        <v>1412</v>
      </c>
      <c r="D536" t="str">
        <f>'2023'!B166</f>
        <v>Steen Birketoft</v>
      </c>
      <c r="E536">
        <f>'2023'!N166</f>
        <v>0</v>
      </c>
      <c r="F536">
        <f>'2023'!A166</f>
        <v>23165</v>
      </c>
      <c r="G536" s="13">
        <f>'2023'!C166</f>
        <v>45182</v>
      </c>
      <c r="H536" t="str">
        <f>'2023'!G166</f>
        <v>bc</v>
      </c>
      <c r="I536">
        <f t="shared" ref="I536:I599" si="9">YEAR(G536)</f>
        <v>2023</v>
      </c>
      <c r="J536">
        <f>'2023'!I166</f>
        <v>0</v>
      </c>
    </row>
    <row r="537" spans="1:10" x14ac:dyDescent="0.35">
      <c r="A537">
        <f>'2023'!L166</f>
        <v>0</v>
      </c>
      <c r="B537" s="29">
        <f>'2023'!M167</f>
        <v>0</v>
      </c>
      <c r="C537" t="s">
        <v>1413</v>
      </c>
      <c r="D537" t="str">
        <f>'2023'!B167</f>
        <v>Veit Bastian</v>
      </c>
      <c r="E537">
        <f>'2023'!N167</f>
        <v>0</v>
      </c>
      <c r="F537">
        <f>'2023'!A167</f>
        <v>23166</v>
      </c>
      <c r="G537" s="13">
        <f>'2023'!C167</f>
        <v>45113</v>
      </c>
      <c r="H537" t="str">
        <f>'2023'!G167</f>
        <v>bc</v>
      </c>
      <c r="I537">
        <f t="shared" si="9"/>
        <v>2023</v>
      </c>
      <c r="J537">
        <f>'2023'!I167</f>
        <v>0</v>
      </c>
    </row>
    <row r="538" spans="1:10" x14ac:dyDescent="0.35">
      <c r="A538">
        <f>'2023'!L167</f>
        <v>0</v>
      </c>
      <c r="B538" s="29">
        <f>'2023'!M168</f>
        <v>0</v>
      </c>
      <c r="C538" t="s">
        <v>820</v>
      </c>
      <c r="D538" t="str">
        <f>'2023'!B168</f>
        <v>Mark Raymond Hansen</v>
      </c>
      <c r="E538">
        <f>'2023'!N168</f>
        <v>0</v>
      </c>
      <c r="F538">
        <f>'2023'!A168</f>
        <v>23167</v>
      </c>
      <c r="G538" s="13">
        <f>'2023'!C168</f>
        <v>45187</v>
      </c>
      <c r="H538" t="str">
        <f>'2023'!G168</f>
        <v>bc</v>
      </c>
      <c r="I538">
        <f t="shared" si="9"/>
        <v>2023</v>
      </c>
      <c r="J538">
        <f>'2023'!I168</f>
        <v>0</v>
      </c>
    </row>
    <row r="539" spans="1:10" x14ac:dyDescent="0.35">
      <c r="A539">
        <f>'2023'!L168</f>
        <v>0</v>
      </c>
      <c r="B539" s="29">
        <f>'2023'!M169</f>
        <v>0</v>
      </c>
      <c r="C539" t="s">
        <v>1414</v>
      </c>
      <c r="D539" t="str">
        <f>'2023'!B169</f>
        <v>Ronak Almass</v>
      </c>
      <c r="E539">
        <f>'2023'!N169</f>
        <v>0</v>
      </c>
      <c r="F539">
        <f>'2023'!A169</f>
        <v>23168</v>
      </c>
      <c r="G539" s="13">
        <f>'2023'!C169</f>
        <v>45180</v>
      </c>
      <c r="H539" t="str">
        <f>'2023'!G169</f>
        <v>cansl</v>
      </c>
      <c r="I539">
        <f t="shared" si="9"/>
        <v>2023</v>
      </c>
      <c r="J539">
        <f>'2023'!I169</f>
        <v>0</v>
      </c>
    </row>
    <row r="540" spans="1:10" x14ac:dyDescent="0.35">
      <c r="A540">
        <f>'2023'!L169</f>
        <v>0</v>
      </c>
      <c r="B540" s="29">
        <f>'2023'!M170</f>
        <v>0</v>
      </c>
      <c r="C540" t="s">
        <v>829</v>
      </c>
      <c r="D540" t="str">
        <f>'2023'!B170</f>
        <v>Tine Jensen</v>
      </c>
      <c r="E540">
        <f>'2023'!N170</f>
        <v>0</v>
      </c>
      <c r="F540">
        <f>'2023'!A170</f>
        <v>23169</v>
      </c>
      <c r="G540" s="13">
        <f>'2023'!C170</f>
        <v>45165</v>
      </c>
      <c r="H540" t="str">
        <f>'2023'!G170</f>
        <v>bc</v>
      </c>
      <c r="I540">
        <f t="shared" si="9"/>
        <v>2023</v>
      </c>
      <c r="J540">
        <f>'2023'!I170</f>
        <v>0</v>
      </c>
    </row>
    <row r="541" spans="1:10" x14ac:dyDescent="0.35">
      <c r="A541">
        <f>'2023'!L170</f>
        <v>0</v>
      </c>
      <c r="B541" s="29">
        <f>'2023'!M171</f>
        <v>0</v>
      </c>
      <c r="C541" t="s">
        <v>1415</v>
      </c>
      <c r="D541" t="str">
        <f>'2023'!B171</f>
        <v>Erik Frigalt</v>
      </c>
      <c r="E541">
        <f>'2023'!N171</f>
        <v>0</v>
      </c>
      <c r="F541">
        <f>'2023'!A171</f>
        <v>23170</v>
      </c>
      <c r="G541" s="13">
        <f>'2023'!C171</f>
        <v>45171</v>
      </c>
      <c r="H541" t="str">
        <f>'2023'!G171</f>
        <v>bc</v>
      </c>
      <c r="I541">
        <f t="shared" si="9"/>
        <v>2023</v>
      </c>
      <c r="J541">
        <f>'2023'!I171</f>
        <v>0</v>
      </c>
    </row>
    <row r="542" spans="1:10" x14ac:dyDescent="0.35">
      <c r="A542">
        <f>'2023'!L171</f>
        <v>0</v>
      </c>
      <c r="B542" s="29">
        <f>'2023'!M172</f>
        <v>0</v>
      </c>
      <c r="C542" t="s">
        <v>1416</v>
      </c>
      <c r="D542" t="str">
        <f>'2023'!B172</f>
        <v>Bryan Saul</v>
      </c>
      <c r="E542">
        <f>'2023'!N172</f>
        <v>0</v>
      </c>
      <c r="F542">
        <f>'2023'!A172</f>
        <v>23171</v>
      </c>
      <c r="G542" s="13">
        <f>'2023'!C172</f>
        <v>45196</v>
      </c>
      <c r="H542" t="str">
        <f>'2023'!G172</f>
        <v>cansl</v>
      </c>
      <c r="I542">
        <f t="shared" si="9"/>
        <v>2023</v>
      </c>
      <c r="J542">
        <f>'2023'!I172</f>
        <v>0</v>
      </c>
    </row>
    <row r="543" spans="1:10" x14ac:dyDescent="0.35">
      <c r="A543">
        <f>'2023'!L172</f>
        <v>0</v>
      </c>
      <c r="B543" s="29">
        <f>'2023'!M173</f>
        <v>0</v>
      </c>
      <c r="C543" t="s">
        <v>1417</v>
      </c>
      <c r="D543" t="str">
        <f>'2023'!B173</f>
        <v>Erik Friis</v>
      </c>
      <c r="E543">
        <f>'2023'!N173</f>
        <v>0</v>
      </c>
      <c r="F543">
        <f>'2023'!A173</f>
        <v>23172</v>
      </c>
      <c r="G543" s="13">
        <f>'2023'!C173</f>
        <v>45176</v>
      </c>
      <c r="H543" t="str">
        <f>'2023'!G173</f>
        <v>bc</v>
      </c>
      <c r="I543">
        <f t="shared" si="9"/>
        <v>2023</v>
      </c>
      <c r="J543">
        <f>'2023'!I173</f>
        <v>0</v>
      </c>
    </row>
    <row r="544" spans="1:10" x14ac:dyDescent="0.35">
      <c r="A544">
        <f>'2023'!L173</f>
        <v>0</v>
      </c>
      <c r="B544" s="29">
        <f>'2023'!M174</f>
        <v>0</v>
      </c>
      <c r="C544" t="s">
        <v>1418</v>
      </c>
      <c r="D544" t="str">
        <f>'2023'!B174</f>
        <v>Peter Dessau</v>
      </c>
      <c r="E544">
        <f>'2023'!N174</f>
        <v>0</v>
      </c>
      <c r="F544">
        <f>'2023'!A174</f>
        <v>23173</v>
      </c>
      <c r="G544" s="13">
        <f>'2023'!C174</f>
        <v>45162</v>
      </c>
      <c r="H544" t="str">
        <f>'2023'!G174</f>
        <v>bc</v>
      </c>
      <c r="I544">
        <f t="shared" si="9"/>
        <v>2023</v>
      </c>
      <c r="J544">
        <f>'2023'!I174</f>
        <v>0</v>
      </c>
    </row>
    <row r="545" spans="1:10" x14ac:dyDescent="0.35">
      <c r="A545">
        <f>'2023'!L174</f>
        <v>0</v>
      </c>
      <c r="B545" s="29">
        <f>'2023'!M175</f>
        <v>0</v>
      </c>
      <c r="C545" t="s">
        <v>1419</v>
      </c>
      <c r="D545" t="str">
        <f>'2023'!B175</f>
        <v>Marzenna Mazur</v>
      </c>
      <c r="E545">
        <f>'2023'!N175</f>
        <v>0</v>
      </c>
      <c r="F545">
        <f>'2023'!A175</f>
        <v>23174</v>
      </c>
      <c r="G545" s="13">
        <f>'2023'!C175</f>
        <v>45159</v>
      </c>
      <c r="H545" t="str">
        <f>'2023'!G175</f>
        <v>bc</v>
      </c>
      <c r="I545">
        <f t="shared" si="9"/>
        <v>2023</v>
      </c>
      <c r="J545">
        <f>'2023'!I175</f>
        <v>0</v>
      </c>
    </row>
    <row r="546" spans="1:10" x14ac:dyDescent="0.35">
      <c r="A546">
        <f>'2023'!L175</f>
        <v>0</v>
      </c>
      <c r="B546" s="29">
        <f>'2023'!M176</f>
        <v>0</v>
      </c>
      <c r="C546" t="s">
        <v>1420</v>
      </c>
      <c r="D546" t="str">
        <f>'2023'!B176</f>
        <v>Vibeke Dilling Hermansen</v>
      </c>
      <c r="E546">
        <f>'2023'!N176</f>
        <v>0</v>
      </c>
      <c r="F546">
        <f>'2023'!A176</f>
        <v>23175</v>
      </c>
      <c r="G546" s="13">
        <f>'2023'!C176</f>
        <v>45195</v>
      </c>
      <c r="H546" t="str">
        <f>'2023'!G176</f>
        <v>bc</v>
      </c>
      <c r="I546">
        <f t="shared" si="9"/>
        <v>2023</v>
      </c>
      <c r="J546">
        <f>'2023'!I176</f>
        <v>0</v>
      </c>
    </row>
    <row r="547" spans="1:10" x14ac:dyDescent="0.35">
      <c r="A547">
        <f>'2023'!L176</f>
        <v>0</v>
      </c>
      <c r="B547" s="29">
        <f>'2023'!M177</f>
        <v>0</v>
      </c>
      <c r="C547" t="s">
        <v>1421</v>
      </c>
      <c r="D547" t="str">
        <f>'2023'!B177</f>
        <v>Ulli Rettenmaier</v>
      </c>
      <c r="E547">
        <f>'2023'!N177</f>
        <v>0</v>
      </c>
      <c r="F547">
        <f>'2023'!A177</f>
        <v>23176</v>
      </c>
      <c r="G547" s="13">
        <f>'2023'!C177</f>
        <v>45177</v>
      </c>
      <c r="H547" t="str">
        <f>'2023'!G177</f>
        <v>bc</v>
      </c>
      <c r="I547">
        <f t="shared" si="9"/>
        <v>2023</v>
      </c>
      <c r="J547">
        <f>'2023'!I177</f>
        <v>0</v>
      </c>
    </row>
    <row r="548" spans="1:10" x14ac:dyDescent="0.35">
      <c r="A548">
        <f>'2023'!L177</f>
        <v>0</v>
      </c>
      <c r="B548" s="29">
        <f>'2023'!M178</f>
        <v>0</v>
      </c>
      <c r="C548" t="s">
        <v>857</v>
      </c>
      <c r="D548" t="str">
        <f>'2023'!B178</f>
        <v>Henrik Sørensen</v>
      </c>
      <c r="E548">
        <f>'2023'!N178</f>
        <v>0</v>
      </c>
      <c r="F548">
        <f>'2023'!A178</f>
        <v>23177</v>
      </c>
      <c r="G548" s="13">
        <f>'2023'!C178</f>
        <v>45218</v>
      </c>
      <c r="H548" t="str">
        <f>'2023'!G178</f>
        <v>bc</v>
      </c>
      <c r="I548">
        <f t="shared" si="9"/>
        <v>2023</v>
      </c>
      <c r="J548">
        <f>'2023'!I178</f>
        <v>0</v>
      </c>
    </row>
    <row r="549" spans="1:10" x14ac:dyDescent="0.35">
      <c r="A549">
        <f>'2023'!L178</f>
        <v>0</v>
      </c>
      <c r="B549" s="29">
        <f>'2023'!M179</f>
        <v>0</v>
      </c>
      <c r="C549" t="s">
        <v>1422</v>
      </c>
      <c r="D549" t="str">
        <f>'2023'!B179</f>
        <v>Hanna Holly</v>
      </c>
      <c r="E549">
        <f>'2023'!N179</f>
        <v>0</v>
      </c>
      <c r="F549">
        <f>'2023'!A179</f>
        <v>23178</v>
      </c>
      <c r="G549" s="13">
        <f>'2023'!C179</f>
        <v>45169</v>
      </c>
      <c r="H549" t="str">
        <f>'2023'!G179</f>
        <v>bc</v>
      </c>
      <c r="I549">
        <f t="shared" si="9"/>
        <v>2023</v>
      </c>
      <c r="J549">
        <f>'2023'!I179</f>
        <v>0</v>
      </c>
    </row>
    <row r="550" spans="1:10" x14ac:dyDescent="0.35">
      <c r="A550">
        <f>'2023'!L179</f>
        <v>0</v>
      </c>
      <c r="B550" s="29">
        <f>'2023'!M180</f>
        <v>0</v>
      </c>
      <c r="C550" t="s">
        <v>1423</v>
      </c>
      <c r="D550" t="str">
        <f>'2023'!B180</f>
        <v>Claire Dixen</v>
      </c>
      <c r="E550">
        <f>'2023'!N180</f>
        <v>0</v>
      </c>
      <c r="F550">
        <f>'2023'!A180</f>
        <v>23179</v>
      </c>
      <c r="G550" s="13">
        <f>'2023'!C180</f>
        <v>45177</v>
      </c>
      <c r="H550" t="str">
        <f>'2023'!G180</f>
        <v>bc</v>
      </c>
      <c r="I550">
        <f t="shared" si="9"/>
        <v>2023</v>
      </c>
      <c r="J550">
        <f>'2023'!I180</f>
        <v>0</v>
      </c>
    </row>
    <row r="551" spans="1:10" x14ac:dyDescent="0.35">
      <c r="A551">
        <f>'2023'!L180</f>
        <v>0</v>
      </c>
      <c r="B551" s="29">
        <f>'2023'!M181</f>
        <v>0</v>
      </c>
      <c r="C551" t="s">
        <v>814</v>
      </c>
      <c r="D551" t="str">
        <f>'2023'!B181</f>
        <v>Anni Rasmussen</v>
      </c>
      <c r="E551">
        <f>'2023'!N181</f>
        <v>0</v>
      </c>
      <c r="F551">
        <f>'2023'!A181</f>
        <v>23180</v>
      </c>
      <c r="G551" s="13">
        <f>'2023'!C181</f>
        <v>45186</v>
      </c>
      <c r="H551" t="str">
        <f>'2023'!G181</f>
        <v>bc</v>
      </c>
      <c r="I551">
        <f t="shared" si="9"/>
        <v>2023</v>
      </c>
      <c r="J551">
        <f>'2023'!I181</f>
        <v>0</v>
      </c>
    </row>
    <row r="552" spans="1:10" x14ac:dyDescent="0.35">
      <c r="A552">
        <f>'2023'!L181</f>
        <v>0</v>
      </c>
      <c r="B552" s="29">
        <f>'2023'!M182</f>
        <v>0</v>
      </c>
      <c r="C552" t="s">
        <v>1425</v>
      </c>
      <c r="D552" t="str">
        <f>'2023'!B182</f>
        <v>Peter Bælum</v>
      </c>
      <c r="E552">
        <f>'2023'!N182</f>
        <v>0</v>
      </c>
      <c r="F552">
        <f>'2023'!A182</f>
        <v>23181</v>
      </c>
      <c r="G552" s="13">
        <f>'2023'!C182</f>
        <v>45219</v>
      </c>
      <c r="H552" t="str">
        <f>'2023'!G182</f>
        <v>bc</v>
      </c>
      <c r="I552">
        <f t="shared" si="9"/>
        <v>2023</v>
      </c>
      <c r="J552">
        <f>'2023'!I182</f>
        <v>10</v>
      </c>
    </row>
    <row r="553" spans="1:10" x14ac:dyDescent="0.35">
      <c r="A553">
        <f>'2024'!M2</f>
        <v>0</v>
      </c>
      <c r="B553" s="29">
        <f>'2024'!N2</f>
        <v>0</v>
      </c>
      <c r="C553" t="s">
        <v>1253</v>
      </c>
      <c r="D553" t="str">
        <f>'2024'!B2</f>
        <v>Gitte Bernhard</v>
      </c>
      <c r="E553">
        <f>'2024'!O2</f>
        <v>0</v>
      </c>
      <c r="F553">
        <f>'2024'!A2</f>
        <v>24001</v>
      </c>
      <c r="G553" s="13">
        <f>'2024'!C2</f>
        <v>45502</v>
      </c>
      <c r="H553" t="str">
        <f>'2024'!G2</f>
        <v>cansl</v>
      </c>
      <c r="I553">
        <f t="shared" si="9"/>
        <v>2024</v>
      </c>
      <c r="J553">
        <f>'2024'!J2</f>
        <v>0</v>
      </c>
    </row>
    <row r="554" spans="1:10" x14ac:dyDescent="0.35">
      <c r="A554" t="str">
        <f>'2024'!M3</f>
        <v>hencom@webspeed.dk</v>
      </c>
      <c r="B554" s="29" t="str">
        <f>'2024'!N3</f>
        <v>41515960</v>
      </c>
      <c r="C554" t="s">
        <v>857</v>
      </c>
      <c r="D554" t="str">
        <f>'2024'!B3</f>
        <v>Henrik Sørensen</v>
      </c>
      <c r="E554">
        <f>'2024'!O3</f>
        <v>0</v>
      </c>
      <c r="F554">
        <f>'2024'!A3</f>
        <v>24002</v>
      </c>
      <c r="G554" s="13">
        <f>'2024'!C3</f>
        <v>45417</v>
      </c>
      <c r="H554" t="str">
        <f>'2024'!G3</f>
        <v>web</v>
      </c>
      <c r="I554">
        <f t="shared" si="9"/>
        <v>2024</v>
      </c>
      <c r="J554">
        <f>'2024'!J3</f>
        <v>0</v>
      </c>
    </row>
    <row r="555" spans="1:10" x14ac:dyDescent="0.35">
      <c r="A555" t="str">
        <f>'2024'!M4</f>
        <v>hencom@webspeed.dk</v>
      </c>
      <c r="B555" s="29" t="str">
        <f>'2024'!N4</f>
        <v>41515960</v>
      </c>
      <c r="C555" t="s">
        <v>857</v>
      </c>
      <c r="D555" t="str">
        <f>'2024'!B4</f>
        <v>Henrik Sørensen</v>
      </c>
      <c r="E555">
        <f>'2024'!O4</f>
        <v>0</v>
      </c>
      <c r="F555">
        <f>'2024'!A4</f>
        <v>24003</v>
      </c>
      <c r="G555" s="13">
        <f>'2024'!C4</f>
        <v>45487</v>
      </c>
      <c r="H555" t="str">
        <f>'2024'!G4</f>
        <v>WEB</v>
      </c>
      <c r="I555">
        <f t="shared" si="9"/>
        <v>2024</v>
      </c>
      <c r="J555">
        <f>'2024'!J4</f>
        <v>0</v>
      </c>
    </row>
    <row r="556" spans="1:10" x14ac:dyDescent="0.35">
      <c r="A556" t="str">
        <f>'2024'!M5</f>
        <v>erpe67@gmail.com</v>
      </c>
      <c r="B556" s="29" t="str">
        <f>'2024'!N5</f>
        <v>22701312</v>
      </c>
      <c r="C556" t="s">
        <v>870</v>
      </c>
      <c r="D556" t="str">
        <f>'2024'!B5</f>
        <v>Erik Petersen</v>
      </c>
      <c r="E556" t="str">
        <f>'2024'!O5</f>
        <v>Sussanne</v>
      </c>
      <c r="F556">
        <f>'2024'!A5</f>
        <v>24004</v>
      </c>
      <c r="G556" s="13">
        <f>'2024'!C5</f>
        <v>45479</v>
      </c>
      <c r="H556" t="str">
        <f>'2024'!G5</f>
        <v>web</v>
      </c>
      <c r="I556">
        <f t="shared" si="9"/>
        <v>2024</v>
      </c>
      <c r="J556">
        <f>'2024'!J5</f>
        <v>10</v>
      </c>
    </row>
    <row r="557" spans="1:10" x14ac:dyDescent="0.35">
      <c r="A557">
        <f>'2024'!M6</f>
        <v>0</v>
      </c>
      <c r="B557" s="29">
        <f>'2024'!N6</f>
        <v>0</v>
      </c>
      <c r="C557" t="s">
        <v>1427</v>
      </c>
      <c r="D557" t="str">
        <f>'2024'!B6</f>
        <v>Sonja Schulz</v>
      </c>
      <c r="E557">
        <f>'2024'!O6</f>
        <v>0</v>
      </c>
      <c r="F557">
        <f>'2024'!A6</f>
        <v>24005</v>
      </c>
      <c r="G557" s="13">
        <f>'2024'!C6</f>
        <v>45563</v>
      </c>
      <c r="H557" t="str">
        <f>'2024'!G6</f>
        <v>WEB</v>
      </c>
      <c r="I557">
        <f t="shared" si="9"/>
        <v>2024</v>
      </c>
      <c r="J557">
        <f>'2024'!J6</f>
        <v>10</v>
      </c>
    </row>
    <row r="558" spans="1:10" x14ac:dyDescent="0.35">
      <c r="A558">
        <f>'2024'!M7</f>
        <v>0</v>
      </c>
      <c r="B558" s="29">
        <f>'2024'!N7</f>
        <v>40778815</v>
      </c>
      <c r="C558" t="s">
        <v>1587</v>
      </c>
      <c r="D558" t="str">
        <f>'2024'!B7</f>
        <v>Anne Marie Nør</v>
      </c>
      <c r="E558" t="str">
        <f>'2024'!O7</f>
        <v>Niels Brønnum</v>
      </c>
      <c r="F558">
        <f>'2024'!A7</f>
        <v>24006</v>
      </c>
      <c r="G558" s="13">
        <f>'2024'!C7</f>
        <v>45461</v>
      </c>
      <c r="H558" t="str">
        <f>'2024'!G7</f>
        <v>web</v>
      </c>
      <c r="I558">
        <f t="shared" si="9"/>
        <v>2024</v>
      </c>
      <c r="J558">
        <f>'2024'!J7</f>
        <v>15</v>
      </c>
    </row>
    <row r="559" spans="1:10" x14ac:dyDescent="0.35">
      <c r="A559">
        <f>'2024'!M8</f>
        <v>0</v>
      </c>
      <c r="B559" s="29">
        <f>'2024'!N8</f>
        <v>0</v>
      </c>
      <c r="C559" t="s">
        <v>817</v>
      </c>
      <c r="D559" t="str">
        <f>'2024'!B8</f>
        <v>Ralf Redlich</v>
      </c>
      <c r="E559">
        <f>'2024'!O8</f>
        <v>0</v>
      </c>
      <c r="F559">
        <f>'2024'!A8</f>
        <v>24007</v>
      </c>
      <c r="G559" s="13">
        <f>'2024'!C8</f>
        <v>45460</v>
      </c>
      <c r="H559" t="str">
        <f>'2024'!G8</f>
        <v>web</v>
      </c>
      <c r="I559">
        <f t="shared" si="9"/>
        <v>2024</v>
      </c>
      <c r="J559">
        <f>'2024'!J8</f>
        <v>10</v>
      </c>
    </row>
    <row r="560" spans="1:10" x14ac:dyDescent="0.35">
      <c r="A560" t="str">
        <f>'2024'!M9</f>
        <v>louisehjelmar@hotmail.com</v>
      </c>
      <c r="B560" s="29" t="str">
        <f>'2024'!N9</f>
        <v>20639517</v>
      </c>
      <c r="C560" t="s">
        <v>1428</v>
      </c>
      <c r="D560" t="str">
        <f>'2024'!B9</f>
        <v>Louise Hj Krøjgaard</v>
      </c>
      <c r="E560" t="str">
        <f>'2024'!O9</f>
        <v>Esben, Jonathan</v>
      </c>
      <c r="F560">
        <f>'2024'!A9</f>
        <v>24008</v>
      </c>
      <c r="G560" s="13">
        <f>'2024'!C9</f>
        <v>45480</v>
      </c>
      <c r="H560" t="str">
        <f>'2024'!G9</f>
        <v>web</v>
      </c>
      <c r="I560">
        <f t="shared" si="9"/>
        <v>2024</v>
      </c>
      <c r="J560">
        <f>'2024'!J9</f>
        <v>10</v>
      </c>
    </row>
    <row r="561" spans="1:10" x14ac:dyDescent="0.35">
      <c r="A561">
        <f>'2024'!M10</f>
        <v>0</v>
      </c>
      <c r="B561" s="29">
        <f>'2024'!N10</f>
        <v>0</v>
      </c>
      <c r="C561" t="s">
        <v>1363</v>
      </c>
      <c r="D561" t="str">
        <f>'2024'!B10</f>
        <v>Maria Aa Løvenstrøm</v>
      </c>
      <c r="E561">
        <f>'2024'!O10</f>
        <v>0</v>
      </c>
      <c r="F561">
        <f>'2024'!A10</f>
        <v>24009</v>
      </c>
      <c r="G561" s="13">
        <f>'2024'!C10</f>
        <v>45519</v>
      </c>
      <c r="H561" t="str">
        <f>'2024'!G10</f>
        <v>WEB</v>
      </c>
      <c r="I561">
        <f t="shared" si="9"/>
        <v>2024</v>
      </c>
      <c r="J561">
        <f>'2024'!J10</f>
        <v>10</v>
      </c>
    </row>
    <row r="562" spans="1:10" x14ac:dyDescent="0.35">
      <c r="A562">
        <f>'2024'!M11</f>
        <v>0</v>
      </c>
      <c r="B562" s="29">
        <f>'2024'!N11</f>
        <v>0</v>
      </c>
      <c r="C562" t="s">
        <v>1429</v>
      </c>
      <c r="D562" t="str">
        <f>'2024'!B11</f>
        <v>Anette Jeppesen</v>
      </c>
      <c r="E562">
        <f>'2024'!O11</f>
        <v>0</v>
      </c>
      <c r="F562">
        <f>'2024'!A11</f>
        <v>24010</v>
      </c>
      <c r="G562" s="13">
        <f>'2024'!C11</f>
        <v>45427</v>
      </c>
      <c r="H562" t="str">
        <f>'2024'!G11</f>
        <v>web</v>
      </c>
      <c r="I562">
        <f t="shared" si="9"/>
        <v>2024</v>
      </c>
      <c r="J562">
        <f>'2024'!J11</f>
        <v>10</v>
      </c>
    </row>
    <row r="563" spans="1:10" x14ac:dyDescent="0.35">
      <c r="A563" t="str">
        <f>'2024'!M12</f>
        <v>cille7140@gmail.com</v>
      </c>
      <c r="B563" s="29">
        <f>'2024'!N12</f>
        <v>42272444</v>
      </c>
      <c r="C563" t="s">
        <v>1406</v>
      </c>
      <c r="D563" t="str">
        <f>'2024'!B12</f>
        <v>Brian Skov</v>
      </c>
      <c r="E563" t="str">
        <f>'2024'!O12</f>
        <v>Charlotte</v>
      </c>
      <c r="F563">
        <f>'2024'!A12</f>
        <v>24011</v>
      </c>
      <c r="G563" s="13">
        <f>'2024'!C12</f>
        <v>45473</v>
      </c>
      <c r="H563" t="str">
        <f>'2024'!G12</f>
        <v>WEB</v>
      </c>
      <c r="I563">
        <f t="shared" si="9"/>
        <v>2024</v>
      </c>
      <c r="J563">
        <f>'2024'!J12</f>
        <v>10</v>
      </c>
    </row>
    <row r="564" spans="1:10" x14ac:dyDescent="0.35">
      <c r="A564">
        <f>'2024'!M13</f>
        <v>0</v>
      </c>
      <c r="B564" s="29">
        <f>'2024'!N13</f>
        <v>0</v>
      </c>
      <c r="C564" t="s">
        <v>835</v>
      </c>
      <c r="D564" t="str">
        <f>'2024'!B13</f>
        <v>Dorte Strøm</v>
      </c>
      <c r="E564">
        <f>'2024'!O13</f>
        <v>0</v>
      </c>
      <c r="F564">
        <f>'2024'!A13</f>
        <v>24012</v>
      </c>
      <c r="G564" s="13">
        <f>'2024'!C13</f>
        <v>45553</v>
      </c>
      <c r="H564" t="str">
        <f>'2024'!G13</f>
        <v>WEB</v>
      </c>
      <c r="I564">
        <f t="shared" si="9"/>
        <v>2024</v>
      </c>
      <c r="J564">
        <f>'2024'!J13</f>
        <v>10</v>
      </c>
    </row>
    <row r="565" spans="1:10" x14ac:dyDescent="0.35">
      <c r="A565">
        <f>'2024'!M14</f>
        <v>0</v>
      </c>
      <c r="B565" s="29">
        <f>'2024'!N14</f>
        <v>0</v>
      </c>
      <c r="C565" t="s">
        <v>814</v>
      </c>
      <c r="D565" t="str">
        <f>'2024'!B14</f>
        <v>Niels E Rasmussen</v>
      </c>
      <c r="E565">
        <f>'2024'!O14</f>
        <v>0</v>
      </c>
      <c r="F565">
        <f>'2024'!A14</f>
        <v>24013</v>
      </c>
      <c r="G565" s="13">
        <f>'2024'!C14</f>
        <v>45423</v>
      </c>
      <c r="H565" t="str">
        <f>'2024'!G14</f>
        <v>WEB</v>
      </c>
      <c r="I565">
        <f t="shared" si="9"/>
        <v>2024</v>
      </c>
      <c r="J565">
        <f>'2024'!J14</f>
        <v>15</v>
      </c>
    </row>
    <row r="566" spans="1:10" x14ac:dyDescent="0.35">
      <c r="A566" t="str">
        <f>'2024'!M15</f>
        <v>ingo.krug@gmail.com</v>
      </c>
      <c r="B566" s="29" t="str">
        <f>'2024'!N15</f>
        <v>491794119596</v>
      </c>
      <c r="C566" t="s">
        <v>1650</v>
      </c>
      <c r="D566" t="str">
        <f>'2024'!B15</f>
        <v xml:space="preserve">Ingo Krug </v>
      </c>
      <c r="E566" t="str">
        <f>'2024'!O15</f>
        <v>Marie-Cathrine</v>
      </c>
      <c r="F566">
        <f>'2024'!A15</f>
        <v>24014</v>
      </c>
      <c r="G566" s="13">
        <f>'2024'!C15</f>
        <v>45486</v>
      </c>
      <c r="H566" t="str">
        <f>'2024'!G15</f>
        <v>WEB</v>
      </c>
      <c r="I566">
        <f t="shared" si="9"/>
        <v>2024</v>
      </c>
      <c r="J566">
        <f>'2024'!J15</f>
        <v>10</v>
      </c>
    </row>
    <row r="567" spans="1:10" x14ac:dyDescent="0.35">
      <c r="A567" t="str">
        <f>'2024'!M16</f>
        <v>gubbertsen@gmail.com</v>
      </c>
      <c r="B567" s="29" t="str">
        <f>'2024'!N16</f>
        <v>25582842</v>
      </c>
      <c r="C567" t="s">
        <v>940</v>
      </c>
      <c r="D567" t="str">
        <f>'2024'!B16</f>
        <v>Jan Gubbertsen</v>
      </c>
      <c r="E567" t="str">
        <f>'2024'!O16</f>
        <v>Mette Gubbertsen</v>
      </c>
      <c r="F567">
        <f>'2024'!A16</f>
        <v>24015</v>
      </c>
      <c r="G567" s="13">
        <f>'2024'!C16</f>
        <v>45483</v>
      </c>
      <c r="H567" t="str">
        <f>'2024'!G16</f>
        <v>WEB</v>
      </c>
      <c r="I567">
        <f t="shared" si="9"/>
        <v>2024</v>
      </c>
      <c r="J567">
        <f>'2024'!J16</f>
        <v>10</v>
      </c>
    </row>
    <row r="568" spans="1:10" x14ac:dyDescent="0.35">
      <c r="A568" t="str">
        <f>'2024'!M17</f>
        <v>clauskaae@mail.dk</v>
      </c>
      <c r="B568" s="29">
        <f>'2024'!N17</f>
        <v>0</v>
      </c>
      <c r="C568" t="s">
        <v>1493</v>
      </c>
      <c r="D568" t="str">
        <f>'2024'!B17</f>
        <v>Claus Kaae</v>
      </c>
      <c r="E568" t="str">
        <f>'2024'!O17</f>
        <v>Ruth Christensen</v>
      </c>
      <c r="F568">
        <f>'2024'!A17</f>
        <v>24016</v>
      </c>
      <c r="G568" s="13">
        <f>'2024'!C17</f>
        <v>45454</v>
      </c>
      <c r="H568" t="str">
        <f>'2024'!G17</f>
        <v>WEB</v>
      </c>
      <c r="I568">
        <f t="shared" si="9"/>
        <v>2024</v>
      </c>
      <c r="J568">
        <f>'2024'!J17</f>
        <v>0</v>
      </c>
    </row>
    <row r="569" spans="1:10" x14ac:dyDescent="0.35">
      <c r="A569">
        <f>'2024'!M18</f>
        <v>0</v>
      </c>
      <c r="B569" s="29">
        <f>'2024'!N18</f>
        <v>24669843</v>
      </c>
      <c r="C569" t="s">
        <v>1323</v>
      </c>
      <c r="D569" t="str">
        <f>'2024'!B18</f>
        <v>Lars Thaarbøl</v>
      </c>
      <c r="E569" t="str">
        <f>'2024'!O18</f>
        <v>Ole</v>
      </c>
      <c r="F569">
        <f>'2024'!A18</f>
        <v>24017</v>
      </c>
      <c r="G569" s="13">
        <f>'2024'!C18</f>
        <v>45453</v>
      </c>
      <c r="H569" t="str">
        <f>'2024'!G18</f>
        <v>WEB</v>
      </c>
      <c r="I569">
        <f t="shared" si="9"/>
        <v>2024</v>
      </c>
      <c r="J569">
        <f>'2024'!J18</f>
        <v>0</v>
      </c>
    </row>
    <row r="570" spans="1:10" x14ac:dyDescent="0.35">
      <c r="A570">
        <f>'2024'!M19</f>
        <v>0</v>
      </c>
      <c r="B570" s="29">
        <f>'2024'!N19</f>
        <v>0</v>
      </c>
      <c r="C570" t="s">
        <v>949</v>
      </c>
      <c r="D570" t="str">
        <f>'2024'!B19</f>
        <v>Trine Baun</v>
      </c>
      <c r="E570">
        <f>'2024'!O19</f>
        <v>0</v>
      </c>
      <c r="F570">
        <f>'2024'!A19</f>
        <v>24018</v>
      </c>
      <c r="G570" s="13">
        <f>'2024'!C19</f>
        <v>45519</v>
      </c>
      <c r="H570" t="str">
        <f>'2024'!G19</f>
        <v>cansl</v>
      </c>
      <c r="I570">
        <f t="shared" si="9"/>
        <v>2024</v>
      </c>
      <c r="J570">
        <f>'2024'!J19</f>
        <v>0</v>
      </c>
    </row>
    <row r="571" spans="1:10" x14ac:dyDescent="0.35">
      <c r="A571" t="str">
        <f>'2024'!M20</f>
        <v>rene1085@gmail.com</v>
      </c>
      <c r="B571" s="29">
        <f>'2024'!N20</f>
        <v>22280789</v>
      </c>
      <c r="C571" t="s">
        <v>1432</v>
      </c>
      <c r="D571" t="str">
        <f>'2024'!B20</f>
        <v>Hanne Rene</v>
      </c>
      <c r="E571">
        <f>'2024'!O20</f>
        <v>0</v>
      </c>
      <c r="F571">
        <f>'2024'!A20</f>
        <v>24019</v>
      </c>
      <c r="G571" s="13">
        <f>'2024'!C20</f>
        <v>45454</v>
      </c>
      <c r="H571" t="str">
        <f>'2024'!G20</f>
        <v>WEB</v>
      </c>
      <c r="I571">
        <f t="shared" si="9"/>
        <v>2024</v>
      </c>
      <c r="J571">
        <f>'2024'!J20</f>
        <v>0</v>
      </c>
    </row>
    <row r="572" spans="1:10" x14ac:dyDescent="0.35">
      <c r="A572">
        <f>'2024'!M21</f>
        <v>0</v>
      </c>
      <c r="B572" s="29">
        <f>'2024'!N21</f>
        <v>0</v>
      </c>
      <c r="C572" t="s">
        <v>1290</v>
      </c>
      <c r="D572" t="str">
        <f>'2024'!B21</f>
        <v>Grete Bossenmeyer</v>
      </c>
      <c r="E572">
        <f>'2024'!O21</f>
        <v>0</v>
      </c>
      <c r="F572">
        <f>'2024'!A21</f>
        <v>24020</v>
      </c>
      <c r="G572" s="13">
        <f>'2024'!C21</f>
        <v>45452</v>
      </c>
      <c r="H572" t="str">
        <f>'2024'!G21</f>
        <v>cansl</v>
      </c>
      <c r="I572">
        <f t="shared" si="9"/>
        <v>2024</v>
      </c>
      <c r="J572">
        <f>'2024'!J21</f>
        <v>0</v>
      </c>
    </row>
    <row r="573" spans="1:10" x14ac:dyDescent="0.35">
      <c r="A573">
        <f>'2024'!M22</f>
        <v>0</v>
      </c>
      <c r="B573" s="29">
        <f>'2024'!N22</f>
        <v>0</v>
      </c>
      <c r="C573" t="s">
        <v>1389</v>
      </c>
      <c r="D573" t="str">
        <f>'2024'!B22</f>
        <v>Bo Rosschou</v>
      </c>
      <c r="E573" t="str">
        <f>'2024'!O22</f>
        <v>janne</v>
      </c>
      <c r="F573">
        <f>'2024'!A22</f>
        <v>24021</v>
      </c>
      <c r="G573" s="13">
        <f>'2024'!C22</f>
        <v>45454</v>
      </c>
      <c r="H573" t="str">
        <f>'2024'!G22</f>
        <v>cansl</v>
      </c>
      <c r="I573">
        <f t="shared" si="9"/>
        <v>2024</v>
      </c>
      <c r="J573">
        <f>'2024'!J22</f>
        <v>0</v>
      </c>
    </row>
    <row r="574" spans="1:10" x14ac:dyDescent="0.35">
      <c r="A574">
        <f>'2024'!M23</f>
        <v>0</v>
      </c>
      <c r="B574" s="29">
        <f>'2024'!N23</f>
        <v>0</v>
      </c>
      <c r="C574" t="s">
        <v>1433</v>
      </c>
      <c r="D574" t="str">
        <f>'2024'!B23</f>
        <v>Peter Rademacher</v>
      </c>
      <c r="E574">
        <f>'2024'!O23</f>
        <v>0</v>
      </c>
      <c r="F574">
        <f>'2024'!A23</f>
        <v>24022</v>
      </c>
      <c r="G574" s="13">
        <f>'2024'!C23</f>
        <v>45435</v>
      </c>
      <c r="H574" t="str">
        <f>'2024'!G23</f>
        <v>bc</v>
      </c>
      <c r="I574">
        <f t="shared" si="9"/>
        <v>2024</v>
      </c>
      <c r="J574">
        <f>'2024'!J23</f>
        <v>0</v>
      </c>
    </row>
    <row r="575" spans="1:10" x14ac:dyDescent="0.35">
      <c r="A575">
        <f>'2024'!M24</f>
        <v>0</v>
      </c>
      <c r="B575" s="29" t="str">
        <f>'2024'!N24</f>
        <v>736700686</v>
      </c>
      <c r="C575" t="s">
        <v>1434</v>
      </c>
      <c r="D575" t="str">
        <f>'2024'!B24</f>
        <v>Cecilia B. lofgren</v>
      </c>
      <c r="E575">
        <f>'2024'!O24</f>
        <v>0</v>
      </c>
      <c r="F575">
        <f>'2024'!A24</f>
        <v>24023</v>
      </c>
      <c r="G575" s="13">
        <f>'2024'!C24</f>
        <v>45495</v>
      </c>
      <c r="H575" t="str">
        <f>'2024'!G24</f>
        <v>bc</v>
      </c>
      <c r="I575">
        <f t="shared" si="9"/>
        <v>2024</v>
      </c>
      <c r="J575">
        <f>'2024'!J24</f>
        <v>0</v>
      </c>
    </row>
    <row r="576" spans="1:10" x14ac:dyDescent="0.35">
      <c r="A576">
        <f>'2024'!M25</f>
        <v>0</v>
      </c>
      <c r="B576" s="29" t="str">
        <f>'2024'!N25</f>
        <v>705648220</v>
      </c>
      <c r="C576" t="s">
        <v>1435</v>
      </c>
      <c r="D576" t="str">
        <f>'2024'!B25</f>
        <v>Patrik Widstrand</v>
      </c>
      <c r="E576">
        <f>'2024'!O25</f>
        <v>0</v>
      </c>
      <c r="F576">
        <f>'2024'!A25</f>
        <v>24024</v>
      </c>
      <c r="G576" s="13">
        <f>'2024'!C25</f>
        <v>45500</v>
      </c>
      <c r="H576" t="str">
        <f>'2024'!G25</f>
        <v>bc</v>
      </c>
      <c r="I576">
        <f t="shared" si="9"/>
        <v>2024</v>
      </c>
      <c r="J576">
        <f>'2024'!J25</f>
        <v>0</v>
      </c>
    </row>
    <row r="577" spans="1:10" x14ac:dyDescent="0.35">
      <c r="A577">
        <f>'2024'!M26</f>
        <v>0</v>
      </c>
      <c r="B577" s="29">
        <f>'2024'!N26</f>
        <v>0</v>
      </c>
      <c r="C577" t="s">
        <v>946</v>
      </c>
      <c r="D577" t="str">
        <f>'2024'!B26</f>
        <v>Janne Malberg</v>
      </c>
      <c r="E577">
        <f>'2024'!O26</f>
        <v>0</v>
      </c>
      <c r="F577">
        <f>'2024'!A26</f>
        <v>24025</v>
      </c>
      <c r="G577" s="13">
        <f>'2024'!C26</f>
        <v>45421</v>
      </c>
      <c r="H577" t="str">
        <f>'2024'!G26</f>
        <v>bc</v>
      </c>
      <c r="I577">
        <f t="shared" si="9"/>
        <v>2024</v>
      </c>
      <c r="J577">
        <f>'2024'!J26</f>
        <v>0</v>
      </c>
    </row>
    <row r="578" spans="1:10" x14ac:dyDescent="0.35">
      <c r="A578">
        <f>'2024'!M27</f>
        <v>0</v>
      </c>
      <c r="B578" s="29">
        <f>'2024'!N27</f>
        <v>0</v>
      </c>
      <c r="C578" t="s">
        <v>1436</v>
      </c>
      <c r="D578" t="str">
        <f>'2024'!B27</f>
        <v>Jonasen Maibrith</v>
      </c>
      <c r="E578">
        <f>'2024'!O27</f>
        <v>0</v>
      </c>
      <c r="F578">
        <f>'2024'!A27</f>
        <v>24026</v>
      </c>
      <c r="G578" s="13">
        <f>'2024'!C27</f>
        <v>45446</v>
      </c>
      <c r="H578" t="str">
        <f>'2024'!G27</f>
        <v>bc</v>
      </c>
      <c r="I578">
        <f t="shared" si="9"/>
        <v>2024</v>
      </c>
      <c r="J578">
        <f>'2024'!J27</f>
        <v>0</v>
      </c>
    </row>
    <row r="579" spans="1:10" x14ac:dyDescent="0.35">
      <c r="A579">
        <f>'2024'!M28</f>
        <v>0</v>
      </c>
      <c r="B579" s="29">
        <f>'2024'!N28</f>
        <v>0</v>
      </c>
      <c r="C579" t="s">
        <v>1318</v>
      </c>
      <c r="D579" t="str">
        <f>'2024'!B28</f>
        <v>Tina Kisbye</v>
      </c>
      <c r="E579">
        <f>'2024'!O28</f>
        <v>0</v>
      </c>
      <c r="F579">
        <f>'2024'!A28</f>
        <v>24027</v>
      </c>
      <c r="G579" s="13">
        <f>'2024'!C28</f>
        <v>45421</v>
      </c>
      <c r="H579" t="str">
        <f>'2024'!G28</f>
        <v>WEB</v>
      </c>
      <c r="I579">
        <f t="shared" si="9"/>
        <v>2024</v>
      </c>
      <c r="J579">
        <f>'2024'!J28</f>
        <v>0</v>
      </c>
    </row>
    <row r="580" spans="1:10" x14ac:dyDescent="0.35">
      <c r="A580">
        <f>'2024'!M29</f>
        <v>0</v>
      </c>
      <c r="B580" s="29">
        <f>'2024'!N29</f>
        <v>0</v>
      </c>
      <c r="C580" t="s">
        <v>1437</v>
      </c>
      <c r="D580" t="str">
        <f>'2024'!B29</f>
        <v>Yngvar Helvik</v>
      </c>
      <c r="E580" t="str">
        <f>'2024'!O29</f>
        <v>Sigrid</v>
      </c>
      <c r="F580">
        <f>'2024'!A29</f>
        <v>24028</v>
      </c>
      <c r="G580" s="13">
        <f>'2024'!C29</f>
        <v>45434</v>
      </c>
      <c r="H580" t="str">
        <f>'2024'!G29</f>
        <v>WEB</v>
      </c>
      <c r="I580">
        <f t="shared" si="9"/>
        <v>2024</v>
      </c>
      <c r="J580">
        <f>'2024'!J29</f>
        <v>10</v>
      </c>
    </row>
    <row r="581" spans="1:10" x14ac:dyDescent="0.35">
      <c r="A581">
        <f>'2024'!M30</f>
        <v>0</v>
      </c>
      <c r="B581" s="29">
        <f>'2024'!N30</f>
        <v>0</v>
      </c>
      <c r="C581" t="s">
        <v>1438</v>
      </c>
      <c r="D581" t="str">
        <f>'2024'!B30</f>
        <v>Stine Brehmer</v>
      </c>
      <c r="E581">
        <f>'2024'!O30</f>
        <v>0</v>
      </c>
      <c r="F581">
        <f>'2024'!A30</f>
        <v>24029</v>
      </c>
      <c r="G581" s="13">
        <f>'2024'!C30</f>
        <v>45519</v>
      </c>
      <c r="H581" t="str">
        <f>'2024'!G30</f>
        <v>WEB</v>
      </c>
      <c r="I581">
        <f t="shared" si="9"/>
        <v>2024</v>
      </c>
      <c r="J581">
        <f>'2024'!J30</f>
        <v>10</v>
      </c>
    </row>
    <row r="582" spans="1:10" x14ac:dyDescent="0.35">
      <c r="A582">
        <f>'2024'!M31</f>
        <v>0</v>
      </c>
      <c r="B582" s="29">
        <f>'2024'!N31</f>
        <v>29646590</v>
      </c>
      <c r="C582" t="s">
        <v>820</v>
      </c>
      <c r="D582" t="str">
        <f>'2024'!B31</f>
        <v>Claus Brunings-Hansen</v>
      </c>
      <c r="E582">
        <f>'2024'!O31</f>
        <v>0</v>
      </c>
      <c r="F582">
        <f>'2024'!A31</f>
        <v>24030</v>
      </c>
      <c r="G582" s="13">
        <f>'2024'!C31</f>
        <v>45475</v>
      </c>
      <c r="H582" t="str">
        <f>'2024'!G31</f>
        <v>bc</v>
      </c>
      <c r="I582">
        <f t="shared" si="9"/>
        <v>2024</v>
      </c>
      <c r="J582">
        <f>'2024'!J31</f>
        <v>0</v>
      </c>
    </row>
    <row r="583" spans="1:10" x14ac:dyDescent="0.35">
      <c r="A583">
        <f>'2024'!M32</f>
        <v>0</v>
      </c>
      <c r="B583" s="29">
        <f>'2024'!N32</f>
        <v>0</v>
      </c>
      <c r="C583" t="s">
        <v>1439</v>
      </c>
      <c r="D583" t="str">
        <f>'2024'!B32</f>
        <v>Camilla Lorqvist</v>
      </c>
      <c r="E583">
        <f>'2024'!O32</f>
        <v>0</v>
      </c>
      <c r="F583">
        <f>'2024'!A32</f>
        <v>24031</v>
      </c>
      <c r="G583" s="13">
        <f>'2024'!C32</f>
        <v>45462</v>
      </c>
      <c r="H583" t="str">
        <f>'2024'!G32</f>
        <v>bc</v>
      </c>
      <c r="I583">
        <f t="shared" si="9"/>
        <v>2024</v>
      </c>
      <c r="J583">
        <f>'2024'!J32</f>
        <v>0</v>
      </c>
    </row>
    <row r="584" spans="1:10" x14ac:dyDescent="0.35">
      <c r="A584">
        <f>'2024'!M33</f>
        <v>0</v>
      </c>
      <c r="B584" s="29">
        <f>'2024'!N33</f>
        <v>17649774638</v>
      </c>
      <c r="C584" t="s">
        <v>1440</v>
      </c>
      <c r="D584" t="str">
        <f>'2024'!B33</f>
        <v>Jutta Kugler</v>
      </c>
      <c r="E584">
        <f>'2024'!O33</f>
        <v>0</v>
      </c>
      <c r="F584">
        <f>'2024'!A33</f>
        <v>24032</v>
      </c>
      <c r="G584" s="13">
        <f>'2024'!C33</f>
        <v>45465</v>
      </c>
      <c r="H584" t="str">
        <f>'2024'!G33</f>
        <v>bc</v>
      </c>
      <c r="I584">
        <f t="shared" si="9"/>
        <v>2024</v>
      </c>
      <c r="J584">
        <f>'2024'!J33</f>
        <v>0</v>
      </c>
    </row>
    <row r="585" spans="1:10" x14ac:dyDescent="0.35">
      <c r="A585">
        <f>'2024'!M34</f>
        <v>0</v>
      </c>
      <c r="B585" s="29">
        <f>'2024'!N34</f>
        <v>0</v>
      </c>
      <c r="C585" t="s">
        <v>1441</v>
      </c>
      <c r="D585" t="str">
        <f>'2024'!B34</f>
        <v>Slawomir Zacharek</v>
      </c>
      <c r="E585">
        <f>'2024'!O34</f>
        <v>0</v>
      </c>
      <c r="F585">
        <f>'2024'!A34</f>
        <v>24033</v>
      </c>
      <c r="G585" s="13">
        <f>'2024'!C34</f>
        <v>45474</v>
      </c>
      <c r="H585" t="str">
        <f>'2024'!G34</f>
        <v>cansl</v>
      </c>
      <c r="I585">
        <f t="shared" si="9"/>
        <v>2024</v>
      </c>
      <c r="J585">
        <f>'2024'!J34</f>
        <v>0</v>
      </c>
    </row>
    <row r="586" spans="1:10" x14ac:dyDescent="0.35">
      <c r="A586" t="str">
        <f>'2024'!M35</f>
        <v>mikaelholst@newmail.dk</v>
      </c>
      <c r="B586" s="29" t="str">
        <f>'2024'!N35</f>
        <v>40474386</v>
      </c>
      <c r="C586" t="s">
        <v>1333</v>
      </c>
      <c r="D586" t="s">
        <v>42</v>
      </c>
      <c r="E586" t="s">
        <v>1754</v>
      </c>
      <c r="F586">
        <f>'2024'!A35</f>
        <v>24034</v>
      </c>
      <c r="G586" s="13">
        <f>'2024'!C35</f>
        <v>45513</v>
      </c>
      <c r="H586" t="str">
        <f>'2024'!G35</f>
        <v>web</v>
      </c>
      <c r="I586">
        <f t="shared" si="9"/>
        <v>2024</v>
      </c>
      <c r="J586">
        <f>'2024'!J35</f>
        <v>10</v>
      </c>
    </row>
    <row r="587" spans="1:10" x14ac:dyDescent="0.35">
      <c r="A587" t="str">
        <f>'2024'!M36</f>
        <v>grhansen@youmail.dk</v>
      </c>
      <c r="B587" s="29">
        <f>'2024'!N36</f>
        <v>40401575</v>
      </c>
      <c r="C587" t="s">
        <v>1647</v>
      </c>
      <c r="D587" t="str">
        <f>'2024'!B36</f>
        <v>Kaj Hansen</v>
      </c>
      <c r="E587" t="str">
        <f>'2024'!O36</f>
        <v>Gitte</v>
      </c>
      <c r="F587">
        <f>'2024'!A36</f>
        <v>24035</v>
      </c>
      <c r="G587" s="13">
        <f>'2024'!C36</f>
        <v>45454</v>
      </c>
      <c r="H587" t="str">
        <f>'2024'!G36</f>
        <v>web</v>
      </c>
      <c r="I587">
        <f t="shared" si="9"/>
        <v>2024</v>
      </c>
      <c r="J587">
        <f>'2024'!J36</f>
        <v>0</v>
      </c>
    </row>
    <row r="588" spans="1:10" x14ac:dyDescent="0.35">
      <c r="A588">
        <f>'2024'!M37</f>
        <v>0</v>
      </c>
      <c r="B588" s="29">
        <f>'2024'!N37</f>
        <v>0</v>
      </c>
      <c r="C588" t="s">
        <v>1443</v>
      </c>
      <c r="D588" t="str">
        <f>'2024'!B37</f>
        <v>camilla Hertz Dalsjø</v>
      </c>
      <c r="E588">
        <f>'2024'!O37</f>
        <v>0</v>
      </c>
      <c r="F588">
        <f>'2024'!A37</f>
        <v>24036</v>
      </c>
      <c r="G588" s="13">
        <f>'2024'!C37</f>
        <v>45516</v>
      </c>
      <c r="H588" t="str">
        <f>'2024'!G37</f>
        <v>cansl</v>
      </c>
      <c r="I588">
        <f t="shared" si="9"/>
        <v>2024</v>
      </c>
      <c r="J588">
        <f>'2024'!J37</f>
        <v>0</v>
      </c>
    </row>
    <row r="589" spans="1:10" x14ac:dyDescent="0.35">
      <c r="A589">
        <f>'2024'!M38</f>
        <v>0</v>
      </c>
      <c r="B589" s="29">
        <f>'2024'!N38</f>
        <v>0</v>
      </c>
      <c r="C589" t="s">
        <v>1646</v>
      </c>
      <c r="D589" t="str">
        <f>'2024'!B38</f>
        <v>Ken</v>
      </c>
      <c r="E589" t="str">
        <f>'2024'!O38</f>
        <v>Rene</v>
      </c>
      <c r="F589">
        <f>'2024'!A38</f>
        <v>24037</v>
      </c>
      <c r="G589" s="13">
        <f>'2024'!C38</f>
        <v>45529</v>
      </c>
      <c r="H589" t="str">
        <f>'2024'!G38</f>
        <v>web</v>
      </c>
      <c r="I589">
        <f t="shared" si="9"/>
        <v>2024</v>
      </c>
      <c r="J589">
        <f>'2024'!J38</f>
        <v>10</v>
      </c>
    </row>
    <row r="590" spans="1:10" x14ac:dyDescent="0.35">
      <c r="A590">
        <f>'2024'!M39</f>
        <v>0</v>
      </c>
      <c r="B590" s="29">
        <f>'2024'!N39</f>
        <v>0</v>
      </c>
      <c r="C590" t="s">
        <v>1295</v>
      </c>
      <c r="D590" t="str">
        <f>'2024'!B39</f>
        <v>Arne Sahlstedt</v>
      </c>
      <c r="E590" t="str">
        <f>'2024'!O39</f>
        <v>Birgitta</v>
      </c>
      <c r="F590">
        <f>'2024'!A39</f>
        <v>24038</v>
      </c>
      <c r="G590" s="13">
        <f>'2024'!C39</f>
        <v>45446</v>
      </c>
      <c r="H590" t="str">
        <f>'2024'!G39</f>
        <v>web</v>
      </c>
      <c r="I590">
        <f t="shared" si="9"/>
        <v>2024</v>
      </c>
      <c r="J590">
        <f>'2024'!J39</f>
        <v>10</v>
      </c>
    </row>
    <row r="591" spans="1:10" x14ac:dyDescent="0.35">
      <c r="A591">
        <f>'2024'!M40</f>
        <v>0</v>
      </c>
      <c r="B591" s="29">
        <f>'2024'!N40</f>
        <v>0</v>
      </c>
      <c r="C591" t="s">
        <v>1444</v>
      </c>
      <c r="D591" t="str">
        <f>'2024'!B40</f>
        <v>Silvia-Elke Knaack</v>
      </c>
      <c r="E591">
        <f>'2024'!O40</f>
        <v>0</v>
      </c>
      <c r="F591">
        <f>'2024'!A40</f>
        <v>24039</v>
      </c>
      <c r="G591" s="13">
        <f>'2024'!C40</f>
        <v>45442</v>
      </c>
      <c r="H591" t="str">
        <f>'2024'!G40</f>
        <v>bc</v>
      </c>
      <c r="I591">
        <f t="shared" si="9"/>
        <v>2024</v>
      </c>
      <c r="J591">
        <f>'2024'!J40</f>
        <v>0</v>
      </c>
    </row>
    <row r="592" spans="1:10" x14ac:dyDescent="0.35">
      <c r="A592">
        <f>'2024'!M41</f>
        <v>0</v>
      </c>
      <c r="B592" s="29" t="str">
        <f>'2024'!N41</f>
        <v>01637615160</v>
      </c>
      <c r="C592" t="s">
        <v>1445</v>
      </c>
      <c r="D592" t="str">
        <f>'2024'!B41</f>
        <v>Petra Wiesmann-Trawny</v>
      </c>
      <c r="E592">
        <f>'2024'!O41</f>
        <v>0</v>
      </c>
      <c r="F592">
        <f>'2024'!A41</f>
        <v>24040</v>
      </c>
      <c r="G592" s="13">
        <f>'2024'!C41</f>
        <v>45488</v>
      </c>
      <c r="H592" t="str">
        <f>'2024'!G41</f>
        <v>bc</v>
      </c>
      <c r="I592">
        <f t="shared" si="9"/>
        <v>2024</v>
      </c>
      <c r="J592">
        <f>'2024'!J41</f>
        <v>0</v>
      </c>
    </row>
    <row r="593" spans="1:10" x14ac:dyDescent="0.35">
      <c r="A593">
        <f>'2024'!M42</f>
        <v>0</v>
      </c>
      <c r="B593" s="29">
        <f>'2024'!N42</f>
        <v>0</v>
      </c>
      <c r="C593" t="s">
        <v>793</v>
      </c>
      <c r="D593" t="str">
        <f>'2024'!B42</f>
        <v>Stig Prehn</v>
      </c>
      <c r="E593" t="str">
        <f>'2024'!O42</f>
        <v>Inge</v>
      </c>
      <c r="F593">
        <f>'2024'!A42</f>
        <v>24041</v>
      </c>
      <c r="G593" s="13">
        <f>'2024'!C42</f>
        <v>45448</v>
      </c>
      <c r="H593" t="str">
        <f>'2024'!G42</f>
        <v>WEB</v>
      </c>
      <c r="I593">
        <f t="shared" si="9"/>
        <v>2024</v>
      </c>
      <c r="J593">
        <f>'2024'!J42</f>
        <v>10</v>
      </c>
    </row>
    <row r="594" spans="1:10" x14ac:dyDescent="0.35">
      <c r="A594">
        <f>'2024'!M43</f>
        <v>0</v>
      </c>
      <c r="B594" s="29" t="str">
        <f>'2024'!N43</f>
        <v>60150136</v>
      </c>
      <c r="C594" t="s">
        <v>1446</v>
      </c>
      <c r="D594" t="str">
        <f>'2024'!B43</f>
        <v>Klaus Høybye</v>
      </c>
      <c r="E594">
        <f>'2024'!O43</f>
        <v>0</v>
      </c>
      <c r="F594">
        <f>'2024'!A43</f>
        <v>24042</v>
      </c>
      <c r="G594" s="13">
        <f>'2024'!C43</f>
        <v>45486</v>
      </c>
      <c r="H594" t="str">
        <f>'2024'!G43</f>
        <v>bc</v>
      </c>
      <c r="I594">
        <f t="shared" si="9"/>
        <v>2024</v>
      </c>
      <c r="J594">
        <f>'2024'!J43</f>
        <v>0</v>
      </c>
    </row>
    <row r="595" spans="1:10" x14ac:dyDescent="0.35">
      <c r="A595">
        <f>'2024'!M44</f>
        <v>0</v>
      </c>
      <c r="B595" s="29">
        <f>'2024'!N44</f>
        <v>0</v>
      </c>
      <c r="C595" t="s">
        <v>1447</v>
      </c>
      <c r="D595" t="str">
        <f>'2024'!B44</f>
        <v>Tina Degn</v>
      </c>
      <c r="E595">
        <f>'2024'!O44</f>
        <v>0</v>
      </c>
      <c r="F595">
        <f>'2024'!A44</f>
        <v>24043</v>
      </c>
      <c r="G595" s="13">
        <f>'2024'!C44</f>
        <v>45472</v>
      </c>
      <c r="H595" t="str">
        <f>'2024'!G44</f>
        <v>cansl</v>
      </c>
      <c r="I595">
        <f t="shared" si="9"/>
        <v>2024</v>
      </c>
      <c r="J595">
        <f>'2024'!J44</f>
        <v>0</v>
      </c>
    </row>
    <row r="596" spans="1:10" x14ac:dyDescent="0.35">
      <c r="A596">
        <f>'2024'!M45</f>
        <v>0</v>
      </c>
      <c r="B596" s="29">
        <f>'2024'!N45</f>
        <v>0</v>
      </c>
      <c r="C596" t="s">
        <v>976</v>
      </c>
      <c r="D596" t="str">
        <f>'2024'!B45</f>
        <v>Vinnie Krogh</v>
      </c>
      <c r="E596">
        <f>'2024'!O45</f>
        <v>0</v>
      </c>
      <c r="F596">
        <f>'2024'!A45</f>
        <v>24044</v>
      </c>
      <c r="G596" s="13">
        <f>'2024'!C45</f>
        <v>45446</v>
      </c>
      <c r="H596" t="str">
        <f>'2024'!G45</f>
        <v>web</v>
      </c>
      <c r="I596">
        <f t="shared" si="9"/>
        <v>2024</v>
      </c>
      <c r="J596">
        <f>'2024'!J45</f>
        <v>10</v>
      </c>
    </row>
    <row r="597" spans="1:10" x14ac:dyDescent="0.35">
      <c r="A597">
        <f>'2024'!M46</f>
        <v>0</v>
      </c>
      <c r="B597" s="29">
        <f>'2024'!N46</f>
        <v>1705647547</v>
      </c>
      <c r="C597" t="s">
        <v>1448</v>
      </c>
      <c r="D597" t="str">
        <f>'2024'!B46</f>
        <v>Karin Meixner</v>
      </c>
      <c r="E597">
        <f>'2024'!O46</f>
        <v>0</v>
      </c>
      <c r="F597">
        <f>'2024'!A46</f>
        <v>24045</v>
      </c>
      <c r="G597" s="13">
        <f>'2024'!C46</f>
        <v>45439</v>
      </c>
      <c r="H597" t="str">
        <f>'2024'!G46</f>
        <v>bc</v>
      </c>
      <c r="I597">
        <f t="shared" si="9"/>
        <v>2024</v>
      </c>
      <c r="J597">
        <f>'2024'!J46</f>
        <v>0</v>
      </c>
    </row>
    <row r="598" spans="1:10" x14ac:dyDescent="0.35">
      <c r="A598">
        <f>'2024'!M47</f>
        <v>0</v>
      </c>
      <c r="B598" s="29" t="str">
        <f>'2024'!N47</f>
        <v>21261488</v>
      </c>
      <c r="C598" t="s">
        <v>923</v>
      </c>
      <c r="D598" t="str">
        <f>'2024'!B47</f>
        <v>Martin Simonsen</v>
      </c>
      <c r="E598" t="str">
        <f>'2024'!O47</f>
        <v>Sussanne Simonsen</v>
      </c>
      <c r="F598">
        <f>'2024'!A47</f>
        <v>24046</v>
      </c>
      <c r="G598" s="13">
        <f>'2024'!C47</f>
        <v>45495</v>
      </c>
      <c r="H598" t="str">
        <f>'2024'!G47</f>
        <v>web</v>
      </c>
      <c r="I598">
        <f t="shared" si="9"/>
        <v>2024</v>
      </c>
      <c r="J598">
        <f>'2024'!J47</f>
        <v>10</v>
      </c>
    </row>
    <row r="599" spans="1:10" x14ac:dyDescent="0.35">
      <c r="A599">
        <f>'2024'!M48</f>
        <v>0</v>
      </c>
      <c r="B599" s="29">
        <f>'2024'!N48</f>
        <v>0</v>
      </c>
      <c r="C599" t="s">
        <v>1449</v>
      </c>
      <c r="D599" t="str">
        <f>'2024'!B48</f>
        <v>Anne Braad</v>
      </c>
      <c r="E599">
        <f>'2024'!O48</f>
        <v>0</v>
      </c>
      <c r="F599">
        <f>'2024'!A48</f>
        <v>24047</v>
      </c>
      <c r="G599" s="13">
        <f>'2024'!C48</f>
        <v>45495</v>
      </c>
      <c r="H599" t="str">
        <f>'2024'!G48</f>
        <v>cansl</v>
      </c>
      <c r="I599">
        <f t="shared" si="9"/>
        <v>2024</v>
      </c>
      <c r="J599">
        <f>'2024'!J48</f>
        <v>0</v>
      </c>
    </row>
    <row r="600" spans="1:10" x14ac:dyDescent="0.35">
      <c r="A600" t="str">
        <f>'2024'!M49</f>
        <v>pija@mail.tele.dk</v>
      </c>
      <c r="B600" s="29">
        <f>'2024'!N49</f>
        <v>61793423</v>
      </c>
      <c r="C600" t="s">
        <v>811</v>
      </c>
      <c r="D600" t="str">
        <f>'2024'!B49</f>
        <v>Jan Andersen</v>
      </c>
      <c r="E600" t="str">
        <f>'2024'!O49</f>
        <v>Pia Andersen</v>
      </c>
      <c r="F600">
        <f>'2024'!A49</f>
        <v>24048</v>
      </c>
      <c r="G600" s="13">
        <f>'2024'!C49</f>
        <v>45467</v>
      </c>
      <c r="H600" t="str">
        <f>'2024'!G49</f>
        <v>web</v>
      </c>
      <c r="I600">
        <f t="shared" ref="I600:I663" si="10">YEAR(G600)</f>
        <v>2024</v>
      </c>
      <c r="J600">
        <f>'2024'!J49</f>
        <v>10</v>
      </c>
    </row>
    <row r="601" spans="1:10" x14ac:dyDescent="0.35">
      <c r="A601">
        <f>'2024'!M50</f>
        <v>0</v>
      </c>
      <c r="B601" s="29">
        <f>'2024'!N50</f>
        <v>0</v>
      </c>
      <c r="C601" t="s">
        <v>1450</v>
      </c>
      <c r="D601" t="str">
        <f>'2024'!B50</f>
        <v>Lars Diderrichsen</v>
      </c>
      <c r="E601">
        <f>'2024'!O50</f>
        <v>0</v>
      </c>
      <c r="F601">
        <f>'2024'!A50</f>
        <v>24049</v>
      </c>
      <c r="G601" s="13">
        <f>'2024'!C50</f>
        <v>45494</v>
      </c>
      <c r="H601" t="str">
        <f>'2024'!G50</f>
        <v>cansl</v>
      </c>
      <c r="I601">
        <f t="shared" si="10"/>
        <v>2024</v>
      </c>
      <c r="J601">
        <f>'2024'!J50</f>
        <v>0</v>
      </c>
    </row>
    <row r="602" spans="1:10" x14ac:dyDescent="0.35">
      <c r="A602">
        <f>'2024'!M51</f>
        <v>0</v>
      </c>
      <c r="B602" s="29">
        <f>'2024'!N51</f>
        <v>0</v>
      </c>
      <c r="C602" t="s">
        <v>1451</v>
      </c>
      <c r="D602" t="str">
        <f>'2024'!B51</f>
        <v>Haye Westendorp</v>
      </c>
      <c r="E602">
        <f>'2024'!O51</f>
        <v>0</v>
      </c>
      <c r="F602">
        <f>'2024'!A51</f>
        <v>24050</v>
      </c>
      <c r="G602" s="13">
        <f>'2024'!C51</f>
        <v>45511</v>
      </c>
      <c r="H602" t="str">
        <f>'2024'!G51</f>
        <v>cansl</v>
      </c>
      <c r="I602">
        <f t="shared" si="10"/>
        <v>2024</v>
      </c>
      <c r="J602">
        <f>'2024'!J51</f>
        <v>0</v>
      </c>
    </row>
    <row r="603" spans="1:10" x14ac:dyDescent="0.35">
      <c r="A603">
        <f>'2024'!M52</f>
        <v>0</v>
      </c>
      <c r="B603" s="29">
        <f>'2024'!N52</f>
        <v>0</v>
      </c>
      <c r="C603" t="s">
        <v>1452</v>
      </c>
      <c r="D603" t="str">
        <f>'2024'!B52</f>
        <v>Thibaut Mouly</v>
      </c>
      <c r="E603">
        <f>'2024'!O52</f>
        <v>0</v>
      </c>
      <c r="F603">
        <f>'2024'!A52</f>
        <v>24051</v>
      </c>
      <c r="G603" s="13">
        <f>'2024'!C52</f>
        <v>45414</v>
      </c>
      <c r="H603" t="str">
        <f>'2024'!G52</f>
        <v>web</v>
      </c>
      <c r="I603">
        <f t="shared" si="10"/>
        <v>2024</v>
      </c>
      <c r="J603">
        <f>'2024'!J52</f>
        <v>5</v>
      </c>
    </row>
    <row r="604" spans="1:10" x14ac:dyDescent="0.35">
      <c r="A604">
        <f>'2024'!M53</f>
        <v>0</v>
      </c>
      <c r="B604" s="29">
        <f>'2024'!N53</f>
        <v>0</v>
      </c>
      <c r="C604" t="s">
        <v>1236</v>
      </c>
      <c r="D604" t="str">
        <f>'2024'!B53</f>
        <v>Hans-Dieter Lange</v>
      </c>
      <c r="E604">
        <f>'2024'!O53</f>
        <v>0</v>
      </c>
      <c r="F604">
        <f>'2024'!A53</f>
        <v>24052</v>
      </c>
      <c r="G604" s="13">
        <f>'2024'!C53</f>
        <v>45442</v>
      </c>
      <c r="H604" t="str">
        <f>'2024'!G53</f>
        <v>web</v>
      </c>
      <c r="I604">
        <f t="shared" si="10"/>
        <v>2024</v>
      </c>
      <c r="J604">
        <f>'2024'!J53</f>
        <v>10</v>
      </c>
    </row>
    <row r="605" spans="1:10" x14ac:dyDescent="0.35">
      <c r="A605">
        <f>'2024'!M54</f>
        <v>0</v>
      </c>
      <c r="B605" s="29">
        <f>'2024'!N54</f>
        <v>0</v>
      </c>
      <c r="C605" t="s">
        <v>870</v>
      </c>
      <c r="D605" t="str">
        <f>'2024'!B54</f>
        <v>Peter Petersen</v>
      </c>
      <c r="E605" t="str">
        <f>'2024'!O54</f>
        <v>Meta Petesen</v>
      </c>
      <c r="F605">
        <f>'2024'!A54</f>
        <v>24053</v>
      </c>
      <c r="G605" s="13">
        <f>'2024'!C54</f>
        <v>45434</v>
      </c>
      <c r="H605" t="str">
        <f>'2024'!G54</f>
        <v>web</v>
      </c>
      <c r="I605">
        <f t="shared" si="10"/>
        <v>2024</v>
      </c>
      <c r="J605">
        <f>'2024'!J54</f>
        <v>10</v>
      </c>
    </row>
    <row r="606" spans="1:10" x14ac:dyDescent="0.35">
      <c r="A606">
        <f>'2024'!M55</f>
        <v>0</v>
      </c>
      <c r="B606" s="29">
        <f>'2024'!N55</f>
        <v>0</v>
      </c>
      <c r="C606" t="s">
        <v>1365</v>
      </c>
      <c r="D606" t="str">
        <f>'2024'!B55</f>
        <v>Josepha Schettler</v>
      </c>
      <c r="E606">
        <f>'2024'!O55</f>
        <v>0</v>
      </c>
      <c r="F606">
        <f>'2024'!A55</f>
        <v>24054</v>
      </c>
      <c r="G606" s="13">
        <f>'2024'!C55</f>
        <v>45439</v>
      </c>
      <c r="H606" t="str">
        <f>'2024'!G55</f>
        <v>bc</v>
      </c>
      <c r="I606">
        <f t="shared" si="10"/>
        <v>2024</v>
      </c>
      <c r="J606">
        <f>'2024'!J55</f>
        <v>0</v>
      </c>
    </row>
    <row r="607" spans="1:10" x14ac:dyDescent="0.35">
      <c r="A607">
        <f>'2024'!M56</f>
        <v>0</v>
      </c>
      <c r="B607" s="29">
        <f>'2024'!N56</f>
        <v>0</v>
      </c>
      <c r="C607" t="s">
        <v>1316</v>
      </c>
      <c r="D607" t="str">
        <f>'2024'!B56</f>
        <v>Lene Bysted</v>
      </c>
      <c r="E607">
        <f>'2024'!O56</f>
        <v>0</v>
      </c>
      <c r="F607">
        <f>'2024'!A56</f>
        <v>24055</v>
      </c>
      <c r="G607" s="13">
        <f>'2024'!C56</f>
        <v>45432</v>
      </c>
      <c r="H607" t="str">
        <f>'2024'!G56</f>
        <v>web</v>
      </c>
      <c r="I607">
        <f t="shared" si="10"/>
        <v>2024</v>
      </c>
      <c r="J607">
        <f>'2024'!J56</f>
        <v>10</v>
      </c>
    </row>
    <row r="608" spans="1:10" x14ac:dyDescent="0.35">
      <c r="A608">
        <f>'2024'!M57</f>
        <v>0</v>
      </c>
      <c r="B608" s="29">
        <f>'2024'!N57</f>
        <v>0</v>
      </c>
      <c r="C608" t="s">
        <v>1453</v>
      </c>
      <c r="D608" t="str">
        <f>'2024'!B57</f>
        <v>Iben Munk</v>
      </c>
      <c r="E608">
        <f>'2024'!O57</f>
        <v>0</v>
      </c>
      <c r="F608">
        <f>'2024'!A57</f>
        <v>24056</v>
      </c>
      <c r="G608" s="13">
        <f>'2024'!C57</f>
        <v>45516</v>
      </c>
      <c r="H608" t="str">
        <f>'2024'!G57</f>
        <v>bc</v>
      </c>
      <c r="I608">
        <f t="shared" si="10"/>
        <v>2024</v>
      </c>
      <c r="J608">
        <f>'2024'!J57</f>
        <v>0</v>
      </c>
    </row>
    <row r="609" spans="1:10" x14ac:dyDescent="0.35">
      <c r="A609">
        <f>'2024'!M58</f>
        <v>0</v>
      </c>
      <c r="B609" s="29">
        <f>'2024'!N58</f>
        <v>0</v>
      </c>
      <c r="C609" t="s">
        <v>1651</v>
      </c>
      <c r="D609" t="str">
        <f>'2024'!B58</f>
        <v xml:space="preserve">Carsten </v>
      </c>
      <c r="E609" t="str">
        <f>'2024'!O58</f>
        <v>Elly</v>
      </c>
      <c r="F609">
        <f>'2024'!A58</f>
        <v>24057</v>
      </c>
      <c r="G609" s="13">
        <f>'2024'!C58</f>
        <v>45524</v>
      </c>
      <c r="H609" t="str">
        <f>'2024'!G58</f>
        <v>web</v>
      </c>
      <c r="I609">
        <f t="shared" si="10"/>
        <v>2024</v>
      </c>
      <c r="J609">
        <f>'2024'!J58</f>
        <v>10</v>
      </c>
    </row>
    <row r="610" spans="1:10" x14ac:dyDescent="0.35">
      <c r="A610">
        <f>'2024'!M59</f>
        <v>0</v>
      </c>
      <c r="B610" s="29">
        <f>'2024'!N59</f>
        <v>0</v>
      </c>
      <c r="C610" t="s">
        <v>1417</v>
      </c>
      <c r="D610" t="str">
        <f>'2024'!B59</f>
        <v>Erik Friis</v>
      </c>
      <c r="E610" t="str">
        <f>'2024'!O59</f>
        <v>Tove Friis</v>
      </c>
      <c r="F610">
        <f>'2024'!A59</f>
        <v>24058</v>
      </c>
      <c r="G610" s="13">
        <f>'2024'!C59</f>
        <v>45548</v>
      </c>
      <c r="H610" t="str">
        <f>'2024'!G59</f>
        <v>web</v>
      </c>
      <c r="I610">
        <f t="shared" si="10"/>
        <v>2024</v>
      </c>
      <c r="J610">
        <f>'2024'!J59</f>
        <v>10</v>
      </c>
    </row>
    <row r="611" spans="1:10" x14ac:dyDescent="0.35">
      <c r="A611">
        <f>'2024'!M60</f>
        <v>0</v>
      </c>
      <c r="B611" s="29" t="str">
        <f>'2024'!N60</f>
        <v>28878840</v>
      </c>
      <c r="C611" t="s">
        <v>1147</v>
      </c>
      <c r="D611" t="str">
        <f>'2024'!B60</f>
        <v>Mette Thomsen</v>
      </c>
      <c r="E611">
        <f>'2024'!O60</f>
        <v>0</v>
      </c>
      <c r="F611">
        <f>'2024'!A60</f>
        <v>24059</v>
      </c>
      <c r="G611" s="13">
        <f>'2024'!C60</f>
        <v>45492</v>
      </c>
      <c r="H611" t="str">
        <f>'2024'!G60</f>
        <v>bc</v>
      </c>
      <c r="I611">
        <f t="shared" si="10"/>
        <v>2024</v>
      </c>
      <c r="J611">
        <f>'2024'!J60</f>
        <v>0</v>
      </c>
    </row>
    <row r="612" spans="1:10" x14ac:dyDescent="0.35">
      <c r="A612">
        <f>'2024'!M61</f>
        <v>0</v>
      </c>
      <c r="B612" s="29">
        <f>'2024'!N61</f>
        <v>42911647</v>
      </c>
      <c r="C612" t="s">
        <v>836</v>
      </c>
      <c r="D612" t="str">
        <f>'2024'!B61</f>
        <v>Kjeld Vang-Olsen</v>
      </c>
      <c r="E612">
        <f>'2024'!O61</f>
        <v>0</v>
      </c>
      <c r="F612">
        <f>'2024'!A61</f>
        <v>24060</v>
      </c>
      <c r="G612" s="13">
        <f>'2024'!C61</f>
        <v>45464</v>
      </c>
      <c r="H612" t="str">
        <f>'2024'!G61</f>
        <v>bc</v>
      </c>
      <c r="I612">
        <f t="shared" si="10"/>
        <v>2024</v>
      </c>
      <c r="J612">
        <f>'2024'!J61</f>
        <v>0</v>
      </c>
    </row>
    <row r="613" spans="1:10" x14ac:dyDescent="0.35">
      <c r="A613">
        <f>'2024'!M62</f>
        <v>0</v>
      </c>
      <c r="B613" s="29">
        <f>'2024'!N62</f>
        <v>22604864</v>
      </c>
      <c r="C613" t="s">
        <v>1456</v>
      </c>
      <c r="D613" t="str">
        <f>'2024'!B62</f>
        <v>Mette Øster</v>
      </c>
      <c r="E613">
        <f>'2024'!O62</f>
        <v>0</v>
      </c>
      <c r="F613">
        <f>'2024'!A62</f>
        <v>24061</v>
      </c>
      <c r="G613" s="13">
        <f>'2024'!C62</f>
        <v>45480</v>
      </c>
      <c r="H613" t="str">
        <f>'2024'!G62</f>
        <v>bc</v>
      </c>
      <c r="I613">
        <f t="shared" si="10"/>
        <v>2024</v>
      </c>
      <c r="J613">
        <f>'2024'!J62</f>
        <v>0</v>
      </c>
    </row>
    <row r="614" spans="1:10" x14ac:dyDescent="0.35">
      <c r="A614">
        <f>'2024'!M63</f>
        <v>0</v>
      </c>
      <c r="B614" s="29">
        <f>'2024'!N63</f>
        <v>0</v>
      </c>
      <c r="C614" t="s">
        <v>1268</v>
      </c>
      <c r="D614" t="str">
        <f>'2024'!B63</f>
        <v>Christer Johansson</v>
      </c>
      <c r="E614">
        <f>'2024'!O63</f>
        <v>0</v>
      </c>
      <c r="F614">
        <f>'2024'!A63</f>
        <v>24062</v>
      </c>
      <c r="G614" s="13">
        <f>'2024'!C63</f>
        <v>45502</v>
      </c>
      <c r="H614" t="str">
        <f>'2024'!G63</f>
        <v>bc</v>
      </c>
      <c r="I614">
        <f t="shared" si="10"/>
        <v>2024</v>
      </c>
      <c r="J614">
        <f>'2024'!J63</f>
        <v>0</v>
      </c>
    </row>
    <row r="615" spans="1:10" x14ac:dyDescent="0.35">
      <c r="A615">
        <f>'2024'!M64</f>
        <v>0</v>
      </c>
      <c r="B615" s="29">
        <f>'2024'!N64</f>
        <v>0</v>
      </c>
      <c r="C615" t="s">
        <v>857</v>
      </c>
      <c r="D615" t="str">
        <f>'2024'!B64</f>
        <v>Lars Sørensen</v>
      </c>
      <c r="E615">
        <f>'2024'!O64</f>
        <v>0</v>
      </c>
      <c r="F615">
        <f>'2024'!A64</f>
        <v>24063</v>
      </c>
      <c r="G615" s="13">
        <f>'2024'!C64</f>
        <v>45533</v>
      </c>
      <c r="H615" t="str">
        <f>'2024'!G64</f>
        <v>web</v>
      </c>
      <c r="I615">
        <f t="shared" si="10"/>
        <v>2024</v>
      </c>
      <c r="J615">
        <f>'2024'!J64</f>
        <v>10</v>
      </c>
    </row>
    <row r="616" spans="1:10" x14ac:dyDescent="0.35">
      <c r="A616" t="str">
        <f>'2024'!M65</f>
        <v>missmahia@hotmail.com</v>
      </c>
      <c r="B616" s="29" t="str">
        <f>'2024'!N65</f>
        <v>27570750</v>
      </c>
      <c r="C616" t="s">
        <v>1383</v>
      </c>
      <c r="D616" t="str">
        <f>'2024'!B65</f>
        <v>Maria Bendixø-Bendixen</v>
      </c>
      <c r="E616">
        <f>'2024'!O65</f>
        <v>0</v>
      </c>
      <c r="F616">
        <f>'2024'!A65</f>
        <v>24064</v>
      </c>
      <c r="G616" s="13">
        <f>'2024'!C65</f>
        <v>45506</v>
      </c>
      <c r="H616" t="str">
        <f>'2024'!G65</f>
        <v>web</v>
      </c>
      <c r="I616">
        <f t="shared" si="10"/>
        <v>2024</v>
      </c>
      <c r="J616">
        <f>'2024'!J65</f>
        <v>10</v>
      </c>
    </row>
    <row r="617" spans="1:10" x14ac:dyDescent="0.35">
      <c r="A617">
        <f>'2024'!M66</f>
        <v>0</v>
      </c>
      <c r="B617" s="29">
        <f>'2024'!N66</f>
        <v>0</v>
      </c>
      <c r="C617" t="s">
        <v>1457</v>
      </c>
      <c r="D617" t="str">
        <f>'2024'!B66</f>
        <v>Olaf Hannemann</v>
      </c>
      <c r="E617">
        <f>'2024'!O66</f>
        <v>0</v>
      </c>
      <c r="F617">
        <f>'2024'!A66</f>
        <v>24065</v>
      </c>
      <c r="G617" s="13">
        <f>'2024'!C66</f>
        <v>45560</v>
      </c>
      <c r="H617" t="str">
        <f>'2024'!G66</f>
        <v>cansl</v>
      </c>
      <c r="I617">
        <f t="shared" si="10"/>
        <v>2024</v>
      </c>
      <c r="J617">
        <f>'2024'!J66</f>
        <v>0</v>
      </c>
    </row>
    <row r="618" spans="1:10" x14ac:dyDescent="0.35">
      <c r="A618">
        <f>'2024'!M67</f>
        <v>0</v>
      </c>
      <c r="B618" s="29">
        <f>'2024'!N67</f>
        <v>5731981212</v>
      </c>
      <c r="C618" t="s">
        <v>1458</v>
      </c>
      <c r="D618" t="str">
        <f>'2024'!B67</f>
        <v>Andre Hostmann</v>
      </c>
      <c r="E618">
        <f>'2024'!O67</f>
        <v>0</v>
      </c>
      <c r="F618">
        <f>'2024'!A67</f>
        <v>24066</v>
      </c>
      <c r="G618" s="13">
        <f>'2024'!C67</f>
        <v>45438</v>
      </c>
      <c r="H618" t="str">
        <f>'2024'!G67</f>
        <v>bc</v>
      </c>
      <c r="I618">
        <f t="shared" si="10"/>
        <v>2024</v>
      </c>
      <c r="J618">
        <f>'2024'!J67</f>
        <v>0</v>
      </c>
    </row>
    <row r="619" spans="1:10" x14ac:dyDescent="0.35">
      <c r="A619">
        <f>'2024'!M68</f>
        <v>0</v>
      </c>
      <c r="B619" s="29">
        <f>'2024'!N68</f>
        <v>0</v>
      </c>
      <c r="C619" t="s">
        <v>1459</v>
      </c>
      <c r="D619" t="str">
        <f>'2024'!B68</f>
        <v>Hara Dvinge</v>
      </c>
      <c r="E619">
        <f>'2024'!O68</f>
        <v>0</v>
      </c>
      <c r="F619">
        <f>'2024'!A68</f>
        <v>24067</v>
      </c>
      <c r="G619" s="13">
        <f>'2024'!C68</f>
        <v>45415</v>
      </c>
      <c r="H619" t="str">
        <f>'2024'!G68</f>
        <v>bc</v>
      </c>
      <c r="I619">
        <f t="shared" si="10"/>
        <v>2024</v>
      </c>
      <c r="J619">
        <f>'2024'!J68</f>
        <v>0</v>
      </c>
    </row>
    <row r="620" spans="1:10" x14ac:dyDescent="0.35">
      <c r="A620">
        <f>'2024'!M69</f>
        <v>0</v>
      </c>
      <c r="B620" s="29">
        <f>'2024'!N69</f>
        <v>46707296990</v>
      </c>
      <c r="C620" t="s">
        <v>1072</v>
      </c>
      <c r="D620" t="str">
        <f>'2024'!B69</f>
        <v>Jonas Svensson</v>
      </c>
      <c r="E620">
        <f>'2024'!O69</f>
        <v>0</v>
      </c>
      <c r="F620">
        <f>'2024'!A69</f>
        <v>24068</v>
      </c>
      <c r="G620" s="13">
        <f>'2024'!C69</f>
        <v>45436</v>
      </c>
      <c r="H620" t="str">
        <f>'2024'!G69</f>
        <v>bc</v>
      </c>
      <c r="I620">
        <f t="shared" si="10"/>
        <v>2024</v>
      </c>
      <c r="J620">
        <f>'2024'!J69</f>
        <v>0</v>
      </c>
    </row>
    <row r="621" spans="1:10" x14ac:dyDescent="0.35">
      <c r="A621">
        <f>'2024'!M70</f>
        <v>0</v>
      </c>
      <c r="B621" s="29">
        <f>'2024'!N70</f>
        <v>0</v>
      </c>
      <c r="C621" t="s">
        <v>1460</v>
      </c>
      <c r="D621" t="str">
        <f>'2024'!B70</f>
        <v>Ole Christophersen</v>
      </c>
      <c r="E621">
        <f>'2024'!O70</f>
        <v>0</v>
      </c>
      <c r="F621">
        <f>'2024'!A70</f>
        <v>24069</v>
      </c>
      <c r="G621" s="13">
        <f>'2024'!C70</f>
        <v>45523</v>
      </c>
      <c r="H621" t="str">
        <f>'2024'!G70</f>
        <v>bc</v>
      </c>
      <c r="I621">
        <f t="shared" si="10"/>
        <v>2024</v>
      </c>
      <c r="J621">
        <f>'2024'!J70</f>
        <v>0</v>
      </c>
    </row>
    <row r="622" spans="1:10" x14ac:dyDescent="0.35">
      <c r="A622">
        <f>'2024'!M71</f>
        <v>0</v>
      </c>
      <c r="B622" s="29">
        <f>'2024'!N71</f>
        <v>0</v>
      </c>
      <c r="C622" t="s">
        <v>1339</v>
      </c>
      <c r="D622" t="str">
        <f>'2024'!B71</f>
        <v>Annette Aronsson</v>
      </c>
      <c r="E622">
        <f>'2024'!O71</f>
        <v>0</v>
      </c>
      <c r="F622">
        <f>'2024'!A71</f>
        <v>24070</v>
      </c>
      <c r="G622" s="13">
        <f>'2024'!C71</f>
        <v>45468</v>
      </c>
      <c r="H622" t="str">
        <f>'2024'!G71</f>
        <v>cansl</v>
      </c>
      <c r="I622">
        <f t="shared" si="10"/>
        <v>2024</v>
      </c>
      <c r="J622">
        <f>'2024'!J71</f>
        <v>0</v>
      </c>
    </row>
    <row r="623" spans="1:10" x14ac:dyDescent="0.35">
      <c r="A623">
        <f>'2024'!M72</f>
        <v>0</v>
      </c>
      <c r="B623" s="29" t="str">
        <f>'2024'!N72</f>
        <v>310651408495</v>
      </c>
      <c r="C623" t="s">
        <v>1461</v>
      </c>
      <c r="D623" t="str">
        <f>'2024'!B72</f>
        <v>Juliette Driessen</v>
      </c>
      <c r="E623">
        <f>'2024'!O72</f>
        <v>0</v>
      </c>
      <c r="F623">
        <f>'2024'!A72</f>
        <v>24071</v>
      </c>
      <c r="G623" s="13">
        <f>'2024'!C72</f>
        <v>45511</v>
      </c>
      <c r="H623" t="str">
        <f>'2024'!G72</f>
        <v>bc</v>
      </c>
      <c r="I623">
        <f t="shared" si="10"/>
        <v>2024</v>
      </c>
      <c r="J623">
        <f>'2024'!J72</f>
        <v>0</v>
      </c>
    </row>
    <row r="624" spans="1:10" x14ac:dyDescent="0.35">
      <c r="A624">
        <f>'2024'!M73</f>
        <v>0</v>
      </c>
      <c r="B624" s="29">
        <f>'2024'!N73</f>
        <v>0</v>
      </c>
      <c r="C624" t="s">
        <v>1462</v>
      </c>
      <c r="D624" t="str">
        <f>'2024'!B73</f>
        <v>Sandra Brøns</v>
      </c>
      <c r="E624">
        <f>'2024'!O73</f>
        <v>0</v>
      </c>
      <c r="F624">
        <f>'2024'!A73</f>
        <v>24072</v>
      </c>
      <c r="G624" s="13">
        <f>'2024'!C73</f>
        <v>45421</v>
      </c>
      <c r="H624" t="str">
        <f>'2024'!G73</f>
        <v>bc</v>
      </c>
      <c r="I624">
        <f t="shared" si="10"/>
        <v>2024</v>
      </c>
      <c r="J624">
        <f>'2024'!J73</f>
        <v>0</v>
      </c>
    </row>
    <row r="625" spans="1:10" x14ac:dyDescent="0.35">
      <c r="A625" t="str">
        <f>'2024'!M74</f>
        <v>tsomberg@gmail.com</v>
      </c>
      <c r="B625" s="29" t="str">
        <f>'2024'!N74</f>
        <v>23801702</v>
      </c>
      <c r="C625" t="s">
        <v>1391</v>
      </c>
      <c r="D625" t="str">
        <f>'2024'!B74</f>
        <v>Torben Sømberg</v>
      </c>
      <c r="E625" t="str">
        <f>'2024'!O74</f>
        <v>Bente Rambølle</v>
      </c>
      <c r="F625">
        <f>'2024'!A74</f>
        <v>24073</v>
      </c>
      <c r="G625" s="13">
        <f>'2024'!C74</f>
        <v>45503</v>
      </c>
      <c r="H625" t="str">
        <f>'2024'!G74</f>
        <v>web</v>
      </c>
      <c r="I625">
        <f t="shared" si="10"/>
        <v>2024</v>
      </c>
      <c r="J625">
        <f>'2024'!J74</f>
        <v>10</v>
      </c>
    </row>
    <row r="626" spans="1:10" x14ac:dyDescent="0.35">
      <c r="A626">
        <f>'2024'!M75</f>
        <v>0</v>
      </c>
      <c r="B626" s="29" t="str">
        <f>'2024'!N75</f>
        <v>30541801</v>
      </c>
      <c r="C626" t="s">
        <v>956</v>
      </c>
      <c r="D626" t="str">
        <f>'2024'!B75</f>
        <v>Irene Jørgensen</v>
      </c>
      <c r="E626">
        <f>'2024'!O75</f>
        <v>0</v>
      </c>
      <c r="F626">
        <f>'2024'!A75</f>
        <v>24074</v>
      </c>
      <c r="G626" s="13">
        <f>'2024'!C75</f>
        <v>45502</v>
      </c>
      <c r="H626" t="str">
        <f>'2024'!G75</f>
        <v>bc</v>
      </c>
      <c r="I626">
        <f t="shared" si="10"/>
        <v>2024</v>
      </c>
      <c r="J626">
        <f>'2024'!J75</f>
        <v>0</v>
      </c>
    </row>
    <row r="627" spans="1:10" x14ac:dyDescent="0.35">
      <c r="A627">
        <f>'2024'!M76</f>
        <v>0</v>
      </c>
      <c r="B627" s="29">
        <f>'2024'!N76</f>
        <v>0</v>
      </c>
      <c r="C627" t="s">
        <v>829</v>
      </c>
      <c r="D627" t="str">
        <f>'2024'!B76</f>
        <v>Lene Bjørn Jensen</v>
      </c>
      <c r="E627">
        <f>'2024'!O76</f>
        <v>0</v>
      </c>
      <c r="F627">
        <f>'2024'!A76</f>
        <v>24075</v>
      </c>
      <c r="G627" s="13">
        <f>'2024'!C76</f>
        <v>45554</v>
      </c>
      <c r="H627" t="str">
        <f>'2024'!G76</f>
        <v>web</v>
      </c>
      <c r="I627">
        <f t="shared" si="10"/>
        <v>2024</v>
      </c>
      <c r="J627">
        <f>'2024'!J76</f>
        <v>6</v>
      </c>
    </row>
    <row r="628" spans="1:10" x14ac:dyDescent="0.35">
      <c r="A628">
        <f>'2024'!M77</f>
        <v>0</v>
      </c>
      <c r="B628" s="29">
        <f>'2024'!N77</f>
        <v>0</v>
      </c>
      <c r="C628" t="s">
        <v>829</v>
      </c>
      <c r="D628" t="str">
        <f>'2024'!B77</f>
        <v>Jan Vest Jensen</v>
      </c>
      <c r="E628">
        <f>'2024'!O77</f>
        <v>0</v>
      </c>
      <c r="F628">
        <f>'2024'!A77</f>
        <v>24076</v>
      </c>
      <c r="G628" s="13">
        <f>'2024'!C77</f>
        <v>45523</v>
      </c>
      <c r="H628" t="str">
        <f>'2024'!G77</f>
        <v>cansl</v>
      </c>
      <c r="I628">
        <f t="shared" si="10"/>
        <v>2024</v>
      </c>
      <c r="J628">
        <f>'2024'!J77</f>
        <v>0</v>
      </c>
    </row>
    <row r="629" spans="1:10" x14ac:dyDescent="0.35">
      <c r="A629" t="str">
        <f>'2024'!M78</f>
        <v>annehastrup@yahoo.dk</v>
      </c>
      <c r="B629" s="29">
        <f>'2024'!N78</f>
        <v>30319291</v>
      </c>
      <c r="C629" t="s">
        <v>1001</v>
      </c>
      <c r="D629" t="str">
        <f>'2024'!B78</f>
        <v>Anne Hastrup Poulsen</v>
      </c>
      <c r="E629">
        <f>'2024'!O78</f>
        <v>0</v>
      </c>
      <c r="F629">
        <f>'2024'!A78</f>
        <v>24077</v>
      </c>
      <c r="G629" s="13">
        <f>'2024'!C78</f>
        <v>45470</v>
      </c>
      <c r="H629" t="str">
        <f>'2024'!G78</f>
        <v>web</v>
      </c>
      <c r="I629">
        <f t="shared" si="10"/>
        <v>2024</v>
      </c>
      <c r="J629">
        <f>'2024'!J78</f>
        <v>10</v>
      </c>
    </row>
    <row r="630" spans="1:10" x14ac:dyDescent="0.35">
      <c r="A630">
        <f>'2024'!M79</f>
        <v>0</v>
      </c>
      <c r="B630" s="29" t="str">
        <f>'2024'!N79</f>
        <v>25675006</v>
      </c>
      <c r="C630" t="s">
        <v>870</v>
      </c>
      <c r="D630" t="str">
        <f>'2024'!B79</f>
        <v>Tina Petersen</v>
      </c>
      <c r="E630">
        <f>'2024'!O79</f>
        <v>0</v>
      </c>
      <c r="F630">
        <f>'2024'!A79</f>
        <v>24078</v>
      </c>
      <c r="G630" s="13">
        <f>'2024'!C79</f>
        <v>45490</v>
      </c>
      <c r="H630" t="str">
        <f>'2024'!G79</f>
        <v>bc</v>
      </c>
      <c r="I630">
        <f t="shared" si="10"/>
        <v>2024</v>
      </c>
      <c r="J630">
        <f>'2024'!J79</f>
        <v>0</v>
      </c>
    </row>
    <row r="631" spans="1:10" x14ac:dyDescent="0.35">
      <c r="A631" t="str">
        <f>'2024'!M80</f>
        <v>musikerbjarne@gmail.com</v>
      </c>
      <c r="B631" s="29" t="str">
        <f>'2024'!N80</f>
        <v>26251564</v>
      </c>
      <c r="C631" t="s">
        <v>1350</v>
      </c>
      <c r="D631" t="str">
        <f>'2024'!B80</f>
        <v>Bjarne List Nissen</v>
      </c>
      <c r="E631" t="str">
        <f>'2024'!O80</f>
        <v>Astrid</v>
      </c>
      <c r="F631">
        <f>'2024'!A80</f>
        <v>24079</v>
      </c>
      <c r="G631" s="13">
        <f>'2024'!C80</f>
        <v>45479</v>
      </c>
      <c r="H631" t="str">
        <f>'2024'!G80</f>
        <v>web</v>
      </c>
      <c r="I631">
        <f t="shared" si="10"/>
        <v>2024</v>
      </c>
      <c r="J631">
        <f>'2024'!J80</f>
        <v>10</v>
      </c>
    </row>
    <row r="632" spans="1:10" x14ac:dyDescent="0.35">
      <c r="A632">
        <f>'2024'!M81</f>
        <v>0</v>
      </c>
      <c r="B632" s="29">
        <f>'2024'!N81</f>
        <v>0</v>
      </c>
      <c r="C632" t="s">
        <v>1144</v>
      </c>
      <c r="D632" t="str">
        <f>'2024'!B81</f>
        <v>Ann Alsted</v>
      </c>
      <c r="E632">
        <f>'2024'!O81</f>
        <v>0</v>
      </c>
      <c r="F632">
        <f>'2024'!A81</f>
        <v>24080</v>
      </c>
      <c r="G632" s="13">
        <f>'2024'!C81</f>
        <v>45436</v>
      </c>
      <c r="H632" t="str">
        <f>'2024'!G81</f>
        <v>web</v>
      </c>
      <c r="I632">
        <f t="shared" si="10"/>
        <v>2024</v>
      </c>
      <c r="J632">
        <f>'2024'!J81</f>
        <v>10</v>
      </c>
    </row>
    <row r="633" spans="1:10" x14ac:dyDescent="0.35">
      <c r="A633">
        <f>'2024'!M82</f>
        <v>0</v>
      </c>
      <c r="B633" s="29">
        <f>'2024'!N82</f>
        <v>0</v>
      </c>
      <c r="C633" t="s">
        <v>1463</v>
      </c>
      <c r="D633" t="str">
        <f>'2024'!B82</f>
        <v>Kari Anna Ruud</v>
      </c>
      <c r="E633">
        <f>'2024'!O82</f>
        <v>0</v>
      </c>
      <c r="F633">
        <f>'2024'!A82</f>
        <v>24081</v>
      </c>
      <c r="G633" s="13">
        <f>'2024'!C82</f>
        <v>45475</v>
      </c>
      <c r="H633" t="str">
        <f>'2024'!G82</f>
        <v>bc</v>
      </c>
      <c r="I633">
        <f t="shared" si="10"/>
        <v>2024</v>
      </c>
      <c r="J633">
        <f>'2024'!J82</f>
        <v>0</v>
      </c>
    </row>
    <row r="634" spans="1:10" x14ac:dyDescent="0.35">
      <c r="A634">
        <f>'2024'!M83</f>
        <v>0</v>
      </c>
      <c r="B634" s="29">
        <f>'2024'!N83</f>
        <v>0</v>
      </c>
      <c r="C634" t="s">
        <v>1464</v>
      </c>
      <c r="D634" t="str">
        <f>'2024'!B83</f>
        <v>Rikke Stenkjær</v>
      </c>
      <c r="E634">
        <f>'2024'!O83</f>
        <v>0</v>
      </c>
      <c r="F634">
        <f>'2024'!A83</f>
        <v>24082</v>
      </c>
      <c r="G634" s="13">
        <f>'2024'!C83</f>
        <v>45473</v>
      </c>
      <c r="H634" t="str">
        <f>'2024'!G83</f>
        <v>cansl</v>
      </c>
      <c r="I634">
        <f t="shared" si="10"/>
        <v>2024</v>
      </c>
      <c r="J634">
        <f>'2024'!J83</f>
        <v>0</v>
      </c>
    </row>
    <row r="635" spans="1:10" x14ac:dyDescent="0.35">
      <c r="A635" t="str">
        <f>'2024'!M84</f>
        <v>hatolamail@gmail.com</v>
      </c>
      <c r="B635" s="29">
        <f>'2024'!N84</f>
        <v>0</v>
      </c>
      <c r="C635" t="s">
        <v>821</v>
      </c>
      <c r="D635" t="str">
        <f>'2024'!B84</f>
        <v>Torben Larsen</v>
      </c>
      <c r="E635">
        <f>'2024'!O84</f>
        <v>0</v>
      </c>
      <c r="F635">
        <f>'2024'!A84</f>
        <v>24083</v>
      </c>
      <c r="G635" s="13">
        <f>'2024'!C84</f>
        <v>45530</v>
      </c>
      <c r="H635" t="str">
        <f>'2024'!G84</f>
        <v>web</v>
      </c>
      <c r="I635">
        <f t="shared" si="10"/>
        <v>2024</v>
      </c>
      <c r="J635">
        <f>'2024'!J84</f>
        <v>5</v>
      </c>
    </row>
    <row r="636" spans="1:10" x14ac:dyDescent="0.35">
      <c r="A636">
        <f>'2024'!M85</f>
        <v>0</v>
      </c>
      <c r="B636" s="29">
        <f>'2024'!N85</f>
        <v>0</v>
      </c>
      <c r="C636" t="s">
        <v>820</v>
      </c>
      <c r="D636" t="str">
        <f>'2024'!B85</f>
        <v>Kaj Hansen</v>
      </c>
      <c r="E636">
        <f>'2024'!O85</f>
        <v>0</v>
      </c>
      <c r="F636">
        <f>'2024'!A85</f>
        <v>24084</v>
      </c>
      <c r="G636" s="13">
        <f>'2024'!C85</f>
        <v>45429</v>
      </c>
      <c r="H636" t="str">
        <f>'2024'!G85</f>
        <v>web</v>
      </c>
      <c r="I636">
        <f t="shared" si="10"/>
        <v>2024</v>
      </c>
      <c r="J636">
        <f>'2024'!J85</f>
        <v>0</v>
      </c>
    </row>
    <row r="637" spans="1:10" x14ac:dyDescent="0.35">
      <c r="A637" t="str">
        <f>'2024'!M86</f>
        <v>styffer.roland@hotmail.com</v>
      </c>
      <c r="B637" s="29">
        <f>'2024'!N86</f>
        <v>0</v>
      </c>
      <c r="C637" t="s">
        <v>1465</v>
      </c>
      <c r="D637" t="str">
        <f>'2024'!B86</f>
        <v>Christoffer styffer roland</v>
      </c>
      <c r="E637">
        <f>'2024'!O86</f>
        <v>0</v>
      </c>
      <c r="F637">
        <f>'2024'!A86</f>
        <v>24085</v>
      </c>
      <c r="G637" s="13">
        <f>'2024'!C86</f>
        <v>45519</v>
      </c>
      <c r="H637" t="str">
        <f>'2024'!G86</f>
        <v>web</v>
      </c>
      <c r="I637">
        <f t="shared" si="10"/>
        <v>2024</v>
      </c>
      <c r="J637">
        <f>'2024'!J86</f>
        <v>0</v>
      </c>
    </row>
    <row r="638" spans="1:10" x14ac:dyDescent="0.35">
      <c r="A638">
        <f>'2024'!M87</f>
        <v>0</v>
      </c>
      <c r="B638" s="29">
        <f>'2024'!N87</f>
        <v>0</v>
      </c>
      <c r="C638" t="s">
        <v>1004</v>
      </c>
      <c r="D638" t="str">
        <f>'2024'!B87</f>
        <v>Sarah Wahlgreen</v>
      </c>
      <c r="E638">
        <f>'2024'!O87</f>
        <v>0</v>
      </c>
      <c r="F638">
        <f>'2024'!A87</f>
        <v>24086</v>
      </c>
      <c r="G638" s="13">
        <f>'2024'!C87</f>
        <v>45527</v>
      </c>
      <c r="H638" t="str">
        <f>'2024'!G87</f>
        <v>cansl</v>
      </c>
      <c r="I638">
        <f t="shared" si="10"/>
        <v>2024</v>
      </c>
      <c r="J638">
        <f>'2024'!J87</f>
        <v>0</v>
      </c>
    </row>
    <row r="639" spans="1:10" x14ac:dyDescent="0.35">
      <c r="A639" t="str">
        <f>'2024'!M88</f>
        <v>ruthib039@gmail.com</v>
      </c>
      <c r="B639" s="29" t="str">
        <f>'2024'!N88</f>
        <v>20831213</v>
      </c>
      <c r="C639" t="s">
        <v>1466</v>
      </c>
      <c r="D639" t="str">
        <f>'2024'!B88</f>
        <v>Ib Nejlun</v>
      </c>
      <c r="E639" t="str">
        <f>'2024'!O88</f>
        <v>Ruth Edelmann</v>
      </c>
      <c r="F639">
        <f>'2024'!A88</f>
        <v>24087</v>
      </c>
      <c r="G639" s="13">
        <f>'2024'!C88</f>
        <v>45508</v>
      </c>
      <c r="H639" t="str">
        <f>'2024'!G88</f>
        <v>web</v>
      </c>
      <c r="I639">
        <f t="shared" si="10"/>
        <v>2024</v>
      </c>
      <c r="J639">
        <f>'2024'!J88</f>
        <v>0</v>
      </c>
    </row>
    <row r="640" spans="1:10" x14ac:dyDescent="0.35">
      <c r="A640">
        <f>'2024'!M89</f>
        <v>0</v>
      </c>
      <c r="B640" s="29" t="str">
        <f>'2024'!N89</f>
        <v>15739443215</v>
      </c>
      <c r="C640" t="s">
        <v>1467</v>
      </c>
      <c r="D640" t="str">
        <f>'2024'!B89</f>
        <v>Fahr Uwe</v>
      </c>
      <c r="E640">
        <f>'2024'!O89</f>
        <v>0</v>
      </c>
      <c r="F640">
        <f>'2024'!A89</f>
        <v>24088</v>
      </c>
      <c r="G640" s="13">
        <f>'2024'!C89</f>
        <v>45508</v>
      </c>
      <c r="H640" t="str">
        <f>'2024'!G89</f>
        <v>bc</v>
      </c>
      <c r="I640">
        <f t="shared" si="10"/>
        <v>2024</v>
      </c>
      <c r="J640">
        <f>'2024'!J89</f>
        <v>0</v>
      </c>
    </row>
    <row r="641" spans="1:10" x14ac:dyDescent="0.35">
      <c r="A641">
        <f>'2024'!M90</f>
        <v>0</v>
      </c>
      <c r="B641" s="29">
        <f>'2024'!N90</f>
        <v>0</v>
      </c>
      <c r="C641" t="s">
        <v>870</v>
      </c>
      <c r="D641" t="str">
        <f>'2024'!B90</f>
        <v xml:space="preserve">Kirsten Petersen </v>
      </c>
      <c r="E641">
        <f>'2024'!O90</f>
        <v>0</v>
      </c>
      <c r="F641">
        <f>'2024'!A90</f>
        <v>24089</v>
      </c>
      <c r="G641" s="13">
        <f>'2024'!C90</f>
        <v>45527</v>
      </c>
      <c r="H641" t="str">
        <f>'2024'!G90</f>
        <v>bc</v>
      </c>
      <c r="I641">
        <f t="shared" si="10"/>
        <v>2024</v>
      </c>
      <c r="J641">
        <f>'2024'!J90</f>
        <v>0</v>
      </c>
    </row>
    <row r="642" spans="1:10" x14ac:dyDescent="0.35">
      <c r="A642" t="str">
        <f>'2024'!M91</f>
        <v>anette.holmstykke.andersen@gmail.com</v>
      </c>
      <c r="B642" s="29">
        <f>'2024'!N91</f>
        <v>22672276</v>
      </c>
      <c r="C642" t="s">
        <v>811</v>
      </c>
      <c r="D642" t="str">
        <f>'2024'!B91</f>
        <v>Anette Holmslykke Andersen</v>
      </c>
      <c r="E642">
        <f>'2024'!O91</f>
        <v>0</v>
      </c>
      <c r="F642">
        <f>'2024'!A91</f>
        <v>24090</v>
      </c>
      <c r="G642" s="13">
        <f>'2024'!C91</f>
        <v>45472</v>
      </c>
      <c r="H642" t="str">
        <f>'2024'!G91</f>
        <v>web</v>
      </c>
      <c r="I642">
        <f t="shared" si="10"/>
        <v>2024</v>
      </c>
      <c r="J642">
        <f>'2024'!J91</f>
        <v>5</v>
      </c>
    </row>
    <row r="643" spans="1:10" x14ac:dyDescent="0.35">
      <c r="A643">
        <f>'2024'!M92</f>
        <v>0</v>
      </c>
      <c r="B643" s="29">
        <f>'2024'!N92</f>
        <v>0</v>
      </c>
      <c r="C643" t="s">
        <v>1469</v>
      </c>
      <c r="D643" t="str">
        <f>'2024'!B92</f>
        <v>Annemette Hvidfeldt Filstrup</v>
      </c>
      <c r="E643">
        <f>'2024'!O92</f>
        <v>0</v>
      </c>
      <c r="F643">
        <f>'2024'!A92</f>
        <v>24091</v>
      </c>
      <c r="G643" s="13">
        <f>'2024'!C92</f>
        <v>45501</v>
      </c>
      <c r="H643" t="str">
        <f>'2024'!G92</f>
        <v>cansl</v>
      </c>
      <c r="I643">
        <f t="shared" si="10"/>
        <v>2024</v>
      </c>
      <c r="J643">
        <f>'2024'!J92</f>
        <v>0</v>
      </c>
    </row>
    <row r="644" spans="1:10" x14ac:dyDescent="0.35">
      <c r="A644">
        <f>'2024'!M93</f>
        <v>0</v>
      </c>
      <c r="B644" s="29">
        <f>'2024'!N93</f>
        <v>0</v>
      </c>
      <c r="C644" t="s">
        <v>870</v>
      </c>
      <c r="D644" t="str">
        <f>'2024'!B93</f>
        <v>Anton Petersen</v>
      </c>
      <c r="E644">
        <f>'2024'!O93</f>
        <v>0</v>
      </c>
      <c r="F644">
        <f>'2024'!A93</f>
        <v>24092</v>
      </c>
      <c r="G644" s="13">
        <f>'2024'!C93</f>
        <v>45449</v>
      </c>
      <c r="H644" t="str">
        <f>'2024'!G93</f>
        <v>bc</v>
      </c>
      <c r="I644">
        <f t="shared" si="10"/>
        <v>2024</v>
      </c>
      <c r="J644">
        <f>'2024'!J93</f>
        <v>0</v>
      </c>
    </row>
    <row r="645" spans="1:10" x14ac:dyDescent="0.35">
      <c r="A645">
        <f>'2024'!M94</f>
        <v>0</v>
      </c>
      <c r="B645" s="29">
        <f>'2024'!N94</f>
        <v>0</v>
      </c>
      <c r="C645" t="s">
        <v>1470</v>
      </c>
      <c r="D645" t="str">
        <f>'2024'!B94</f>
        <v>Bodo Hamel</v>
      </c>
      <c r="E645">
        <f>'2024'!O94</f>
        <v>0</v>
      </c>
      <c r="F645">
        <f>'2024'!A94</f>
        <v>24093</v>
      </c>
      <c r="G645" s="13">
        <f>'2024'!C94</f>
        <v>45551</v>
      </c>
      <c r="H645" t="str">
        <f>'2024'!G94</f>
        <v>bc</v>
      </c>
      <c r="I645">
        <f t="shared" si="10"/>
        <v>2024</v>
      </c>
      <c r="J645">
        <f>'2024'!J94</f>
        <v>0</v>
      </c>
    </row>
    <row r="646" spans="1:10" x14ac:dyDescent="0.35">
      <c r="A646">
        <f>'2024'!M95</f>
        <v>0</v>
      </c>
      <c r="B646" s="29">
        <f>'2024'!N95</f>
        <v>0</v>
      </c>
      <c r="C646" t="s">
        <v>1471</v>
      </c>
      <c r="D646" t="str">
        <f>'2024'!B95</f>
        <v>Lars Erik Johannesson</v>
      </c>
      <c r="E646">
        <f>'2024'!O95</f>
        <v>0</v>
      </c>
      <c r="F646">
        <f>'2024'!A95</f>
        <v>24094</v>
      </c>
      <c r="G646" s="13">
        <f>'2024'!C95</f>
        <v>45558</v>
      </c>
      <c r="H646" t="str">
        <f>'2024'!G95</f>
        <v>bc</v>
      </c>
      <c r="I646">
        <f t="shared" si="10"/>
        <v>2024</v>
      </c>
      <c r="J646">
        <f>'2024'!J95</f>
        <v>0</v>
      </c>
    </row>
    <row r="647" spans="1:10" x14ac:dyDescent="0.35">
      <c r="A647">
        <f>'2024'!M96</f>
        <v>0</v>
      </c>
      <c r="B647" s="29">
        <f>'2024'!N96</f>
        <v>0</v>
      </c>
      <c r="C647" t="s">
        <v>876</v>
      </c>
      <c r="D647" t="str">
        <f>'2024'!B96</f>
        <v>Nadja Kristiansen</v>
      </c>
      <c r="E647">
        <f>'2024'!O96</f>
        <v>0</v>
      </c>
      <c r="F647">
        <f>'2024'!A96</f>
        <v>24095</v>
      </c>
      <c r="G647" s="13">
        <f>'2024'!C96</f>
        <v>45568</v>
      </c>
      <c r="H647" t="str">
        <f>'2024'!G96</f>
        <v>cansl</v>
      </c>
      <c r="I647">
        <f t="shared" si="10"/>
        <v>2024</v>
      </c>
      <c r="J647">
        <f>'2024'!J96</f>
        <v>0</v>
      </c>
    </row>
    <row r="648" spans="1:10" x14ac:dyDescent="0.35">
      <c r="A648">
        <f>'2024'!M97</f>
        <v>0</v>
      </c>
      <c r="B648" s="29">
        <f>'2024'!N97</f>
        <v>0</v>
      </c>
      <c r="C648" t="s">
        <v>1183</v>
      </c>
      <c r="D648" t="str">
        <f>'2024'!B97</f>
        <v>Jeff Craven</v>
      </c>
      <c r="E648">
        <f>'2024'!O97</f>
        <v>0</v>
      </c>
      <c r="F648">
        <f>'2024'!A97</f>
        <v>24096</v>
      </c>
      <c r="G648" s="13">
        <f>'2024'!C97</f>
        <v>45415</v>
      </c>
      <c r="H648" t="str">
        <f>'2024'!G97</f>
        <v>bc</v>
      </c>
      <c r="I648">
        <f t="shared" si="10"/>
        <v>2024</v>
      </c>
      <c r="J648">
        <f>'2024'!J97</f>
        <v>0</v>
      </c>
    </row>
    <row r="649" spans="1:10" x14ac:dyDescent="0.35">
      <c r="A649">
        <f>'2024'!M98</f>
        <v>0</v>
      </c>
      <c r="B649" s="29" t="str">
        <f>'2024'!N98</f>
        <v>41427392</v>
      </c>
      <c r="C649" t="s">
        <v>1472</v>
      </c>
      <c r="D649" t="str">
        <f>'2024'!B98</f>
        <v>Shengxi LI</v>
      </c>
      <c r="E649">
        <f>'2024'!O98</f>
        <v>0</v>
      </c>
      <c r="F649">
        <f>'2024'!A98</f>
        <v>24097</v>
      </c>
      <c r="G649" s="13">
        <f>'2024'!C98</f>
        <v>45508</v>
      </c>
      <c r="H649" t="str">
        <f>'2024'!G98</f>
        <v>bc</v>
      </c>
      <c r="I649">
        <f t="shared" si="10"/>
        <v>2024</v>
      </c>
      <c r="J649">
        <f>'2024'!J98</f>
        <v>0</v>
      </c>
    </row>
    <row r="650" spans="1:10" x14ac:dyDescent="0.35">
      <c r="A650">
        <f>'2024'!M99</f>
        <v>0</v>
      </c>
      <c r="B650" s="29">
        <f>'2024'!N99</f>
        <v>0</v>
      </c>
      <c r="C650" t="s">
        <v>1473</v>
      </c>
      <c r="D650" t="str">
        <f>'2024'!B99</f>
        <v>Yoanna Gorova</v>
      </c>
      <c r="E650">
        <f>'2024'!O99</f>
        <v>0</v>
      </c>
      <c r="F650">
        <f>'2024'!A99</f>
        <v>24098</v>
      </c>
      <c r="G650" s="13">
        <f>'2024'!C99</f>
        <v>45428</v>
      </c>
      <c r="H650" t="str">
        <f>'2024'!G99</f>
        <v>bc</v>
      </c>
      <c r="I650">
        <f t="shared" si="10"/>
        <v>2024</v>
      </c>
      <c r="J650">
        <f>'2024'!J99</f>
        <v>0</v>
      </c>
    </row>
    <row r="651" spans="1:10" x14ac:dyDescent="0.35">
      <c r="A651">
        <f>'2024'!M100</f>
        <v>0</v>
      </c>
      <c r="B651" s="29">
        <f>'2024'!N100</f>
        <v>0</v>
      </c>
      <c r="C651" t="s">
        <v>1474</v>
      </c>
      <c r="D651" t="str">
        <f>'2024'!B100</f>
        <v>Sandra Kreuzinger</v>
      </c>
      <c r="E651">
        <f>'2024'!O100</f>
        <v>0</v>
      </c>
      <c r="F651">
        <f>'2024'!A100</f>
        <v>24099</v>
      </c>
      <c r="G651" s="13">
        <f>'2024'!C100</f>
        <v>45533</v>
      </c>
      <c r="H651" t="str">
        <f>'2024'!G100</f>
        <v>cansl</v>
      </c>
      <c r="I651">
        <f t="shared" si="10"/>
        <v>2024</v>
      </c>
      <c r="J651">
        <f>'2024'!J100</f>
        <v>0</v>
      </c>
    </row>
    <row r="652" spans="1:10" x14ac:dyDescent="0.35">
      <c r="A652">
        <f>'2024'!M101</f>
        <v>0</v>
      </c>
      <c r="B652" s="29">
        <f>'2024'!N101</f>
        <v>0</v>
      </c>
      <c r="C652" t="s">
        <v>1475</v>
      </c>
      <c r="D652" t="str">
        <f>'2024'!B101</f>
        <v>Adam Blazejewski</v>
      </c>
      <c r="E652">
        <f>'2024'!O101</f>
        <v>0</v>
      </c>
      <c r="F652">
        <f>'2024'!A101</f>
        <v>24100</v>
      </c>
      <c r="G652" s="13">
        <f>'2024'!C101</f>
        <v>45414</v>
      </c>
      <c r="H652" t="str">
        <f>'2024'!G101</f>
        <v>bc</v>
      </c>
      <c r="I652">
        <f t="shared" si="10"/>
        <v>2024</v>
      </c>
      <c r="J652">
        <f>'2024'!J101</f>
        <v>0</v>
      </c>
    </row>
    <row r="653" spans="1:10" x14ac:dyDescent="0.35">
      <c r="A653">
        <f>'2024'!M102</f>
        <v>0</v>
      </c>
      <c r="B653" s="29" t="str">
        <f>'2024'!N102</f>
        <v>706214313</v>
      </c>
      <c r="C653" t="s">
        <v>1221</v>
      </c>
      <c r="D653" t="str">
        <f>'2024'!B102</f>
        <v>Mats Skoglund</v>
      </c>
      <c r="E653" t="str">
        <f>'2024'!O102</f>
        <v>Maria Skoglund</v>
      </c>
      <c r="F653">
        <f>'2024'!A102</f>
        <v>24101</v>
      </c>
      <c r="G653" s="13">
        <f>'2024'!C102</f>
        <v>45503</v>
      </c>
      <c r="H653" t="str">
        <f>'2024'!G102</f>
        <v>bc</v>
      </c>
      <c r="I653">
        <f t="shared" si="10"/>
        <v>2024</v>
      </c>
      <c r="J653">
        <f>'2024'!J102</f>
        <v>0</v>
      </c>
    </row>
    <row r="654" spans="1:10" x14ac:dyDescent="0.35">
      <c r="A654">
        <f>'2024'!M103</f>
        <v>0</v>
      </c>
      <c r="B654" s="29">
        <f>'2024'!N103</f>
        <v>40502628</v>
      </c>
      <c r="C654" t="s">
        <v>1681</v>
      </c>
      <c r="D654" t="str">
        <f>'2024'!B103</f>
        <v>Bert Van der Vegte</v>
      </c>
      <c r="E654">
        <f>'2024'!O103</f>
        <v>0</v>
      </c>
      <c r="F654">
        <f>'2024'!A103</f>
        <v>24102</v>
      </c>
      <c r="G654" s="13">
        <f>'2024'!C103</f>
        <v>45475</v>
      </c>
      <c r="H654" t="str">
        <f>'2024'!G103</f>
        <v>bc</v>
      </c>
      <c r="I654">
        <f t="shared" si="10"/>
        <v>2024</v>
      </c>
      <c r="J654">
        <f>'2024'!J103</f>
        <v>0</v>
      </c>
    </row>
    <row r="655" spans="1:10" x14ac:dyDescent="0.35">
      <c r="A655">
        <f>'2024'!M104</f>
        <v>0</v>
      </c>
      <c r="B655" s="29">
        <f>'2024'!N104</f>
        <v>0</v>
      </c>
      <c r="C655" t="s">
        <v>1477</v>
      </c>
      <c r="D655" t="str">
        <f>'2024'!B104</f>
        <v>Guido Grimme</v>
      </c>
      <c r="E655">
        <f>'2024'!O104</f>
        <v>0</v>
      </c>
      <c r="F655">
        <f>'2024'!A104</f>
        <v>24103</v>
      </c>
      <c r="G655" s="13">
        <f>'2024'!C104</f>
        <v>45522</v>
      </c>
      <c r="H655" t="str">
        <f>'2024'!G104</f>
        <v>bc</v>
      </c>
      <c r="I655">
        <f t="shared" si="10"/>
        <v>2024</v>
      </c>
      <c r="J655">
        <f>'2024'!J104</f>
        <v>0</v>
      </c>
    </row>
    <row r="656" spans="1:10" x14ac:dyDescent="0.35">
      <c r="A656">
        <f>'2024'!M106</f>
        <v>0</v>
      </c>
      <c r="B656" s="29">
        <f>'2024'!N106</f>
        <v>40388202</v>
      </c>
      <c r="C656" t="s">
        <v>1652</v>
      </c>
      <c r="D656" t="str">
        <f>'2024'!B106</f>
        <v>Thomas hofman-Bang</v>
      </c>
      <c r="E656">
        <f>'2024'!O106</f>
        <v>0</v>
      </c>
      <c r="F656">
        <f>'2024'!A106</f>
        <v>24104</v>
      </c>
      <c r="G656" s="13">
        <f>'2024'!C106</f>
        <v>45454</v>
      </c>
      <c r="H656" t="str">
        <f>'2024'!G106</f>
        <v>web</v>
      </c>
      <c r="I656">
        <f t="shared" si="10"/>
        <v>2024</v>
      </c>
      <c r="J656">
        <f>'2024'!J106</f>
        <v>0</v>
      </c>
    </row>
    <row r="657" spans="1:10" x14ac:dyDescent="0.35">
      <c r="A657" t="str">
        <f>'2024'!M105</f>
        <v>ab@industriensfond.dk</v>
      </c>
      <c r="B657" s="29">
        <f>'2024'!N105</f>
        <v>0</v>
      </c>
      <c r="C657" t="s">
        <v>1478</v>
      </c>
      <c r="D657" t="str">
        <f>'2024'!B105</f>
        <v>Anders Brandtoft</v>
      </c>
      <c r="E657">
        <f>'2024'!O105</f>
        <v>0</v>
      </c>
      <c r="F657">
        <f>'2024'!A105</f>
        <v>24104</v>
      </c>
      <c r="G657" s="13">
        <f>'2024'!C105</f>
        <v>45454</v>
      </c>
      <c r="H657" t="str">
        <f>'2024'!G105</f>
        <v>web</v>
      </c>
      <c r="I657">
        <f t="shared" si="10"/>
        <v>2024</v>
      </c>
      <c r="J657">
        <f>'2024'!J105</f>
        <v>0</v>
      </c>
    </row>
    <row r="658" spans="1:10" x14ac:dyDescent="0.35">
      <c r="A658">
        <f>'2024'!M107</f>
        <v>0</v>
      </c>
      <c r="B658" s="29">
        <f>'2024'!N107</f>
        <v>0</v>
      </c>
      <c r="C658" t="s">
        <v>1479</v>
      </c>
      <c r="D658" t="str">
        <f>'2024'!B107</f>
        <v>Thomaz Gawron-Gawrzynski</v>
      </c>
      <c r="E658">
        <f>'2024'!O107</f>
        <v>0</v>
      </c>
      <c r="F658">
        <f>'2024'!A107</f>
        <v>24105</v>
      </c>
      <c r="G658" s="13">
        <f>'2024'!C107</f>
        <v>45526</v>
      </c>
      <c r="H658" t="str">
        <f>'2024'!G107</f>
        <v>bc</v>
      </c>
      <c r="I658">
        <f t="shared" si="10"/>
        <v>2024</v>
      </c>
      <c r="J658">
        <f>'2024'!J107</f>
        <v>0</v>
      </c>
    </row>
    <row r="659" spans="1:10" x14ac:dyDescent="0.35">
      <c r="A659">
        <f>'2024'!M108</f>
        <v>0</v>
      </c>
      <c r="B659" s="29">
        <f>'2024'!N108</f>
        <v>22215414</v>
      </c>
      <c r="C659" t="s">
        <v>820</v>
      </c>
      <c r="D659" t="str">
        <f>'2024'!B108</f>
        <v>Henrik Skydbjerg Hansen</v>
      </c>
      <c r="E659" t="str">
        <f>'2024'!O108</f>
        <v>Vivi (fast seng)</v>
      </c>
      <c r="F659">
        <f>'2024'!A108</f>
        <v>24106</v>
      </c>
      <c r="G659" s="13">
        <f>'2024'!C108</f>
        <v>45467</v>
      </c>
      <c r="H659" t="str">
        <f>'2024'!G108</f>
        <v>bc</v>
      </c>
      <c r="I659">
        <f t="shared" si="10"/>
        <v>2024</v>
      </c>
      <c r="J659">
        <f>'2024'!J108</f>
        <v>0</v>
      </c>
    </row>
    <row r="660" spans="1:10" x14ac:dyDescent="0.35">
      <c r="A660" t="str">
        <f>'2024'!M109</f>
        <v>susankierch@stofanet.dk</v>
      </c>
      <c r="B660" s="29">
        <f>'2024'!N109</f>
        <v>0</v>
      </c>
      <c r="C660" t="s">
        <v>1480</v>
      </c>
      <c r="D660" t="str">
        <f>'2024'!B109</f>
        <v>Susan Kierch</v>
      </c>
      <c r="E660">
        <f>'2024'!O109</f>
        <v>0</v>
      </c>
      <c r="F660">
        <f>'2024'!A109</f>
        <v>24107</v>
      </c>
      <c r="G660" s="13">
        <f>'2024'!C109</f>
        <v>45523</v>
      </c>
      <c r="H660" t="str">
        <f>'2024'!G109</f>
        <v>bc</v>
      </c>
      <c r="I660">
        <f t="shared" si="10"/>
        <v>2024</v>
      </c>
      <c r="J660">
        <f>'2024'!J109</f>
        <v>0</v>
      </c>
    </row>
    <row r="661" spans="1:10" x14ac:dyDescent="0.35">
      <c r="A661">
        <f>'2024'!M110</f>
        <v>0</v>
      </c>
      <c r="B661" s="29">
        <f>'2024'!N110</f>
        <v>0</v>
      </c>
      <c r="C661" t="s">
        <v>1481</v>
      </c>
      <c r="D661" t="str">
        <f>'2024'!B110</f>
        <v>Peter Lindermann</v>
      </c>
      <c r="E661">
        <f>'2024'!O110</f>
        <v>0</v>
      </c>
      <c r="F661">
        <f>'2024'!A110</f>
        <v>24108</v>
      </c>
      <c r="G661" s="13">
        <f>'2024'!C110</f>
        <v>45429</v>
      </c>
      <c r="H661" t="str">
        <f>'2024'!G110</f>
        <v>bc</v>
      </c>
      <c r="I661">
        <f t="shared" si="10"/>
        <v>2024</v>
      </c>
      <c r="J661">
        <f>'2024'!J110</f>
        <v>0</v>
      </c>
    </row>
    <row r="662" spans="1:10" x14ac:dyDescent="0.35">
      <c r="A662">
        <f>'2024'!M111</f>
        <v>0</v>
      </c>
      <c r="B662" s="29">
        <f>'2024'!N111</f>
        <v>0</v>
      </c>
      <c r="C662" t="s">
        <v>820</v>
      </c>
      <c r="D662" t="str">
        <f>'2024'!B111</f>
        <v>Ander Poul Hansen</v>
      </c>
      <c r="E662">
        <f>'2024'!O111</f>
        <v>0</v>
      </c>
      <c r="F662">
        <f>'2024'!A111</f>
        <v>24109</v>
      </c>
      <c r="G662" s="13">
        <f>'2024'!C111</f>
        <v>45415</v>
      </c>
      <c r="H662" t="str">
        <f>'2024'!G111</f>
        <v>bc</v>
      </c>
      <c r="I662">
        <f t="shared" si="10"/>
        <v>2024</v>
      </c>
      <c r="J662">
        <f>'2024'!J111</f>
        <v>0</v>
      </c>
    </row>
    <row r="663" spans="1:10" x14ac:dyDescent="0.35">
      <c r="A663" t="str">
        <f>'2024'!M112</f>
        <v>gls@lindbergconsulting.dk</v>
      </c>
      <c r="B663" s="29">
        <f>'2024'!N112</f>
        <v>22665017</v>
      </c>
      <c r="C663" t="s">
        <v>1406</v>
      </c>
      <c r="D663" t="str">
        <f>'2024'!B112</f>
        <v>Birger Lindberg Skov</v>
      </c>
      <c r="E663" t="str">
        <f>'2024'!O112</f>
        <v>Grethe</v>
      </c>
      <c r="F663">
        <f>'2024'!A112</f>
        <v>24110</v>
      </c>
      <c r="G663" s="13">
        <f>'2024'!C112</f>
        <v>45467</v>
      </c>
      <c r="H663" t="str">
        <f>'2024'!G112</f>
        <v>Web</v>
      </c>
      <c r="I663">
        <f t="shared" si="10"/>
        <v>2024</v>
      </c>
      <c r="J663">
        <f>'2024'!J112</f>
        <v>0</v>
      </c>
    </row>
    <row r="664" spans="1:10" x14ac:dyDescent="0.35">
      <c r="A664" t="str">
        <f>'2024'!M113</f>
        <v>ullirm@gmx.de</v>
      </c>
      <c r="B664" s="29">
        <f>'2024'!N113</f>
        <v>0</v>
      </c>
      <c r="C664" t="s">
        <v>1421</v>
      </c>
      <c r="D664" t="str">
        <f>'2024'!B113</f>
        <v>Ulli Rettenmaier</v>
      </c>
      <c r="E664">
        <f>'2024'!O113</f>
        <v>0</v>
      </c>
      <c r="F664">
        <f>'2024'!A113</f>
        <v>24111</v>
      </c>
      <c r="G664" s="13">
        <f>'2024'!C113</f>
        <v>45544</v>
      </c>
      <c r="H664" t="str">
        <f>'2024'!G113</f>
        <v>web</v>
      </c>
      <c r="I664">
        <f t="shared" ref="I664:I727" si="11">YEAR(G664)</f>
        <v>2024</v>
      </c>
      <c r="J664">
        <f>'2024'!J113</f>
        <v>10</v>
      </c>
    </row>
    <row r="665" spans="1:10" x14ac:dyDescent="0.35">
      <c r="A665">
        <f>'2024'!M114</f>
        <v>0</v>
      </c>
      <c r="B665" s="29">
        <f>'2024'!N114</f>
        <v>0</v>
      </c>
      <c r="C665" t="s">
        <v>821</v>
      </c>
      <c r="D665" t="str">
        <f>'2024'!B114</f>
        <v>Henrik Larsen</v>
      </c>
      <c r="E665">
        <f>'2024'!O114</f>
        <v>0</v>
      </c>
      <c r="F665">
        <f>'2024'!A114</f>
        <v>24112</v>
      </c>
      <c r="G665" s="13">
        <f>'2024'!C114</f>
        <v>45429</v>
      </c>
      <c r="H665" t="str">
        <f>'2024'!G114</f>
        <v>bc</v>
      </c>
      <c r="I665">
        <f t="shared" si="11"/>
        <v>2024</v>
      </c>
      <c r="J665">
        <f>'2024'!J114</f>
        <v>0</v>
      </c>
    </row>
    <row r="666" spans="1:10" x14ac:dyDescent="0.35">
      <c r="A666">
        <f>'2024'!M115</f>
        <v>0</v>
      </c>
      <c r="B666" s="29" t="str">
        <f>'2024'!N115</f>
        <v>727225187</v>
      </c>
      <c r="C666" t="s">
        <v>1482</v>
      </c>
      <c r="D666" t="str">
        <f>'2024'!B115</f>
        <v>Birgith Fernqvist</v>
      </c>
      <c r="E666">
        <f>'2024'!O115</f>
        <v>0</v>
      </c>
      <c r="F666">
        <f>'2024'!A115</f>
        <v>24113</v>
      </c>
      <c r="G666" s="13">
        <f>'2024'!C115</f>
        <v>45500</v>
      </c>
      <c r="H666" t="str">
        <f>'2024'!G115</f>
        <v>bc</v>
      </c>
      <c r="I666">
        <f t="shared" si="11"/>
        <v>2024</v>
      </c>
      <c r="J666">
        <f>'2024'!J115</f>
        <v>0</v>
      </c>
    </row>
    <row r="667" spans="1:10" x14ac:dyDescent="0.35">
      <c r="A667" t="str">
        <f>'2024'!M116</f>
        <v>bj_cph@yahoo.dk</v>
      </c>
      <c r="B667" s="29">
        <f>'2024'!N116</f>
        <v>40193542</v>
      </c>
      <c r="C667" t="s">
        <v>956</v>
      </c>
      <c r="D667" t="str">
        <f>'2024'!B116</f>
        <v>Bjarne Jørgensen</v>
      </c>
      <c r="E667" t="str">
        <f>'2024'!O116</f>
        <v>Britt - Jesper</v>
      </c>
      <c r="F667">
        <f>'2024'!A116</f>
        <v>24114</v>
      </c>
      <c r="G667" s="13">
        <f>'2024'!C116</f>
        <v>45450</v>
      </c>
      <c r="H667" t="str">
        <f>'2024'!G116</f>
        <v>web</v>
      </c>
      <c r="I667">
        <f t="shared" si="11"/>
        <v>2024</v>
      </c>
      <c r="J667">
        <f>'2024'!J116</f>
        <v>10</v>
      </c>
    </row>
    <row r="668" spans="1:10" x14ac:dyDescent="0.35">
      <c r="A668" t="str">
        <f>'2024'!M117</f>
        <v>limajeto@gmail.com</v>
      </c>
      <c r="B668" s="29">
        <f>'2024'!N117</f>
        <v>0</v>
      </c>
      <c r="C668" t="s">
        <v>956</v>
      </c>
      <c r="D668" t="str">
        <f>'2024'!B117</f>
        <v>Lilian Jørgensen</v>
      </c>
      <c r="E668">
        <f>'2024'!O117</f>
        <v>0</v>
      </c>
      <c r="F668">
        <f>'2024'!A117</f>
        <v>24115</v>
      </c>
      <c r="G668" s="13">
        <f>'2024'!C117</f>
        <v>45451</v>
      </c>
      <c r="H668" t="str">
        <f>'2024'!G117</f>
        <v>web</v>
      </c>
      <c r="I668">
        <f t="shared" si="11"/>
        <v>2024</v>
      </c>
      <c r="J668">
        <f>'2024'!J117</f>
        <v>5</v>
      </c>
    </row>
    <row r="669" spans="1:10" x14ac:dyDescent="0.35">
      <c r="A669" t="str">
        <f>'2024'!M118</f>
        <v>aliceogjoel@gmail.com</v>
      </c>
      <c r="B669" s="29">
        <f>'2024'!N118</f>
        <v>0</v>
      </c>
      <c r="C669" t="s">
        <v>791</v>
      </c>
      <c r="D669" t="str">
        <f>'2024'!B118</f>
        <v>Alice</v>
      </c>
      <c r="E669">
        <f>'2024'!O118</f>
        <v>0</v>
      </c>
      <c r="F669">
        <f>'2024'!A118</f>
        <v>24116</v>
      </c>
      <c r="G669" s="13">
        <f>'2024'!C118</f>
        <v>45543</v>
      </c>
      <c r="H669" t="str">
        <f>'2024'!G118</f>
        <v>web</v>
      </c>
      <c r="I669">
        <f t="shared" si="11"/>
        <v>2024</v>
      </c>
      <c r="J669">
        <f>'2024'!J118</f>
        <v>10</v>
      </c>
    </row>
    <row r="670" spans="1:10" x14ac:dyDescent="0.35">
      <c r="A670" t="str">
        <f>'2024'!M119</f>
        <v>kim.teglberg1@gmail.com</v>
      </c>
      <c r="B670" s="29">
        <f>'2024'!N119</f>
        <v>21265488</v>
      </c>
      <c r="C670" t="s">
        <v>1088</v>
      </c>
      <c r="D670" t="str">
        <f>'2024'!B119</f>
        <v>Kim Teglberg</v>
      </c>
      <c r="E670">
        <f>'2024'!O119</f>
        <v>0</v>
      </c>
      <c r="F670">
        <f>'2024'!A119</f>
        <v>24117</v>
      </c>
      <c r="G670" s="13">
        <f>'2024'!C119</f>
        <v>45473</v>
      </c>
      <c r="H670" t="str">
        <f>'2024'!G119</f>
        <v>web</v>
      </c>
      <c r="I670">
        <f t="shared" si="11"/>
        <v>2024</v>
      </c>
      <c r="J670">
        <f>'2024'!J119</f>
        <v>10</v>
      </c>
    </row>
    <row r="671" spans="1:10" x14ac:dyDescent="0.35">
      <c r="A671">
        <f>'2024'!M120</f>
        <v>0</v>
      </c>
      <c r="B671" s="29">
        <f>'2024'!N120</f>
        <v>0</v>
      </c>
      <c r="C671" t="s">
        <v>1653</v>
      </c>
      <c r="D671" t="str">
        <f>'2024'!B120</f>
        <v>Michael Brinkhaus</v>
      </c>
      <c r="E671">
        <f>'2024'!O120</f>
        <v>0</v>
      </c>
      <c r="F671">
        <f>'2024'!A120</f>
        <v>24118</v>
      </c>
      <c r="G671" s="13">
        <f>'2024'!C120</f>
        <v>45527</v>
      </c>
      <c r="H671" t="str">
        <f>'2024'!G120</f>
        <v>bc</v>
      </c>
      <c r="I671">
        <f t="shared" si="11"/>
        <v>2024</v>
      </c>
      <c r="J671">
        <f>'2024'!J120</f>
        <v>0</v>
      </c>
    </row>
    <row r="672" spans="1:10" x14ac:dyDescent="0.35">
      <c r="A672" t="str">
        <f>'2024'!M121</f>
        <v>ps@odensemaritim.com</v>
      </c>
      <c r="B672" s="29">
        <f>'2024'!N121</f>
        <v>40199037</v>
      </c>
      <c r="C672" t="s">
        <v>1654</v>
      </c>
      <c r="D672" t="str">
        <f>'2024'!B121</f>
        <v>Poul Skadhede</v>
      </c>
      <c r="E672">
        <f>'2024'!O121</f>
        <v>0</v>
      </c>
      <c r="F672">
        <f>'2024'!A121</f>
        <v>24119</v>
      </c>
      <c r="G672" s="13">
        <f>'2024'!C121</f>
        <v>45457</v>
      </c>
      <c r="H672" t="str">
        <f>'2024'!G121</f>
        <v>web</v>
      </c>
      <c r="I672">
        <f t="shared" si="11"/>
        <v>2024</v>
      </c>
      <c r="J672">
        <f>'2024'!J121</f>
        <v>0</v>
      </c>
    </row>
    <row r="673" spans="1:10" x14ac:dyDescent="0.35">
      <c r="A673" t="str">
        <f>'2024'!M122</f>
        <v>limpan199@gmail.com</v>
      </c>
      <c r="B673" s="29">
        <f>'2024'!N122</f>
        <v>704966964</v>
      </c>
      <c r="C673" t="s">
        <v>1655</v>
      </c>
      <c r="D673" t="str">
        <f>'2024'!B122</f>
        <v>Jan Lindberg</v>
      </c>
      <c r="E673">
        <f>'2024'!O122</f>
        <v>0</v>
      </c>
      <c r="F673">
        <f>'2024'!A122</f>
        <v>24120</v>
      </c>
      <c r="G673" s="13">
        <f>'2024'!C122</f>
        <v>45521</v>
      </c>
      <c r="H673" t="str">
        <f>'2024'!G122</f>
        <v>web</v>
      </c>
      <c r="I673">
        <f t="shared" si="11"/>
        <v>2024</v>
      </c>
      <c r="J673">
        <f>'2024'!J122</f>
        <v>10</v>
      </c>
    </row>
    <row r="674" spans="1:10" x14ac:dyDescent="0.35">
      <c r="A674">
        <f>'2024'!M123</f>
        <v>0</v>
      </c>
      <c r="B674" s="29">
        <f>'2024'!N123</f>
        <v>0</v>
      </c>
      <c r="C674" t="s">
        <v>1194</v>
      </c>
      <c r="D674" t="str">
        <f>'2024'!B123</f>
        <v>Rikke W Eriksen</v>
      </c>
      <c r="E674">
        <f>'2024'!O123</f>
        <v>0</v>
      </c>
      <c r="F674">
        <f>'2024'!A123</f>
        <v>24121</v>
      </c>
      <c r="G674" s="13">
        <f>'2024'!C123</f>
        <v>45471</v>
      </c>
      <c r="H674" t="str">
        <f>'2024'!G123</f>
        <v>cansl</v>
      </c>
      <c r="I674">
        <f t="shared" si="11"/>
        <v>2024</v>
      </c>
      <c r="J674">
        <f>'2024'!J123</f>
        <v>0</v>
      </c>
    </row>
    <row r="675" spans="1:10" x14ac:dyDescent="0.35">
      <c r="A675">
        <f>'2024'!M124</f>
        <v>0</v>
      </c>
      <c r="B675" s="29">
        <f>'2024'!N124</f>
        <v>60108026</v>
      </c>
      <c r="C675" t="s">
        <v>1747</v>
      </c>
      <c r="D675" t="str">
        <f>'2024'!B124</f>
        <v>Benoden Faoja</v>
      </c>
      <c r="E675" t="str">
        <f>'2024'!O124</f>
        <v>Mikael Jensen</v>
      </c>
      <c r="F675">
        <f>'2024'!A124</f>
        <v>24122</v>
      </c>
      <c r="G675" s="13">
        <f>'2024'!C124</f>
        <v>45474</v>
      </c>
      <c r="H675" t="str">
        <f>'2024'!G124</f>
        <v>bc</v>
      </c>
      <c r="I675">
        <f t="shared" si="11"/>
        <v>2024</v>
      </c>
      <c r="J675">
        <f>'2024'!J124</f>
        <v>0</v>
      </c>
    </row>
    <row r="676" spans="1:10" x14ac:dyDescent="0.35">
      <c r="A676">
        <f>'2024'!M125</f>
        <v>0</v>
      </c>
      <c r="B676" s="29">
        <f>'2024'!N125</f>
        <v>733584122</v>
      </c>
      <c r="C676" t="s">
        <v>1690</v>
      </c>
      <c r="D676" t="str">
        <f>'2024'!B125</f>
        <v>Britt Lundqvist</v>
      </c>
      <c r="E676">
        <f>'2024'!O125</f>
        <v>0</v>
      </c>
      <c r="F676">
        <f>'2024'!A125</f>
        <v>24123</v>
      </c>
      <c r="G676" s="13">
        <f>'2024'!C125</f>
        <v>45478</v>
      </c>
      <c r="H676" t="str">
        <f>'2024'!G125</f>
        <v>bc</v>
      </c>
      <c r="I676">
        <f t="shared" si="11"/>
        <v>2024</v>
      </c>
      <c r="J676">
        <f>'2024'!J125</f>
        <v>0</v>
      </c>
    </row>
    <row r="677" spans="1:10" x14ac:dyDescent="0.35">
      <c r="A677" t="str">
        <f>'2024'!M126</f>
        <v>sigridforss@gmail.com</v>
      </c>
      <c r="B677" s="29">
        <f>'2024'!N126</f>
        <v>0</v>
      </c>
      <c r="C677" t="s">
        <v>1746</v>
      </c>
      <c r="D677" t="str">
        <f>'2024'!B126</f>
        <v>Sigrid Lenric Forss</v>
      </c>
      <c r="E677">
        <f>'2024'!O126</f>
        <v>0</v>
      </c>
      <c r="F677">
        <f>'2024'!A126</f>
        <v>24124</v>
      </c>
      <c r="G677" s="13">
        <f>'2024'!C126</f>
        <v>45556</v>
      </c>
      <c r="H677" t="str">
        <f>'2024'!G126</f>
        <v>web</v>
      </c>
      <c r="I677">
        <f t="shared" si="11"/>
        <v>2024</v>
      </c>
      <c r="J677">
        <f>'2024'!J126</f>
        <v>10</v>
      </c>
    </row>
    <row r="678" spans="1:10" x14ac:dyDescent="0.35">
      <c r="A678">
        <f>'2024'!M127</f>
        <v>0</v>
      </c>
      <c r="B678" s="29">
        <f>'2024'!N127</f>
        <v>0</v>
      </c>
      <c r="C678" t="s">
        <v>1701</v>
      </c>
      <c r="D678" t="str">
        <f>'2024'!B127</f>
        <v>Jenny Warnerbring</v>
      </c>
      <c r="E678">
        <f>'2024'!O127</f>
        <v>0</v>
      </c>
      <c r="F678">
        <f>'2024'!A127</f>
        <v>24125</v>
      </c>
      <c r="G678" s="13">
        <f>'2024'!C127</f>
        <v>45509</v>
      </c>
      <c r="H678">
        <f>'2024'!G127</f>
        <v>0</v>
      </c>
      <c r="I678">
        <f t="shared" si="11"/>
        <v>2024</v>
      </c>
      <c r="J678">
        <f>'2024'!J127</f>
        <v>0</v>
      </c>
    </row>
    <row r="679" spans="1:10" x14ac:dyDescent="0.35">
      <c r="A679">
        <f>'2024'!M128</f>
        <v>0</v>
      </c>
      <c r="B679" s="29">
        <f>'2024'!N128</f>
        <v>42370234</v>
      </c>
      <c r="C679" t="s">
        <v>1720</v>
      </c>
      <c r="D679" t="str">
        <f>'2024'!B128</f>
        <v>Sonja S. Mogensen</v>
      </c>
      <c r="E679">
        <f>'2024'!O128</f>
        <v>0</v>
      </c>
      <c r="F679">
        <f>'2024'!A128</f>
        <v>24126</v>
      </c>
      <c r="G679" s="13">
        <f>'2024'!C128</f>
        <v>45506</v>
      </c>
      <c r="H679" t="str">
        <f>'2024'!G128</f>
        <v>bc</v>
      </c>
      <c r="I679">
        <f t="shared" si="11"/>
        <v>2024</v>
      </c>
      <c r="J679">
        <f>'2024'!J128</f>
        <v>0</v>
      </c>
    </row>
    <row r="680" spans="1:10" x14ac:dyDescent="0.35">
      <c r="A680">
        <f>'2024'!M129</f>
        <v>0</v>
      </c>
      <c r="B680" s="29">
        <f>'2024'!N129</f>
        <v>30306320</v>
      </c>
      <c r="C680" t="s">
        <v>1719</v>
      </c>
      <c r="D680" t="str">
        <f>'2024'!B129</f>
        <v>Joan Reed</v>
      </c>
      <c r="E680">
        <f>'2024'!O129</f>
        <v>0</v>
      </c>
      <c r="F680">
        <f>'2024'!A129</f>
        <v>24127</v>
      </c>
      <c r="G680" s="13">
        <f>'2024'!C129</f>
        <v>45509</v>
      </c>
      <c r="H680" t="str">
        <f>'2024'!G129</f>
        <v>bc</v>
      </c>
      <c r="I680">
        <f t="shared" si="11"/>
        <v>2024</v>
      </c>
      <c r="J680">
        <f>'2024'!J129</f>
        <v>0</v>
      </c>
    </row>
    <row r="681" spans="1:10" x14ac:dyDescent="0.35">
      <c r="A681">
        <f>'2024'!M130</f>
        <v>0</v>
      </c>
      <c r="B681" s="29">
        <f>'2024'!N130</f>
        <v>0</v>
      </c>
      <c r="C681" t="s">
        <v>1718</v>
      </c>
      <c r="D681" t="str">
        <f>'2024'!B130</f>
        <v>Anette Møllebæk</v>
      </c>
      <c r="E681">
        <f>'2024'!O130</f>
        <v>0</v>
      </c>
      <c r="F681">
        <f>'2024'!A130</f>
        <v>24128</v>
      </c>
      <c r="G681" s="13">
        <f>'2024'!C130</f>
        <v>45525</v>
      </c>
      <c r="H681" t="str">
        <f>'2024'!G130</f>
        <v>bc</v>
      </c>
      <c r="I681">
        <f t="shared" si="11"/>
        <v>2024</v>
      </c>
      <c r="J681">
        <f>'2024'!J130</f>
        <v>0</v>
      </c>
    </row>
    <row r="682" spans="1:10" x14ac:dyDescent="0.35">
      <c r="A682" t="str">
        <f>'2024'!M131</f>
        <v>brittathunbo@gmail.com</v>
      </c>
      <c r="B682" s="29">
        <f>'2024'!N131</f>
        <v>0</v>
      </c>
      <c r="C682" t="s">
        <v>937</v>
      </c>
      <c r="D682" t="str">
        <f>'2024'!B131</f>
        <v>Britta Thunbo</v>
      </c>
      <c r="E682">
        <f>'2024'!O131</f>
        <v>0</v>
      </c>
      <c r="F682">
        <f>'2024'!A131</f>
        <v>24129</v>
      </c>
      <c r="G682" s="13">
        <f>'2024'!C131</f>
        <v>45548</v>
      </c>
      <c r="H682" t="str">
        <f>'2024'!G131</f>
        <v>web</v>
      </c>
      <c r="I682">
        <f t="shared" si="11"/>
        <v>2024</v>
      </c>
      <c r="J682">
        <f>'2024'!J131</f>
        <v>10</v>
      </c>
    </row>
    <row r="683" spans="1:10" x14ac:dyDescent="0.35">
      <c r="A683">
        <f>'2024'!M132</f>
        <v>0</v>
      </c>
      <c r="B683" s="29">
        <f>'2024'!N132</f>
        <v>0</v>
      </c>
      <c r="C683" t="s">
        <v>1786</v>
      </c>
      <c r="D683" t="str">
        <f>'2024'!B132</f>
        <v>Lene Birkholm</v>
      </c>
      <c r="E683">
        <f>'2024'!O132</f>
        <v>0</v>
      </c>
      <c r="F683">
        <f>'2024'!A132</f>
        <v>24130</v>
      </c>
      <c r="G683" s="13">
        <f>'2024'!C132</f>
        <v>45558</v>
      </c>
      <c r="H683" t="str">
        <f>'2024'!G132</f>
        <v>bc</v>
      </c>
      <c r="I683">
        <f t="shared" si="11"/>
        <v>2024</v>
      </c>
      <c r="J683">
        <f>'2024'!J132</f>
        <v>0</v>
      </c>
    </row>
    <row r="684" spans="1:10" x14ac:dyDescent="0.35">
      <c r="A684">
        <f>'2024'!M133</f>
        <v>0</v>
      </c>
      <c r="B684" s="29">
        <f>'2024'!N133</f>
        <v>0</v>
      </c>
      <c r="C684" t="s">
        <v>1744</v>
      </c>
      <c r="D684" t="str">
        <f>'2024'!B133</f>
        <v>Brita Jursza</v>
      </c>
      <c r="E684">
        <f>'2024'!O133</f>
        <v>0</v>
      </c>
      <c r="F684">
        <f>'2024'!A133</f>
        <v>24131</v>
      </c>
      <c r="G684" s="13">
        <f>'2024'!C133</f>
        <v>45516</v>
      </c>
      <c r="H684" t="str">
        <f>'2024'!G133</f>
        <v>bc</v>
      </c>
      <c r="I684">
        <f t="shared" si="11"/>
        <v>2024</v>
      </c>
      <c r="J684">
        <f>'2024'!J133</f>
        <v>0</v>
      </c>
    </row>
    <row r="685" spans="1:10" x14ac:dyDescent="0.35">
      <c r="A685">
        <f>'2024'!M134</f>
        <v>0</v>
      </c>
      <c r="B685" s="29">
        <f>'2024'!N134</f>
        <v>0</v>
      </c>
      <c r="C685" t="s">
        <v>1745</v>
      </c>
      <c r="D685" t="str">
        <f>'2024'!B134</f>
        <v>Peter Evertsen</v>
      </c>
      <c r="E685">
        <f>'2024'!O134</f>
        <v>0</v>
      </c>
      <c r="F685">
        <f>'2024'!A134</f>
        <v>24132</v>
      </c>
      <c r="G685" s="13">
        <f>'2024'!C134</f>
        <v>45527</v>
      </c>
      <c r="H685" t="str">
        <f>'2024'!G134</f>
        <v>bc</v>
      </c>
      <c r="I685">
        <f t="shared" si="11"/>
        <v>2024</v>
      </c>
      <c r="J685">
        <f>'2024'!J134</f>
        <v>0</v>
      </c>
    </row>
    <row r="686" spans="1:10" x14ac:dyDescent="0.35">
      <c r="A686" t="str">
        <f>'2024'!M135</f>
        <v>bent.jespersen@hotmail.dk</v>
      </c>
      <c r="B686" s="29">
        <f>'2024'!N135</f>
        <v>0</v>
      </c>
      <c r="C686" t="s">
        <v>1138</v>
      </c>
      <c r="D686" t="str">
        <f>'2024'!B135</f>
        <v>Bent Jespersen</v>
      </c>
      <c r="E686">
        <f>'2024'!O135</f>
        <v>0</v>
      </c>
      <c r="F686">
        <f>'2024'!A135</f>
        <v>24133</v>
      </c>
      <c r="G686" s="13">
        <f>'2024'!C135</f>
        <v>45536</v>
      </c>
      <c r="H686" t="str">
        <f>'2024'!G135</f>
        <v>web</v>
      </c>
      <c r="I686">
        <f t="shared" si="11"/>
        <v>2024</v>
      </c>
      <c r="J686">
        <f>'2024'!J135</f>
        <v>0</v>
      </c>
    </row>
    <row r="687" spans="1:10" x14ac:dyDescent="0.35">
      <c r="A687">
        <f>'2024'!M136</f>
        <v>0</v>
      </c>
      <c r="B687" s="29">
        <f>'2024'!N136</f>
        <v>0</v>
      </c>
      <c r="C687" t="s">
        <v>824</v>
      </c>
      <c r="D687" t="str">
        <f>'2024'!B136</f>
        <v>Per Henning Christensen</v>
      </c>
      <c r="E687">
        <f>'2024'!O136</f>
        <v>0</v>
      </c>
      <c r="F687">
        <f>'2024'!A136</f>
        <v>24134</v>
      </c>
      <c r="G687" s="13">
        <f>'2024'!C136</f>
        <v>45528</v>
      </c>
      <c r="H687" t="str">
        <f>'2024'!G136</f>
        <v>bc</v>
      </c>
      <c r="I687">
        <f t="shared" si="11"/>
        <v>2024</v>
      </c>
      <c r="J687">
        <f>'2024'!J136</f>
        <v>0</v>
      </c>
    </row>
    <row r="688" spans="1:10" x14ac:dyDescent="0.35">
      <c r="A688">
        <f>'2024'!M137</f>
        <v>0</v>
      </c>
      <c r="B688" s="29">
        <f>'2024'!N137</f>
        <v>737230930</v>
      </c>
      <c r="C688" t="s">
        <v>1787</v>
      </c>
      <c r="D688" t="str">
        <f>'2024'!B137</f>
        <v>Cecilia Östling</v>
      </c>
      <c r="E688">
        <f>'2024'!O137</f>
        <v>0</v>
      </c>
      <c r="F688">
        <f>'2024'!A137</f>
        <v>24135</v>
      </c>
      <c r="G688" s="13">
        <f>'2024'!C137</f>
        <v>45517</v>
      </c>
      <c r="H688" t="str">
        <f>'2024'!G137</f>
        <v>bc</v>
      </c>
      <c r="I688">
        <f t="shared" si="11"/>
        <v>2024</v>
      </c>
      <c r="J688">
        <f>'2024'!J137</f>
        <v>0</v>
      </c>
    </row>
    <row r="689" spans="1:10" x14ac:dyDescent="0.35">
      <c r="A689">
        <f>'2024'!M138</f>
        <v>0</v>
      </c>
      <c r="B689" s="29" t="str">
        <f>'2024'!N138</f>
        <v>00316136644066</v>
      </c>
      <c r="C689" t="s">
        <v>1788</v>
      </c>
      <c r="D689" t="str">
        <f>'2024'!B138</f>
        <v>Beatrice Janssen</v>
      </c>
      <c r="E689">
        <f>'2024'!O138</f>
        <v>0</v>
      </c>
      <c r="F689">
        <f>'2024'!A138</f>
        <v>24136</v>
      </c>
      <c r="G689" s="13">
        <f>'2024'!C138</f>
        <v>45544</v>
      </c>
      <c r="H689" t="str">
        <f>'2024'!G138</f>
        <v>bc</v>
      </c>
      <c r="I689">
        <f t="shared" si="11"/>
        <v>2024</v>
      </c>
      <c r="J689">
        <f>'2024'!J138</f>
        <v>0</v>
      </c>
    </row>
    <row r="690" spans="1:10" x14ac:dyDescent="0.35">
      <c r="A690">
        <f>'2024'!M139</f>
        <v>0</v>
      </c>
      <c r="B690" s="29">
        <f>'2024'!N139</f>
        <v>0</v>
      </c>
      <c r="C690" t="s">
        <v>1097</v>
      </c>
      <c r="D690" t="str">
        <f>'2024'!B139</f>
        <v>Lars Møller</v>
      </c>
      <c r="E690">
        <f>'2024'!O139</f>
        <v>0</v>
      </c>
      <c r="F690">
        <f>'2024'!A139</f>
        <v>24137</v>
      </c>
      <c r="G690" s="13">
        <f>'2024'!C139</f>
        <v>45560</v>
      </c>
      <c r="H690" t="str">
        <f>'2024'!G139</f>
        <v>bc</v>
      </c>
      <c r="I690">
        <f t="shared" si="11"/>
        <v>2024</v>
      </c>
      <c r="J690">
        <f>'2024'!J139</f>
        <v>0</v>
      </c>
    </row>
    <row r="691" spans="1:10" x14ac:dyDescent="0.35">
      <c r="A691">
        <f>'2024'!M140</f>
        <v>0</v>
      </c>
      <c r="B691" s="29" t="str">
        <f>'2024'!N140</f>
        <v>0046703055653</v>
      </c>
      <c r="C691" t="s">
        <v>1789</v>
      </c>
      <c r="D691" t="str">
        <f>'2024'!B140</f>
        <v>Lars-Ove Järrrebring</v>
      </c>
      <c r="E691">
        <f>'2024'!O140</f>
        <v>0</v>
      </c>
      <c r="F691">
        <f>'2024'!A140</f>
        <v>24138</v>
      </c>
      <c r="G691" s="13">
        <f>'2024'!C140</f>
        <v>45537</v>
      </c>
      <c r="H691" t="str">
        <f>'2024'!G140</f>
        <v>bc</v>
      </c>
      <c r="I691">
        <f t="shared" si="11"/>
        <v>2024</v>
      </c>
      <c r="J691">
        <f>'2024'!J140</f>
        <v>0</v>
      </c>
    </row>
    <row r="692" spans="1:10" x14ac:dyDescent="0.35">
      <c r="A692">
        <f>'2024'!M141</f>
        <v>0</v>
      </c>
      <c r="B692" s="29">
        <f>'2024'!N141</f>
        <v>30563767</v>
      </c>
      <c r="C692" t="s">
        <v>1790</v>
      </c>
      <c r="D692" t="str">
        <f>'2024'!B141</f>
        <v>Niklas Sønderhøj</v>
      </c>
      <c r="E692">
        <f>'2024'!O141</f>
        <v>0</v>
      </c>
      <c r="F692">
        <f>'2024'!A141</f>
        <v>24139</v>
      </c>
      <c r="G692" s="13">
        <f>'2024'!C141</f>
        <v>45534</v>
      </c>
      <c r="H692" t="str">
        <f>'2024'!G141</f>
        <v>bc</v>
      </c>
      <c r="I692">
        <f t="shared" si="11"/>
        <v>2024</v>
      </c>
      <c r="J692">
        <f>'2024'!J141</f>
        <v>0</v>
      </c>
    </row>
    <row r="693" spans="1:10" x14ac:dyDescent="0.35">
      <c r="A693" t="str">
        <f>'2024'!M142</f>
        <v>abu5@online.de</v>
      </c>
      <c r="B693" s="29">
        <f>'2024'!N142</f>
        <v>8824910453</v>
      </c>
      <c r="C693" t="s">
        <v>1791</v>
      </c>
      <c r="D693" t="str">
        <f>'2024'!B142</f>
        <v>Eva Kerschl</v>
      </c>
      <c r="E693">
        <f>'2024'!O142</f>
        <v>0</v>
      </c>
      <c r="F693">
        <f>'2024'!A142</f>
        <v>24140</v>
      </c>
      <c r="G693" s="13">
        <f>'2024'!C142</f>
        <v>45533</v>
      </c>
      <c r="H693" t="str">
        <f>'2024'!G142</f>
        <v>web</v>
      </c>
      <c r="I693">
        <f t="shared" si="11"/>
        <v>2024</v>
      </c>
      <c r="J693">
        <f>'2024'!J142</f>
        <v>5</v>
      </c>
    </row>
    <row r="694" spans="1:10" x14ac:dyDescent="0.35">
      <c r="A694">
        <f>'2024'!M143</f>
        <v>0</v>
      </c>
      <c r="B694" s="29" t="str">
        <f>'2024'!N143</f>
        <v>00431637846800</v>
      </c>
      <c r="C694" t="s">
        <v>1792</v>
      </c>
      <c r="D694" t="str">
        <f>'2024'!B143</f>
        <v>Linda Maidon</v>
      </c>
      <c r="E694">
        <f>'2024'!O143</f>
        <v>0</v>
      </c>
      <c r="F694">
        <f>'2024'!A143</f>
        <v>24141</v>
      </c>
      <c r="G694" s="13">
        <f>'2024'!C143</f>
        <v>45532</v>
      </c>
      <c r="H694" t="str">
        <f>'2024'!G143</f>
        <v>bc</v>
      </c>
      <c r="I694">
        <f t="shared" si="11"/>
        <v>2024</v>
      </c>
      <c r="J694">
        <f>'2024'!J143</f>
        <v>0</v>
      </c>
    </row>
    <row r="695" spans="1:10" x14ac:dyDescent="0.35">
      <c r="A695">
        <f>'2024'!M144</f>
        <v>0</v>
      </c>
      <c r="B695" s="29">
        <f>'2024'!N144</f>
        <v>0</v>
      </c>
      <c r="C695" t="s">
        <v>857</v>
      </c>
      <c r="D695" t="str">
        <f>'2024'!B144</f>
        <v>Kurt Sørensen</v>
      </c>
      <c r="E695">
        <f>'2024'!O144</f>
        <v>0</v>
      </c>
      <c r="F695">
        <f>'2024'!A144</f>
        <v>24142</v>
      </c>
      <c r="G695" s="13">
        <f>'2024'!C144</f>
        <v>45544</v>
      </c>
      <c r="H695" t="str">
        <f>'2024'!G144</f>
        <v>bc</v>
      </c>
      <c r="I695">
        <f t="shared" si="11"/>
        <v>2024</v>
      </c>
      <c r="J695">
        <f>'2024'!J144</f>
        <v>0</v>
      </c>
    </row>
    <row r="696" spans="1:10" x14ac:dyDescent="0.35">
      <c r="A696" t="str">
        <f>'2024'!M145</f>
        <v>clauskaae@mail.dk</v>
      </c>
      <c r="B696" s="29">
        <f>'2024'!N145</f>
        <v>0</v>
      </c>
      <c r="C696" t="s">
        <v>1493</v>
      </c>
      <c r="D696" t="str">
        <f>'2024'!B145</f>
        <v>Claus Kaae</v>
      </c>
      <c r="E696">
        <f>'2024'!O145</f>
        <v>0</v>
      </c>
      <c r="F696">
        <f>'2024'!A145</f>
        <v>24143</v>
      </c>
      <c r="G696" s="13">
        <f>'2024'!C145</f>
        <v>45557</v>
      </c>
      <c r="H696" t="str">
        <f>'2024'!G145</f>
        <v>web</v>
      </c>
      <c r="I696">
        <f t="shared" si="11"/>
        <v>2024</v>
      </c>
      <c r="J696">
        <f>'2024'!J145</f>
        <v>10</v>
      </c>
    </row>
    <row r="697" spans="1:10" x14ac:dyDescent="0.35">
      <c r="A697">
        <f>'2024'!M146</f>
        <v>0</v>
      </c>
      <c r="B697" s="29">
        <f>'2024'!N146</f>
        <v>0</v>
      </c>
      <c r="C697" t="s">
        <v>937</v>
      </c>
      <c r="D697" t="str">
        <f>'2024'!B146</f>
        <v>Ole Graversen</v>
      </c>
      <c r="E697">
        <f>'2024'!O146</f>
        <v>0</v>
      </c>
      <c r="F697">
        <f>'2024'!A146</f>
        <v>24144</v>
      </c>
      <c r="G697" s="13">
        <f>'2024'!C146</f>
        <v>45559</v>
      </c>
      <c r="H697" t="str">
        <f>'2024'!G146</f>
        <v>bc</v>
      </c>
      <c r="I697">
        <f t="shared" si="11"/>
        <v>2024</v>
      </c>
      <c r="J697">
        <f>'2024'!J146</f>
        <v>0</v>
      </c>
    </row>
    <row r="698" spans="1:10" x14ac:dyDescent="0.35">
      <c r="A698">
        <f>'2024'!M146</f>
        <v>0</v>
      </c>
      <c r="B698" s="29">
        <f>'2024'!N146</f>
        <v>0</v>
      </c>
      <c r="C698" t="s">
        <v>1793</v>
      </c>
      <c r="D698" t="str">
        <f>'2024'!B146</f>
        <v>Ole Graversen</v>
      </c>
      <c r="E698">
        <f>'2024'!O146</f>
        <v>0</v>
      </c>
      <c r="F698">
        <f>'2024'!A146</f>
        <v>24144</v>
      </c>
      <c r="G698" s="13">
        <f>'2024'!C146</f>
        <v>45559</v>
      </c>
      <c r="H698" t="str">
        <f>'2024'!G146</f>
        <v>bc</v>
      </c>
      <c r="I698">
        <f t="shared" si="11"/>
        <v>2024</v>
      </c>
      <c r="J698">
        <f>'2024'!J146</f>
        <v>0</v>
      </c>
    </row>
    <row r="699" spans="1:10" x14ac:dyDescent="0.35">
      <c r="A699" t="str">
        <f>'2024'!M150</f>
        <v>finnjorg@mail.dk</v>
      </c>
      <c r="B699" s="29" t="str">
        <f>'2024'!N150</f>
        <v>20992390</v>
      </c>
      <c r="C699" t="s">
        <v>956</v>
      </c>
      <c r="D699" t="str">
        <f>'2024'!B150</f>
        <v>Finn Bonnevie Jørgensen</v>
      </c>
      <c r="E699" t="str">
        <f>'2024'!O150</f>
        <v>Naja B</v>
      </c>
      <c r="F699">
        <f>'2024'!A150</f>
        <v>24220</v>
      </c>
      <c r="G699" s="13">
        <f>'2024'!C150</f>
        <v>45566</v>
      </c>
      <c r="H699" t="str">
        <f>'2024'!G150</f>
        <v>web</v>
      </c>
      <c r="I699">
        <f t="shared" si="11"/>
        <v>2024</v>
      </c>
      <c r="J699">
        <f>'2024'!J150</f>
        <v>5</v>
      </c>
    </row>
    <row r="700" spans="1:10" x14ac:dyDescent="0.35">
      <c r="A700" t="str">
        <f>'2024'!M151</f>
        <v>bonnevie@mail.dk</v>
      </c>
      <c r="B700" s="29" t="str">
        <f>'2024'!N151</f>
        <v>23643922</v>
      </c>
      <c r="C700" t="s">
        <v>1539</v>
      </c>
      <c r="D700" t="str">
        <f>'2024'!B151</f>
        <v>Naja Bonnevie</v>
      </c>
      <c r="E700" t="str">
        <f>'2024'!O151</f>
        <v>Finn B</v>
      </c>
      <c r="F700">
        <f>'2024'!A151</f>
        <v>24221</v>
      </c>
      <c r="G700" s="13">
        <f>'2024'!C151</f>
        <v>45566</v>
      </c>
      <c r="H700" t="str">
        <f>'2024'!G151</f>
        <v>web</v>
      </c>
      <c r="I700">
        <f t="shared" si="11"/>
        <v>2024</v>
      </c>
      <c r="J700">
        <f>'2024'!J151</f>
        <v>3</v>
      </c>
    </row>
    <row r="701" spans="1:10" x14ac:dyDescent="0.35">
      <c r="A701" t="str">
        <f>'2025'!M2</f>
        <v>jeppesen1808@hotmail.com</v>
      </c>
      <c r="C701" t="s">
        <v>1429</v>
      </c>
      <c r="D701" t="str">
        <f>'2025'!B2</f>
        <v>Anette Jeppesen</v>
      </c>
      <c r="E701" t="str">
        <f>'2025'!O2</f>
        <v>kim</v>
      </c>
      <c r="F701">
        <f>'2025'!A2+25000</f>
        <v>25001</v>
      </c>
      <c r="G701" s="13">
        <f>'2025'!C2</f>
        <v>45805</v>
      </c>
      <c r="H701" t="str">
        <f>'2025'!G2</f>
        <v>cansl</v>
      </c>
      <c r="I701">
        <f t="shared" si="11"/>
        <v>2025</v>
      </c>
      <c r="J701">
        <f>'2025'!J2</f>
        <v>10</v>
      </c>
    </row>
    <row r="702" spans="1:10" x14ac:dyDescent="0.35">
      <c r="A702" t="str">
        <f>'2025'!M3</f>
        <v>elisa.kalia@gmail.com</v>
      </c>
      <c r="C702" t="s">
        <v>1873</v>
      </c>
      <c r="D702" t="str">
        <f>'2025'!B3</f>
        <v>Elisa Kalia</v>
      </c>
      <c r="E702">
        <f>'2025'!O3</f>
        <v>0</v>
      </c>
      <c r="F702">
        <f>'2025'!A3+25000</f>
        <v>25002</v>
      </c>
      <c r="G702" s="13">
        <f>'2025'!C3</f>
        <v>45776</v>
      </c>
      <c r="H702" t="str">
        <f>'2025'!G3</f>
        <v>cansl</v>
      </c>
      <c r="I702">
        <f t="shared" si="11"/>
        <v>2025</v>
      </c>
      <c r="J702">
        <f>'2025'!J3</f>
        <v>10</v>
      </c>
    </row>
    <row r="703" spans="1:10" x14ac:dyDescent="0.35">
      <c r="A703" t="str">
        <f>'2025'!M4</f>
        <v>louisehjelmer@hotmail.com</v>
      </c>
      <c r="C703" t="s">
        <v>1428</v>
      </c>
      <c r="D703" t="str">
        <f>'2025'!B4</f>
        <v>Louise Hjelmar Krøjgaard</v>
      </c>
      <c r="E703">
        <f>'2025'!O4</f>
        <v>0</v>
      </c>
      <c r="F703">
        <f>'2025'!A4+25000</f>
        <v>25003</v>
      </c>
      <c r="G703" s="13">
        <f>'2025'!C4</f>
        <v>45813</v>
      </c>
      <c r="H703" t="str">
        <f>'2025'!G4</f>
        <v>web</v>
      </c>
      <c r="I703">
        <f t="shared" si="11"/>
        <v>2025</v>
      </c>
      <c r="J703">
        <f>'2025'!J4</f>
        <v>10</v>
      </c>
    </row>
    <row r="704" spans="1:10" x14ac:dyDescent="0.35">
      <c r="A704" t="str">
        <f>'2025'!M5</f>
        <v>ingo.krug@gmail.com</v>
      </c>
      <c r="C704" t="s">
        <v>1650</v>
      </c>
      <c r="D704" t="str">
        <f>'2025'!B5</f>
        <v>Ingo Krug</v>
      </c>
      <c r="E704" t="str">
        <f>'2025'!O5</f>
        <v>Marie-Cathrine Saling</v>
      </c>
      <c r="F704">
        <f>'2025'!A5+25000</f>
        <v>25004</v>
      </c>
      <c r="G704" s="13">
        <f>'2025'!C5</f>
        <v>45850</v>
      </c>
      <c r="H704" t="str">
        <f>'2025'!G5</f>
        <v>web</v>
      </c>
      <c r="I704">
        <f t="shared" si="11"/>
        <v>2025</v>
      </c>
      <c r="J704">
        <f>'2025'!J5</f>
        <v>10</v>
      </c>
    </row>
    <row r="705" spans="1:10" x14ac:dyDescent="0.35">
      <c r="A705" t="str">
        <f>'2025'!M6</f>
        <v>heino.landt@gmx.de</v>
      </c>
      <c r="C705" t="s">
        <v>1349</v>
      </c>
      <c r="D705" t="str">
        <f>'2025'!B6</f>
        <v>Heino Landt</v>
      </c>
      <c r="E705" t="str">
        <f>'2025'!O6</f>
        <v>Elisabeth</v>
      </c>
      <c r="F705">
        <f>'2025'!A6+25000</f>
        <v>25005</v>
      </c>
      <c r="G705" s="13">
        <f>'2025'!C6</f>
        <v>45792</v>
      </c>
      <c r="H705" t="str">
        <f>'2025'!G6</f>
        <v>web</v>
      </c>
      <c r="I705">
        <f t="shared" si="11"/>
        <v>2025</v>
      </c>
      <c r="J705">
        <f>'2025'!J6</f>
        <v>10</v>
      </c>
    </row>
    <row r="706" spans="1:10" x14ac:dyDescent="0.35">
      <c r="A706" t="str">
        <f>'2025'!M7</f>
        <v>jkritv@online.no</v>
      </c>
      <c r="C706" t="s">
        <v>1875</v>
      </c>
      <c r="D706" t="str">
        <f>'2025'!B7</f>
        <v>Åse Jorunn</v>
      </c>
      <c r="E706" t="str">
        <f>'2025'!O7</f>
        <v>Bjarte</v>
      </c>
      <c r="F706">
        <f>'2025'!A7+25000</f>
        <v>25006</v>
      </c>
      <c r="G706" s="13">
        <f>'2025'!C7</f>
        <v>45873</v>
      </c>
      <c r="H706" t="str">
        <f>'2025'!G7</f>
        <v>web</v>
      </c>
      <c r="I706">
        <f t="shared" si="11"/>
        <v>2025</v>
      </c>
      <c r="J706">
        <f>'2025'!J7</f>
        <v>10</v>
      </c>
    </row>
    <row r="707" spans="1:10" x14ac:dyDescent="0.35">
      <c r="A707">
        <f>'2025'!M8</f>
        <v>0</v>
      </c>
      <c r="C707" t="s">
        <v>1874</v>
      </c>
      <c r="D707" t="str">
        <f>'2025'!B8</f>
        <v>Elias Solsvik</v>
      </c>
      <c r="E707" t="str">
        <f>'2025'!O8</f>
        <v>Janet</v>
      </c>
      <c r="F707">
        <f>'2025'!A8+25000</f>
        <v>25007</v>
      </c>
      <c r="G707" s="13">
        <f>'2025'!C8</f>
        <v>45873</v>
      </c>
      <c r="H707" t="str">
        <f>'2025'!G8</f>
        <v>web</v>
      </c>
      <c r="I707">
        <f t="shared" si="11"/>
        <v>2025</v>
      </c>
      <c r="J707">
        <f>'2025'!J8</f>
        <v>10</v>
      </c>
    </row>
    <row r="708" spans="1:10" x14ac:dyDescent="0.35">
      <c r="A708" t="str">
        <f>'2025'!M9</f>
        <v>arneas3250@gmail.com</v>
      </c>
      <c r="C708" t="s">
        <v>857</v>
      </c>
      <c r="D708" t="str">
        <f>'2025'!B9</f>
        <v>Arne Sørensen</v>
      </c>
      <c r="E708">
        <f>'2025'!O9</f>
        <v>0</v>
      </c>
      <c r="F708">
        <f>'2025'!A9+25000</f>
        <v>25008</v>
      </c>
      <c r="G708" s="13">
        <f>'2025'!C9</f>
        <v>45841</v>
      </c>
      <c r="H708" t="str">
        <f>'2025'!G9</f>
        <v>web</v>
      </c>
      <c r="I708">
        <f t="shared" si="11"/>
        <v>2025</v>
      </c>
      <c r="J708">
        <f>'2025'!J9</f>
        <v>10</v>
      </c>
    </row>
    <row r="709" spans="1:10" x14ac:dyDescent="0.35">
      <c r="A709" t="str">
        <f>'2025'!M10</f>
        <v>k.holmer@city.dk</v>
      </c>
      <c r="C709" t="s">
        <v>1876</v>
      </c>
      <c r="D709" t="str">
        <f>'2025'!B10</f>
        <v>Karsten</v>
      </c>
      <c r="E709">
        <f>'2025'!O10</f>
        <v>0</v>
      </c>
      <c r="F709">
        <f>'2025'!A10+25000</f>
        <v>25009</v>
      </c>
      <c r="G709" s="13">
        <f>'2025'!C10</f>
        <v>45842</v>
      </c>
      <c r="H709" t="str">
        <f>'2025'!G10</f>
        <v>web</v>
      </c>
      <c r="I709">
        <f t="shared" si="11"/>
        <v>2025</v>
      </c>
      <c r="J709">
        <f>'2025'!J10</f>
        <v>10</v>
      </c>
    </row>
    <row r="710" spans="1:10" x14ac:dyDescent="0.35">
      <c r="A710" t="str">
        <f>'2025'!M11</f>
        <v>peter.juliusssen@gmail.com</v>
      </c>
      <c r="C710" t="s">
        <v>1877</v>
      </c>
      <c r="D710" t="str">
        <f>'2025'!B11</f>
        <v>Peter Juliussen</v>
      </c>
      <c r="E710" t="str">
        <f>'2025'!O11</f>
        <v>Birgit</v>
      </c>
      <c r="F710">
        <f>'2025'!A11+25000</f>
        <v>25010</v>
      </c>
      <c r="G710" s="13">
        <f>'2025'!C11</f>
        <v>45848</v>
      </c>
      <c r="H710" t="str">
        <f>'2025'!G11</f>
        <v>web</v>
      </c>
      <c r="I710">
        <f t="shared" si="11"/>
        <v>2025</v>
      </c>
      <c r="J710">
        <f>'2025'!J11</f>
        <v>10</v>
      </c>
    </row>
    <row r="711" spans="1:10" x14ac:dyDescent="0.35">
      <c r="A711" t="str">
        <f>'2025'!M12</f>
        <v>knaackhe@gmx.de</v>
      </c>
      <c r="C711" t="s">
        <v>1444</v>
      </c>
      <c r="D711" t="str">
        <f>'2025'!B12</f>
        <v>Silva Knaack</v>
      </c>
      <c r="E711" t="str">
        <f>'2025'!O12</f>
        <v>Gisela</v>
      </c>
      <c r="F711">
        <f>'2025'!A12+25000</f>
        <v>25011</v>
      </c>
      <c r="G711" s="13">
        <f>'2025'!C12</f>
        <v>45823</v>
      </c>
      <c r="H711" t="str">
        <f>'2025'!G12</f>
        <v>web</v>
      </c>
      <c r="I711">
        <f t="shared" si="11"/>
        <v>2025</v>
      </c>
      <c r="J711">
        <f>'2025'!J12</f>
        <v>10</v>
      </c>
    </row>
    <row r="712" spans="1:10" x14ac:dyDescent="0.35">
      <c r="A712" t="str">
        <f>'2025'!M13</f>
        <v>jeppesen1808@hotmailcom</v>
      </c>
      <c r="C712" t="s">
        <v>1429</v>
      </c>
      <c r="D712" t="str">
        <f>'2025'!B13</f>
        <v>Anette Jeppesen</v>
      </c>
      <c r="E712" t="str">
        <f>'2025'!O13</f>
        <v>Kim</v>
      </c>
      <c r="F712">
        <f>'2025'!A13+25000</f>
        <v>25012</v>
      </c>
      <c r="G712" s="13">
        <f>'2025'!C13</f>
        <v>45791</v>
      </c>
      <c r="H712" t="str">
        <f>'2025'!G13</f>
        <v>web</v>
      </c>
      <c r="I712">
        <f t="shared" si="11"/>
        <v>2025</v>
      </c>
      <c r="J712">
        <f>'2025'!J13</f>
        <v>10</v>
      </c>
    </row>
    <row r="713" spans="1:10" x14ac:dyDescent="0.35">
      <c r="A713" t="str">
        <f>'2025'!M14</f>
        <v>erpt67@gmail.com</v>
      </c>
      <c r="C713" t="s">
        <v>870</v>
      </c>
      <c r="D713" t="str">
        <f>'2025'!B14</f>
        <v>Erik Petersen</v>
      </c>
      <c r="E713" t="str">
        <f>'2025'!O14</f>
        <v>Susanne</v>
      </c>
      <c r="F713">
        <f>'2025'!A14+25000</f>
        <v>25013</v>
      </c>
      <c r="G713" s="13">
        <f>'2025'!C14</f>
        <v>45844</v>
      </c>
      <c r="H713" t="str">
        <f>'2025'!G14</f>
        <v>web</v>
      </c>
      <c r="I713">
        <f t="shared" si="11"/>
        <v>2025</v>
      </c>
      <c r="J713">
        <f>'2025'!J14</f>
        <v>10</v>
      </c>
    </row>
    <row r="714" spans="1:10" x14ac:dyDescent="0.35">
      <c r="A714" t="str">
        <f>'2025'!M15</f>
        <v>camillalr7@gmail.com</v>
      </c>
      <c r="C714" t="s">
        <v>1361</v>
      </c>
      <c r="D714" t="str">
        <f>'2025'!B15</f>
        <v>Camilla Lörqvist</v>
      </c>
      <c r="E714">
        <f>'2025'!O15</f>
        <v>0</v>
      </c>
      <c r="F714">
        <f>'2025'!A15+25000</f>
        <v>25014</v>
      </c>
      <c r="G714" s="13">
        <f>'2025'!C15</f>
        <v>45826</v>
      </c>
      <c r="H714" t="str">
        <f>'2025'!G15</f>
        <v>web</v>
      </c>
      <c r="I714">
        <f t="shared" si="11"/>
        <v>2025</v>
      </c>
      <c r="J714">
        <f>'2025'!J15</f>
        <v>10</v>
      </c>
    </row>
    <row r="715" spans="1:10" x14ac:dyDescent="0.35">
      <c r="A715" t="str">
        <f>'2025'!M16</f>
        <v>stinechri@hotmail.com</v>
      </c>
      <c r="C715" t="s">
        <v>1879</v>
      </c>
      <c r="D715" t="str">
        <f>'2025'!B16</f>
        <v>Stine Plæhn</v>
      </c>
      <c r="E715">
        <f>'2025'!O16</f>
        <v>0</v>
      </c>
      <c r="F715">
        <f>'2025'!A16+25000</f>
        <v>25015</v>
      </c>
      <c r="G715" s="13">
        <f>'2025'!C16</f>
        <v>45882</v>
      </c>
      <c r="H715" t="str">
        <f>'2025'!G16</f>
        <v>web</v>
      </c>
      <c r="I715">
        <f t="shared" si="11"/>
        <v>2025</v>
      </c>
      <c r="J715">
        <f>'2025'!J16</f>
        <v>8</v>
      </c>
    </row>
    <row r="716" spans="1:10" x14ac:dyDescent="0.35">
      <c r="A716" t="str">
        <f>'2025'!M17</f>
        <v>ole@christoph.dk</v>
      </c>
      <c r="C716" t="s">
        <v>1680</v>
      </c>
      <c r="D716" t="str">
        <f>'2025'!B17</f>
        <v>Ole</v>
      </c>
      <c r="E716">
        <f>'2025'!O17</f>
        <v>0</v>
      </c>
      <c r="F716">
        <f>'2025'!A17+25000</f>
        <v>25016</v>
      </c>
      <c r="G716" s="13">
        <f>'2025'!C17</f>
        <v>45878</v>
      </c>
      <c r="H716" t="str">
        <f>'2025'!G17</f>
        <v>web</v>
      </c>
      <c r="I716">
        <f t="shared" si="11"/>
        <v>2025</v>
      </c>
      <c r="J716">
        <f>'2025'!J17</f>
        <v>10</v>
      </c>
    </row>
    <row r="717" spans="1:10" x14ac:dyDescent="0.35">
      <c r="A717" t="str">
        <f>'2025'!M18</f>
        <v>hencom@webspeed.dk</v>
      </c>
      <c r="C717" t="s">
        <v>857</v>
      </c>
      <c r="D717" t="str">
        <f>'2025'!B18</f>
        <v>Henrik Sørensen</v>
      </c>
      <c r="E717">
        <f>'2025'!O18</f>
        <v>0</v>
      </c>
      <c r="F717">
        <f>'2025'!A18+25000</f>
        <v>25017</v>
      </c>
      <c r="G717" s="13">
        <f>'2025'!C18</f>
        <v>45851</v>
      </c>
      <c r="H717" t="str">
        <f>'2025'!G18</f>
        <v>web</v>
      </c>
      <c r="I717">
        <f t="shared" si="11"/>
        <v>2025</v>
      </c>
      <c r="J717">
        <f>'2025'!J18</f>
        <v>0</v>
      </c>
    </row>
    <row r="718" spans="1:10" x14ac:dyDescent="0.35">
      <c r="A718" t="str">
        <f>'2025'!M19</f>
        <v>gitte.horup@skanderborg.dk</v>
      </c>
      <c r="C718" t="s">
        <v>1878</v>
      </c>
      <c r="D718" t="str">
        <f>'2025'!B19</f>
        <v>Gitte Horup</v>
      </c>
      <c r="E718">
        <f>'2025'!O19</f>
        <v>0</v>
      </c>
      <c r="F718">
        <f>'2025'!A19+25000</f>
        <v>25018</v>
      </c>
      <c r="G718" s="13">
        <f>'2025'!C19</f>
        <v>45818</v>
      </c>
      <c r="H718" t="str">
        <f>'2025'!G19</f>
        <v>web</v>
      </c>
      <c r="I718">
        <f t="shared" si="11"/>
        <v>2025</v>
      </c>
      <c r="J718">
        <f>'2025'!J19</f>
        <v>0</v>
      </c>
    </row>
    <row r="719" spans="1:10" x14ac:dyDescent="0.35">
      <c r="A719">
        <f>'2025'!M20</f>
        <v>0</v>
      </c>
      <c r="C719" t="s">
        <v>1880</v>
      </c>
      <c r="D719" t="str">
        <f>'2025'!B20</f>
        <v>Liv Helledie</v>
      </c>
      <c r="E719">
        <f>'2025'!O20</f>
        <v>0</v>
      </c>
      <c r="F719">
        <f>'2025'!A20+25000</f>
        <v>25019</v>
      </c>
      <c r="G719" s="13">
        <f>'2025'!C20</f>
        <v>45882</v>
      </c>
      <c r="H719" t="str">
        <f>'2025'!G20</f>
        <v>web</v>
      </c>
      <c r="I719">
        <f t="shared" si="11"/>
        <v>2025</v>
      </c>
      <c r="J719">
        <f>'2025'!J20</f>
        <v>0</v>
      </c>
    </row>
    <row r="720" spans="1:10" x14ac:dyDescent="0.35">
      <c r="A720">
        <f>'2025'!M21</f>
        <v>0</v>
      </c>
      <c r="C720" t="s">
        <v>814</v>
      </c>
      <c r="D720" t="str">
        <f>'2025'!B21</f>
        <v>Niels Erik Rasmussen</v>
      </c>
      <c r="E720" t="str">
        <f>'2025'!O21</f>
        <v>Marianne</v>
      </c>
      <c r="F720">
        <f>'2025'!A21+25000</f>
        <v>25020</v>
      </c>
      <c r="G720" s="13">
        <f>'2025'!C21</f>
        <v>45788</v>
      </c>
      <c r="H720" t="str">
        <f>'2025'!G21</f>
        <v>web</v>
      </c>
      <c r="I720">
        <f t="shared" si="11"/>
        <v>2025</v>
      </c>
      <c r="J720">
        <f>'2025'!J21</f>
        <v>15</v>
      </c>
    </row>
    <row r="721" spans="1:10" x14ac:dyDescent="0.35">
      <c r="A721" t="str">
        <f>'2025'!M22</f>
        <v>gubbertsen@gmail.com</v>
      </c>
      <c r="C721" t="s">
        <v>940</v>
      </c>
      <c r="D721" t="str">
        <f>'2025'!B22</f>
        <v>Jan Gubbertsen</v>
      </c>
      <c r="E721" t="str">
        <f>'2025'!O22</f>
        <v>Mette</v>
      </c>
      <c r="F721">
        <f>'2025'!A22+25000</f>
        <v>25021</v>
      </c>
      <c r="G721" s="13">
        <f>'2025'!C22</f>
        <v>45847</v>
      </c>
      <c r="H721" t="str">
        <f>'2025'!G22</f>
        <v>web</v>
      </c>
      <c r="I721">
        <f t="shared" si="11"/>
        <v>2025</v>
      </c>
      <c r="J721">
        <f>'2025'!J22</f>
        <v>0</v>
      </c>
    </row>
    <row r="722" spans="1:10" x14ac:dyDescent="0.35">
      <c r="A722" t="str">
        <f>'2025'!M23</f>
        <v>mjh@BBFadvokater.dk</v>
      </c>
      <c r="C722" t="s">
        <v>820</v>
      </c>
      <c r="D722" t="str">
        <f>'2025'!B23</f>
        <v>Marian Jørn Hansen</v>
      </c>
      <c r="E722">
        <f>'2025'!O23</f>
        <v>0</v>
      </c>
      <c r="F722">
        <f>'2025'!A23+25000</f>
        <v>25022</v>
      </c>
      <c r="G722" s="13">
        <f>'2025'!C23</f>
        <v>45854</v>
      </c>
      <c r="H722" t="str">
        <f>'2025'!G23</f>
        <v>web</v>
      </c>
      <c r="I722">
        <f t="shared" si="11"/>
        <v>2025</v>
      </c>
      <c r="J722">
        <f>'2025'!J23</f>
        <v>0</v>
      </c>
    </row>
    <row r="723" spans="1:10" x14ac:dyDescent="0.35">
      <c r="A723">
        <f>'2025'!M24</f>
        <v>0</v>
      </c>
      <c r="C723" t="s">
        <v>1379</v>
      </c>
      <c r="D723" t="str">
        <f>'2025'!B24</f>
        <v>Sigvart Asle Lie</v>
      </c>
      <c r="E723">
        <f>'2025'!O24</f>
        <v>0</v>
      </c>
      <c r="F723">
        <f>'2025'!A24+25000</f>
        <v>25023</v>
      </c>
      <c r="G723" s="13">
        <f>'2025'!C24</f>
        <v>45843</v>
      </c>
      <c r="H723" t="str">
        <f>'2025'!G24</f>
        <v>BC</v>
      </c>
      <c r="I723">
        <f t="shared" si="11"/>
        <v>2025</v>
      </c>
      <c r="J723">
        <f>'2025'!J24</f>
        <v>0</v>
      </c>
    </row>
    <row r="724" spans="1:10" x14ac:dyDescent="0.35">
      <c r="A724" t="str">
        <f>'2025'!M25</f>
        <v>m_aastradsen@hotmail.com</v>
      </c>
      <c r="C724" t="s">
        <v>1363</v>
      </c>
      <c r="D724" t="str">
        <f>'2025'!B25</f>
        <v>Maria Aa Løvenstrøm</v>
      </c>
      <c r="E724">
        <f>'2025'!O25</f>
        <v>0</v>
      </c>
      <c r="F724">
        <f>'2025'!A25+25000</f>
        <v>25024</v>
      </c>
      <c r="G724" s="13">
        <f>'2025'!C25</f>
        <v>45883</v>
      </c>
      <c r="H724" t="str">
        <f>'2025'!G25</f>
        <v>web</v>
      </c>
      <c r="I724">
        <f t="shared" si="11"/>
        <v>2025</v>
      </c>
      <c r="J724">
        <f>'2025'!J25</f>
        <v>0</v>
      </c>
    </row>
    <row r="725" spans="1:10" x14ac:dyDescent="0.35">
      <c r="A725" t="str">
        <f>'2025'!M26</f>
        <v>rene1085@gmail.com</v>
      </c>
      <c r="C725" t="s">
        <v>1432</v>
      </c>
      <c r="D725" t="str">
        <f>'2025'!B26</f>
        <v>Hanne Rene</v>
      </c>
      <c r="E725" t="str">
        <f>'2025'!O26</f>
        <v>Jørn</v>
      </c>
      <c r="F725">
        <f>'2025'!A26+25000</f>
        <v>25025</v>
      </c>
      <c r="G725" s="13">
        <f>'2025'!C26</f>
        <v>45817</v>
      </c>
      <c r="H725" t="str">
        <f>'2025'!G26</f>
        <v>web</v>
      </c>
      <c r="I725">
        <f t="shared" si="11"/>
        <v>2025</v>
      </c>
      <c r="J725">
        <f>'2025'!J26</f>
        <v>0</v>
      </c>
    </row>
    <row r="726" spans="1:10" x14ac:dyDescent="0.35">
      <c r="A726">
        <f>'2025'!M27</f>
        <v>0</v>
      </c>
      <c r="C726">
        <v>0</v>
      </c>
      <c r="D726">
        <f>'2025'!B27</f>
        <v>0</v>
      </c>
      <c r="E726">
        <f>'2025'!O27</f>
        <v>0</v>
      </c>
      <c r="F726">
        <f>'2025'!A27+25000</f>
        <v>25026</v>
      </c>
      <c r="G726" s="13">
        <f>'2025'!C27</f>
        <v>0</v>
      </c>
      <c r="H726">
        <f>'2025'!G27</f>
        <v>0</v>
      </c>
      <c r="I726">
        <f t="shared" si="11"/>
        <v>1900</v>
      </c>
      <c r="J726">
        <f>'2025'!J27</f>
        <v>0</v>
      </c>
    </row>
    <row r="727" spans="1:10" x14ac:dyDescent="0.35">
      <c r="A727" t="str">
        <f>'2025'!M28</f>
        <v>grete_bossenmeyer@yahoo.fr</v>
      </c>
      <c r="C727" t="s">
        <v>1290</v>
      </c>
      <c r="D727" t="str">
        <f>'2025'!B28</f>
        <v>Grete Bossenmeyer</v>
      </c>
      <c r="E727">
        <f>'2025'!O28</f>
        <v>0</v>
      </c>
      <c r="F727">
        <f>'2025'!A28+25000</f>
        <v>25027</v>
      </c>
      <c r="G727" s="13">
        <f>'2025'!C28</f>
        <v>45857</v>
      </c>
      <c r="H727" t="str">
        <f>'2025'!G28</f>
        <v>WEB</v>
      </c>
      <c r="I727">
        <f t="shared" si="11"/>
        <v>2025</v>
      </c>
      <c r="J727">
        <f>'2025'!J28</f>
        <v>10</v>
      </c>
    </row>
    <row r="728" spans="1:10" x14ac:dyDescent="0.35">
      <c r="A728" t="str">
        <f>'2025'!M29</f>
        <v>isprehn@dbmail.dk</v>
      </c>
      <c r="C728" t="s">
        <v>793</v>
      </c>
      <c r="D728" t="str">
        <f>'2025'!B29</f>
        <v>Stig Prehn</v>
      </c>
      <c r="E728" t="str">
        <f>'2025'!O29</f>
        <v>Inge</v>
      </c>
      <c r="F728">
        <f>'2025'!A29+25000</f>
        <v>25028</v>
      </c>
      <c r="G728" s="13">
        <f>'2025'!C29</f>
        <v>45809</v>
      </c>
      <c r="H728" t="str">
        <f>'2025'!G29</f>
        <v>WEB</v>
      </c>
      <c r="I728">
        <f t="shared" ref="I728:I739" si="12">YEAR(G728)</f>
        <v>2025</v>
      </c>
      <c r="J728">
        <f>'2025'!J29</f>
        <v>10</v>
      </c>
    </row>
    <row r="729" spans="1:10" x14ac:dyDescent="0.35">
      <c r="A729" t="str">
        <f>'2025'!M30</f>
        <v>brwa60@yahoo.se</v>
      </c>
      <c r="C729" t="s">
        <v>1512</v>
      </c>
      <c r="D729" t="str">
        <f>'2025'!B30</f>
        <v>Britt Whalström</v>
      </c>
      <c r="E729" t="str">
        <f>'2025'!O30</f>
        <v>Peter</v>
      </c>
      <c r="F729">
        <f>'2025'!A30+25000</f>
        <v>25029</v>
      </c>
      <c r="G729" s="13">
        <f>'2025'!C30</f>
        <v>45894</v>
      </c>
      <c r="H729" t="str">
        <f>'2025'!G30</f>
        <v>WEB</v>
      </c>
      <c r="I729">
        <f t="shared" si="12"/>
        <v>2025</v>
      </c>
      <c r="J729">
        <f>'2025'!J30</f>
        <v>10</v>
      </c>
    </row>
    <row r="730" spans="1:10" x14ac:dyDescent="0.35">
      <c r="A730">
        <f>'2025'!M31</f>
        <v>0</v>
      </c>
      <c r="C730" t="s">
        <v>1881</v>
      </c>
      <c r="D730" t="str">
        <f>'2025'!B31</f>
        <v>Jürgen Kielmann</v>
      </c>
      <c r="E730">
        <f>'2025'!O31</f>
        <v>0</v>
      </c>
      <c r="F730">
        <f>'2025'!A31+25000</f>
        <v>25030</v>
      </c>
      <c r="G730" s="13">
        <f>'2025'!C31</f>
        <v>45847</v>
      </c>
      <c r="H730" t="str">
        <f>'2025'!G31</f>
        <v>BC</v>
      </c>
      <c r="I730">
        <f t="shared" si="12"/>
        <v>2025</v>
      </c>
      <c r="J730">
        <f>'2025'!J31</f>
        <v>0</v>
      </c>
    </row>
    <row r="731" spans="1:10" x14ac:dyDescent="0.35">
      <c r="A731">
        <f>'2025'!M32</f>
        <v>0</v>
      </c>
      <c r="C731" t="s">
        <v>1882</v>
      </c>
      <c r="D731" t="str">
        <f>'2025'!B32</f>
        <v>Heiko Lepski</v>
      </c>
      <c r="E731">
        <f>'2025'!O32</f>
        <v>0</v>
      </c>
      <c r="F731">
        <f>'2025'!A32+25000</f>
        <v>25031</v>
      </c>
      <c r="G731" s="13">
        <f>'2025'!C32</f>
        <v>45840</v>
      </c>
      <c r="H731" t="str">
        <f>'2025'!G32</f>
        <v>BC</v>
      </c>
      <c r="I731">
        <f t="shared" si="12"/>
        <v>2025</v>
      </c>
      <c r="J731">
        <f>'2025'!J32</f>
        <v>0</v>
      </c>
    </row>
    <row r="732" spans="1:10" x14ac:dyDescent="0.35">
      <c r="A732">
        <f>'2025'!M33</f>
        <v>0</v>
      </c>
      <c r="C732" t="s">
        <v>1417</v>
      </c>
      <c r="D732" t="str">
        <f>'2025'!B33</f>
        <v>Erik Friis</v>
      </c>
      <c r="E732" t="str">
        <f>'2025'!O33</f>
        <v>Tove</v>
      </c>
      <c r="F732">
        <f>'2025'!A33+25000</f>
        <v>25032</v>
      </c>
      <c r="G732" s="13">
        <f>'2025'!C33</f>
        <v>45913</v>
      </c>
      <c r="H732" t="str">
        <f>'2025'!G33</f>
        <v>WEB</v>
      </c>
      <c r="I732">
        <f t="shared" si="12"/>
        <v>2025</v>
      </c>
      <c r="J732">
        <f>'2025'!J33</f>
        <v>0</v>
      </c>
    </row>
    <row r="733" spans="1:10" x14ac:dyDescent="0.35">
      <c r="A733" t="str">
        <f>'2025'!M34</f>
        <v>adrejse@gmail.com</v>
      </c>
      <c r="C733" t="s">
        <v>835</v>
      </c>
      <c r="D733" t="str">
        <f>'2025'!B34</f>
        <v>Dorte Strøm</v>
      </c>
      <c r="E733" t="str">
        <f>'2025'!O34</f>
        <v>jeannie</v>
      </c>
      <c r="F733">
        <f>'2025'!A34+25000</f>
        <v>25033</v>
      </c>
      <c r="G733" s="13">
        <f>'2025'!C34</f>
        <v>45917</v>
      </c>
      <c r="H733" t="str">
        <f>'2025'!G34</f>
        <v>WEB</v>
      </c>
      <c r="I733">
        <f t="shared" si="12"/>
        <v>2025</v>
      </c>
      <c r="J733">
        <f>'2025'!J34</f>
        <v>0</v>
      </c>
    </row>
    <row r="734" spans="1:10" x14ac:dyDescent="0.35">
      <c r="A734">
        <f>'2025'!M35</f>
        <v>0</v>
      </c>
      <c r="C734" t="s">
        <v>1883</v>
      </c>
      <c r="D734" t="str">
        <f>'2025'!B35</f>
        <v>Barbara Gsponer</v>
      </c>
      <c r="E734">
        <f>'2025'!O35</f>
        <v>0</v>
      </c>
      <c r="F734">
        <f>'2025'!A35+25000</f>
        <v>25034</v>
      </c>
      <c r="G734" s="13">
        <f>'2025'!C35</f>
        <v>45864</v>
      </c>
      <c r="H734" t="str">
        <f>'2025'!G35</f>
        <v>BC</v>
      </c>
      <c r="I734">
        <f t="shared" si="12"/>
        <v>2025</v>
      </c>
      <c r="J734">
        <f>'2025'!J35</f>
        <v>0</v>
      </c>
    </row>
    <row r="735" spans="1:10" x14ac:dyDescent="0.35">
      <c r="A735">
        <f>'2025'!M36</f>
        <v>0</v>
      </c>
      <c r="C735" t="s">
        <v>870</v>
      </c>
      <c r="D735" t="str">
        <f>'2025'!B36</f>
        <v>Jan Faber Petersen</v>
      </c>
      <c r="E735">
        <f>'2025'!O36</f>
        <v>0</v>
      </c>
      <c r="F735">
        <f>'2025'!A36+25000</f>
        <v>25035</v>
      </c>
      <c r="G735" s="13">
        <f>'2025'!C36</f>
        <v>45810</v>
      </c>
      <c r="H735" t="str">
        <f>'2025'!G36</f>
        <v>BC</v>
      </c>
      <c r="I735">
        <f t="shared" si="12"/>
        <v>2025</v>
      </c>
      <c r="J735">
        <f>'2025'!J36</f>
        <v>0</v>
      </c>
    </row>
    <row r="736" spans="1:10" x14ac:dyDescent="0.35">
      <c r="A736" t="str">
        <f>'2025'!M37</f>
        <v>72433@sunclass.dk</v>
      </c>
      <c r="C736" t="s">
        <v>1627</v>
      </c>
      <c r="D736" t="str">
        <f>'2025'!B37</f>
        <v>Finn Müllertz</v>
      </c>
      <c r="E736">
        <f>'2025'!O37</f>
        <v>0</v>
      </c>
      <c r="F736">
        <f>'2025'!A37+25000</f>
        <v>25036</v>
      </c>
      <c r="G736" s="13">
        <f>'2025'!C37</f>
        <v>45807</v>
      </c>
      <c r="H736" t="str">
        <f>'2025'!G37</f>
        <v>web</v>
      </c>
      <c r="I736">
        <f t="shared" si="12"/>
        <v>2025</v>
      </c>
      <c r="J736">
        <f>'2025'!J37</f>
        <v>10</v>
      </c>
    </row>
    <row r="737" spans="1:10" x14ac:dyDescent="0.35">
      <c r="A737">
        <f>'2025'!M38</f>
        <v>0</v>
      </c>
      <c r="C737" t="s">
        <v>1884</v>
      </c>
      <c r="D737" t="str">
        <f>'2025'!B38</f>
        <v>Jan Erlandsson</v>
      </c>
      <c r="E737">
        <f>'2025'!O38</f>
        <v>0</v>
      </c>
      <c r="F737">
        <f>'2025'!A38+25000</f>
        <v>25037</v>
      </c>
      <c r="G737" s="13">
        <f>'2025'!C38</f>
        <v>45855</v>
      </c>
      <c r="H737" t="str">
        <f>'2025'!G38</f>
        <v>BC</v>
      </c>
      <c r="I737">
        <f t="shared" si="12"/>
        <v>2025</v>
      </c>
      <c r="J737">
        <f>'2025'!J38</f>
        <v>0</v>
      </c>
    </row>
    <row r="738" spans="1:10" x14ac:dyDescent="0.35">
      <c r="A738" t="str">
        <f>'2025'!M39</f>
        <v>pija@mail.tele.dk</v>
      </c>
      <c r="C738" t="s">
        <v>811</v>
      </c>
      <c r="D738" t="str">
        <f>'2025'!B39</f>
        <v>Jan Andersen</v>
      </c>
      <c r="E738" t="str">
        <f>'2025'!O39</f>
        <v>Pia</v>
      </c>
      <c r="F738">
        <f>'2025'!A39+25000</f>
        <v>25038</v>
      </c>
      <c r="G738" s="13">
        <f>'2025'!C39</f>
        <v>45825</v>
      </c>
      <c r="H738" t="str">
        <f>'2025'!G39</f>
        <v>WEB</v>
      </c>
      <c r="I738">
        <f t="shared" si="12"/>
        <v>2025</v>
      </c>
      <c r="J738">
        <f>'2025'!J39</f>
        <v>10</v>
      </c>
    </row>
    <row r="739" spans="1:10" x14ac:dyDescent="0.35">
      <c r="A739">
        <f>'2025'!M40</f>
        <v>0</v>
      </c>
      <c r="C739" t="s">
        <v>810</v>
      </c>
      <c r="D739" t="str">
        <f>'2025'!B40</f>
        <v>Christina Mahler</v>
      </c>
      <c r="E739">
        <f>'2025'!O40</f>
        <v>0</v>
      </c>
      <c r="F739">
        <f>'2025'!A40+25000</f>
        <v>25039</v>
      </c>
      <c r="G739" s="13">
        <f>'2025'!C40</f>
        <v>45861</v>
      </c>
      <c r="H739" t="str">
        <f>'2025'!G40</f>
        <v>BC</v>
      </c>
      <c r="I739">
        <f t="shared" si="12"/>
        <v>2025</v>
      </c>
      <c r="J739">
        <f>'2025'!J40</f>
        <v>0</v>
      </c>
    </row>
    <row r="740" spans="1:10" x14ac:dyDescent="0.35">
      <c r="H740"/>
    </row>
  </sheetData>
  <sortState xmlns:xlrd2="http://schemas.microsoft.com/office/spreadsheetml/2017/richdata2" ref="A2:J739">
    <sortCondition ref="F2:F739"/>
  </sortState>
  <phoneticPr fontId="6" type="noConversion"/>
  <conditionalFormatting sqref="C2:C7 H2:H740">
    <cfRule type="cellIs" dxfId="0" priority="1" operator="equal">
      <formula>"cansl"</formula>
    </cfRule>
  </conditionalFormatting>
  <hyperlinks>
    <hyperlink ref="A437" r:id="rId1" xr:uid="{706EDFF8-E83D-49AE-8065-9E530290390B}"/>
    <hyperlink ref="A483" r:id="rId2" xr:uid="{2797B9E2-D802-4532-8C10-04D830EF2079}"/>
    <hyperlink ref="A484" r:id="rId3" xr:uid="{B1E0B9BD-1B06-4DD6-89D5-A0D2A5843142}"/>
    <hyperlink ref="A485" r:id="rId4" xr:uid="{AD786B42-59A7-4A55-9A34-69CF52ECC02D}"/>
    <hyperlink ref="A505" r:id="rId5" xr:uid="{317B15BB-5773-4E5D-862D-7CD738E01C0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A77A-26DD-4E0F-BAF4-604380611926}">
  <dimension ref="A1:T235"/>
  <sheetViews>
    <sheetView topLeftCell="A79" workbookViewId="0">
      <pane xSplit="1" topLeftCell="B1" activePane="topRight" state="frozen"/>
      <selection pane="topRight" activeCell="L1" sqref="L1:L1048576"/>
    </sheetView>
  </sheetViews>
  <sheetFormatPr defaultRowHeight="14.5" x14ac:dyDescent="0.35"/>
  <cols>
    <col min="1" max="1" width="9.1796875" bestFit="1" customWidth="1"/>
    <col min="2" max="2" width="23.7265625" bestFit="1" customWidth="1"/>
    <col min="3" max="4" width="17" style="13" bestFit="1" customWidth="1"/>
    <col min="5" max="5" width="5.1796875" bestFit="1" customWidth="1"/>
    <col min="12" max="12" width="8.7265625" style="32"/>
  </cols>
  <sheetData>
    <row r="1" spans="1:20" x14ac:dyDescent="0.35">
      <c r="A1" s="1" t="s">
        <v>0</v>
      </c>
      <c r="B1" t="s">
        <v>1</v>
      </c>
      <c r="C1" s="14" t="s">
        <v>2</v>
      </c>
      <c r="D1" s="14" t="s">
        <v>3</v>
      </c>
      <c r="E1" t="s">
        <v>26</v>
      </c>
      <c r="F1" t="s">
        <v>501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32" t="s">
        <v>795</v>
      </c>
      <c r="M1" s="1" t="s">
        <v>1624</v>
      </c>
      <c r="N1" s="1" t="s">
        <v>801</v>
      </c>
      <c r="O1" s="1" t="s">
        <v>13</v>
      </c>
      <c r="P1" s="1" t="s">
        <v>14</v>
      </c>
      <c r="Q1" s="1" t="s">
        <v>12</v>
      </c>
      <c r="R1" s="1" t="s">
        <v>15</v>
      </c>
      <c r="S1" t="s">
        <v>16</v>
      </c>
      <c r="T1" t="s">
        <v>17</v>
      </c>
    </row>
    <row r="2" spans="1:20" x14ac:dyDescent="0.35">
      <c r="A2" s="4">
        <v>20001</v>
      </c>
      <c r="B2" s="5" t="s">
        <v>1021</v>
      </c>
      <c r="C2" s="15">
        <v>44024</v>
      </c>
      <c r="D2" s="15">
        <v>44031</v>
      </c>
      <c r="E2" s="8" t="s">
        <v>58</v>
      </c>
      <c r="F2" s="8"/>
      <c r="G2" s="4"/>
      <c r="H2" s="4">
        <v>1</v>
      </c>
      <c r="I2" s="4">
        <v>1</v>
      </c>
      <c r="J2" s="4"/>
      <c r="K2" s="4" t="s">
        <v>20</v>
      </c>
      <c r="L2" s="34" t="s">
        <v>931</v>
      </c>
      <c r="M2" s="4"/>
      <c r="N2" s="4"/>
      <c r="O2" s="4"/>
      <c r="P2" s="4"/>
      <c r="Q2" s="4"/>
      <c r="R2" s="4" t="s">
        <v>20</v>
      </c>
      <c r="S2" s="5"/>
      <c r="T2" s="5"/>
    </row>
    <row r="3" spans="1:20" x14ac:dyDescent="0.35">
      <c r="A3" s="4">
        <v>20002</v>
      </c>
      <c r="B3" s="5" t="s">
        <v>1021</v>
      </c>
      <c r="C3" s="15">
        <v>44031</v>
      </c>
      <c r="D3" s="15">
        <v>44038</v>
      </c>
      <c r="E3" s="5" t="s">
        <v>58</v>
      </c>
      <c r="F3" s="5"/>
      <c r="G3" s="4"/>
      <c r="H3" s="4">
        <v>1</v>
      </c>
      <c r="I3" s="4">
        <v>1</v>
      </c>
      <c r="J3" s="4">
        <v>1</v>
      </c>
      <c r="K3" s="4" t="s">
        <v>20</v>
      </c>
      <c r="L3" s="34" t="s">
        <v>931</v>
      </c>
      <c r="M3" s="4"/>
      <c r="N3" s="4"/>
      <c r="O3" s="4"/>
      <c r="P3" s="4"/>
      <c r="Q3" s="4"/>
      <c r="R3" s="4" t="s">
        <v>20</v>
      </c>
      <c r="S3" s="5"/>
      <c r="T3" s="5"/>
    </row>
    <row r="4" spans="1:20" x14ac:dyDescent="0.35">
      <c r="A4" s="4">
        <v>20003</v>
      </c>
      <c r="B4" s="5" t="s">
        <v>502</v>
      </c>
      <c r="C4" s="15">
        <v>43989</v>
      </c>
      <c r="D4" s="15">
        <v>43996</v>
      </c>
      <c r="E4" s="5" t="s">
        <v>26</v>
      </c>
      <c r="F4" s="5"/>
      <c r="G4" s="4"/>
      <c r="H4" s="4"/>
      <c r="I4" s="4"/>
      <c r="J4" s="4"/>
      <c r="K4" s="4"/>
      <c r="L4" s="33"/>
      <c r="M4" s="4"/>
      <c r="N4" s="4"/>
      <c r="O4" s="4"/>
      <c r="P4" s="4"/>
      <c r="Q4" s="4"/>
      <c r="R4" s="4"/>
      <c r="S4" s="5"/>
      <c r="T4" s="5"/>
    </row>
    <row r="5" spans="1:20" x14ac:dyDescent="0.35">
      <c r="A5" s="4">
        <v>20004</v>
      </c>
      <c r="B5" s="5" t="s">
        <v>224</v>
      </c>
      <c r="C5" s="15">
        <v>43961</v>
      </c>
      <c r="D5" s="15">
        <v>43964</v>
      </c>
      <c r="E5" s="5" t="s">
        <v>26</v>
      </c>
      <c r="F5" s="5"/>
      <c r="G5" s="4"/>
      <c r="H5" s="4"/>
      <c r="I5" s="4"/>
      <c r="J5" s="4"/>
      <c r="K5" s="4"/>
      <c r="L5" s="33"/>
      <c r="M5" s="4"/>
      <c r="N5" s="4"/>
      <c r="O5" s="4"/>
      <c r="P5" s="4"/>
      <c r="Q5" s="4"/>
      <c r="R5" s="4"/>
      <c r="S5" s="5"/>
      <c r="T5" s="5"/>
    </row>
    <row r="6" spans="1:20" x14ac:dyDescent="0.35">
      <c r="A6" s="4">
        <v>20005</v>
      </c>
      <c r="B6" s="5" t="s">
        <v>503</v>
      </c>
      <c r="C6" s="15">
        <v>43991</v>
      </c>
      <c r="D6" s="15">
        <v>43998</v>
      </c>
      <c r="E6" s="5" t="s">
        <v>26</v>
      </c>
      <c r="F6" s="5"/>
      <c r="G6" s="4"/>
      <c r="H6" s="4"/>
      <c r="I6" s="4"/>
      <c r="J6" s="4"/>
      <c r="K6" s="4"/>
      <c r="L6" s="33"/>
      <c r="M6" s="4"/>
      <c r="N6" s="4"/>
      <c r="O6" s="4"/>
      <c r="P6" s="4"/>
      <c r="Q6" s="4"/>
      <c r="R6" s="4"/>
      <c r="S6" s="5"/>
      <c r="T6" s="5"/>
    </row>
    <row r="7" spans="1:20" x14ac:dyDescent="0.35">
      <c r="A7" s="4">
        <v>20006</v>
      </c>
      <c r="B7" s="5" t="s">
        <v>504</v>
      </c>
      <c r="C7" s="15">
        <v>43990</v>
      </c>
      <c r="D7" s="15">
        <v>43996</v>
      </c>
      <c r="E7" s="5" t="s">
        <v>26</v>
      </c>
      <c r="F7" s="5"/>
      <c r="G7" s="4"/>
      <c r="H7" s="4"/>
      <c r="I7" s="4"/>
      <c r="J7" s="4"/>
      <c r="K7" s="4"/>
      <c r="L7" s="33"/>
      <c r="M7" s="4"/>
      <c r="N7" s="4"/>
      <c r="O7" s="4"/>
      <c r="P7" s="4"/>
      <c r="Q7" s="4"/>
      <c r="R7" s="4"/>
      <c r="S7" s="5"/>
      <c r="T7" s="5"/>
    </row>
    <row r="8" spans="1:20" x14ac:dyDescent="0.35">
      <c r="A8" s="4">
        <v>20007</v>
      </c>
      <c r="B8" s="5" t="s">
        <v>505</v>
      </c>
      <c r="C8" s="15">
        <v>44001</v>
      </c>
      <c r="D8" s="15">
        <v>44003</v>
      </c>
      <c r="E8" s="5" t="s">
        <v>26</v>
      </c>
      <c r="F8" s="5"/>
      <c r="G8" s="4"/>
      <c r="H8" s="4"/>
      <c r="I8" s="4"/>
      <c r="J8" s="4"/>
      <c r="K8" s="4"/>
      <c r="L8" s="33"/>
      <c r="M8" s="4"/>
      <c r="N8" s="4"/>
      <c r="O8" s="4"/>
      <c r="P8" s="4"/>
      <c r="Q8" s="4"/>
      <c r="R8" s="4"/>
      <c r="S8" s="5"/>
      <c r="T8" s="5"/>
    </row>
    <row r="9" spans="1:20" x14ac:dyDescent="0.35">
      <c r="A9" s="4">
        <v>20008</v>
      </c>
      <c r="B9" s="5" t="s">
        <v>1483</v>
      </c>
      <c r="C9" s="15">
        <v>44064</v>
      </c>
      <c r="D9" s="15">
        <v>44066</v>
      </c>
      <c r="E9" s="5" t="s">
        <v>58</v>
      </c>
      <c r="F9" s="5"/>
      <c r="G9" s="4"/>
      <c r="H9" s="4">
        <v>2</v>
      </c>
      <c r="I9" s="4">
        <v>2</v>
      </c>
      <c r="J9" s="4"/>
      <c r="K9" s="4"/>
      <c r="L9" s="33"/>
      <c r="M9" s="4"/>
      <c r="N9" s="4" t="s">
        <v>1585</v>
      </c>
      <c r="O9" s="4">
        <v>2</v>
      </c>
      <c r="P9" s="4"/>
      <c r="Q9" s="4"/>
      <c r="R9" s="4" t="s">
        <v>20</v>
      </c>
      <c r="S9" s="5"/>
      <c r="T9" s="5"/>
    </row>
    <row r="10" spans="1:20" x14ac:dyDescent="0.35">
      <c r="A10" s="4">
        <v>20009</v>
      </c>
      <c r="B10" s="5" t="s">
        <v>506</v>
      </c>
      <c r="C10" s="15">
        <v>44014</v>
      </c>
      <c r="D10" s="15">
        <v>44017</v>
      </c>
      <c r="E10" s="5" t="s">
        <v>26</v>
      </c>
      <c r="F10" s="5"/>
      <c r="G10" s="4"/>
      <c r="H10" s="4"/>
      <c r="I10" s="4"/>
      <c r="J10" s="4"/>
      <c r="K10" s="4"/>
      <c r="L10" s="33"/>
      <c r="M10" s="4"/>
      <c r="N10" s="4"/>
      <c r="O10" s="4"/>
      <c r="P10" s="4"/>
      <c r="Q10" s="4"/>
      <c r="R10" s="4"/>
      <c r="S10" s="5"/>
      <c r="T10" s="5"/>
    </row>
    <row r="11" spans="1:20" x14ac:dyDescent="0.35">
      <c r="A11" s="4">
        <v>20010</v>
      </c>
      <c r="B11" s="5" t="s">
        <v>256</v>
      </c>
      <c r="C11" s="15">
        <v>44081</v>
      </c>
      <c r="D11" s="15">
        <v>44085</v>
      </c>
      <c r="E11" s="5" t="s">
        <v>26</v>
      </c>
      <c r="F11" s="5"/>
      <c r="G11" s="4"/>
      <c r="H11" s="4"/>
      <c r="I11" s="4"/>
      <c r="J11" s="4"/>
      <c r="K11" s="4"/>
      <c r="L11" s="33"/>
      <c r="M11" s="4"/>
      <c r="N11" s="4"/>
      <c r="O11" s="4"/>
      <c r="P11" s="4"/>
      <c r="Q11" s="4"/>
      <c r="R11" s="4"/>
      <c r="S11" s="5"/>
      <c r="T11" s="5"/>
    </row>
    <row r="12" spans="1:20" x14ac:dyDescent="0.35">
      <c r="A12" s="4">
        <v>20011</v>
      </c>
      <c r="B12" s="5" t="s">
        <v>507</v>
      </c>
      <c r="C12" s="15">
        <v>44006</v>
      </c>
      <c r="D12" s="15">
        <v>44011</v>
      </c>
      <c r="E12" s="5" t="s">
        <v>732</v>
      </c>
      <c r="F12" s="5"/>
      <c r="G12" s="4"/>
      <c r="H12" s="4">
        <v>1</v>
      </c>
      <c r="I12" s="4">
        <v>2</v>
      </c>
      <c r="J12" s="4"/>
      <c r="K12" s="4"/>
      <c r="L12" s="33"/>
      <c r="M12" s="4"/>
      <c r="N12" s="4"/>
      <c r="O12" s="4"/>
      <c r="P12" s="4"/>
      <c r="Q12" s="4"/>
      <c r="R12" s="4"/>
      <c r="S12" s="5"/>
      <c r="T12" s="5"/>
    </row>
    <row r="13" spans="1:20" x14ac:dyDescent="0.35">
      <c r="A13" s="4">
        <v>20012</v>
      </c>
      <c r="B13" s="5" t="s">
        <v>508</v>
      </c>
      <c r="C13" s="15">
        <v>43970</v>
      </c>
      <c r="D13" s="15">
        <v>43974</v>
      </c>
      <c r="E13" s="8" t="s">
        <v>26</v>
      </c>
      <c r="F13" s="8"/>
      <c r="G13" s="4"/>
      <c r="H13" s="4"/>
      <c r="I13" s="4"/>
      <c r="J13" s="4"/>
      <c r="K13" s="4"/>
      <c r="L13" s="33"/>
      <c r="M13" s="4"/>
      <c r="N13" s="4"/>
      <c r="O13" s="4"/>
      <c r="P13" s="4"/>
      <c r="Q13" s="4"/>
      <c r="R13" s="4"/>
      <c r="S13" s="5"/>
      <c r="T13" s="5"/>
    </row>
    <row r="14" spans="1:20" x14ac:dyDescent="0.35">
      <c r="A14" s="4">
        <v>20013</v>
      </c>
      <c r="B14" s="5" t="s">
        <v>509</v>
      </c>
      <c r="C14" s="15">
        <v>44031</v>
      </c>
      <c r="D14" s="15">
        <v>44038</v>
      </c>
      <c r="E14" s="5" t="s">
        <v>732</v>
      </c>
      <c r="F14" s="5"/>
      <c r="G14" s="4"/>
      <c r="H14" s="4">
        <v>1</v>
      </c>
      <c r="I14" s="4">
        <v>2</v>
      </c>
      <c r="J14" s="4"/>
      <c r="K14" s="4"/>
      <c r="L14" s="33"/>
      <c r="M14" s="4"/>
      <c r="N14" s="4"/>
      <c r="O14" s="4"/>
      <c r="P14" s="4"/>
      <c r="Q14" s="4"/>
      <c r="R14" s="4" t="s">
        <v>20</v>
      </c>
      <c r="S14" s="5"/>
      <c r="T14" s="5"/>
    </row>
    <row r="15" spans="1:20" x14ac:dyDescent="0.35">
      <c r="A15" s="4">
        <v>20014</v>
      </c>
      <c r="B15" s="5" t="s">
        <v>510</v>
      </c>
      <c r="C15" s="15">
        <v>43959</v>
      </c>
      <c r="D15" s="15">
        <v>43961</v>
      </c>
      <c r="E15" s="5" t="s">
        <v>26</v>
      </c>
      <c r="F15" s="5"/>
      <c r="G15" s="4"/>
      <c r="H15" s="4"/>
      <c r="I15" s="4"/>
      <c r="J15" s="4"/>
      <c r="K15" s="4"/>
      <c r="L15" s="33"/>
      <c r="M15" s="4"/>
      <c r="N15" s="4"/>
      <c r="O15" s="4"/>
      <c r="P15" s="4"/>
      <c r="Q15" s="4"/>
      <c r="R15" s="4"/>
      <c r="S15" s="5"/>
      <c r="T15" s="5"/>
    </row>
    <row r="16" spans="1:20" x14ac:dyDescent="0.35">
      <c r="A16" s="4">
        <v>20015</v>
      </c>
      <c r="B16" s="5" t="s">
        <v>511</v>
      </c>
      <c r="C16" s="15">
        <v>44020</v>
      </c>
      <c r="D16" s="15">
        <v>44023</v>
      </c>
      <c r="E16" s="5" t="s">
        <v>26</v>
      </c>
      <c r="F16" s="5"/>
      <c r="G16" s="4"/>
      <c r="H16" s="4"/>
      <c r="I16" s="4"/>
      <c r="J16" s="4"/>
      <c r="K16" s="4"/>
      <c r="L16" s="33"/>
      <c r="M16" s="4"/>
      <c r="N16" s="4"/>
      <c r="O16" s="4"/>
      <c r="P16" s="4"/>
      <c r="Q16" s="4"/>
      <c r="R16" s="4"/>
      <c r="S16" s="5"/>
      <c r="T16" s="5"/>
    </row>
    <row r="17" spans="1:20" x14ac:dyDescent="0.35">
      <c r="A17" s="4">
        <v>20016</v>
      </c>
      <c r="B17" s="5" t="s">
        <v>512</v>
      </c>
      <c r="C17" s="15">
        <v>44018</v>
      </c>
      <c r="D17" s="15">
        <v>44023</v>
      </c>
      <c r="E17" s="5" t="s">
        <v>26</v>
      </c>
      <c r="F17" s="5"/>
      <c r="G17" s="4"/>
      <c r="H17" s="4"/>
      <c r="I17" s="4"/>
      <c r="J17" s="4"/>
      <c r="K17" s="4"/>
      <c r="L17" s="33"/>
      <c r="M17" s="4"/>
      <c r="N17" s="4"/>
      <c r="O17" s="4"/>
      <c r="P17" s="4"/>
      <c r="Q17" s="4"/>
      <c r="R17" s="4"/>
      <c r="S17" s="5"/>
      <c r="T17" s="5"/>
    </row>
    <row r="18" spans="1:20" x14ac:dyDescent="0.35">
      <c r="A18" s="4">
        <v>20017</v>
      </c>
      <c r="B18" s="5" t="s">
        <v>513</v>
      </c>
      <c r="C18" s="15">
        <v>43927</v>
      </c>
      <c r="D18" s="15">
        <v>43929</v>
      </c>
      <c r="E18" s="5" t="s">
        <v>26</v>
      </c>
      <c r="F18" s="5"/>
      <c r="G18" s="4"/>
      <c r="H18" s="4"/>
      <c r="I18" s="4"/>
      <c r="J18" s="4"/>
      <c r="K18" s="4"/>
      <c r="L18" s="33"/>
      <c r="M18" s="4"/>
      <c r="N18" s="4"/>
      <c r="O18" s="4"/>
      <c r="P18" s="4"/>
      <c r="Q18" s="4"/>
      <c r="R18" s="4"/>
      <c r="S18" s="5"/>
      <c r="T18" s="5"/>
    </row>
    <row r="19" spans="1:20" x14ac:dyDescent="0.35">
      <c r="A19" s="4">
        <v>20018</v>
      </c>
      <c r="B19" s="5" t="s">
        <v>514</v>
      </c>
      <c r="C19" s="15">
        <v>44044</v>
      </c>
      <c r="D19" s="15">
        <v>44048</v>
      </c>
      <c r="E19" s="5" t="s">
        <v>26</v>
      </c>
      <c r="F19" s="5"/>
      <c r="G19" s="4"/>
      <c r="H19" s="4"/>
      <c r="I19" s="4"/>
      <c r="J19" s="4"/>
      <c r="K19" s="4"/>
      <c r="L19" s="33"/>
      <c r="M19" s="4"/>
      <c r="N19" s="4"/>
      <c r="O19" s="4"/>
      <c r="P19" s="4"/>
      <c r="Q19" s="4"/>
      <c r="R19" s="4"/>
      <c r="S19" s="5"/>
      <c r="T19" s="5"/>
    </row>
    <row r="20" spans="1:20" x14ac:dyDescent="0.35">
      <c r="A20" s="4">
        <v>20019</v>
      </c>
      <c r="B20" s="5" t="s">
        <v>515</v>
      </c>
      <c r="C20" s="15">
        <v>43958</v>
      </c>
      <c r="D20" s="15">
        <v>43961</v>
      </c>
      <c r="E20" s="5" t="s">
        <v>732</v>
      </c>
      <c r="F20" s="5"/>
      <c r="G20" s="4"/>
      <c r="H20" s="4">
        <v>1</v>
      </c>
      <c r="I20" s="4">
        <v>2</v>
      </c>
      <c r="J20" s="4"/>
      <c r="K20" s="4"/>
      <c r="L20" s="33"/>
      <c r="M20" s="4"/>
      <c r="N20" s="4"/>
      <c r="O20" s="4"/>
      <c r="P20" s="4"/>
      <c r="Q20" s="4"/>
      <c r="R20" s="4" t="s">
        <v>20</v>
      </c>
      <c r="S20" s="5"/>
      <c r="T20" s="5"/>
    </row>
    <row r="21" spans="1:20" x14ac:dyDescent="0.35">
      <c r="A21" s="4">
        <v>20020</v>
      </c>
      <c r="B21" s="5" t="s">
        <v>516</v>
      </c>
      <c r="C21" s="15">
        <v>44028</v>
      </c>
      <c r="D21" s="15">
        <v>44031</v>
      </c>
      <c r="E21" s="5" t="s">
        <v>732</v>
      </c>
      <c r="F21" s="5"/>
      <c r="G21" s="4"/>
      <c r="H21" s="4">
        <v>1</v>
      </c>
      <c r="I21" s="4">
        <v>1</v>
      </c>
      <c r="J21" s="4"/>
      <c r="K21" s="4" t="s">
        <v>20</v>
      </c>
      <c r="L21" s="33"/>
      <c r="M21" s="4"/>
      <c r="N21" s="4"/>
      <c r="O21" s="4"/>
      <c r="P21" s="4"/>
      <c r="Q21" s="4"/>
      <c r="R21" s="4" t="s">
        <v>20</v>
      </c>
      <c r="S21" s="5"/>
      <c r="T21" s="5"/>
    </row>
    <row r="22" spans="1:20" x14ac:dyDescent="0.35">
      <c r="A22" s="4">
        <v>20021</v>
      </c>
      <c r="B22" s="5" t="s">
        <v>517</v>
      </c>
      <c r="C22" s="15">
        <v>44071</v>
      </c>
      <c r="D22" s="15">
        <v>44073</v>
      </c>
      <c r="E22" s="5" t="s">
        <v>26</v>
      </c>
      <c r="F22" s="5"/>
      <c r="G22" s="4"/>
      <c r="H22" s="4"/>
      <c r="I22" s="4"/>
      <c r="J22" s="4"/>
      <c r="K22" s="4"/>
      <c r="L22" s="33"/>
      <c r="M22" s="4"/>
      <c r="N22" s="4"/>
      <c r="O22" s="4"/>
      <c r="P22" s="4"/>
      <c r="Q22" s="4"/>
      <c r="R22" s="4"/>
      <c r="S22" s="5"/>
      <c r="T22" s="5"/>
    </row>
    <row r="23" spans="1:20" x14ac:dyDescent="0.35">
      <c r="A23" s="4">
        <v>20022</v>
      </c>
      <c r="B23" s="5" t="s">
        <v>518</v>
      </c>
      <c r="C23" s="15">
        <v>43958</v>
      </c>
      <c r="D23" s="15">
        <v>43961</v>
      </c>
      <c r="E23" s="5" t="s">
        <v>26</v>
      </c>
      <c r="F23" s="5"/>
      <c r="G23" s="4"/>
      <c r="H23" s="4"/>
      <c r="I23" s="4"/>
      <c r="J23" s="4"/>
      <c r="K23" s="4"/>
      <c r="L23" s="33"/>
      <c r="M23" s="4"/>
      <c r="N23" s="4"/>
      <c r="O23" s="4"/>
      <c r="P23" s="4"/>
      <c r="Q23" s="4"/>
      <c r="R23" s="4"/>
      <c r="S23" s="5"/>
      <c r="T23" s="5"/>
    </row>
    <row r="24" spans="1:20" x14ac:dyDescent="0.35">
      <c r="A24" s="4">
        <v>20023</v>
      </c>
      <c r="B24" s="5" t="s">
        <v>519</v>
      </c>
      <c r="C24" s="15">
        <v>44031</v>
      </c>
      <c r="D24" s="15">
        <v>44037</v>
      </c>
      <c r="E24" s="8" t="s">
        <v>26</v>
      </c>
      <c r="F24" s="8"/>
      <c r="G24" s="4"/>
      <c r="H24" s="4"/>
      <c r="I24" s="4"/>
      <c r="J24" s="4"/>
      <c r="K24" s="4"/>
      <c r="L24" s="33"/>
      <c r="M24" s="4"/>
      <c r="N24" s="4"/>
      <c r="O24" s="4"/>
      <c r="P24" s="4"/>
      <c r="Q24" s="4"/>
      <c r="R24" s="4"/>
      <c r="S24" s="5"/>
      <c r="T24" s="5"/>
    </row>
    <row r="25" spans="1:20" x14ac:dyDescent="0.35">
      <c r="A25" s="4">
        <v>20024</v>
      </c>
      <c r="B25" s="5" t="s">
        <v>520</v>
      </c>
      <c r="C25" s="15">
        <v>44041</v>
      </c>
      <c r="D25" s="15">
        <v>44049</v>
      </c>
      <c r="E25" s="5" t="s">
        <v>26</v>
      </c>
      <c r="F25" s="5"/>
      <c r="G25" s="4"/>
      <c r="H25" s="4"/>
      <c r="I25" s="4"/>
      <c r="J25" s="4"/>
      <c r="K25" s="4"/>
      <c r="L25" s="33"/>
      <c r="M25" s="4"/>
      <c r="N25" s="4"/>
      <c r="O25" s="4"/>
      <c r="P25" s="4"/>
      <c r="Q25" s="4"/>
      <c r="R25" s="4"/>
      <c r="S25" s="5"/>
      <c r="T25" s="5"/>
    </row>
    <row r="26" spans="1:20" x14ac:dyDescent="0.35">
      <c r="A26" s="4">
        <v>20025</v>
      </c>
      <c r="B26" s="5" t="s">
        <v>521</v>
      </c>
      <c r="C26" s="15">
        <v>44030</v>
      </c>
      <c r="D26" s="15">
        <v>44037</v>
      </c>
      <c r="E26" s="5" t="s">
        <v>26</v>
      </c>
      <c r="F26" s="5"/>
      <c r="G26" s="4"/>
      <c r="H26" s="4"/>
      <c r="I26" s="4"/>
      <c r="J26" s="4"/>
      <c r="K26" s="4"/>
      <c r="L26" s="33"/>
      <c r="M26" s="4"/>
      <c r="N26" s="4"/>
      <c r="O26" s="4"/>
      <c r="P26" s="4"/>
      <c r="Q26" s="4"/>
      <c r="R26" s="4"/>
      <c r="S26" s="5"/>
      <c r="T26" s="5"/>
    </row>
    <row r="27" spans="1:20" x14ac:dyDescent="0.35">
      <c r="A27" s="4">
        <v>20026</v>
      </c>
      <c r="B27" s="5" t="s">
        <v>522</v>
      </c>
      <c r="C27" s="15">
        <v>43968</v>
      </c>
      <c r="D27" s="15">
        <v>43979</v>
      </c>
      <c r="E27" s="5" t="s">
        <v>26</v>
      </c>
      <c r="F27" s="5"/>
      <c r="G27" s="4"/>
      <c r="H27" s="4"/>
      <c r="I27" s="4"/>
      <c r="J27" s="4"/>
      <c r="K27" s="4"/>
      <c r="L27" s="33"/>
      <c r="M27" s="4"/>
      <c r="N27" s="4"/>
      <c r="O27" s="4"/>
      <c r="P27" s="4"/>
      <c r="Q27" s="4"/>
      <c r="R27" s="4"/>
      <c r="S27" s="5"/>
      <c r="T27" s="5"/>
    </row>
    <row r="28" spans="1:20" x14ac:dyDescent="0.35">
      <c r="A28" s="4">
        <v>20027</v>
      </c>
      <c r="B28" s="5" t="s">
        <v>523</v>
      </c>
      <c r="C28" s="15">
        <v>44060</v>
      </c>
      <c r="D28" s="15">
        <v>44065</v>
      </c>
      <c r="E28" s="5" t="s">
        <v>26</v>
      </c>
      <c r="F28" s="5"/>
      <c r="G28" s="4"/>
      <c r="H28" s="4"/>
      <c r="I28" s="4"/>
      <c r="J28" s="4"/>
      <c r="K28" s="4"/>
      <c r="L28" s="33"/>
      <c r="M28" s="4"/>
      <c r="N28" s="4"/>
      <c r="O28" s="4"/>
      <c r="P28" s="4"/>
      <c r="Q28" s="4"/>
      <c r="R28" s="4"/>
      <c r="S28" s="5"/>
      <c r="T28" s="5"/>
    </row>
    <row r="29" spans="1:20" x14ac:dyDescent="0.35">
      <c r="A29" s="4">
        <v>20028</v>
      </c>
      <c r="B29" s="5" t="s">
        <v>524</v>
      </c>
      <c r="C29" s="15">
        <v>43999</v>
      </c>
      <c r="D29" s="15">
        <v>44007</v>
      </c>
      <c r="E29" s="5" t="s">
        <v>26</v>
      </c>
      <c r="F29" s="5"/>
      <c r="G29" s="4"/>
      <c r="H29" s="4"/>
      <c r="I29" s="4"/>
      <c r="J29" s="4"/>
      <c r="K29" s="4"/>
      <c r="L29" s="33"/>
      <c r="M29" s="4"/>
      <c r="N29" s="4"/>
      <c r="O29" s="4"/>
      <c r="P29" s="4"/>
      <c r="Q29" s="4"/>
      <c r="R29" s="4"/>
      <c r="S29" s="5"/>
      <c r="T29" s="5"/>
    </row>
    <row r="30" spans="1:20" x14ac:dyDescent="0.35">
      <c r="A30" s="4">
        <v>20029</v>
      </c>
      <c r="B30" s="5" t="s">
        <v>525</v>
      </c>
      <c r="C30" s="15">
        <v>43972</v>
      </c>
      <c r="D30" s="15">
        <v>43975</v>
      </c>
      <c r="E30" s="5" t="s">
        <v>732</v>
      </c>
      <c r="F30" s="5"/>
      <c r="G30" s="4"/>
      <c r="H30" s="4">
        <v>1</v>
      </c>
      <c r="I30" s="4">
        <v>2</v>
      </c>
      <c r="J30" s="4"/>
      <c r="K30" s="4"/>
      <c r="L30" s="33"/>
      <c r="M30" s="4"/>
      <c r="N30" s="4"/>
      <c r="O30" s="4"/>
      <c r="P30" s="4"/>
      <c r="Q30" s="4"/>
      <c r="R30" s="4"/>
      <c r="S30" s="5"/>
      <c r="T30" s="5"/>
    </row>
    <row r="31" spans="1:20" x14ac:dyDescent="0.35">
      <c r="A31" s="4">
        <v>20030</v>
      </c>
      <c r="B31" s="5" t="s">
        <v>526</v>
      </c>
      <c r="C31" s="15">
        <v>44064</v>
      </c>
      <c r="D31" s="15">
        <v>44066</v>
      </c>
      <c r="E31" s="5" t="s">
        <v>26</v>
      </c>
      <c r="F31" s="5"/>
      <c r="G31" s="4"/>
      <c r="H31" s="4"/>
      <c r="I31" s="4"/>
      <c r="J31" s="4"/>
      <c r="K31" s="4"/>
      <c r="L31" s="33"/>
      <c r="M31" s="4"/>
      <c r="N31" s="4"/>
      <c r="O31" s="4"/>
      <c r="P31" s="4"/>
      <c r="Q31" s="4"/>
      <c r="R31" s="4"/>
      <c r="S31" s="5"/>
      <c r="T31" s="5"/>
    </row>
    <row r="32" spans="1:20" x14ac:dyDescent="0.35">
      <c r="A32" s="4">
        <v>20031</v>
      </c>
      <c r="B32" s="5" t="s">
        <v>527</v>
      </c>
      <c r="C32" s="15">
        <v>44023</v>
      </c>
      <c r="D32" s="15">
        <v>44030</v>
      </c>
      <c r="E32" s="5" t="s">
        <v>26</v>
      </c>
      <c r="F32" s="5"/>
      <c r="G32" s="4"/>
      <c r="H32" s="4"/>
      <c r="I32" s="4"/>
      <c r="J32" s="4"/>
      <c r="K32" s="4"/>
      <c r="L32" s="33"/>
      <c r="M32" s="4"/>
      <c r="N32" s="4"/>
      <c r="O32" s="4"/>
      <c r="P32" s="4"/>
      <c r="Q32" s="4"/>
      <c r="R32" s="4"/>
      <c r="S32" s="5"/>
      <c r="T32" s="5"/>
    </row>
    <row r="33" spans="1:20" x14ac:dyDescent="0.35">
      <c r="A33" s="4">
        <v>20032</v>
      </c>
      <c r="B33" s="5" t="s">
        <v>528</v>
      </c>
      <c r="C33" s="15">
        <v>44039</v>
      </c>
      <c r="D33" s="15">
        <v>44044</v>
      </c>
      <c r="E33" s="5" t="s">
        <v>26</v>
      </c>
      <c r="F33" s="5"/>
      <c r="G33" s="4"/>
      <c r="H33" s="4"/>
      <c r="I33" s="4"/>
      <c r="J33" s="4"/>
      <c r="K33" s="4"/>
      <c r="L33" s="33"/>
      <c r="M33" s="4"/>
      <c r="N33" s="4"/>
      <c r="O33" s="4"/>
      <c r="P33" s="4"/>
      <c r="Q33" s="4"/>
      <c r="R33" s="4"/>
      <c r="S33" s="5"/>
      <c r="T33" s="5"/>
    </row>
    <row r="34" spans="1:20" x14ac:dyDescent="0.35">
      <c r="A34" s="4">
        <v>20033</v>
      </c>
      <c r="B34" s="5" t="s">
        <v>529</v>
      </c>
      <c r="C34" s="15">
        <v>44081</v>
      </c>
      <c r="D34" s="15">
        <v>44091</v>
      </c>
      <c r="E34" s="5" t="s">
        <v>732</v>
      </c>
      <c r="F34" s="5"/>
      <c r="G34" s="4"/>
      <c r="H34" s="4">
        <v>1</v>
      </c>
      <c r="I34" s="4">
        <v>2</v>
      </c>
      <c r="J34" s="4"/>
      <c r="K34" s="4"/>
      <c r="L34" s="33"/>
      <c r="M34" s="4"/>
      <c r="N34" s="4"/>
      <c r="O34" s="4"/>
      <c r="P34" s="4"/>
      <c r="Q34" s="4"/>
      <c r="R34" s="4" t="s">
        <v>20</v>
      </c>
      <c r="S34" s="5"/>
      <c r="T34" s="5"/>
    </row>
    <row r="35" spans="1:20" x14ac:dyDescent="0.35">
      <c r="A35" s="4">
        <v>20034</v>
      </c>
      <c r="B35" s="5" t="s">
        <v>530</v>
      </c>
      <c r="C35" s="15">
        <v>44076</v>
      </c>
      <c r="D35" s="15">
        <v>44079</v>
      </c>
      <c r="E35" s="5" t="s">
        <v>26</v>
      </c>
      <c r="F35" s="5"/>
      <c r="G35" s="4"/>
      <c r="H35" s="4"/>
      <c r="I35" s="4"/>
      <c r="J35" s="4"/>
      <c r="K35" s="4"/>
      <c r="L35" s="33"/>
      <c r="M35" s="4"/>
      <c r="N35" s="4"/>
      <c r="O35" s="4"/>
      <c r="P35" s="4"/>
      <c r="Q35" s="4"/>
      <c r="R35" s="4"/>
      <c r="S35" s="5"/>
      <c r="T35" s="5"/>
    </row>
    <row r="36" spans="1:20" x14ac:dyDescent="0.35">
      <c r="A36" s="4">
        <v>20035</v>
      </c>
      <c r="B36" s="5" t="s">
        <v>531</v>
      </c>
      <c r="C36" s="15">
        <v>44002</v>
      </c>
      <c r="D36" s="15">
        <v>44009</v>
      </c>
      <c r="E36" s="8" t="s">
        <v>732</v>
      </c>
      <c r="F36" s="8"/>
      <c r="G36" s="4"/>
      <c r="H36" s="4">
        <v>1</v>
      </c>
      <c r="I36" s="4">
        <v>2</v>
      </c>
      <c r="J36" s="4"/>
      <c r="K36" s="4"/>
      <c r="L36" s="33"/>
      <c r="M36" s="4"/>
      <c r="N36" s="4"/>
      <c r="O36" s="4"/>
      <c r="P36" s="4"/>
      <c r="Q36" s="4"/>
      <c r="R36" s="4"/>
      <c r="S36" s="5"/>
      <c r="T36" s="5"/>
    </row>
    <row r="37" spans="1:20" x14ac:dyDescent="0.35">
      <c r="A37" s="4">
        <v>20036</v>
      </c>
      <c r="B37" s="5" t="s">
        <v>252</v>
      </c>
      <c r="C37" s="15">
        <v>43997</v>
      </c>
      <c r="D37" s="15">
        <v>44003</v>
      </c>
      <c r="E37" s="5" t="s">
        <v>732</v>
      </c>
      <c r="F37" s="5"/>
      <c r="G37" s="4"/>
      <c r="H37" s="4">
        <v>1</v>
      </c>
      <c r="I37" s="4">
        <v>2</v>
      </c>
      <c r="J37" s="4"/>
      <c r="K37" s="4"/>
      <c r="L37" s="33"/>
      <c r="M37" s="4"/>
      <c r="N37" s="4"/>
      <c r="O37" s="4"/>
      <c r="P37" s="4"/>
      <c r="Q37" s="4"/>
      <c r="R37" s="4" t="s">
        <v>20</v>
      </c>
      <c r="S37" s="5"/>
      <c r="T37" s="5"/>
    </row>
    <row r="38" spans="1:20" x14ac:dyDescent="0.35">
      <c r="A38" s="4">
        <v>20037</v>
      </c>
      <c r="B38" s="5" t="s">
        <v>532</v>
      </c>
      <c r="C38" s="15">
        <v>44025</v>
      </c>
      <c r="D38" s="15">
        <v>44030</v>
      </c>
      <c r="E38" s="5" t="s">
        <v>26</v>
      </c>
      <c r="F38" s="5"/>
      <c r="G38" s="4"/>
      <c r="H38" s="4"/>
      <c r="I38" s="4"/>
      <c r="J38" s="4"/>
      <c r="K38" s="4"/>
      <c r="L38" s="33"/>
      <c r="M38" s="4"/>
      <c r="N38" s="4"/>
      <c r="O38" s="4"/>
      <c r="P38" s="4"/>
      <c r="Q38" s="4"/>
      <c r="R38" s="4"/>
      <c r="S38" s="5"/>
      <c r="T38" s="5"/>
    </row>
    <row r="39" spans="1:20" x14ac:dyDescent="0.35">
      <c r="A39" s="4">
        <v>20038</v>
      </c>
      <c r="B39" s="5" t="s">
        <v>533</v>
      </c>
      <c r="C39" s="15">
        <v>44017</v>
      </c>
      <c r="D39" s="15">
        <v>44020</v>
      </c>
      <c r="E39" s="5" t="s">
        <v>732</v>
      </c>
      <c r="F39" s="5"/>
      <c r="G39" s="4"/>
      <c r="H39" s="4">
        <v>2</v>
      </c>
      <c r="I39" s="4">
        <v>2</v>
      </c>
      <c r="J39" s="4"/>
      <c r="K39" s="4"/>
      <c r="L39" s="33"/>
      <c r="M39" s="4"/>
      <c r="N39" s="4"/>
      <c r="O39" s="4">
        <v>2</v>
      </c>
      <c r="P39" s="4"/>
      <c r="Q39" s="4"/>
      <c r="R39" s="4"/>
      <c r="S39" s="5"/>
      <c r="T39" s="5"/>
    </row>
    <row r="40" spans="1:20" x14ac:dyDescent="0.35">
      <c r="A40" s="4">
        <v>20039</v>
      </c>
      <c r="B40" s="5" t="s">
        <v>534</v>
      </c>
      <c r="C40" s="15">
        <v>44063</v>
      </c>
      <c r="D40" s="15">
        <v>44068</v>
      </c>
      <c r="E40" s="5" t="s">
        <v>26</v>
      </c>
      <c r="F40" s="5"/>
      <c r="G40" s="4"/>
      <c r="H40" s="4"/>
      <c r="I40" s="4"/>
      <c r="J40" s="4"/>
      <c r="K40" s="4"/>
      <c r="L40" s="33"/>
      <c r="M40" s="4"/>
      <c r="N40" s="4"/>
      <c r="O40" s="4"/>
      <c r="P40" s="4"/>
      <c r="Q40" s="4"/>
      <c r="R40" s="4"/>
      <c r="S40" s="5"/>
      <c r="T40" s="5"/>
    </row>
    <row r="41" spans="1:20" x14ac:dyDescent="0.35">
      <c r="A41" s="4">
        <v>20040</v>
      </c>
      <c r="B41" s="5" t="s">
        <v>535</v>
      </c>
      <c r="C41" s="15">
        <v>43974</v>
      </c>
      <c r="D41" s="15">
        <v>43979</v>
      </c>
      <c r="E41" s="5" t="s">
        <v>26</v>
      </c>
      <c r="F41" s="5"/>
      <c r="G41" s="4"/>
      <c r="H41" s="4"/>
      <c r="I41" s="4"/>
      <c r="J41" s="4"/>
      <c r="K41" s="4"/>
      <c r="L41" s="33"/>
      <c r="M41" s="4"/>
      <c r="N41" s="4"/>
      <c r="O41" s="4"/>
      <c r="P41" s="4"/>
      <c r="Q41" s="4"/>
      <c r="R41" s="4"/>
      <c r="S41" s="5"/>
      <c r="T41" s="5"/>
    </row>
    <row r="42" spans="1:20" x14ac:dyDescent="0.35">
      <c r="A42" s="4">
        <v>20041</v>
      </c>
      <c r="B42" s="5" t="s">
        <v>536</v>
      </c>
      <c r="C42" s="15">
        <v>44030</v>
      </c>
      <c r="D42" s="15">
        <v>44038</v>
      </c>
      <c r="E42" s="5" t="s">
        <v>732</v>
      </c>
      <c r="F42" s="5"/>
      <c r="G42" s="4"/>
      <c r="H42" s="4">
        <v>1</v>
      </c>
      <c r="I42" s="4">
        <v>2</v>
      </c>
      <c r="J42" s="4"/>
      <c r="K42" s="4"/>
      <c r="L42" s="33"/>
      <c r="M42" s="4"/>
      <c r="N42" s="4"/>
      <c r="O42" s="4"/>
      <c r="P42" s="4"/>
      <c r="Q42" s="4"/>
      <c r="R42" s="4" t="s">
        <v>20</v>
      </c>
      <c r="S42" s="5"/>
      <c r="T42" s="5"/>
    </row>
    <row r="43" spans="1:20" x14ac:dyDescent="0.35">
      <c r="A43" s="4">
        <v>20042</v>
      </c>
      <c r="B43" s="5" t="s">
        <v>537</v>
      </c>
      <c r="C43" s="15">
        <v>44044</v>
      </c>
      <c r="D43" s="15">
        <v>44051</v>
      </c>
      <c r="E43" s="5" t="s">
        <v>26</v>
      </c>
      <c r="F43" s="5"/>
      <c r="G43" s="4"/>
      <c r="H43" s="4"/>
      <c r="I43" s="4"/>
      <c r="J43" s="4"/>
      <c r="K43" s="4"/>
      <c r="L43" s="33"/>
      <c r="M43" s="4"/>
      <c r="N43" s="4"/>
      <c r="O43" s="4"/>
      <c r="P43" s="4"/>
      <c r="Q43" s="4"/>
      <c r="R43" s="4"/>
      <c r="S43" s="5"/>
      <c r="T43" s="5"/>
    </row>
    <row r="44" spans="1:20" x14ac:dyDescent="0.35">
      <c r="A44" s="4">
        <v>20043</v>
      </c>
      <c r="B44" s="5" t="s">
        <v>538</v>
      </c>
      <c r="C44" s="15">
        <v>44090</v>
      </c>
      <c r="D44" s="15">
        <v>44095</v>
      </c>
      <c r="E44" s="5" t="s">
        <v>58</v>
      </c>
      <c r="F44" s="5"/>
      <c r="G44" s="4">
        <v>10</v>
      </c>
      <c r="H44" s="4">
        <v>1</v>
      </c>
      <c r="I44" s="4">
        <v>2</v>
      </c>
      <c r="J44" s="4"/>
      <c r="K44" s="4"/>
      <c r="L44" s="33"/>
      <c r="M44" s="4"/>
      <c r="N44" s="4"/>
      <c r="O44" s="4"/>
      <c r="P44" s="4"/>
      <c r="Q44" s="4"/>
      <c r="R44" s="4" t="s">
        <v>20</v>
      </c>
      <c r="S44" s="5"/>
      <c r="T44" s="5"/>
    </row>
    <row r="45" spans="1:20" x14ac:dyDescent="0.35">
      <c r="A45" s="4">
        <v>20044</v>
      </c>
      <c r="B45" s="5" t="s">
        <v>539</v>
      </c>
      <c r="C45" s="15">
        <v>43929</v>
      </c>
      <c r="D45" s="15">
        <v>43933</v>
      </c>
      <c r="E45" s="8" t="s">
        <v>732</v>
      </c>
      <c r="F45" s="8"/>
      <c r="G45" s="4"/>
      <c r="H45" s="4">
        <v>1</v>
      </c>
      <c r="I45" s="4">
        <v>2</v>
      </c>
      <c r="J45" s="4"/>
      <c r="K45" s="4"/>
      <c r="L45" s="33"/>
      <c r="M45" s="4"/>
      <c r="N45" s="4"/>
      <c r="O45" s="4"/>
      <c r="P45" s="4"/>
      <c r="Q45" s="4"/>
      <c r="R45" s="4"/>
      <c r="S45" s="5"/>
      <c r="T45" s="5"/>
    </row>
    <row r="46" spans="1:20" x14ac:dyDescent="0.35">
      <c r="A46" s="4">
        <v>20045</v>
      </c>
      <c r="B46" s="5" t="s">
        <v>540</v>
      </c>
      <c r="C46" s="15">
        <v>44039</v>
      </c>
      <c r="D46" s="15">
        <v>44043</v>
      </c>
      <c r="E46" s="5" t="s">
        <v>26</v>
      </c>
      <c r="F46" s="5"/>
      <c r="G46" s="4"/>
      <c r="H46" s="4"/>
      <c r="I46" s="4"/>
      <c r="J46" s="4"/>
      <c r="K46" s="4"/>
      <c r="L46" s="33"/>
      <c r="M46" s="4"/>
      <c r="N46" s="4"/>
      <c r="O46" s="4"/>
      <c r="P46" s="4"/>
      <c r="Q46" s="4"/>
      <c r="R46" s="4"/>
      <c r="S46" s="5"/>
      <c r="T46" s="5"/>
    </row>
    <row r="47" spans="1:20" x14ac:dyDescent="0.35">
      <c r="A47" s="4">
        <v>20046</v>
      </c>
      <c r="B47" s="5" t="s">
        <v>541</v>
      </c>
      <c r="C47" s="15">
        <v>44056</v>
      </c>
      <c r="D47" s="15">
        <v>44059</v>
      </c>
      <c r="E47" s="5" t="s">
        <v>26</v>
      </c>
      <c r="F47" s="5"/>
      <c r="G47" s="4"/>
      <c r="H47" s="4"/>
      <c r="I47" s="4"/>
      <c r="J47" s="4"/>
      <c r="K47" s="4"/>
      <c r="L47" s="33"/>
      <c r="M47" s="4"/>
      <c r="N47" s="4"/>
      <c r="O47" s="4"/>
      <c r="P47" s="4"/>
      <c r="Q47" s="4"/>
      <c r="R47" s="4"/>
      <c r="S47" s="5"/>
      <c r="T47" s="5"/>
    </row>
    <row r="48" spans="1:20" x14ac:dyDescent="0.35">
      <c r="A48" s="4">
        <v>20047</v>
      </c>
      <c r="B48" s="5" t="s">
        <v>542</v>
      </c>
      <c r="C48" s="15">
        <v>44051</v>
      </c>
      <c r="D48" s="15">
        <v>44058</v>
      </c>
      <c r="E48" s="5" t="s">
        <v>26</v>
      </c>
      <c r="F48" s="5"/>
      <c r="G48" s="4"/>
      <c r="H48" s="4"/>
      <c r="I48" s="4"/>
      <c r="J48" s="4"/>
      <c r="K48" s="4"/>
      <c r="L48" s="33"/>
      <c r="M48" s="4"/>
      <c r="N48" s="4"/>
      <c r="O48" s="4"/>
      <c r="P48" s="4"/>
      <c r="Q48" s="4"/>
      <c r="R48" s="4"/>
      <c r="S48" s="5"/>
      <c r="T48" s="5"/>
    </row>
    <row r="49" spans="1:20" x14ac:dyDescent="0.35">
      <c r="A49" s="4">
        <v>20048</v>
      </c>
      <c r="B49" s="5" t="s">
        <v>543</v>
      </c>
      <c r="C49" s="15">
        <v>44054</v>
      </c>
      <c r="D49" s="15">
        <v>44059</v>
      </c>
      <c r="E49" s="5" t="s">
        <v>26</v>
      </c>
      <c r="F49" s="5"/>
      <c r="G49" s="4"/>
      <c r="H49" s="4"/>
      <c r="I49" s="4"/>
      <c r="J49" s="4"/>
      <c r="K49" s="4"/>
      <c r="L49" s="33"/>
      <c r="M49" s="4"/>
      <c r="N49" s="4"/>
      <c r="O49" s="4"/>
      <c r="P49" s="4"/>
      <c r="Q49" s="4"/>
      <c r="R49" s="4"/>
      <c r="S49" s="5"/>
      <c r="T49" s="5"/>
    </row>
    <row r="50" spans="1:20" x14ac:dyDescent="0.35">
      <c r="A50" s="4">
        <v>20049</v>
      </c>
      <c r="B50" s="5" t="s">
        <v>1621</v>
      </c>
      <c r="C50" s="15">
        <v>44056</v>
      </c>
      <c r="D50" s="15">
        <v>44059</v>
      </c>
      <c r="E50" s="5" t="s">
        <v>732</v>
      </c>
      <c r="F50" s="5"/>
      <c r="G50" s="4"/>
      <c r="H50" s="4">
        <v>2</v>
      </c>
      <c r="I50" s="4">
        <v>2</v>
      </c>
      <c r="J50" s="4"/>
      <c r="K50" s="4"/>
      <c r="L50" s="33"/>
      <c r="M50" s="4"/>
      <c r="N50" s="4"/>
      <c r="O50" s="4">
        <v>2</v>
      </c>
      <c r="P50" s="4"/>
      <c r="Q50" s="4"/>
      <c r="R50" s="4" t="s">
        <v>20</v>
      </c>
      <c r="S50" s="5"/>
      <c r="T50" s="5"/>
    </row>
    <row r="51" spans="1:20" x14ac:dyDescent="0.35">
      <c r="A51" s="4">
        <v>20050</v>
      </c>
      <c r="B51" s="5" t="s">
        <v>545</v>
      </c>
      <c r="C51" s="15">
        <v>44016</v>
      </c>
      <c r="D51" s="15">
        <v>44024</v>
      </c>
      <c r="E51" s="5" t="s">
        <v>26</v>
      </c>
      <c r="F51" s="5"/>
      <c r="G51" s="4"/>
      <c r="H51" s="4"/>
      <c r="I51" s="4"/>
      <c r="J51" s="4"/>
      <c r="K51" s="4"/>
      <c r="L51" s="33"/>
      <c r="M51" s="4"/>
      <c r="N51" s="4"/>
      <c r="O51" s="4"/>
      <c r="P51" s="4"/>
      <c r="Q51" s="4"/>
      <c r="R51" s="4"/>
      <c r="S51" s="5"/>
      <c r="T51" s="5"/>
    </row>
    <row r="52" spans="1:20" x14ac:dyDescent="0.35">
      <c r="A52" s="4">
        <v>20051</v>
      </c>
      <c r="B52" s="5" t="s">
        <v>262</v>
      </c>
      <c r="C52" s="15">
        <v>44112</v>
      </c>
      <c r="D52" s="15">
        <v>44115</v>
      </c>
      <c r="E52" s="5" t="s">
        <v>732</v>
      </c>
      <c r="F52" s="5"/>
      <c r="G52" s="4"/>
      <c r="H52" s="4">
        <v>1</v>
      </c>
      <c r="I52" s="4">
        <v>2</v>
      </c>
      <c r="J52" s="4"/>
      <c r="K52" s="4"/>
      <c r="L52" s="33"/>
      <c r="M52" s="4"/>
      <c r="N52" s="4"/>
      <c r="O52" s="4"/>
      <c r="P52" s="4"/>
      <c r="Q52" s="4"/>
      <c r="R52" s="4" t="s">
        <v>20</v>
      </c>
      <c r="S52" s="5"/>
      <c r="T52" s="5"/>
    </row>
    <row r="53" spans="1:20" x14ac:dyDescent="0.35">
      <c r="A53" s="4">
        <v>20052</v>
      </c>
      <c r="B53" s="5" t="s">
        <v>546</v>
      </c>
      <c r="C53" s="15">
        <v>43979</v>
      </c>
      <c r="D53" s="15">
        <v>43988</v>
      </c>
      <c r="E53" s="5" t="s">
        <v>26</v>
      </c>
      <c r="F53" s="5"/>
      <c r="G53" s="4"/>
      <c r="H53" s="4"/>
      <c r="I53" s="4"/>
      <c r="J53" s="4"/>
      <c r="K53" s="4"/>
      <c r="L53" s="33"/>
      <c r="M53" s="4"/>
      <c r="N53" s="4"/>
      <c r="O53" s="4"/>
      <c r="P53" s="4"/>
      <c r="Q53" s="4"/>
      <c r="R53" s="4"/>
      <c r="S53" s="5"/>
      <c r="T53" s="5"/>
    </row>
    <row r="54" spans="1:20" x14ac:dyDescent="0.35">
      <c r="A54" s="4">
        <v>20053</v>
      </c>
      <c r="B54" s="5" t="s">
        <v>547</v>
      </c>
      <c r="C54" s="15">
        <v>44017</v>
      </c>
      <c r="D54" s="15">
        <v>44022</v>
      </c>
      <c r="E54" s="5" t="s">
        <v>732</v>
      </c>
      <c r="F54" s="5"/>
      <c r="G54" s="4"/>
      <c r="H54" s="4">
        <v>1</v>
      </c>
      <c r="I54" s="4">
        <v>2</v>
      </c>
      <c r="J54" s="4"/>
      <c r="K54" s="4"/>
      <c r="L54" s="33"/>
      <c r="M54" s="4"/>
      <c r="N54" s="4"/>
      <c r="O54" s="4"/>
      <c r="P54" s="4"/>
      <c r="Q54" s="4"/>
      <c r="R54" s="4" t="s">
        <v>20</v>
      </c>
      <c r="S54" s="5"/>
      <c r="T54" s="5"/>
    </row>
    <row r="55" spans="1:20" x14ac:dyDescent="0.35">
      <c r="A55" s="4">
        <v>20054</v>
      </c>
      <c r="B55" s="5" t="s">
        <v>548</v>
      </c>
      <c r="C55" s="15">
        <v>44000</v>
      </c>
      <c r="D55" s="15">
        <v>44007</v>
      </c>
      <c r="E55" s="5" t="s">
        <v>732</v>
      </c>
      <c r="F55" s="5"/>
      <c r="G55" s="4"/>
      <c r="H55" s="4">
        <v>1</v>
      </c>
      <c r="I55" s="4">
        <v>2</v>
      </c>
      <c r="J55" s="4"/>
      <c r="K55" s="4"/>
      <c r="L55" s="33"/>
      <c r="M55" s="4"/>
      <c r="N55" s="4"/>
      <c r="O55" s="4"/>
      <c r="P55" s="4"/>
      <c r="Q55" s="4"/>
      <c r="R55" s="4" t="s">
        <v>20</v>
      </c>
      <c r="S55" s="5"/>
      <c r="T55" s="5"/>
    </row>
    <row r="56" spans="1:20" x14ac:dyDescent="0.35">
      <c r="A56" s="4">
        <v>20055</v>
      </c>
      <c r="B56" s="10" t="s">
        <v>549</v>
      </c>
      <c r="C56" s="15">
        <v>44026</v>
      </c>
      <c r="D56" s="15">
        <v>44029</v>
      </c>
      <c r="E56" s="5" t="s">
        <v>26</v>
      </c>
      <c r="F56" s="5"/>
      <c r="G56" s="4"/>
      <c r="H56" s="4"/>
      <c r="I56" s="4"/>
      <c r="J56" s="4"/>
      <c r="K56" s="4"/>
      <c r="L56" s="33"/>
      <c r="M56" s="4"/>
      <c r="N56" s="4"/>
      <c r="O56" s="4"/>
      <c r="P56" s="4"/>
      <c r="Q56" s="4"/>
      <c r="R56" s="4"/>
      <c r="S56" s="5"/>
      <c r="T56" s="5"/>
    </row>
    <row r="57" spans="1:20" x14ac:dyDescent="0.35">
      <c r="A57" s="4">
        <v>20056</v>
      </c>
      <c r="B57" s="5" t="s">
        <v>550</v>
      </c>
      <c r="C57" s="15">
        <v>44035</v>
      </c>
      <c r="D57" s="15">
        <v>44039</v>
      </c>
      <c r="E57" s="5" t="s">
        <v>26</v>
      </c>
      <c r="F57" s="5"/>
      <c r="G57" s="4"/>
      <c r="H57" s="4"/>
      <c r="I57" s="4"/>
      <c r="J57" s="4"/>
      <c r="K57" s="4"/>
      <c r="L57" s="33"/>
      <c r="M57" s="4"/>
      <c r="N57" s="4"/>
      <c r="O57" s="4"/>
      <c r="P57" s="4"/>
      <c r="Q57" s="4"/>
      <c r="R57" s="4"/>
      <c r="S57" s="5"/>
      <c r="T57" s="5"/>
    </row>
    <row r="58" spans="1:20" x14ac:dyDescent="0.35">
      <c r="A58" s="4">
        <v>20057</v>
      </c>
      <c r="B58" s="5" t="s">
        <v>551</v>
      </c>
      <c r="C58" s="15">
        <v>44002</v>
      </c>
      <c r="D58" s="15">
        <v>44016</v>
      </c>
      <c r="E58" s="5" t="s">
        <v>26</v>
      </c>
      <c r="F58" s="5"/>
      <c r="G58" s="4"/>
      <c r="H58" s="4"/>
      <c r="I58" s="4"/>
      <c r="J58" s="4"/>
      <c r="K58" s="4"/>
      <c r="L58" s="33"/>
      <c r="M58" s="4"/>
      <c r="N58" s="4"/>
      <c r="O58" s="4"/>
      <c r="P58" s="4"/>
      <c r="Q58" s="4"/>
      <c r="R58" s="4"/>
      <c r="S58" s="5"/>
      <c r="T58" s="5"/>
    </row>
    <row r="59" spans="1:20" x14ac:dyDescent="0.35">
      <c r="A59" s="4">
        <v>20058</v>
      </c>
      <c r="B59" s="5" t="s">
        <v>552</v>
      </c>
      <c r="C59" s="15">
        <v>43991</v>
      </c>
      <c r="D59" s="15">
        <v>43998</v>
      </c>
      <c r="E59" s="5" t="s">
        <v>26</v>
      </c>
      <c r="F59" s="5"/>
      <c r="G59" s="4"/>
      <c r="H59" s="4"/>
      <c r="I59" s="4"/>
      <c r="J59" s="4"/>
      <c r="K59" s="4"/>
      <c r="L59" s="33"/>
      <c r="M59" s="4"/>
      <c r="N59" s="4"/>
      <c r="O59" s="4"/>
      <c r="P59" s="4"/>
      <c r="Q59" s="4"/>
      <c r="R59" s="4"/>
      <c r="S59" s="5"/>
      <c r="T59" s="5"/>
    </row>
    <row r="60" spans="1:20" x14ac:dyDescent="0.35">
      <c r="A60" s="4">
        <v>20059</v>
      </c>
      <c r="B60" s="5" t="s">
        <v>553</v>
      </c>
      <c r="C60" s="15">
        <v>44024</v>
      </c>
      <c r="D60" s="15">
        <v>44027</v>
      </c>
      <c r="E60" s="5" t="s">
        <v>26</v>
      </c>
      <c r="F60" s="5"/>
      <c r="G60" s="4"/>
      <c r="H60" s="4"/>
      <c r="I60" s="4"/>
      <c r="J60" s="4"/>
      <c r="K60" s="4"/>
      <c r="L60" s="33"/>
      <c r="M60" s="4"/>
      <c r="N60" s="4"/>
      <c r="O60" s="4"/>
      <c r="P60" s="4"/>
      <c r="Q60" s="4"/>
      <c r="R60" s="4"/>
      <c r="S60" s="5"/>
      <c r="T60" s="5"/>
    </row>
    <row r="61" spans="1:20" x14ac:dyDescent="0.35">
      <c r="A61" s="4">
        <v>20060</v>
      </c>
      <c r="B61" s="5" t="s">
        <v>22</v>
      </c>
      <c r="C61" s="15">
        <v>43927</v>
      </c>
      <c r="D61" s="15">
        <v>43931</v>
      </c>
      <c r="E61" s="5" t="s">
        <v>26</v>
      </c>
      <c r="F61" s="5"/>
      <c r="G61" s="4"/>
      <c r="H61" s="4"/>
      <c r="I61" s="4"/>
      <c r="J61" s="4"/>
      <c r="K61" s="4"/>
      <c r="L61" s="33"/>
      <c r="M61" s="4"/>
      <c r="N61" s="4"/>
      <c r="O61" s="4"/>
      <c r="P61" s="4"/>
      <c r="Q61" s="4"/>
      <c r="R61" s="4"/>
      <c r="S61" s="5"/>
      <c r="T61" s="5"/>
    </row>
    <row r="62" spans="1:20" x14ac:dyDescent="0.35">
      <c r="A62" s="4">
        <v>20061</v>
      </c>
      <c r="B62" s="5" t="s">
        <v>554</v>
      </c>
      <c r="C62" s="15">
        <v>43982</v>
      </c>
      <c r="D62" s="15">
        <v>43988</v>
      </c>
      <c r="E62" s="5" t="s">
        <v>26</v>
      </c>
      <c r="F62" s="5"/>
      <c r="G62" s="4"/>
      <c r="H62" s="4"/>
      <c r="I62" s="4"/>
      <c r="J62" s="4"/>
      <c r="K62" s="4"/>
      <c r="L62" s="33"/>
      <c r="M62" s="4"/>
      <c r="N62" s="4"/>
      <c r="O62" s="4"/>
      <c r="P62" s="4"/>
      <c r="Q62" s="4"/>
      <c r="R62" s="4"/>
      <c r="S62" s="5"/>
      <c r="T62" s="5"/>
    </row>
    <row r="63" spans="1:20" x14ac:dyDescent="0.35">
      <c r="A63" s="4">
        <v>20062</v>
      </c>
      <c r="B63" s="5" t="s">
        <v>555</v>
      </c>
      <c r="C63" s="15">
        <v>43982</v>
      </c>
      <c r="D63" s="15">
        <v>43984</v>
      </c>
      <c r="E63" s="5" t="s">
        <v>732</v>
      </c>
      <c r="F63" s="5"/>
      <c r="G63" s="4"/>
      <c r="H63" s="4">
        <v>1</v>
      </c>
      <c r="I63" s="4">
        <v>2</v>
      </c>
      <c r="J63" s="4"/>
      <c r="K63" s="4"/>
      <c r="L63" s="33"/>
      <c r="M63" s="4"/>
      <c r="N63" s="4"/>
      <c r="O63" s="4"/>
      <c r="P63" s="4"/>
      <c r="Q63" s="4"/>
      <c r="R63" s="4"/>
      <c r="S63" s="5"/>
      <c r="T63" s="5"/>
    </row>
    <row r="64" spans="1:20" x14ac:dyDescent="0.35">
      <c r="A64" s="4">
        <v>20063</v>
      </c>
      <c r="B64" s="5" t="s">
        <v>96</v>
      </c>
      <c r="C64" s="15">
        <v>44022</v>
      </c>
      <c r="D64" s="15">
        <v>44027</v>
      </c>
      <c r="E64" s="5" t="s">
        <v>26</v>
      </c>
      <c r="F64" s="5"/>
      <c r="G64" s="4"/>
      <c r="H64" s="4"/>
      <c r="I64" s="4"/>
      <c r="J64" s="4"/>
      <c r="K64" s="4"/>
      <c r="L64" s="33"/>
      <c r="M64" s="4"/>
      <c r="N64" s="4"/>
      <c r="O64" s="4"/>
      <c r="P64" s="4"/>
      <c r="Q64" s="4"/>
      <c r="R64" s="4"/>
      <c r="S64" s="5"/>
      <c r="T64" s="5"/>
    </row>
    <row r="65" spans="1:20" x14ac:dyDescent="0.35">
      <c r="A65" s="4">
        <v>20064</v>
      </c>
      <c r="B65" s="5" t="s">
        <v>556</v>
      </c>
      <c r="C65" s="15">
        <v>44047</v>
      </c>
      <c r="D65" s="15">
        <v>44055</v>
      </c>
      <c r="E65" s="5" t="s">
        <v>26</v>
      </c>
      <c r="F65" s="5"/>
      <c r="G65" s="4"/>
      <c r="H65" s="4"/>
      <c r="I65" s="4"/>
      <c r="J65" s="4"/>
      <c r="K65" s="4"/>
      <c r="L65" s="33"/>
      <c r="M65" s="4"/>
      <c r="N65" s="4"/>
      <c r="O65" s="4"/>
      <c r="P65" s="4"/>
      <c r="Q65" s="4"/>
      <c r="R65" s="4"/>
      <c r="S65" s="5"/>
      <c r="T65" s="5"/>
    </row>
    <row r="66" spans="1:20" x14ac:dyDescent="0.35">
      <c r="A66" s="4">
        <v>20065</v>
      </c>
      <c r="B66" s="5" t="s">
        <v>557</v>
      </c>
      <c r="C66" s="15">
        <v>43966</v>
      </c>
      <c r="D66" s="15">
        <v>43968</v>
      </c>
      <c r="E66" s="5" t="s">
        <v>26</v>
      </c>
      <c r="F66" s="5"/>
      <c r="G66" s="4"/>
      <c r="H66" s="4"/>
      <c r="I66" s="4"/>
      <c r="J66" s="4"/>
      <c r="K66" s="4"/>
      <c r="L66" s="33"/>
      <c r="M66" s="4"/>
      <c r="N66" s="4"/>
      <c r="O66" s="4"/>
      <c r="P66" s="4"/>
      <c r="Q66" s="4"/>
      <c r="R66" s="4"/>
      <c r="S66" s="5"/>
      <c r="T66" s="5"/>
    </row>
    <row r="67" spans="1:20" x14ac:dyDescent="0.35">
      <c r="A67" s="4">
        <v>20066</v>
      </c>
      <c r="B67" s="5" t="s">
        <v>558</v>
      </c>
      <c r="C67" s="15">
        <v>44023</v>
      </c>
      <c r="D67" s="15">
        <v>44026</v>
      </c>
      <c r="E67" s="5" t="s">
        <v>26</v>
      </c>
      <c r="F67" s="5"/>
      <c r="G67" s="4"/>
      <c r="H67" s="4"/>
      <c r="I67" s="4"/>
      <c r="J67" s="4"/>
      <c r="K67" s="4"/>
      <c r="L67" s="33"/>
      <c r="M67" s="4"/>
      <c r="N67" s="4"/>
      <c r="O67" s="4"/>
      <c r="P67" s="4"/>
      <c r="Q67" s="4"/>
      <c r="R67" s="4"/>
      <c r="S67" s="5"/>
      <c r="T67" s="5"/>
    </row>
    <row r="68" spans="1:20" x14ac:dyDescent="0.35">
      <c r="A68" s="4">
        <v>20067</v>
      </c>
      <c r="B68" s="5" t="s">
        <v>559</v>
      </c>
      <c r="C68" s="15">
        <v>43974</v>
      </c>
      <c r="D68" s="15">
        <v>43984</v>
      </c>
      <c r="E68" s="5" t="s">
        <v>26</v>
      </c>
      <c r="F68" s="5"/>
      <c r="G68" s="4"/>
      <c r="H68" s="4"/>
      <c r="I68" s="4"/>
      <c r="J68" s="4"/>
      <c r="K68" s="4"/>
      <c r="L68" s="33"/>
      <c r="M68" s="4"/>
      <c r="N68" s="4"/>
      <c r="O68" s="4"/>
      <c r="P68" s="4"/>
      <c r="Q68" s="4"/>
      <c r="R68" s="4"/>
      <c r="S68" s="5"/>
      <c r="T68" s="5"/>
    </row>
    <row r="69" spans="1:20" x14ac:dyDescent="0.35">
      <c r="A69" s="4">
        <v>20068</v>
      </c>
      <c r="B69" s="5" t="s">
        <v>382</v>
      </c>
      <c r="C69" s="15">
        <v>44022</v>
      </c>
      <c r="D69" s="15">
        <v>44024</v>
      </c>
      <c r="E69" s="5" t="s">
        <v>58</v>
      </c>
      <c r="F69" s="5"/>
      <c r="G69" s="4">
        <v>10</v>
      </c>
      <c r="H69" s="4">
        <v>2</v>
      </c>
      <c r="I69" s="4">
        <v>2</v>
      </c>
      <c r="J69" s="4"/>
      <c r="K69" s="4"/>
      <c r="L69" s="33"/>
      <c r="M69" s="4"/>
      <c r="N69" s="4"/>
      <c r="O69" s="4">
        <v>2</v>
      </c>
      <c r="P69" s="4"/>
      <c r="Q69" s="4"/>
      <c r="R69" s="4" t="s">
        <v>20</v>
      </c>
      <c r="S69" s="5"/>
      <c r="T69" s="5"/>
    </row>
    <row r="70" spans="1:20" x14ac:dyDescent="0.35">
      <c r="A70" s="4">
        <v>20069</v>
      </c>
      <c r="B70" s="5" t="s">
        <v>560</v>
      </c>
      <c r="C70" s="15">
        <v>44001</v>
      </c>
      <c r="D70" s="15">
        <v>44003</v>
      </c>
      <c r="E70" s="5" t="s">
        <v>732</v>
      </c>
      <c r="F70" s="5"/>
      <c r="G70" s="4"/>
      <c r="H70" s="4">
        <v>1</v>
      </c>
      <c r="I70" s="4">
        <v>2</v>
      </c>
      <c r="J70" s="4"/>
      <c r="K70" s="4"/>
      <c r="L70" s="33"/>
      <c r="M70" s="4"/>
      <c r="N70" s="4"/>
      <c r="O70" s="4"/>
      <c r="P70" s="4"/>
      <c r="Q70" s="4"/>
      <c r="R70" s="4" t="s">
        <v>20</v>
      </c>
      <c r="S70" s="5"/>
      <c r="T70" s="5"/>
    </row>
    <row r="71" spans="1:20" x14ac:dyDescent="0.35">
      <c r="A71" s="4">
        <v>20070</v>
      </c>
      <c r="B71" s="5" t="s">
        <v>561</v>
      </c>
      <c r="C71" s="15">
        <v>44011</v>
      </c>
      <c r="D71" s="15">
        <v>44014</v>
      </c>
      <c r="E71" s="5" t="s">
        <v>732</v>
      </c>
      <c r="F71" s="5"/>
      <c r="G71" s="4"/>
      <c r="H71" s="4">
        <v>1</v>
      </c>
      <c r="I71" s="4">
        <v>1</v>
      </c>
      <c r="J71" s="4"/>
      <c r="K71" s="4" t="s">
        <v>20</v>
      </c>
      <c r="L71" s="33"/>
      <c r="M71" s="4"/>
      <c r="N71" s="4"/>
      <c r="O71" s="4"/>
      <c r="P71" s="4"/>
      <c r="Q71" s="4"/>
      <c r="R71" s="4"/>
      <c r="S71" s="5"/>
      <c r="T71" s="5"/>
    </row>
    <row r="72" spans="1:20" x14ac:dyDescent="0.35">
      <c r="A72" s="4">
        <v>20071</v>
      </c>
      <c r="B72" s="5" t="s">
        <v>562</v>
      </c>
      <c r="C72" s="15">
        <v>44077</v>
      </c>
      <c r="D72" s="15">
        <v>44084</v>
      </c>
      <c r="E72" s="5" t="s">
        <v>26</v>
      </c>
      <c r="F72" s="5"/>
      <c r="G72" s="4"/>
      <c r="H72" s="4"/>
      <c r="I72" s="4"/>
      <c r="J72" s="4"/>
      <c r="K72" s="4"/>
      <c r="L72" s="33"/>
      <c r="M72" s="4"/>
      <c r="N72" s="4"/>
      <c r="O72" s="4"/>
      <c r="P72" s="4"/>
      <c r="Q72" s="4"/>
      <c r="R72" s="4"/>
      <c r="S72" s="5"/>
      <c r="T72" s="5"/>
    </row>
    <row r="73" spans="1:20" x14ac:dyDescent="0.35">
      <c r="A73" s="4">
        <v>20072</v>
      </c>
      <c r="B73" s="5" t="s">
        <v>563</v>
      </c>
      <c r="C73" s="15">
        <v>44042</v>
      </c>
      <c r="D73" s="15">
        <v>44056</v>
      </c>
      <c r="E73" s="5" t="s">
        <v>732</v>
      </c>
      <c r="F73" s="5"/>
      <c r="G73" s="4"/>
      <c r="H73" s="4">
        <v>1</v>
      </c>
      <c r="I73" s="4">
        <v>1</v>
      </c>
      <c r="J73" s="4"/>
      <c r="K73" s="4" t="s">
        <v>20</v>
      </c>
      <c r="L73" s="33"/>
      <c r="M73" s="4"/>
      <c r="N73" s="4"/>
      <c r="O73" s="4"/>
      <c r="P73" s="4"/>
      <c r="Q73" s="4"/>
      <c r="R73" s="4"/>
      <c r="S73" s="5"/>
      <c r="T73" s="5"/>
    </row>
    <row r="74" spans="1:20" x14ac:dyDescent="0.35">
      <c r="A74" s="4">
        <v>20073</v>
      </c>
      <c r="B74" s="5" t="s">
        <v>564</v>
      </c>
      <c r="C74" s="15">
        <v>44028</v>
      </c>
      <c r="D74" s="15">
        <v>44031</v>
      </c>
      <c r="E74" s="5" t="s">
        <v>26</v>
      </c>
      <c r="F74" s="5"/>
      <c r="G74" s="4"/>
      <c r="H74" s="4"/>
      <c r="I74" s="4"/>
      <c r="J74" s="4"/>
      <c r="K74" s="4"/>
      <c r="L74" s="33"/>
      <c r="M74" s="4"/>
      <c r="N74" s="4"/>
      <c r="O74" s="4"/>
      <c r="P74" s="4"/>
      <c r="Q74" s="4"/>
      <c r="R74" s="4"/>
      <c r="S74" s="5"/>
      <c r="T74" s="5"/>
    </row>
    <row r="75" spans="1:20" x14ac:dyDescent="0.35">
      <c r="A75" s="4">
        <v>20074</v>
      </c>
      <c r="B75" s="5" t="s">
        <v>565</v>
      </c>
      <c r="C75" s="15">
        <v>43968</v>
      </c>
      <c r="D75" s="15">
        <v>43971</v>
      </c>
      <c r="E75" s="5" t="s">
        <v>26</v>
      </c>
      <c r="F75" s="5"/>
      <c r="G75" s="4"/>
      <c r="H75" s="4"/>
      <c r="I75" s="4"/>
      <c r="J75" s="4"/>
      <c r="K75" s="4"/>
      <c r="L75" s="33"/>
      <c r="M75" s="4"/>
      <c r="N75" s="4"/>
      <c r="O75" s="4"/>
      <c r="P75" s="4"/>
      <c r="Q75" s="4"/>
      <c r="R75" s="4"/>
      <c r="S75" s="5"/>
      <c r="T75" s="5"/>
    </row>
    <row r="76" spans="1:20" x14ac:dyDescent="0.35">
      <c r="A76" s="4">
        <v>20075</v>
      </c>
      <c r="B76" s="5" t="s">
        <v>566</v>
      </c>
      <c r="C76" s="15">
        <v>43996</v>
      </c>
      <c r="D76" s="15">
        <v>44001</v>
      </c>
      <c r="E76" s="5" t="s">
        <v>26</v>
      </c>
      <c r="F76" s="5"/>
      <c r="G76" s="4"/>
      <c r="H76" s="4"/>
      <c r="I76" s="4"/>
      <c r="J76" s="4"/>
      <c r="K76" s="4"/>
      <c r="L76" s="33"/>
      <c r="M76" s="4"/>
      <c r="N76" s="4"/>
      <c r="O76" s="4"/>
      <c r="P76" s="4"/>
      <c r="Q76" s="4"/>
      <c r="R76" s="4"/>
      <c r="S76" s="5"/>
      <c r="T76" s="5"/>
    </row>
    <row r="77" spans="1:20" x14ac:dyDescent="0.35">
      <c r="A77" s="4">
        <v>20076</v>
      </c>
      <c r="B77" s="5" t="s">
        <v>567</v>
      </c>
      <c r="C77" s="15">
        <v>43969</v>
      </c>
      <c r="D77" s="15">
        <v>43976</v>
      </c>
      <c r="E77" s="5" t="s">
        <v>26</v>
      </c>
      <c r="F77" s="5"/>
      <c r="G77" s="4"/>
      <c r="H77" s="4"/>
      <c r="I77" s="4"/>
      <c r="J77" s="4"/>
      <c r="K77" s="4"/>
      <c r="L77" s="33"/>
      <c r="M77" s="4"/>
      <c r="N77" s="4"/>
      <c r="O77" s="4"/>
      <c r="P77" s="4"/>
      <c r="Q77" s="4"/>
      <c r="R77" s="4"/>
      <c r="S77" s="5"/>
      <c r="T77" s="5"/>
    </row>
    <row r="78" spans="1:20" x14ac:dyDescent="0.35">
      <c r="A78" s="4">
        <v>20077</v>
      </c>
      <c r="B78" s="5" t="s">
        <v>568</v>
      </c>
      <c r="C78" s="15">
        <v>43961</v>
      </c>
      <c r="D78" s="15">
        <v>43968</v>
      </c>
      <c r="E78" s="5" t="s">
        <v>26</v>
      </c>
      <c r="F78" s="5"/>
      <c r="G78" s="4"/>
      <c r="H78" s="4"/>
      <c r="I78" s="4"/>
      <c r="J78" s="4"/>
      <c r="K78" s="4"/>
      <c r="L78" s="33"/>
      <c r="M78" s="4"/>
      <c r="N78" s="4"/>
      <c r="O78" s="4"/>
      <c r="P78" s="4"/>
      <c r="Q78" s="4"/>
      <c r="R78" s="4"/>
      <c r="S78" s="5"/>
      <c r="T78" s="5"/>
    </row>
    <row r="79" spans="1:20" x14ac:dyDescent="0.35">
      <c r="A79" s="4">
        <v>20078</v>
      </c>
      <c r="B79" s="5" t="s">
        <v>569</v>
      </c>
      <c r="C79" s="15">
        <v>43983</v>
      </c>
      <c r="D79" s="15">
        <v>43987</v>
      </c>
      <c r="E79" s="5" t="s">
        <v>26</v>
      </c>
      <c r="F79" s="5"/>
      <c r="G79" s="4"/>
      <c r="H79" s="4"/>
      <c r="I79" s="4"/>
      <c r="J79" s="4"/>
      <c r="K79" s="4"/>
      <c r="L79" s="33"/>
      <c r="M79" s="4"/>
      <c r="N79" s="4"/>
      <c r="O79" s="4"/>
      <c r="P79" s="4"/>
      <c r="Q79" s="4"/>
      <c r="R79" s="4"/>
      <c r="S79" s="5"/>
      <c r="T79" s="5"/>
    </row>
    <row r="80" spans="1:20" x14ac:dyDescent="0.35">
      <c r="A80" s="4">
        <v>20079</v>
      </c>
      <c r="B80" s="5" t="s">
        <v>570</v>
      </c>
      <c r="C80" s="15">
        <v>43929</v>
      </c>
      <c r="D80" s="15">
        <v>43931</v>
      </c>
      <c r="E80" s="5" t="s">
        <v>26</v>
      </c>
      <c r="F80" s="5"/>
      <c r="G80" s="4"/>
      <c r="H80" s="4"/>
      <c r="I80" s="4"/>
      <c r="J80" s="4"/>
      <c r="K80" s="4"/>
      <c r="L80" s="33"/>
      <c r="M80" s="4"/>
      <c r="N80" s="4"/>
      <c r="O80" s="4"/>
      <c r="P80" s="4"/>
      <c r="Q80" s="4"/>
      <c r="R80" s="4"/>
      <c r="S80" s="5"/>
      <c r="T80" s="5"/>
    </row>
    <row r="81" spans="1:20" x14ac:dyDescent="0.35">
      <c r="A81" s="4">
        <v>20080</v>
      </c>
      <c r="B81" s="5" t="s">
        <v>571</v>
      </c>
      <c r="C81" s="15">
        <v>43957</v>
      </c>
      <c r="D81" s="15">
        <v>43959</v>
      </c>
      <c r="E81" s="5" t="s">
        <v>26</v>
      </c>
      <c r="F81" s="5"/>
      <c r="G81" s="4"/>
      <c r="H81" s="4"/>
      <c r="I81" s="4"/>
      <c r="J81" s="4"/>
      <c r="K81" s="4"/>
      <c r="L81" s="33"/>
      <c r="M81" s="4"/>
      <c r="N81" s="4"/>
      <c r="O81" s="4"/>
      <c r="P81" s="4"/>
      <c r="Q81" s="4"/>
      <c r="R81" s="4"/>
      <c r="S81" s="5"/>
      <c r="T81" s="5"/>
    </row>
    <row r="82" spans="1:20" x14ac:dyDescent="0.35">
      <c r="A82" s="4">
        <v>20081</v>
      </c>
      <c r="B82" s="5" t="s">
        <v>572</v>
      </c>
      <c r="C82" s="15">
        <v>43925</v>
      </c>
      <c r="D82" s="15">
        <v>43930</v>
      </c>
      <c r="E82" s="5" t="s">
        <v>26</v>
      </c>
      <c r="F82" s="5"/>
      <c r="G82" s="4"/>
      <c r="H82" s="4"/>
      <c r="I82" s="4"/>
      <c r="J82" s="4"/>
      <c r="K82" s="4"/>
      <c r="L82" s="33"/>
      <c r="M82" s="4"/>
      <c r="N82" s="4"/>
      <c r="O82" s="4"/>
      <c r="P82" s="4"/>
      <c r="Q82" s="4"/>
      <c r="R82" s="4"/>
      <c r="S82" s="5"/>
      <c r="T82" s="5"/>
    </row>
    <row r="83" spans="1:20" x14ac:dyDescent="0.35">
      <c r="A83" s="4">
        <v>20082</v>
      </c>
      <c r="B83" s="5" t="s">
        <v>573</v>
      </c>
      <c r="C83" s="15">
        <v>43938</v>
      </c>
      <c r="D83" s="15">
        <v>43940</v>
      </c>
      <c r="E83" s="5" t="s">
        <v>26</v>
      </c>
      <c r="F83" s="5"/>
      <c r="G83" s="4"/>
      <c r="H83" s="4"/>
      <c r="I83" s="4"/>
      <c r="J83" s="4"/>
      <c r="K83" s="4"/>
      <c r="L83" s="33"/>
      <c r="M83" s="4"/>
      <c r="N83" s="4"/>
      <c r="O83" s="4"/>
      <c r="P83" s="4"/>
      <c r="Q83" s="4"/>
      <c r="R83" s="4"/>
      <c r="S83" s="5"/>
      <c r="T83" s="5"/>
    </row>
    <row r="84" spans="1:20" x14ac:dyDescent="0.35">
      <c r="A84" s="4">
        <v>20083</v>
      </c>
      <c r="B84" s="5" t="s">
        <v>574</v>
      </c>
      <c r="C84" s="15">
        <v>43936</v>
      </c>
      <c r="D84" s="15">
        <v>43938</v>
      </c>
      <c r="E84" s="5" t="s">
        <v>26</v>
      </c>
      <c r="F84" s="5"/>
      <c r="G84" s="4"/>
      <c r="H84" s="4"/>
      <c r="I84" s="4"/>
      <c r="J84" s="4"/>
      <c r="K84" s="4"/>
      <c r="L84" s="33"/>
      <c r="M84" s="4"/>
      <c r="N84" t="s">
        <v>843</v>
      </c>
      <c r="O84" s="4"/>
      <c r="P84" s="4"/>
      <c r="Q84" s="4"/>
      <c r="R84" s="4"/>
      <c r="S84" s="5"/>
      <c r="T84" s="5"/>
    </row>
    <row r="85" spans="1:20" x14ac:dyDescent="0.35">
      <c r="A85" s="4">
        <v>20084</v>
      </c>
      <c r="B85" s="5" t="s">
        <v>575</v>
      </c>
      <c r="C85" s="15">
        <v>44059</v>
      </c>
      <c r="D85" s="15">
        <v>44061</v>
      </c>
      <c r="E85" s="5" t="s">
        <v>732</v>
      </c>
      <c r="F85" s="5"/>
      <c r="G85" s="4"/>
      <c r="H85" s="4">
        <v>1</v>
      </c>
      <c r="I85" s="4">
        <v>2</v>
      </c>
      <c r="J85" s="4"/>
      <c r="K85" s="4"/>
      <c r="L85" s="33"/>
      <c r="M85" s="4"/>
      <c r="N85" s="4"/>
      <c r="O85" s="4"/>
      <c r="P85" s="4"/>
      <c r="Q85" s="4"/>
      <c r="R85" s="4" t="s">
        <v>20</v>
      </c>
      <c r="S85" s="5"/>
      <c r="T85" s="5"/>
    </row>
    <row r="86" spans="1:20" x14ac:dyDescent="0.35">
      <c r="A86" s="4">
        <v>20085</v>
      </c>
      <c r="B86" s="5" t="s">
        <v>576</v>
      </c>
      <c r="C86" s="15">
        <v>43982</v>
      </c>
      <c r="D86" s="15">
        <v>43990</v>
      </c>
      <c r="E86" s="5" t="s">
        <v>26</v>
      </c>
      <c r="F86" s="5"/>
      <c r="G86" s="4"/>
      <c r="H86" s="4"/>
      <c r="I86" s="4"/>
      <c r="J86" s="4"/>
      <c r="K86" s="4"/>
      <c r="L86" s="33"/>
      <c r="M86" s="4"/>
      <c r="N86" s="4"/>
      <c r="O86" s="4"/>
      <c r="P86" s="4"/>
      <c r="Q86" s="4"/>
      <c r="R86" s="4"/>
      <c r="S86" s="5"/>
      <c r="T86" s="5"/>
    </row>
    <row r="87" spans="1:20" x14ac:dyDescent="0.35">
      <c r="A87" s="4">
        <v>20086</v>
      </c>
      <c r="B87" s="5" t="s">
        <v>577</v>
      </c>
      <c r="C87" s="15">
        <v>44014</v>
      </c>
      <c r="D87" s="15">
        <v>44017</v>
      </c>
      <c r="E87" s="5" t="s">
        <v>732</v>
      </c>
      <c r="F87" s="5"/>
      <c r="G87" s="4"/>
      <c r="H87" s="4">
        <v>2</v>
      </c>
      <c r="I87" s="4">
        <v>2</v>
      </c>
      <c r="J87" s="4"/>
      <c r="K87" s="4"/>
      <c r="L87" s="33"/>
      <c r="M87" s="4"/>
      <c r="N87" s="4"/>
      <c r="O87" s="4">
        <v>2</v>
      </c>
      <c r="P87" s="4"/>
      <c r="Q87" s="4"/>
      <c r="R87" s="4"/>
      <c r="S87" s="5"/>
      <c r="T87" s="5"/>
    </row>
    <row r="88" spans="1:20" x14ac:dyDescent="0.35">
      <c r="A88" s="4">
        <v>20087</v>
      </c>
      <c r="B88" s="5" t="s">
        <v>578</v>
      </c>
      <c r="C88" s="15">
        <v>44068</v>
      </c>
      <c r="D88" s="15">
        <v>44073</v>
      </c>
      <c r="E88" s="5" t="s">
        <v>732</v>
      </c>
      <c r="F88" s="5"/>
      <c r="G88" s="4"/>
      <c r="H88" s="4">
        <v>1</v>
      </c>
      <c r="I88" s="4">
        <v>2</v>
      </c>
      <c r="J88" s="4"/>
      <c r="K88" s="4"/>
      <c r="L88" s="33"/>
      <c r="M88" s="4"/>
      <c r="N88" s="4"/>
      <c r="O88" s="4"/>
      <c r="P88" s="4"/>
      <c r="Q88" s="4"/>
      <c r="R88" s="4"/>
      <c r="S88" s="5"/>
      <c r="T88" s="5"/>
    </row>
    <row r="89" spans="1:20" x14ac:dyDescent="0.35">
      <c r="A89" s="4">
        <v>20088</v>
      </c>
      <c r="B89" s="5" t="s">
        <v>574</v>
      </c>
      <c r="C89" s="15">
        <v>43978</v>
      </c>
      <c r="D89" s="15">
        <v>43980</v>
      </c>
      <c r="E89" s="5" t="s">
        <v>732</v>
      </c>
      <c r="F89" s="5"/>
      <c r="G89" s="4"/>
      <c r="H89" s="4">
        <v>1</v>
      </c>
      <c r="I89" s="4">
        <v>2</v>
      </c>
      <c r="J89" s="4"/>
      <c r="K89" s="4"/>
      <c r="L89" s="33"/>
      <c r="M89" s="4"/>
      <c r="N89" s="4"/>
      <c r="O89" s="4"/>
      <c r="P89" s="4"/>
      <c r="Q89" s="4"/>
      <c r="R89" s="4" t="s">
        <v>20</v>
      </c>
      <c r="S89" s="5"/>
      <c r="T89" s="5"/>
    </row>
    <row r="90" spans="1:20" x14ac:dyDescent="0.35">
      <c r="A90" s="4">
        <v>20089</v>
      </c>
      <c r="B90" s="5" t="s">
        <v>579</v>
      </c>
      <c r="C90" s="15">
        <v>43979</v>
      </c>
      <c r="D90" s="15">
        <v>43985</v>
      </c>
      <c r="E90" s="5" t="s">
        <v>26</v>
      </c>
      <c r="F90" s="5"/>
      <c r="G90" s="4"/>
      <c r="H90" s="4"/>
      <c r="I90" s="4"/>
      <c r="J90" s="4"/>
      <c r="K90" s="4"/>
      <c r="L90" s="33"/>
      <c r="M90" s="4"/>
      <c r="N90" s="4"/>
      <c r="O90" s="4"/>
      <c r="P90" s="4"/>
      <c r="Q90" s="4"/>
      <c r="R90" s="4"/>
      <c r="S90" s="5"/>
      <c r="T90" s="5"/>
    </row>
    <row r="91" spans="1:20" x14ac:dyDescent="0.35">
      <c r="A91" s="4">
        <v>20090</v>
      </c>
      <c r="B91" s="5" t="s">
        <v>580</v>
      </c>
      <c r="C91" s="15">
        <v>44058</v>
      </c>
      <c r="D91" s="15">
        <v>44072</v>
      </c>
      <c r="E91" s="5" t="s">
        <v>26</v>
      </c>
      <c r="F91" s="5"/>
      <c r="G91" s="4"/>
      <c r="H91" s="4"/>
      <c r="I91" s="4"/>
      <c r="J91" s="4"/>
      <c r="K91" s="4"/>
      <c r="L91" s="33"/>
      <c r="M91" s="4"/>
      <c r="N91" s="4"/>
      <c r="O91" s="4"/>
      <c r="P91" s="4"/>
      <c r="Q91" s="4"/>
      <c r="R91" s="4"/>
      <c r="S91" s="5"/>
      <c r="T91" s="5"/>
    </row>
    <row r="92" spans="1:20" x14ac:dyDescent="0.35">
      <c r="A92" s="4">
        <v>20091</v>
      </c>
      <c r="B92" s="5" t="s">
        <v>366</v>
      </c>
      <c r="C92" s="15">
        <v>44067</v>
      </c>
      <c r="D92" s="15">
        <v>44070</v>
      </c>
      <c r="E92" s="5" t="s">
        <v>58</v>
      </c>
      <c r="F92" s="5"/>
      <c r="G92" s="4">
        <v>15</v>
      </c>
      <c r="H92" s="4">
        <v>1</v>
      </c>
      <c r="I92" s="4">
        <v>2</v>
      </c>
      <c r="J92" s="4"/>
      <c r="K92" s="4"/>
      <c r="L92" s="33"/>
      <c r="M92" s="4"/>
      <c r="N92" s="4"/>
      <c r="O92" s="4"/>
      <c r="P92" s="4"/>
      <c r="Q92" s="4"/>
      <c r="R92" s="4" t="s">
        <v>20</v>
      </c>
      <c r="S92" s="5"/>
      <c r="T92" s="5"/>
    </row>
    <row r="93" spans="1:20" x14ac:dyDescent="0.35">
      <c r="A93" s="4">
        <v>20092</v>
      </c>
      <c r="B93" s="5" t="s">
        <v>581</v>
      </c>
      <c r="C93" s="15">
        <v>44051</v>
      </c>
      <c r="D93" s="15">
        <v>44058</v>
      </c>
      <c r="E93" s="5" t="s">
        <v>732</v>
      </c>
      <c r="F93" s="5"/>
      <c r="G93" s="4"/>
      <c r="H93" s="4">
        <v>1</v>
      </c>
      <c r="I93" s="4">
        <v>2</v>
      </c>
      <c r="J93" s="4"/>
      <c r="K93" s="4"/>
      <c r="L93" s="33"/>
      <c r="M93" s="4"/>
      <c r="N93" s="4"/>
      <c r="O93" s="4"/>
      <c r="P93" s="4"/>
      <c r="Q93" s="4"/>
      <c r="R93" s="4" t="s">
        <v>20</v>
      </c>
      <c r="S93" s="5"/>
      <c r="T93" s="5"/>
    </row>
    <row r="94" spans="1:20" x14ac:dyDescent="0.35">
      <c r="A94" s="4">
        <v>20093</v>
      </c>
      <c r="B94" s="5" t="s">
        <v>582</v>
      </c>
      <c r="C94" s="15">
        <v>43965</v>
      </c>
      <c r="D94" s="15">
        <v>43969</v>
      </c>
      <c r="E94" s="5" t="s">
        <v>732</v>
      </c>
      <c r="F94" s="5"/>
      <c r="G94" s="4"/>
      <c r="H94" s="4">
        <v>1</v>
      </c>
      <c r="I94" s="4">
        <v>2</v>
      </c>
      <c r="J94" s="4"/>
      <c r="K94" s="4"/>
      <c r="L94" s="33"/>
      <c r="M94" s="4"/>
      <c r="N94" s="4"/>
      <c r="O94" s="4"/>
      <c r="P94" s="4"/>
      <c r="Q94" s="4"/>
      <c r="R94" s="4"/>
      <c r="S94" s="5"/>
      <c r="T94" s="5"/>
    </row>
    <row r="95" spans="1:20" x14ac:dyDescent="0.35">
      <c r="A95" s="4">
        <v>20094</v>
      </c>
      <c r="B95" s="5" t="s">
        <v>583</v>
      </c>
      <c r="C95" s="15">
        <v>44042</v>
      </c>
      <c r="D95" s="15">
        <v>44049</v>
      </c>
      <c r="E95" s="5" t="s">
        <v>26</v>
      </c>
      <c r="F95" s="5"/>
      <c r="G95" s="4"/>
      <c r="H95" s="4"/>
      <c r="I95" s="4"/>
      <c r="J95" s="4"/>
      <c r="K95" s="4"/>
      <c r="L95" s="33"/>
      <c r="M95" s="4"/>
      <c r="N95" s="4"/>
      <c r="O95" s="4"/>
      <c r="P95" s="4"/>
      <c r="Q95" s="4"/>
      <c r="R95" s="4"/>
      <c r="S95" s="5"/>
      <c r="T95" s="5"/>
    </row>
    <row r="96" spans="1:20" x14ac:dyDescent="0.35">
      <c r="A96" s="4">
        <v>20095</v>
      </c>
      <c r="B96" s="5" t="s">
        <v>584</v>
      </c>
      <c r="C96" s="15">
        <v>44058</v>
      </c>
      <c r="D96" s="15">
        <v>44064</v>
      </c>
      <c r="E96" s="5" t="s">
        <v>26</v>
      </c>
      <c r="F96" s="5"/>
      <c r="G96" s="4"/>
      <c r="H96" s="4"/>
      <c r="I96" s="4"/>
      <c r="J96" s="4"/>
      <c r="K96" s="4"/>
      <c r="L96" s="33"/>
      <c r="M96" s="4"/>
      <c r="N96" s="4"/>
      <c r="O96" s="4"/>
      <c r="P96" s="4"/>
      <c r="Q96" s="4"/>
      <c r="R96" s="4"/>
      <c r="S96" s="5"/>
      <c r="T96" s="5"/>
    </row>
    <row r="97" spans="1:20" x14ac:dyDescent="0.35">
      <c r="A97" s="4">
        <v>20096</v>
      </c>
      <c r="B97" s="5" t="s">
        <v>504</v>
      </c>
      <c r="C97" s="15">
        <v>44037</v>
      </c>
      <c r="D97" s="15">
        <v>44044</v>
      </c>
      <c r="E97" s="5" t="s">
        <v>26</v>
      </c>
      <c r="F97" s="5"/>
      <c r="G97" s="4"/>
      <c r="H97" s="4"/>
      <c r="I97" s="4"/>
      <c r="J97" s="4"/>
      <c r="K97" s="4"/>
      <c r="L97" s="33"/>
      <c r="M97" s="4"/>
      <c r="N97" s="4"/>
      <c r="O97" s="4"/>
      <c r="P97" s="4"/>
      <c r="Q97" s="4"/>
      <c r="R97" s="4"/>
      <c r="S97" s="5"/>
      <c r="T97" s="5"/>
    </row>
    <row r="98" spans="1:20" x14ac:dyDescent="0.35">
      <c r="A98" s="4">
        <v>20097</v>
      </c>
      <c r="B98" s="5" t="s">
        <v>383</v>
      </c>
      <c r="C98" s="15">
        <v>44048</v>
      </c>
      <c r="D98" s="15">
        <v>44055</v>
      </c>
      <c r="E98" s="5" t="s">
        <v>26</v>
      </c>
      <c r="F98" s="5"/>
      <c r="G98" s="4"/>
      <c r="H98" s="4"/>
      <c r="I98" s="4"/>
      <c r="J98" s="4"/>
      <c r="K98" s="4"/>
      <c r="L98" s="33"/>
      <c r="M98" s="4"/>
      <c r="N98" s="4"/>
      <c r="O98" s="4"/>
      <c r="P98" s="4"/>
      <c r="Q98" s="4"/>
      <c r="R98" s="4"/>
      <c r="S98" s="5"/>
      <c r="T98" s="5"/>
    </row>
    <row r="99" spans="1:20" x14ac:dyDescent="0.35">
      <c r="A99" s="4">
        <v>20098</v>
      </c>
      <c r="B99" s="5" t="s">
        <v>354</v>
      </c>
      <c r="C99" s="15">
        <v>44030</v>
      </c>
      <c r="D99" s="15">
        <v>44036</v>
      </c>
      <c r="E99" s="5" t="s">
        <v>732</v>
      </c>
      <c r="F99" s="5"/>
      <c r="G99" s="4"/>
      <c r="H99" s="4">
        <v>1</v>
      </c>
      <c r="I99" s="4">
        <v>2</v>
      </c>
      <c r="J99" s="4"/>
      <c r="K99" s="4"/>
      <c r="L99" s="33"/>
      <c r="M99" s="4"/>
      <c r="N99" s="4"/>
      <c r="O99" s="4"/>
      <c r="P99" s="4"/>
      <c r="Q99" s="4"/>
      <c r="R99" s="4"/>
      <c r="S99" s="5"/>
      <c r="T99" s="5"/>
    </row>
    <row r="100" spans="1:20" x14ac:dyDescent="0.35">
      <c r="A100" s="4">
        <v>20099</v>
      </c>
      <c r="B100" s="5" t="s">
        <v>585</v>
      </c>
      <c r="C100" s="15">
        <v>44074</v>
      </c>
      <c r="D100" s="15">
        <v>44079</v>
      </c>
      <c r="E100" s="5" t="s">
        <v>26</v>
      </c>
      <c r="F100" s="5"/>
      <c r="G100" s="4"/>
      <c r="H100" s="4"/>
      <c r="I100" s="4"/>
      <c r="J100" s="4"/>
      <c r="K100" s="4"/>
      <c r="L100" s="33"/>
      <c r="M100" s="4"/>
      <c r="N100" s="4"/>
      <c r="O100" s="4"/>
      <c r="P100" s="4"/>
      <c r="Q100" s="4"/>
      <c r="R100" s="4"/>
      <c r="S100" s="5"/>
      <c r="T100" s="5"/>
    </row>
    <row r="101" spans="1:20" x14ac:dyDescent="0.35">
      <c r="A101" s="4">
        <v>20100</v>
      </c>
      <c r="B101" s="5" t="s">
        <v>571</v>
      </c>
      <c r="C101" s="15">
        <v>44067</v>
      </c>
      <c r="D101" s="15">
        <v>44070</v>
      </c>
      <c r="E101" s="5" t="s">
        <v>58</v>
      </c>
      <c r="F101" s="5"/>
      <c r="G101" s="4">
        <v>10</v>
      </c>
      <c r="H101" s="4">
        <v>1</v>
      </c>
      <c r="I101" s="4">
        <v>1</v>
      </c>
      <c r="J101" s="4"/>
      <c r="K101" s="4" t="s">
        <v>20</v>
      </c>
      <c r="L101" s="33"/>
      <c r="M101" s="4"/>
      <c r="N101" s="4"/>
      <c r="O101" s="4"/>
      <c r="P101" s="4"/>
      <c r="Q101" s="4"/>
      <c r="R101" s="4" t="s">
        <v>20</v>
      </c>
      <c r="S101" s="5"/>
      <c r="T101" s="5"/>
    </row>
    <row r="102" spans="1:20" x14ac:dyDescent="0.35">
      <c r="A102" s="4">
        <v>20101</v>
      </c>
      <c r="B102" s="5" t="s">
        <v>586</v>
      </c>
      <c r="C102" s="15">
        <v>43986</v>
      </c>
      <c r="D102" s="15">
        <v>43989</v>
      </c>
      <c r="E102" s="5" t="s">
        <v>58</v>
      </c>
      <c r="F102" s="5"/>
      <c r="G102" s="4">
        <v>10</v>
      </c>
      <c r="H102" s="4">
        <v>1</v>
      </c>
      <c r="I102" s="4">
        <v>2</v>
      </c>
      <c r="J102" s="4"/>
      <c r="K102" s="4"/>
      <c r="L102" s="33"/>
      <c r="M102" s="4"/>
      <c r="N102" s="4"/>
      <c r="O102" s="4"/>
      <c r="P102" s="4"/>
      <c r="Q102" s="4"/>
      <c r="R102" s="4" t="s">
        <v>20</v>
      </c>
      <c r="S102" s="5"/>
      <c r="T102" s="5"/>
    </row>
    <row r="103" spans="1:20" x14ac:dyDescent="0.35">
      <c r="A103" s="4">
        <v>20102</v>
      </c>
      <c r="B103" s="5" t="s">
        <v>587</v>
      </c>
      <c r="C103" s="15">
        <v>44067</v>
      </c>
      <c r="D103" s="15">
        <v>44074</v>
      </c>
      <c r="E103" s="5" t="s">
        <v>732</v>
      </c>
      <c r="F103" s="5"/>
      <c r="G103" s="4"/>
      <c r="H103" s="4">
        <v>1</v>
      </c>
      <c r="I103" s="4">
        <v>2</v>
      </c>
      <c r="J103" s="4"/>
      <c r="K103" s="4"/>
      <c r="L103" s="33"/>
      <c r="M103" s="4"/>
      <c r="N103" s="4"/>
      <c r="O103" s="4"/>
      <c r="P103" s="4"/>
      <c r="Q103" s="4"/>
      <c r="R103" s="4" t="s">
        <v>20</v>
      </c>
      <c r="S103" s="5"/>
      <c r="T103" s="5"/>
    </row>
    <row r="104" spans="1:20" x14ac:dyDescent="0.35">
      <c r="A104" s="4">
        <v>20103</v>
      </c>
      <c r="B104" s="5" t="s">
        <v>588</v>
      </c>
      <c r="C104" s="15">
        <v>43987</v>
      </c>
      <c r="D104" s="15">
        <v>43992</v>
      </c>
      <c r="E104" s="5" t="s">
        <v>732</v>
      </c>
      <c r="F104" s="5"/>
      <c r="G104" s="4"/>
      <c r="H104" s="4">
        <v>1</v>
      </c>
      <c r="I104" s="4">
        <v>2</v>
      </c>
      <c r="J104" s="4"/>
      <c r="K104" s="4"/>
      <c r="L104" s="33"/>
      <c r="M104" s="4"/>
      <c r="N104" s="4"/>
      <c r="O104" s="4"/>
      <c r="P104" s="4"/>
      <c r="Q104" s="4"/>
      <c r="R104" s="4" t="s">
        <v>20</v>
      </c>
      <c r="S104" s="5"/>
      <c r="T104" s="5"/>
    </row>
    <row r="105" spans="1:20" x14ac:dyDescent="0.35">
      <c r="A105" s="4">
        <v>20104</v>
      </c>
      <c r="B105" s="5" t="s">
        <v>589</v>
      </c>
      <c r="C105" s="15">
        <v>44009</v>
      </c>
      <c r="D105" s="15">
        <v>44014</v>
      </c>
      <c r="E105" s="5" t="s">
        <v>732</v>
      </c>
      <c r="F105" s="5"/>
      <c r="G105" s="4"/>
      <c r="H105" s="4">
        <v>1</v>
      </c>
      <c r="I105" s="4">
        <v>2</v>
      </c>
      <c r="J105" s="4"/>
      <c r="K105" s="4"/>
      <c r="L105" s="33"/>
      <c r="M105" s="4"/>
      <c r="N105" s="4"/>
      <c r="O105" s="4"/>
      <c r="P105" s="4"/>
      <c r="Q105" s="4"/>
      <c r="R105" s="4" t="s">
        <v>20</v>
      </c>
      <c r="S105" s="5"/>
      <c r="T105" s="5"/>
    </row>
    <row r="106" spans="1:20" x14ac:dyDescent="0.35">
      <c r="A106" s="4">
        <v>20105</v>
      </c>
      <c r="B106" s="5" t="s">
        <v>590</v>
      </c>
      <c r="C106" s="15">
        <v>44039</v>
      </c>
      <c r="D106" s="15">
        <v>44042</v>
      </c>
      <c r="E106" s="5" t="s">
        <v>732</v>
      </c>
      <c r="F106" s="5"/>
      <c r="G106" s="4"/>
      <c r="H106" s="4">
        <v>1</v>
      </c>
      <c r="I106" s="4">
        <v>2</v>
      </c>
      <c r="J106" s="4"/>
      <c r="K106" s="4"/>
      <c r="L106" s="33"/>
      <c r="M106" s="4"/>
      <c r="N106" s="4"/>
      <c r="O106" s="4"/>
      <c r="P106" s="4"/>
      <c r="Q106" s="4"/>
      <c r="R106" s="4"/>
      <c r="S106" s="5"/>
      <c r="T106" s="5"/>
    </row>
    <row r="107" spans="1:20" x14ac:dyDescent="0.35">
      <c r="A107" s="4">
        <v>20106</v>
      </c>
      <c r="B107" s="5" t="s">
        <v>579</v>
      </c>
      <c r="C107" s="15">
        <v>44007</v>
      </c>
      <c r="D107" s="15">
        <v>44012</v>
      </c>
      <c r="E107" s="5" t="s">
        <v>732</v>
      </c>
      <c r="F107" s="5"/>
      <c r="G107" s="4"/>
      <c r="H107" s="4">
        <v>1</v>
      </c>
      <c r="I107" s="4">
        <v>1</v>
      </c>
      <c r="J107" s="4"/>
      <c r="K107" s="4" t="s">
        <v>20</v>
      </c>
      <c r="L107" s="33"/>
      <c r="M107" s="4"/>
      <c r="N107" s="4"/>
      <c r="O107" s="4"/>
      <c r="P107" s="4"/>
      <c r="Q107" s="4"/>
      <c r="R107" s="4"/>
      <c r="S107" s="5"/>
      <c r="T107" s="5"/>
    </row>
    <row r="108" spans="1:20" x14ac:dyDescent="0.35">
      <c r="A108" s="4">
        <v>20107</v>
      </c>
      <c r="B108" s="5" t="s">
        <v>591</v>
      </c>
      <c r="C108" s="15">
        <v>43986</v>
      </c>
      <c r="D108" s="15">
        <v>43989</v>
      </c>
      <c r="E108" s="5" t="s">
        <v>26</v>
      </c>
      <c r="F108" s="5"/>
      <c r="G108" s="4"/>
      <c r="H108" s="4"/>
      <c r="I108" s="4"/>
      <c r="J108" s="4"/>
      <c r="K108" s="4"/>
      <c r="L108" s="33"/>
      <c r="M108" s="4"/>
      <c r="N108" s="4"/>
      <c r="O108" s="4"/>
      <c r="P108" s="4"/>
      <c r="Q108" s="4"/>
      <c r="R108" s="4"/>
      <c r="S108" s="5"/>
      <c r="T108" s="5"/>
    </row>
    <row r="109" spans="1:20" x14ac:dyDescent="0.35">
      <c r="A109" s="4">
        <v>20108</v>
      </c>
      <c r="B109" s="5" t="s">
        <v>592</v>
      </c>
      <c r="C109" s="15">
        <v>44085</v>
      </c>
      <c r="D109" s="15">
        <v>44087</v>
      </c>
      <c r="E109" s="5" t="s">
        <v>26</v>
      </c>
      <c r="F109" s="5"/>
      <c r="G109" s="4"/>
      <c r="H109" s="4"/>
      <c r="I109" s="4"/>
      <c r="J109" s="4"/>
      <c r="K109" s="4"/>
      <c r="L109" s="33"/>
      <c r="M109" s="4"/>
      <c r="N109" s="4"/>
      <c r="O109" s="4"/>
      <c r="P109" s="4"/>
      <c r="Q109" s="4"/>
      <c r="R109" s="4"/>
      <c r="S109" s="5"/>
      <c r="T109" s="5"/>
    </row>
    <row r="110" spans="1:20" x14ac:dyDescent="0.35">
      <c r="A110" s="4">
        <v>20109</v>
      </c>
      <c r="B110" s="5" t="s">
        <v>593</v>
      </c>
      <c r="C110" s="15">
        <v>43967</v>
      </c>
      <c r="D110" s="15">
        <v>43974</v>
      </c>
      <c r="E110" s="5" t="s">
        <v>26</v>
      </c>
      <c r="F110" s="5"/>
      <c r="G110" s="4"/>
      <c r="H110" s="4"/>
      <c r="I110" s="4"/>
      <c r="J110" s="4"/>
      <c r="K110" s="4"/>
      <c r="L110" s="33"/>
      <c r="M110" s="4"/>
      <c r="N110" s="4"/>
      <c r="O110" s="4"/>
      <c r="P110" s="4"/>
      <c r="Q110" s="4"/>
      <c r="R110" s="4"/>
      <c r="S110" s="5"/>
      <c r="T110" s="5"/>
    </row>
    <row r="111" spans="1:20" x14ac:dyDescent="0.35">
      <c r="A111" s="4">
        <v>20110</v>
      </c>
      <c r="B111" s="5" t="s">
        <v>594</v>
      </c>
      <c r="C111" s="15">
        <v>44051</v>
      </c>
      <c r="D111" s="15">
        <v>44058</v>
      </c>
      <c r="E111" s="5" t="s">
        <v>732</v>
      </c>
      <c r="F111" s="5"/>
      <c r="G111" s="4"/>
      <c r="H111" s="4">
        <v>1</v>
      </c>
      <c r="I111" s="4">
        <v>2</v>
      </c>
      <c r="J111" s="4"/>
      <c r="K111" s="4"/>
      <c r="L111" s="33"/>
      <c r="M111" s="4"/>
      <c r="N111" s="4"/>
      <c r="O111" s="4"/>
      <c r="P111" s="4"/>
      <c r="Q111" s="4"/>
      <c r="R111" s="4"/>
      <c r="S111" s="5"/>
      <c r="T111" s="5"/>
    </row>
    <row r="112" spans="1:20" x14ac:dyDescent="0.35">
      <c r="A112" s="4">
        <v>20111</v>
      </c>
      <c r="B112" s="5" t="s">
        <v>595</v>
      </c>
      <c r="C112" s="15">
        <v>43994</v>
      </c>
      <c r="D112" s="15">
        <v>43996</v>
      </c>
      <c r="E112" s="5" t="s">
        <v>26</v>
      </c>
      <c r="F112" s="5"/>
      <c r="G112" s="4"/>
      <c r="H112" s="4"/>
      <c r="I112" s="4"/>
      <c r="J112" s="4"/>
      <c r="K112" s="4"/>
      <c r="L112" s="33"/>
      <c r="M112" s="4"/>
      <c r="N112" s="4"/>
      <c r="O112" s="4"/>
      <c r="P112" s="4"/>
      <c r="Q112" s="4"/>
      <c r="R112" s="4"/>
      <c r="S112" s="5"/>
      <c r="T112" s="5"/>
    </row>
    <row r="113" spans="1:20" x14ac:dyDescent="0.35">
      <c r="A113" s="4">
        <v>20112</v>
      </c>
      <c r="B113" s="5" t="s">
        <v>555</v>
      </c>
      <c r="C113" s="15">
        <v>43980</v>
      </c>
      <c r="D113" s="15">
        <v>43982</v>
      </c>
      <c r="E113" s="5" t="s">
        <v>732</v>
      </c>
      <c r="F113" s="5"/>
      <c r="G113" s="4"/>
      <c r="H113" s="4">
        <v>1</v>
      </c>
      <c r="I113" s="4">
        <v>2</v>
      </c>
      <c r="J113" s="4"/>
      <c r="K113" s="4"/>
      <c r="L113" s="33"/>
      <c r="M113" s="4"/>
      <c r="N113" s="4"/>
      <c r="O113" s="4"/>
      <c r="P113" s="4"/>
      <c r="Q113" s="4"/>
      <c r="R113" s="4"/>
      <c r="S113" s="5"/>
      <c r="T113" s="5"/>
    </row>
    <row r="114" spans="1:20" x14ac:dyDescent="0.35">
      <c r="A114" s="4">
        <v>20113</v>
      </c>
      <c r="B114" s="5" t="s">
        <v>596</v>
      </c>
      <c r="C114" s="15">
        <v>43995</v>
      </c>
      <c r="D114" s="15">
        <v>43998</v>
      </c>
      <c r="E114" s="5" t="s">
        <v>26</v>
      </c>
      <c r="F114" s="5"/>
      <c r="G114" s="4"/>
      <c r="H114" s="4"/>
      <c r="I114" s="4"/>
      <c r="J114" s="4"/>
      <c r="K114" s="4"/>
      <c r="L114" s="33"/>
      <c r="M114" s="4"/>
      <c r="N114" s="4"/>
      <c r="O114" s="4"/>
      <c r="P114" s="4"/>
      <c r="Q114" s="4"/>
      <c r="R114" s="4"/>
      <c r="S114" s="5"/>
      <c r="T114" s="5"/>
    </row>
    <row r="115" spans="1:20" x14ac:dyDescent="0.35">
      <c r="A115" s="4">
        <v>20114</v>
      </c>
      <c r="B115" s="5" t="s">
        <v>597</v>
      </c>
      <c r="C115" s="15">
        <v>43980</v>
      </c>
      <c r="D115" s="15">
        <v>43982</v>
      </c>
      <c r="E115" s="5" t="s">
        <v>732</v>
      </c>
      <c r="F115" s="5"/>
      <c r="G115" s="4"/>
      <c r="H115" s="4">
        <v>1</v>
      </c>
      <c r="I115" s="4">
        <v>2</v>
      </c>
      <c r="J115" s="4"/>
      <c r="K115" s="4"/>
      <c r="L115" s="33"/>
      <c r="M115" s="4"/>
      <c r="N115" s="4"/>
      <c r="O115" s="4"/>
      <c r="P115" s="4"/>
      <c r="Q115" s="4"/>
      <c r="R115" s="4" t="s">
        <v>20</v>
      </c>
      <c r="S115" s="5"/>
      <c r="T115" s="5"/>
    </row>
    <row r="116" spans="1:20" x14ac:dyDescent="0.35">
      <c r="A116" s="4">
        <v>20115</v>
      </c>
      <c r="B116" s="5" t="s">
        <v>598</v>
      </c>
      <c r="C116" s="15">
        <v>43988</v>
      </c>
      <c r="D116" s="15">
        <v>43993</v>
      </c>
      <c r="E116" s="5" t="s">
        <v>26</v>
      </c>
      <c r="F116" s="5"/>
      <c r="G116" s="4"/>
      <c r="H116" s="4"/>
      <c r="I116" s="4"/>
      <c r="J116" s="4"/>
      <c r="K116" s="4"/>
      <c r="L116" s="33"/>
      <c r="M116" s="4"/>
      <c r="N116" s="4"/>
      <c r="O116" s="4"/>
      <c r="P116" s="4"/>
      <c r="Q116" s="4"/>
      <c r="R116" s="4"/>
      <c r="S116" s="5"/>
      <c r="T116" s="5"/>
    </row>
    <row r="117" spans="1:20" x14ac:dyDescent="0.35">
      <c r="A117" s="4">
        <v>20116</v>
      </c>
      <c r="B117" s="5" t="s">
        <v>599</v>
      </c>
      <c r="C117" s="15">
        <v>43988</v>
      </c>
      <c r="D117" s="15">
        <v>43995</v>
      </c>
      <c r="E117" s="5" t="s">
        <v>26</v>
      </c>
      <c r="F117" s="5"/>
      <c r="G117" s="4"/>
      <c r="H117" s="4"/>
      <c r="I117" s="4"/>
      <c r="J117" s="4"/>
      <c r="K117" s="4"/>
      <c r="L117" s="33"/>
      <c r="M117" s="4"/>
      <c r="N117" s="4"/>
      <c r="O117" s="4"/>
      <c r="P117" s="4"/>
      <c r="Q117" s="4"/>
      <c r="R117" s="4"/>
      <c r="S117" s="5"/>
      <c r="T117" s="5"/>
    </row>
    <row r="118" spans="1:20" x14ac:dyDescent="0.35">
      <c r="A118" s="4">
        <v>20117</v>
      </c>
      <c r="B118" s="5" t="s">
        <v>600</v>
      </c>
      <c r="C118" s="15">
        <v>44062</v>
      </c>
      <c r="D118" s="15">
        <v>44067</v>
      </c>
      <c r="E118" s="5" t="s">
        <v>26</v>
      </c>
      <c r="F118" s="5"/>
      <c r="G118" s="4"/>
      <c r="H118" s="4"/>
      <c r="I118" s="4"/>
      <c r="J118" s="4"/>
      <c r="K118" s="4"/>
      <c r="L118" s="33"/>
      <c r="M118" s="4"/>
      <c r="N118" s="4"/>
      <c r="O118" s="4"/>
      <c r="P118" s="4"/>
      <c r="Q118" s="4"/>
      <c r="R118" s="4"/>
      <c r="S118" s="5"/>
      <c r="T118" s="5"/>
    </row>
    <row r="119" spans="1:20" x14ac:dyDescent="0.35">
      <c r="A119" s="4">
        <v>20118</v>
      </c>
      <c r="B119" s="5" t="s">
        <v>601</v>
      </c>
      <c r="C119" s="15">
        <v>43972</v>
      </c>
      <c r="D119" s="15">
        <v>43975</v>
      </c>
      <c r="E119" s="5" t="s">
        <v>26</v>
      </c>
      <c r="F119" s="5"/>
      <c r="G119" s="4"/>
      <c r="H119" s="4"/>
      <c r="I119" s="4"/>
      <c r="J119" s="4"/>
      <c r="K119" s="4"/>
      <c r="L119" s="33"/>
      <c r="M119" s="4"/>
      <c r="N119" s="4"/>
      <c r="O119" s="4"/>
      <c r="P119" s="4"/>
      <c r="Q119" s="4"/>
      <c r="R119" s="4"/>
      <c r="S119" s="5"/>
      <c r="T119" s="5"/>
    </row>
    <row r="120" spans="1:20" x14ac:dyDescent="0.35">
      <c r="A120" s="4">
        <v>20119</v>
      </c>
      <c r="B120" s="5" t="s">
        <v>602</v>
      </c>
      <c r="C120" s="15">
        <v>44043</v>
      </c>
      <c r="D120" s="15">
        <v>44051</v>
      </c>
      <c r="E120" s="5" t="s">
        <v>58</v>
      </c>
      <c r="F120" s="5"/>
      <c r="G120" s="4">
        <v>10</v>
      </c>
      <c r="H120" s="4">
        <v>1</v>
      </c>
      <c r="I120" s="4">
        <v>2</v>
      </c>
      <c r="J120" s="4"/>
      <c r="K120" s="4"/>
      <c r="L120" s="33"/>
      <c r="M120" s="4"/>
      <c r="N120" s="4"/>
      <c r="O120" s="4"/>
      <c r="P120" s="4"/>
      <c r="Q120" s="4"/>
      <c r="R120" s="4" t="s">
        <v>20</v>
      </c>
      <c r="S120" s="5"/>
      <c r="T120" s="5"/>
    </row>
    <row r="121" spans="1:20" x14ac:dyDescent="0.35">
      <c r="A121" s="4">
        <v>20120</v>
      </c>
      <c r="B121" s="5" t="s">
        <v>603</v>
      </c>
      <c r="C121" s="15">
        <v>43989</v>
      </c>
      <c r="D121" s="15">
        <v>43992</v>
      </c>
      <c r="E121" s="5" t="s">
        <v>732</v>
      </c>
      <c r="F121" s="5"/>
      <c r="G121" s="4"/>
      <c r="H121" s="4">
        <v>1</v>
      </c>
      <c r="I121" s="4">
        <v>2</v>
      </c>
      <c r="J121" s="4"/>
      <c r="K121" s="4"/>
      <c r="L121" s="33"/>
      <c r="M121" s="4"/>
      <c r="N121" s="4"/>
      <c r="O121" s="4"/>
      <c r="P121" s="4"/>
      <c r="Q121" s="4"/>
      <c r="R121" s="4" t="s">
        <v>20</v>
      </c>
      <c r="S121" s="5"/>
      <c r="T121" s="5"/>
    </row>
    <row r="122" spans="1:20" x14ac:dyDescent="0.35">
      <c r="A122" s="4">
        <v>20121</v>
      </c>
      <c r="B122" s="5" t="s">
        <v>604</v>
      </c>
      <c r="C122" s="15">
        <v>44024</v>
      </c>
      <c r="D122" s="15">
        <v>44028</v>
      </c>
      <c r="E122" s="5" t="s">
        <v>732</v>
      </c>
      <c r="F122" s="5"/>
      <c r="G122" s="4"/>
      <c r="H122" s="4">
        <v>1</v>
      </c>
      <c r="I122" s="4">
        <v>2</v>
      </c>
      <c r="J122" s="4"/>
      <c r="K122" s="4"/>
      <c r="L122" s="33"/>
      <c r="M122" s="4"/>
      <c r="N122" s="4"/>
      <c r="O122" s="4"/>
      <c r="P122" s="4"/>
      <c r="Q122" s="4"/>
      <c r="R122" s="4"/>
      <c r="S122" s="5"/>
      <c r="T122" s="5"/>
    </row>
    <row r="123" spans="1:20" x14ac:dyDescent="0.35">
      <c r="A123" s="4">
        <v>20122</v>
      </c>
      <c r="B123" s="5" t="s">
        <v>605</v>
      </c>
      <c r="C123" s="15">
        <v>44045</v>
      </c>
      <c r="D123" s="15">
        <v>44049</v>
      </c>
      <c r="E123" s="5" t="s">
        <v>26</v>
      </c>
      <c r="F123" s="5"/>
      <c r="G123" s="4"/>
      <c r="H123" s="4"/>
      <c r="I123" s="4"/>
      <c r="J123" s="4"/>
      <c r="K123" s="4"/>
      <c r="L123" s="33"/>
      <c r="M123" s="4"/>
      <c r="N123" s="4"/>
      <c r="O123" s="4"/>
      <c r="P123" s="4"/>
      <c r="Q123" s="4"/>
      <c r="R123" s="4"/>
      <c r="S123" s="5"/>
      <c r="T123" s="5"/>
    </row>
    <row r="124" spans="1:20" x14ac:dyDescent="0.35">
      <c r="A124" s="4">
        <v>20123</v>
      </c>
      <c r="B124" s="5" t="s">
        <v>606</v>
      </c>
      <c r="C124" s="15">
        <v>44062</v>
      </c>
      <c r="D124" s="15">
        <v>44065</v>
      </c>
      <c r="E124" s="5" t="s">
        <v>732</v>
      </c>
      <c r="F124" s="5"/>
      <c r="G124" s="4"/>
      <c r="H124" s="4">
        <v>1</v>
      </c>
      <c r="I124" s="4">
        <v>2</v>
      </c>
      <c r="J124" s="4"/>
      <c r="K124" s="4"/>
      <c r="L124" s="33"/>
      <c r="M124" s="4"/>
      <c r="N124" s="4"/>
      <c r="O124" s="4"/>
      <c r="P124" s="4"/>
      <c r="Q124" s="4"/>
      <c r="R124" s="4"/>
      <c r="S124" s="5"/>
      <c r="T124" s="5"/>
    </row>
    <row r="125" spans="1:20" x14ac:dyDescent="0.35">
      <c r="A125" s="4">
        <v>20124</v>
      </c>
      <c r="B125" s="5" t="s">
        <v>170</v>
      </c>
      <c r="C125" s="15">
        <v>44076</v>
      </c>
      <c r="D125" s="15">
        <v>44081</v>
      </c>
      <c r="E125" s="5" t="s">
        <v>26</v>
      </c>
      <c r="F125" s="5"/>
      <c r="G125" s="4"/>
      <c r="H125" s="4"/>
      <c r="I125" s="4"/>
      <c r="J125" s="4"/>
      <c r="K125" s="4"/>
      <c r="L125" s="33"/>
      <c r="M125" s="4"/>
      <c r="N125" s="4"/>
      <c r="O125" s="4"/>
      <c r="P125" s="4"/>
      <c r="Q125" s="4"/>
      <c r="R125" s="4"/>
      <c r="S125" s="5"/>
      <c r="T125" s="5"/>
    </row>
    <row r="126" spans="1:20" x14ac:dyDescent="0.35">
      <c r="A126" s="4">
        <v>20125</v>
      </c>
      <c r="B126" s="5" t="s">
        <v>607</v>
      </c>
      <c r="C126" s="15">
        <v>43997</v>
      </c>
      <c r="D126" s="15">
        <v>44001</v>
      </c>
      <c r="E126" s="5" t="s">
        <v>732</v>
      </c>
      <c r="F126" s="5"/>
      <c r="G126" s="4"/>
      <c r="H126" s="4">
        <v>1</v>
      </c>
      <c r="I126" s="4">
        <v>2</v>
      </c>
      <c r="J126" s="4"/>
      <c r="K126" s="4"/>
      <c r="L126" s="33"/>
      <c r="M126" s="4"/>
      <c r="N126" s="4"/>
      <c r="O126" s="4"/>
      <c r="P126" s="4"/>
      <c r="Q126" s="4"/>
      <c r="R126" s="4" t="s">
        <v>20</v>
      </c>
      <c r="S126" s="5"/>
      <c r="T126" s="5"/>
    </row>
    <row r="127" spans="1:20" x14ac:dyDescent="0.35">
      <c r="A127" s="4">
        <v>20126</v>
      </c>
      <c r="B127" s="5" t="s">
        <v>608</v>
      </c>
      <c r="C127" s="15">
        <v>44077</v>
      </c>
      <c r="D127" s="15">
        <v>44082</v>
      </c>
      <c r="E127" s="5" t="s">
        <v>732</v>
      </c>
      <c r="F127" s="5"/>
      <c r="G127" s="4"/>
      <c r="H127" s="4">
        <v>1</v>
      </c>
      <c r="I127" s="4">
        <v>2</v>
      </c>
      <c r="J127" s="4"/>
      <c r="K127" s="4"/>
      <c r="L127" s="33"/>
      <c r="M127" s="4"/>
      <c r="N127" s="4"/>
      <c r="O127" s="4"/>
      <c r="P127" s="4"/>
      <c r="Q127" s="4"/>
      <c r="R127" s="4" t="s">
        <v>20</v>
      </c>
      <c r="S127" s="5"/>
      <c r="T127" s="5"/>
    </row>
    <row r="128" spans="1:20" x14ac:dyDescent="0.35">
      <c r="A128" s="4">
        <v>20127</v>
      </c>
      <c r="B128" s="5" t="s">
        <v>408</v>
      </c>
      <c r="C128" s="15">
        <v>44060</v>
      </c>
      <c r="D128" s="15">
        <v>44064</v>
      </c>
      <c r="E128" s="5" t="s">
        <v>732</v>
      </c>
      <c r="F128" s="5"/>
      <c r="G128" s="4"/>
      <c r="H128" s="4">
        <v>1</v>
      </c>
      <c r="I128" s="4">
        <v>2</v>
      </c>
      <c r="J128" s="4"/>
      <c r="K128" s="4"/>
      <c r="L128" s="33"/>
      <c r="M128" s="4"/>
      <c r="N128" s="4"/>
      <c r="O128" s="4"/>
      <c r="P128" s="4"/>
      <c r="Q128" s="4"/>
      <c r="R128" s="4" t="s">
        <v>20</v>
      </c>
      <c r="S128" s="5"/>
      <c r="T128" s="5"/>
    </row>
    <row r="129" spans="1:20" x14ac:dyDescent="0.35">
      <c r="A129" s="4">
        <v>20128</v>
      </c>
      <c r="B129" s="5" t="s">
        <v>410</v>
      </c>
      <c r="C129" s="15">
        <v>44007</v>
      </c>
      <c r="D129" s="15">
        <v>44010</v>
      </c>
      <c r="E129" s="5" t="s">
        <v>732</v>
      </c>
      <c r="F129" s="5"/>
      <c r="G129" s="4"/>
      <c r="H129" s="4">
        <v>1</v>
      </c>
      <c r="I129" s="4">
        <v>1</v>
      </c>
      <c r="J129" s="4"/>
      <c r="K129" s="4" t="s">
        <v>20</v>
      </c>
      <c r="L129" s="33"/>
      <c r="M129" s="4"/>
      <c r="N129" s="4"/>
      <c r="O129" s="4"/>
      <c r="P129" s="4"/>
      <c r="Q129" s="4"/>
      <c r="R129" s="4" t="s">
        <v>20</v>
      </c>
      <c r="S129" s="5"/>
      <c r="T129" s="5"/>
    </row>
    <row r="130" spans="1:20" x14ac:dyDescent="0.35">
      <c r="A130" s="4">
        <v>20129</v>
      </c>
      <c r="B130" s="5" t="s">
        <v>609</v>
      </c>
      <c r="C130" s="15">
        <v>43980</v>
      </c>
      <c r="D130" s="15">
        <v>43986</v>
      </c>
      <c r="E130" s="5" t="s">
        <v>732</v>
      </c>
      <c r="F130" s="5"/>
      <c r="G130" s="4"/>
      <c r="H130" s="4">
        <v>1</v>
      </c>
      <c r="I130" s="4">
        <v>1</v>
      </c>
      <c r="J130" s="4"/>
      <c r="K130" s="4" t="s">
        <v>20</v>
      </c>
      <c r="L130" s="33"/>
      <c r="M130" s="4"/>
      <c r="N130" s="4"/>
      <c r="O130" s="4"/>
      <c r="P130" s="4"/>
      <c r="Q130" s="4"/>
      <c r="R130" s="4"/>
      <c r="S130" s="5"/>
      <c r="T130" s="5"/>
    </row>
    <row r="131" spans="1:20" x14ac:dyDescent="0.35">
      <c r="A131" s="4">
        <v>20130</v>
      </c>
      <c r="B131" s="5" t="s">
        <v>610</v>
      </c>
      <c r="C131" s="15">
        <v>43996</v>
      </c>
      <c r="D131" s="15">
        <v>43998</v>
      </c>
      <c r="E131" s="5" t="s">
        <v>732</v>
      </c>
      <c r="F131" s="5"/>
      <c r="G131" s="4"/>
      <c r="H131" s="4">
        <v>1</v>
      </c>
      <c r="I131" s="4">
        <v>1</v>
      </c>
      <c r="J131" s="4"/>
      <c r="K131" s="4"/>
      <c r="L131" s="33"/>
      <c r="M131" s="4"/>
      <c r="N131" s="4"/>
      <c r="O131" s="4"/>
      <c r="P131" s="4"/>
      <c r="Q131" s="4"/>
      <c r="R131" s="4" t="s">
        <v>20</v>
      </c>
      <c r="S131" s="5"/>
      <c r="T131" s="5"/>
    </row>
    <row r="132" spans="1:20" x14ac:dyDescent="0.35">
      <c r="A132" s="4">
        <v>20131</v>
      </c>
      <c r="B132" s="5" t="s">
        <v>598</v>
      </c>
      <c r="C132" s="15">
        <v>44070</v>
      </c>
      <c r="D132" s="15">
        <v>44077</v>
      </c>
      <c r="E132" s="5" t="s">
        <v>732</v>
      </c>
      <c r="F132" s="5"/>
      <c r="G132" s="4"/>
      <c r="H132" s="4">
        <v>1</v>
      </c>
      <c r="I132" s="4">
        <v>2</v>
      </c>
      <c r="J132" s="4"/>
      <c r="K132" s="4"/>
      <c r="L132" s="33"/>
      <c r="M132" s="4"/>
      <c r="N132" s="4"/>
      <c r="O132" s="4"/>
      <c r="P132" s="4"/>
      <c r="Q132" s="4"/>
      <c r="R132" s="4" t="s">
        <v>20</v>
      </c>
      <c r="S132" s="5"/>
      <c r="T132" s="5"/>
    </row>
    <row r="133" spans="1:20" x14ac:dyDescent="0.35">
      <c r="A133" s="4">
        <v>20132</v>
      </c>
      <c r="B133" s="5" t="s">
        <v>611</v>
      </c>
      <c r="C133" s="15">
        <v>43987</v>
      </c>
      <c r="D133" s="15">
        <v>43990</v>
      </c>
      <c r="E133" s="5" t="s">
        <v>732</v>
      </c>
      <c r="F133" s="5"/>
      <c r="G133" s="4"/>
      <c r="H133" s="4">
        <v>1</v>
      </c>
      <c r="I133" s="4">
        <v>2</v>
      </c>
      <c r="J133" s="4"/>
      <c r="K133" s="4"/>
      <c r="L133" s="33"/>
      <c r="M133" s="4"/>
      <c r="N133" s="4"/>
      <c r="O133" s="4"/>
      <c r="P133" s="4"/>
      <c r="Q133" s="4"/>
      <c r="R133" s="4" t="s">
        <v>20</v>
      </c>
      <c r="S133" s="5"/>
      <c r="T133" s="5"/>
    </row>
    <row r="134" spans="1:20" x14ac:dyDescent="0.35">
      <c r="A134" s="4">
        <v>20133</v>
      </c>
      <c r="B134" s="5" t="s">
        <v>612</v>
      </c>
      <c r="C134" s="15">
        <v>43993</v>
      </c>
      <c r="D134" s="15">
        <v>43996</v>
      </c>
      <c r="E134" s="5" t="s">
        <v>26</v>
      </c>
      <c r="F134" s="5"/>
      <c r="G134" s="4"/>
      <c r="H134" s="4"/>
      <c r="I134" s="4"/>
      <c r="J134" s="4"/>
      <c r="K134" s="4"/>
      <c r="L134" s="33"/>
      <c r="M134" s="4"/>
      <c r="N134" s="4"/>
      <c r="O134" s="4"/>
      <c r="P134" s="4"/>
      <c r="Q134" s="4"/>
      <c r="R134" s="4"/>
      <c r="S134" s="5"/>
      <c r="T134" s="5"/>
    </row>
    <row r="135" spans="1:20" x14ac:dyDescent="0.35">
      <c r="A135" s="4">
        <v>20134</v>
      </c>
      <c r="B135" s="5" t="s">
        <v>613</v>
      </c>
      <c r="C135" s="15">
        <v>44002</v>
      </c>
      <c r="D135" s="15">
        <v>44006</v>
      </c>
      <c r="E135" s="5" t="s">
        <v>732</v>
      </c>
      <c r="F135" s="5"/>
      <c r="G135" s="4"/>
      <c r="H135" s="4">
        <v>1</v>
      </c>
      <c r="I135" s="4">
        <v>2</v>
      </c>
      <c r="J135" s="4"/>
      <c r="K135" s="4"/>
      <c r="L135" s="33"/>
      <c r="M135" s="4"/>
      <c r="N135" s="4"/>
      <c r="O135" s="4"/>
      <c r="P135" s="4"/>
      <c r="Q135" s="4"/>
      <c r="R135" s="4" t="s">
        <v>20</v>
      </c>
      <c r="S135" s="5"/>
      <c r="T135" s="5"/>
    </row>
    <row r="136" spans="1:20" x14ac:dyDescent="0.35">
      <c r="A136" s="4">
        <v>20135</v>
      </c>
      <c r="B136" s="5" t="s">
        <v>614</v>
      </c>
      <c r="C136" s="15">
        <v>43982</v>
      </c>
      <c r="D136" s="15">
        <v>43985</v>
      </c>
      <c r="E136" s="5" t="s">
        <v>732</v>
      </c>
      <c r="F136" s="5"/>
      <c r="G136" s="4"/>
      <c r="H136" s="4">
        <v>1</v>
      </c>
      <c r="I136" s="4">
        <v>2</v>
      </c>
      <c r="J136" s="4"/>
      <c r="K136" s="4"/>
      <c r="L136" s="33"/>
      <c r="M136" s="4"/>
      <c r="N136" s="4"/>
      <c r="O136" s="4"/>
      <c r="P136" s="4"/>
      <c r="Q136" s="4"/>
      <c r="R136" s="4"/>
      <c r="S136" s="5"/>
      <c r="T136" s="5"/>
    </row>
    <row r="137" spans="1:20" x14ac:dyDescent="0.35">
      <c r="A137" s="4">
        <v>20136</v>
      </c>
      <c r="B137" s="5" t="s">
        <v>615</v>
      </c>
      <c r="C137" s="15">
        <v>44008</v>
      </c>
      <c r="D137" s="15">
        <v>44014</v>
      </c>
      <c r="E137" s="5" t="s">
        <v>732</v>
      </c>
      <c r="F137" s="5"/>
      <c r="G137" s="4"/>
      <c r="H137" s="4">
        <v>1</v>
      </c>
      <c r="I137" s="4">
        <v>2</v>
      </c>
      <c r="J137" s="4"/>
      <c r="K137" s="4"/>
      <c r="L137" s="33"/>
      <c r="M137" s="4"/>
      <c r="N137" s="4"/>
      <c r="O137" s="4"/>
      <c r="P137" s="4"/>
      <c r="Q137" s="4"/>
      <c r="R137" s="4" t="s">
        <v>20</v>
      </c>
      <c r="S137" s="5"/>
      <c r="T137" s="5"/>
    </row>
    <row r="138" spans="1:20" x14ac:dyDescent="0.35">
      <c r="A138" s="4">
        <v>20137</v>
      </c>
      <c r="B138" s="5" t="s">
        <v>616</v>
      </c>
      <c r="C138" s="15">
        <v>44014</v>
      </c>
      <c r="D138" s="15">
        <v>44018</v>
      </c>
      <c r="E138" s="5" t="s">
        <v>732</v>
      </c>
      <c r="F138" s="5"/>
      <c r="G138" s="4"/>
      <c r="H138" s="4">
        <v>1</v>
      </c>
      <c r="I138" s="4">
        <v>1</v>
      </c>
      <c r="J138" s="4"/>
      <c r="K138" s="4" t="s">
        <v>20</v>
      </c>
      <c r="L138" s="33"/>
      <c r="M138" s="4"/>
      <c r="N138" s="4"/>
      <c r="O138" s="4"/>
      <c r="P138" s="4"/>
      <c r="Q138" s="4"/>
      <c r="R138" s="4"/>
      <c r="S138" s="5"/>
      <c r="T138" s="5"/>
    </row>
    <row r="139" spans="1:20" x14ac:dyDescent="0.35">
      <c r="A139" s="4">
        <v>20138</v>
      </c>
      <c r="B139" s="5" t="s">
        <v>617</v>
      </c>
      <c r="C139" s="15">
        <v>44072</v>
      </c>
      <c r="D139" s="15">
        <v>44074</v>
      </c>
      <c r="E139" s="5" t="s">
        <v>26</v>
      </c>
      <c r="F139" s="5"/>
      <c r="G139" s="4"/>
      <c r="H139" s="4"/>
      <c r="I139" s="4"/>
      <c r="J139" s="4"/>
      <c r="K139" s="4"/>
      <c r="L139" s="33"/>
      <c r="M139" s="4"/>
      <c r="N139" s="4"/>
      <c r="O139" s="4"/>
      <c r="P139" s="4"/>
      <c r="Q139" s="4"/>
      <c r="R139" s="4"/>
      <c r="S139" s="5"/>
      <c r="T139" s="5"/>
    </row>
    <row r="140" spans="1:20" x14ac:dyDescent="0.35">
      <c r="A140" s="4">
        <v>20139</v>
      </c>
      <c r="B140" s="5" t="s">
        <v>618</v>
      </c>
      <c r="C140" s="15">
        <v>44023</v>
      </c>
      <c r="D140" s="15">
        <v>44026</v>
      </c>
      <c r="E140" s="5" t="s">
        <v>732</v>
      </c>
      <c r="F140" s="5"/>
      <c r="G140" s="4"/>
      <c r="H140" s="4">
        <v>1</v>
      </c>
      <c r="I140" s="4">
        <v>2</v>
      </c>
      <c r="J140" s="4"/>
      <c r="K140" s="4"/>
      <c r="L140" s="33"/>
      <c r="M140" s="4"/>
      <c r="N140" s="4"/>
      <c r="O140" s="4"/>
      <c r="P140" s="4"/>
      <c r="Q140" s="4"/>
      <c r="R140" s="4" t="s">
        <v>20</v>
      </c>
      <c r="S140" s="5"/>
      <c r="T140" s="5"/>
    </row>
    <row r="141" spans="1:20" x14ac:dyDescent="0.35">
      <c r="A141" s="4">
        <v>20140</v>
      </c>
      <c r="B141" s="5" t="s">
        <v>619</v>
      </c>
      <c r="C141" s="15">
        <v>44018</v>
      </c>
      <c r="D141" s="15">
        <v>44025</v>
      </c>
      <c r="E141" s="5" t="s">
        <v>732</v>
      </c>
      <c r="F141" s="5"/>
      <c r="G141" s="4"/>
      <c r="H141" s="4">
        <v>1</v>
      </c>
      <c r="I141" s="4">
        <v>2</v>
      </c>
      <c r="J141" s="4"/>
      <c r="K141" s="4"/>
      <c r="L141" s="33"/>
      <c r="M141" s="4"/>
      <c r="N141" s="4"/>
      <c r="O141" s="4"/>
      <c r="P141" s="4"/>
      <c r="Q141" s="4"/>
      <c r="R141" s="4"/>
      <c r="S141" s="5"/>
      <c r="T141" s="5"/>
    </row>
    <row r="142" spans="1:20" x14ac:dyDescent="0.35">
      <c r="A142" s="4">
        <v>20141</v>
      </c>
      <c r="B142" s="5" t="s">
        <v>620</v>
      </c>
      <c r="C142" s="15">
        <v>43988</v>
      </c>
      <c r="D142" s="15">
        <v>43997</v>
      </c>
      <c r="E142" s="5" t="s">
        <v>732</v>
      </c>
      <c r="F142" s="5"/>
      <c r="G142" s="4"/>
      <c r="H142" s="4">
        <v>1</v>
      </c>
      <c r="I142" s="4">
        <v>1</v>
      </c>
      <c r="J142" s="4"/>
      <c r="K142" s="4" t="s">
        <v>20</v>
      </c>
      <c r="L142" s="33"/>
      <c r="M142" s="4"/>
      <c r="N142" s="4"/>
      <c r="O142" s="4"/>
      <c r="P142" s="4"/>
      <c r="Q142" s="4"/>
      <c r="R142" s="4"/>
      <c r="S142" s="5"/>
      <c r="T142" s="5"/>
    </row>
    <row r="143" spans="1:20" x14ac:dyDescent="0.35">
      <c r="A143" s="4">
        <v>20142</v>
      </c>
      <c r="B143" s="5" t="s">
        <v>621</v>
      </c>
      <c r="C143" s="15">
        <v>44019</v>
      </c>
      <c r="D143" s="15">
        <v>44022</v>
      </c>
      <c r="E143" s="5" t="s">
        <v>26</v>
      </c>
      <c r="F143" s="5"/>
      <c r="G143" s="4"/>
      <c r="H143" s="4"/>
      <c r="I143" s="4"/>
      <c r="J143" s="4"/>
      <c r="K143" s="4"/>
      <c r="L143" s="33"/>
      <c r="M143" s="4"/>
      <c r="N143" s="4"/>
      <c r="O143" s="4"/>
      <c r="P143" s="4"/>
      <c r="Q143" s="4"/>
      <c r="R143" s="4"/>
      <c r="S143" s="5"/>
      <c r="T143" s="5"/>
    </row>
    <row r="144" spans="1:20" x14ac:dyDescent="0.35">
      <c r="A144" s="4">
        <v>20143</v>
      </c>
      <c r="B144" s="5" t="s">
        <v>622</v>
      </c>
      <c r="C144" s="15">
        <v>44024</v>
      </c>
      <c r="D144" s="15">
        <v>44027</v>
      </c>
      <c r="E144" s="5" t="s">
        <v>732</v>
      </c>
      <c r="F144" s="5"/>
      <c r="G144" s="4"/>
      <c r="H144" s="4">
        <v>1</v>
      </c>
      <c r="I144" s="4">
        <v>1</v>
      </c>
      <c r="J144" s="4"/>
      <c r="K144" s="4" t="s">
        <v>20</v>
      </c>
      <c r="L144" s="33"/>
      <c r="M144" s="4"/>
      <c r="N144" s="4"/>
      <c r="O144" s="4"/>
      <c r="P144" s="4"/>
      <c r="Q144" s="4"/>
      <c r="R144" s="4"/>
      <c r="S144" s="5"/>
      <c r="T144" s="5"/>
    </row>
    <row r="145" spans="1:20" x14ac:dyDescent="0.35">
      <c r="A145" s="4">
        <v>20144</v>
      </c>
      <c r="B145" s="5" t="s">
        <v>623</v>
      </c>
      <c r="C145" s="15">
        <v>44060</v>
      </c>
      <c r="D145" s="15">
        <v>44065</v>
      </c>
      <c r="E145" s="5" t="s">
        <v>26</v>
      </c>
      <c r="F145" s="5"/>
      <c r="G145" s="4"/>
      <c r="H145" s="4"/>
      <c r="I145" s="4"/>
      <c r="J145" s="4"/>
      <c r="K145" s="4"/>
      <c r="L145" s="33"/>
      <c r="M145" s="4"/>
      <c r="N145" s="4"/>
      <c r="O145" s="4"/>
      <c r="P145" s="4"/>
      <c r="Q145" s="4"/>
      <c r="R145" s="4"/>
      <c r="S145" s="5"/>
      <c r="T145" s="5"/>
    </row>
    <row r="146" spans="1:20" x14ac:dyDescent="0.35">
      <c r="A146" s="4">
        <v>20145</v>
      </c>
      <c r="B146" s="5" t="s">
        <v>624</v>
      </c>
      <c r="C146" s="15">
        <v>43994</v>
      </c>
      <c r="D146" s="15">
        <v>43997</v>
      </c>
      <c r="E146" s="5" t="s">
        <v>732</v>
      </c>
      <c r="F146" s="5"/>
      <c r="G146" s="4"/>
      <c r="H146" s="4">
        <v>1</v>
      </c>
      <c r="I146" s="4">
        <v>2</v>
      </c>
      <c r="J146" s="4"/>
      <c r="K146" s="4"/>
      <c r="L146" s="33"/>
      <c r="M146" s="4"/>
      <c r="N146" s="4"/>
      <c r="O146" s="4"/>
      <c r="P146" s="4"/>
      <c r="Q146" s="4"/>
      <c r="R146" s="4"/>
      <c r="S146" s="5"/>
      <c r="T146" s="5"/>
    </row>
    <row r="147" spans="1:20" x14ac:dyDescent="0.35">
      <c r="A147" s="4">
        <v>20146</v>
      </c>
      <c r="B147" s="5" t="s">
        <v>369</v>
      </c>
      <c r="C147" s="15">
        <v>44045</v>
      </c>
      <c r="D147" s="15">
        <v>44048</v>
      </c>
      <c r="E147" s="5" t="s">
        <v>732</v>
      </c>
      <c r="F147" s="5"/>
      <c r="G147" s="4"/>
      <c r="H147" s="4">
        <v>1</v>
      </c>
      <c r="I147" s="4">
        <v>2</v>
      </c>
      <c r="J147" s="4"/>
      <c r="K147" s="4"/>
      <c r="L147" s="33"/>
      <c r="M147" s="4"/>
      <c r="N147" s="4"/>
      <c r="O147" s="4"/>
      <c r="P147" s="4"/>
      <c r="Q147" s="4"/>
      <c r="R147" s="4" t="s">
        <v>20</v>
      </c>
      <c r="S147" s="5"/>
      <c r="T147" s="5"/>
    </row>
    <row r="148" spans="1:20" x14ac:dyDescent="0.35">
      <c r="A148" s="4">
        <v>20147</v>
      </c>
      <c r="B148" s="5" t="s">
        <v>625</v>
      </c>
      <c r="C148" s="15">
        <v>44081</v>
      </c>
      <c r="D148" s="15">
        <v>44087</v>
      </c>
      <c r="E148" s="5" t="s">
        <v>26</v>
      </c>
      <c r="F148" s="5"/>
      <c r="G148" s="4"/>
      <c r="H148" s="4"/>
      <c r="I148" s="4"/>
      <c r="J148" s="4"/>
      <c r="K148" s="4"/>
      <c r="L148" s="33"/>
      <c r="M148" s="4"/>
      <c r="N148" s="4"/>
      <c r="O148" s="4"/>
      <c r="P148" s="4"/>
      <c r="Q148" s="4"/>
      <c r="R148" s="4"/>
      <c r="S148" s="5"/>
      <c r="T148" s="5"/>
    </row>
    <row r="149" spans="1:20" x14ac:dyDescent="0.35">
      <c r="A149" s="4">
        <v>20148</v>
      </c>
      <c r="B149" s="5" t="s">
        <v>626</v>
      </c>
      <c r="C149" s="15">
        <v>43995</v>
      </c>
      <c r="D149" s="15">
        <v>43999</v>
      </c>
      <c r="E149" s="5" t="s">
        <v>732</v>
      </c>
      <c r="F149" s="5"/>
      <c r="G149" s="4"/>
      <c r="H149" s="4">
        <v>1</v>
      </c>
      <c r="I149" s="4">
        <v>2</v>
      </c>
      <c r="J149" s="4"/>
      <c r="K149" s="4"/>
      <c r="L149" s="33"/>
      <c r="M149" s="4"/>
      <c r="N149" s="4"/>
      <c r="O149" s="4"/>
      <c r="P149" s="4"/>
      <c r="Q149" s="4"/>
      <c r="R149" s="4" t="s">
        <v>20</v>
      </c>
      <c r="S149" s="5"/>
      <c r="T149" s="5"/>
    </row>
    <row r="150" spans="1:20" x14ac:dyDescent="0.35">
      <c r="A150" s="4">
        <v>20149</v>
      </c>
      <c r="B150" s="5" t="s">
        <v>627</v>
      </c>
      <c r="C150" s="15">
        <v>43994</v>
      </c>
      <c r="D150" s="15">
        <v>43996</v>
      </c>
      <c r="E150" s="5" t="s">
        <v>732</v>
      </c>
      <c r="F150" s="5"/>
      <c r="G150" s="4"/>
      <c r="H150" s="4">
        <v>1</v>
      </c>
      <c r="I150" s="4">
        <v>2</v>
      </c>
      <c r="J150" s="4"/>
      <c r="K150" s="4"/>
      <c r="L150" s="33"/>
      <c r="M150" s="4"/>
      <c r="N150" s="4"/>
      <c r="O150" s="4"/>
      <c r="P150" s="4"/>
      <c r="Q150" s="4"/>
      <c r="R150" s="4" t="s">
        <v>20</v>
      </c>
      <c r="S150" s="5"/>
      <c r="T150" s="5"/>
    </row>
    <row r="151" spans="1:20" x14ac:dyDescent="0.35">
      <c r="A151" s="4">
        <v>20150</v>
      </c>
      <c r="B151" s="5" t="s">
        <v>628</v>
      </c>
      <c r="C151" s="15">
        <v>44011</v>
      </c>
      <c r="D151" s="15">
        <v>44018</v>
      </c>
      <c r="E151" s="5" t="s">
        <v>26</v>
      </c>
      <c r="F151" s="5"/>
      <c r="G151" s="4"/>
      <c r="H151" s="4"/>
      <c r="I151" s="4"/>
      <c r="J151" s="4"/>
      <c r="K151" s="4"/>
      <c r="L151" s="33"/>
      <c r="M151" s="4"/>
      <c r="N151" s="4"/>
      <c r="O151" s="4"/>
      <c r="P151" s="4"/>
      <c r="Q151" s="4"/>
      <c r="R151" s="4"/>
      <c r="S151" s="5"/>
      <c r="T151" s="5"/>
    </row>
    <row r="152" spans="1:20" x14ac:dyDescent="0.35">
      <c r="A152" s="4">
        <v>20151</v>
      </c>
      <c r="B152" s="5" t="s">
        <v>629</v>
      </c>
      <c r="C152" s="15">
        <v>44046</v>
      </c>
      <c r="D152" s="15">
        <v>44048</v>
      </c>
      <c r="E152" s="5" t="s">
        <v>732</v>
      </c>
      <c r="F152" s="5"/>
      <c r="G152" s="4"/>
      <c r="H152" s="4">
        <v>1</v>
      </c>
      <c r="I152" s="4">
        <v>2</v>
      </c>
      <c r="J152" s="4"/>
      <c r="K152" s="4"/>
      <c r="L152" s="33"/>
      <c r="M152" s="4"/>
      <c r="N152" s="4"/>
      <c r="O152" s="4"/>
      <c r="P152" s="4"/>
      <c r="Q152" s="4"/>
      <c r="R152" s="4"/>
      <c r="S152" s="5"/>
      <c r="T152" s="5"/>
    </row>
    <row r="153" spans="1:20" x14ac:dyDescent="0.35">
      <c r="A153" s="4">
        <v>20152</v>
      </c>
      <c r="B153" s="5" t="s">
        <v>630</v>
      </c>
      <c r="C153" s="15">
        <v>44060</v>
      </c>
      <c r="D153" s="15">
        <v>44064</v>
      </c>
      <c r="E153" s="5" t="s">
        <v>732</v>
      </c>
      <c r="F153" s="5"/>
      <c r="G153" s="4"/>
      <c r="H153" s="4">
        <v>1</v>
      </c>
      <c r="I153" s="4">
        <v>2</v>
      </c>
      <c r="J153" s="4"/>
      <c r="K153" s="4"/>
      <c r="L153" s="33"/>
      <c r="M153" s="4"/>
      <c r="N153" s="4"/>
      <c r="O153" s="4"/>
      <c r="P153" s="4"/>
      <c r="Q153" s="4"/>
      <c r="R153" s="4"/>
      <c r="S153" s="5"/>
      <c r="T153" s="5"/>
    </row>
    <row r="154" spans="1:20" x14ac:dyDescent="0.35">
      <c r="A154" s="4">
        <v>20153</v>
      </c>
      <c r="B154" s="5" t="s">
        <v>631</v>
      </c>
      <c r="C154" s="15">
        <v>44048</v>
      </c>
      <c r="D154" s="15">
        <v>44054</v>
      </c>
      <c r="E154" s="5" t="s">
        <v>26</v>
      </c>
      <c r="F154" s="5"/>
      <c r="G154" s="4"/>
      <c r="H154" s="4"/>
      <c r="I154" s="4"/>
      <c r="J154" s="4"/>
      <c r="K154" s="4"/>
      <c r="L154" s="33"/>
      <c r="M154" s="4"/>
      <c r="N154" s="4"/>
      <c r="O154" s="4"/>
      <c r="P154" s="4"/>
      <c r="Q154" s="4"/>
      <c r="R154" s="4"/>
      <c r="S154" s="5"/>
      <c r="T154" s="5"/>
    </row>
    <row r="155" spans="1:20" x14ac:dyDescent="0.35">
      <c r="A155" s="4">
        <v>20154</v>
      </c>
      <c r="B155" s="5" t="s">
        <v>632</v>
      </c>
      <c r="C155" s="15">
        <v>44020</v>
      </c>
      <c r="D155" s="15">
        <v>44024</v>
      </c>
      <c r="E155" s="5" t="s">
        <v>58</v>
      </c>
      <c r="F155" s="5"/>
      <c r="G155" s="4">
        <v>5</v>
      </c>
      <c r="H155" s="4">
        <v>1</v>
      </c>
      <c r="I155" s="4">
        <v>2</v>
      </c>
      <c r="J155" s="4"/>
      <c r="K155" s="4"/>
      <c r="L155" s="33"/>
      <c r="M155" s="4"/>
      <c r="N155" s="4"/>
      <c r="O155" s="4"/>
      <c r="P155" s="4"/>
      <c r="Q155" s="4"/>
      <c r="R155" s="4" t="s">
        <v>20</v>
      </c>
      <c r="S155" s="5"/>
      <c r="T155" s="5"/>
    </row>
    <row r="156" spans="1:20" x14ac:dyDescent="0.35">
      <c r="A156" s="4">
        <v>20155</v>
      </c>
      <c r="B156" s="5" t="s">
        <v>633</v>
      </c>
      <c r="C156" s="15">
        <v>44014</v>
      </c>
      <c r="D156" s="15">
        <v>44017</v>
      </c>
      <c r="E156" s="5" t="s">
        <v>732</v>
      </c>
      <c r="F156" s="5"/>
      <c r="G156" s="4"/>
      <c r="H156" s="4">
        <v>1</v>
      </c>
      <c r="I156" s="4">
        <v>2</v>
      </c>
      <c r="J156" s="4"/>
      <c r="K156" s="4"/>
      <c r="L156" s="33"/>
      <c r="M156" s="4"/>
      <c r="N156" s="4"/>
      <c r="O156" s="4"/>
      <c r="P156" s="4"/>
      <c r="Q156" s="4"/>
      <c r="R156" s="4"/>
      <c r="S156" s="5"/>
      <c r="T156" s="5"/>
    </row>
    <row r="157" spans="1:20" x14ac:dyDescent="0.35">
      <c r="A157" s="4">
        <v>20156</v>
      </c>
      <c r="B157" s="5" t="s">
        <v>634</v>
      </c>
      <c r="C157" s="15">
        <v>44038</v>
      </c>
      <c r="D157" s="15">
        <v>44043</v>
      </c>
      <c r="E157" s="5" t="s">
        <v>732</v>
      </c>
      <c r="F157" s="5"/>
      <c r="G157" s="4"/>
      <c r="H157" s="4">
        <v>1</v>
      </c>
      <c r="I157" s="4">
        <v>2</v>
      </c>
      <c r="J157" s="4"/>
      <c r="K157" s="4"/>
      <c r="L157" s="33"/>
      <c r="M157" s="4"/>
      <c r="N157" s="4"/>
      <c r="O157" s="4"/>
      <c r="P157" s="4"/>
      <c r="Q157" s="4"/>
      <c r="R157" s="4"/>
      <c r="S157" s="5"/>
      <c r="T157" s="5"/>
    </row>
    <row r="158" spans="1:20" x14ac:dyDescent="0.35">
      <c r="A158" s="4">
        <v>20157</v>
      </c>
      <c r="B158" s="5" t="s">
        <v>635</v>
      </c>
      <c r="C158" s="15">
        <v>44070</v>
      </c>
      <c r="D158" s="15">
        <v>44074</v>
      </c>
      <c r="E158" s="5" t="s">
        <v>732</v>
      </c>
      <c r="F158" s="5"/>
      <c r="G158" s="4"/>
      <c r="H158" s="4">
        <v>1</v>
      </c>
      <c r="I158" s="4">
        <v>2</v>
      </c>
      <c r="J158" s="4"/>
      <c r="K158" s="4"/>
      <c r="L158" s="33"/>
      <c r="M158" s="4"/>
      <c r="N158" s="4"/>
      <c r="O158" s="4"/>
      <c r="P158" s="4"/>
      <c r="Q158" s="4"/>
      <c r="R158" s="4"/>
      <c r="S158" s="5"/>
      <c r="T158" s="5"/>
    </row>
    <row r="159" spans="1:20" x14ac:dyDescent="0.35">
      <c r="A159" s="4">
        <v>20158</v>
      </c>
      <c r="B159" s="5" t="s">
        <v>636</v>
      </c>
      <c r="C159" s="15">
        <v>44026</v>
      </c>
      <c r="D159" s="15">
        <v>44030</v>
      </c>
      <c r="E159" s="5" t="s">
        <v>732</v>
      </c>
      <c r="F159" s="5"/>
      <c r="G159" s="4"/>
      <c r="H159" s="4">
        <v>1</v>
      </c>
      <c r="I159" s="4">
        <v>2</v>
      </c>
      <c r="J159" s="4"/>
      <c r="K159" s="4"/>
      <c r="L159" s="33"/>
      <c r="M159" s="4"/>
      <c r="N159" s="4"/>
      <c r="O159" s="4"/>
      <c r="P159" s="4"/>
      <c r="Q159" s="4"/>
      <c r="R159" s="4" t="s">
        <v>20</v>
      </c>
      <c r="S159" s="5"/>
      <c r="T159" s="5"/>
    </row>
    <row r="160" spans="1:20" x14ac:dyDescent="0.35">
      <c r="A160" s="4">
        <v>20159</v>
      </c>
      <c r="B160" s="5" t="s">
        <v>637</v>
      </c>
      <c r="C160" s="15">
        <v>44026</v>
      </c>
      <c r="D160" s="15">
        <v>44029</v>
      </c>
      <c r="E160" s="5" t="s">
        <v>732</v>
      </c>
      <c r="F160" s="5"/>
      <c r="G160" s="4"/>
      <c r="H160" s="4">
        <v>1</v>
      </c>
      <c r="I160" s="4">
        <v>2</v>
      </c>
      <c r="J160" s="4"/>
      <c r="K160" s="4"/>
      <c r="L160" s="33"/>
      <c r="M160" s="4"/>
      <c r="N160" s="4"/>
      <c r="O160" s="4"/>
      <c r="P160" s="4"/>
      <c r="Q160" s="4"/>
      <c r="R160" s="4" t="s">
        <v>20</v>
      </c>
      <c r="S160" s="5"/>
      <c r="T160" s="5"/>
    </row>
    <row r="161" spans="1:20" x14ac:dyDescent="0.35">
      <c r="A161" s="4">
        <v>20160</v>
      </c>
      <c r="B161" s="5" t="s">
        <v>638</v>
      </c>
      <c r="C161" s="15">
        <v>44036</v>
      </c>
      <c r="D161" s="15">
        <v>44043</v>
      </c>
      <c r="E161" s="5" t="s">
        <v>732</v>
      </c>
      <c r="F161" s="5"/>
      <c r="G161" s="4"/>
      <c r="H161" s="4">
        <v>1</v>
      </c>
      <c r="I161" s="4">
        <v>2</v>
      </c>
      <c r="J161" s="4"/>
      <c r="K161" s="4"/>
      <c r="L161" s="33"/>
      <c r="M161" s="4"/>
      <c r="N161" s="4"/>
      <c r="O161" s="4"/>
      <c r="P161" s="4"/>
      <c r="Q161" s="4"/>
      <c r="R161" s="4"/>
      <c r="S161" s="5"/>
      <c r="T161" s="5"/>
    </row>
    <row r="162" spans="1:20" x14ac:dyDescent="0.35">
      <c r="A162" s="4">
        <v>20161</v>
      </c>
      <c r="B162" s="5" t="s">
        <v>639</v>
      </c>
      <c r="C162" s="15">
        <v>44020</v>
      </c>
      <c r="D162" s="15">
        <v>44023</v>
      </c>
      <c r="E162" s="5" t="s">
        <v>732</v>
      </c>
      <c r="F162" s="5"/>
      <c r="G162" s="4"/>
      <c r="H162" s="4">
        <v>1</v>
      </c>
      <c r="I162" s="4">
        <v>2</v>
      </c>
      <c r="J162" s="4"/>
      <c r="K162" s="4"/>
      <c r="L162" s="33"/>
      <c r="M162" s="4"/>
      <c r="N162" s="4"/>
      <c r="O162" s="4"/>
      <c r="P162" s="4"/>
      <c r="Q162" s="4"/>
      <c r="R162" s="4" t="s">
        <v>20</v>
      </c>
      <c r="S162" s="5"/>
      <c r="T162" s="5"/>
    </row>
    <row r="163" spans="1:20" x14ac:dyDescent="0.35">
      <c r="A163" s="4">
        <v>20162</v>
      </c>
      <c r="B163" s="5" t="s">
        <v>640</v>
      </c>
      <c r="C163" s="15">
        <v>44038</v>
      </c>
      <c r="D163" s="15">
        <v>44043</v>
      </c>
      <c r="E163" s="5" t="s">
        <v>732</v>
      </c>
      <c r="F163" s="5"/>
      <c r="G163" s="4"/>
      <c r="H163" s="4">
        <v>1</v>
      </c>
      <c r="I163" s="4">
        <v>2</v>
      </c>
      <c r="J163" s="4"/>
      <c r="K163" s="4"/>
      <c r="L163" s="33"/>
      <c r="M163" s="4"/>
      <c r="N163" s="4"/>
      <c r="O163" s="4"/>
      <c r="P163" s="4"/>
      <c r="Q163" s="4"/>
      <c r="R163" s="4" t="s">
        <v>20</v>
      </c>
      <c r="S163" s="5"/>
      <c r="T163" s="5"/>
    </row>
    <row r="164" spans="1:20" x14ac:dyDescent="0.35">
      <c r="A164" s="4">
        <v>20163</v>
      </c>
      <c r="B164" s="5" t="s">
        <v>641</v>
      </c>
      <c r="C164" s="15">
        <v>44037</v>
      </c>
      <c r="D164" s="15">
        <v>44041</v>
      </c>
      <c r="E164" s="5" t="s">
        <v>732</v>
      </c>
      <c r="F164" s="5"/>
      <c r="G164" s="4"/>
      <c r="H164" s="4">
        <v>1</v>
      </c>
      <c r="I164" s="4">
        <v>2</v>
      </c>
      <c r="J164" s="4"/>
      <c r="K164" s="4"/>
      <c r="L164" s="33"/>
      <c r="M164" s="4"/>
      <c r="N164" s="4"/>
      <c r="O164" s="4"/>
      <c r="P164" s="4"/>
      <c r="Q164" s="4"/>
      <c r="R164" s="4" t="s">
        <v>20</v>
      </c>
      <c r="S164" s="5"/>
      <c r="T164" s="5"/>
    </row>
    <row r="165" spans="1:20" x14ac:dyDescent="0.35">
      <c r="A165" s="4">
        <v>20164</v>
      </c>
      <c r="B165" s="5" t="s">
        <v>642</v>
      </c>
      <c r="C165" s="15">
        <v>44042</v>
      </c>
      <c r="D165" s="15">
        <v>44045</v>
      </c>
      <c r="E165" s="5" t="s">
        <v>732</v>
      </c>
      <c r="F165" s="5"/>
      <c r="G165" s="4"/>
      <c r="H165" s="4">
        <v>1</v>
      </c>
      <c r="I165" s="4">
        <v>2</v>
      </c>
      <c r="J165" s="4"/>
      <c r="K165" s="4"/>
      <c r="L165" s="33"/>
      <c r="M165" s="4"/>
      <c r="N165" s="4"/>
      <c r="O165" s="4"/>
      <c r="P165" s="4"/>
      <c r="Q165" s="4"/>
      <c r="R165" s="4"/>
      <c r="S165" s="5"/>
      <c r="T165" s="5"/>
    </row>
    <row r="166" spans="1:20" x14ac:dyDescent="0.35">
      <c r="A166" s="4">
        <v>20165</v>
      </c>
      <c r="B166" s="5" t="s">
        <v>643</v>
      </c>
      <c r="C166" s="15">
        <v>44048</v>
      </c>
      <c r="D166" s="15">
        <v>44051</v>
      </c>
      <c r="E166" s="5" t="s">
        <v>732</v>
      </c>
      <c r="F166" s="5"/>
      <c r="G166" s="4"/>
      <c r="H166" s="4">
        <v>1</v>
      </c>
      <c r="I166" s="4">
        <v>2</v>
      </c>
      <c r="J166" s="4"/>
      <c r="K166" s="4"/>
      <c r="L166" s="33"/>
      <c r="M166" s="4"/>
      <c r="N166" s="4"/>
      <c r="O166" s="4"/>
      <c r="P166" s="4"/>
      <c r="Q166" s="4"/>
      <c r="R166" s="4" t="s">
        <v>20</v>
      </c>
      <c r="S166" s="5"/>
      <c r="T166" s="5"/>
    </row>
    <row r="167" spans="1:20" x14ac:dyDescent="0.35">
      <c r="A167" s="4">
        <v>20166</v>
      </c>
      <c r="B167" s="5" t="s">
        <v>644</v>
      </c>
      <c r="C167" s="15">
        <v>44014</v>
      </c>
      <c r="D167" s="15">
        <v>44017</v>
      </c>
      <c r="E167" s="5" t="s">
        <v>732</v>
      </c>
      <c r="F167" s="5"/>
      <c r="G167" s="4"/>
      <c r="H167" s="4">
        <v>1</v>
      </c>
      <c r="I167" s="4">
        <v>2</v>
      </c>
      <c r="J167" s="4"/>
      <c r="K167" s="4"/>
      <c r="L167" s="33"/>
      <c r="M167" s="4"/>
      <c r="N167" s="4"/>
      <c r="O167" s="4"/>
      <c r="P167" s="4"/>
      <c r="Q167" s="4"/>
      <c r="R167" s="4" t="s">
        <v>20</v>
      </c>
      <c r="S167" s="5"/>
      <c r="T167" s="5"/>
    </row>
    <row r="168" spans="1:20" x14ac:dyDescent="0.35">
      <c r="A168" s="4">
        <v>20167</v>
      </c>
      <c r="B168" s="5" t="s">
        <v>645</v>
      </c>
      <c r="C168" s="15">
        <v>44053</v>
      </c>
      <c r="D168" s="15">
        <v>44056</v>
      </c>
      <c r="E168" s="5" t="s">
        <v>732</v>
      </c>
      <c r="F168" s="5"/>
      <c r="G168" s="4"/>
      <c r="H168" s="4">
        <v>1</v>
      </c>
      <c r="I168" s="4">
        <v>1</v>
      </c>
      <c r="J168" s="4"/>
      <c r="K168" s="4" t="s">
        <v>20</v>
      </c>
      <c r="L168" s="33"/>
      <c r="M168" s="4"/>
      <c r="N168" s="4"/>
      <c r="O168" s="4"/>
      <c r="P168" s="4"/>
      <c r="Q168" s="4"/>
      <c r="R168" s="4" t="s">
        <v>20</v>
      </c>
      <c r="S168" s="5"/>
      <c r="T168" s="5"/>
    </row>
    <row r="169" spans="1:20" x14ac:dyDescent="0.35">
      <c r="A169" s="4">
        <v>20168</v>
      </c>
      <c r="B169" s="5" t="s">
        <v>646</v>
      </c>
      <c r="C169" s="15">
        <v>44055</v>
      </c>
      <c r="D169" s="15">
        <v>44057</v>
      </c>
      <c r="E169" s="5" t="s">
        <v>26</v>
      </c>
      <c r="F169" s="5"/>
      <c r="G169" s="4"/>
      <c r="H169" s="4"/>
      <c r="I169" s="4"/>
      <c r="J169" s="4"/>
      <c r="K169" s="4"/>
      <c r="L169" s="33"/>
      <c r="M169" s="4"/>
      <c r="N169" s="4"/>
      <c r="O169" s="4"/>
      <c r="P169" s="4"/>
      <c r="Q169" s="4"/>
      <c r="R169" s="4"/>
      <c r="S169" s="5"/>
      <c r="T169" s="5"/>
    </row>
    <row r="170" spans="1:20" x14ac:dyDescent="0.35">
      <c r="A170" s="4">
        <v>20169</v>
      </c>
      <c r="B170" s="5" t="s">
        <v>647</v>
      </c>
      <c r="C170" s="15">
        <v>44043</v>
      </c>
      <c r="D170" s="15">
        <v>44046</v>
      </c>
      <c r="E170" s="5" t="s">
        <v>732</v>
      </c>
      <c r="F170" s="5"/>
      <c r="G170" s="4"/>
      <c r="H170" s="4">
        <v>1</v>
      </c>
      <c r="I170" s="4">
        <v>1</v>
      </c>
      <c r="J170" s="4"/>
      <c r="K170" s="4"/>
      <c r="L170" s="33"/>
      <c r="M170" s="4"/>
      <c r="N170" s="4"/>
      <c r="O170" s="4"/>
      <c r="P170" s="4"/>
      <c r="Q170" s="4"/>
      <c r="R170" s="4" t="s">
        <v>20</v>
      </c>
      <c r="S170" s="5"/>
      <c r="T170" s="5"/>
    </row>
    <row r="171" spans="1:20" x14ac:dyDescent="0.35">
      <c r="A171" s="4">
        <v>20170</v>
      </c>
      <c r="B171" s="5" t="s">
        <v>648</v>
      </c>
      <c r="C171" s="15">
        <v>44019</v>
      </c>
      <c r="D171" s="15">
        <v>44022</v>
      </c>
      <c r="E171" s="5" t="s">
        <v>732</v>
      </c>
      <c r="F171" s="5"/>
      <c r="G171" s="4"/>
      <c r="H171" s="4">
        <v>1</v>
      </c>
      <c r="I171" s="4">
        <v>2</v>
      </c>
      <c r="J171" s="4"/>
      <c r="K171" s="4"/>
      <c r="L171" s="33"/>
      <c r="M171" s="4"/>
      <c r="N171" s="4"/>
      <c r="O171" s="4"/>
      <c r="P171" s="4"/>
      <c r="Q171" s="4"/>
      <c r="R171" s="4" t="s">
        <v>20</v>
      </c>
      <c r="S171" s="5"/>
      <c r="T171" s="5"/>
    </row>
    <row r="172" spans="1:20" x14ac:dyDescent="0.35">
      <c r="A172" s="4">
        <v>20171</v>
      </c>
      <c r="B172" s="5" t="s">
        <v>649</v>
      </c>
      <c r="C172" s="15">
        <v>44048</v>
      </c>
      <c r="D172" s="15">
        <v>44053</v>
      </c>
      <c r="E172" s="5" t="s">
        <v>732</v>
      </c>
      <c r="F172" s="5"/>
      <c r="G172" s="4"/>
      <c r="H172" s="4">
        <v>1</v>
      </c>
      <c r="I172" s="4">
        <v>2</v>
      </c>
      <c r="J172" s="4"/>
      <c r="K172" s="4"/>
      <c r="L172" s="33"/>
      <c r="M172" s="4"/>
      <c r="N172" s="4"/>
      <c r="O172" s="4"/>
      <c r="P172" s="4"/>
      <c r="Q172" s="4"/>
      <c r="R172" s="4" t="s">
        <v>20</v>
      </c>
      <c r="S172" s="5"/>
      <c r="T172" s="5"/>
    </row>
    <row r="173" spans="1:20" x14ac:dyDescent="0.35">
      <c r="A173" s="4">
        <v>20172</v>
      </c>
      <c r="B173" s="5" t="s">
        <v>650</v>
      </c>
      <c r="C173" s="15">
        <v>44049</v>
      </c>
      <c r="D173" s="15">
        <v>44053</v>
      </c>
      <c r="E173" s="5" t="s">
        <v>58</v>
      </c>
      <c r="F173" s="5"/>
      <c r="G173" s="4">
        <v>10</v>
      </c>
      <c r="H173" s="4">
        <v>1</v>
      </c>
      <c r="I173" s="4">
        <v>2</v>
      </c>
      <c r="J173" s="4"/>
      <c r="K173" s="4"/>
      <c r="L173" s="33"/>
      <c r="M173" s="4"/>
      <c r="N173" s="4"/>
      <c r="O173" s="4"/>
      <c r="P173" s="4"/>
      <c r="Q173" s="4"/>
      <c r="R173" s="4"/>
      <c r="S173" s="5"/>
      <c r="T173" s="5"/>
    </row>
    <row r="174" spans="1:20" x14ac:dyDescent="0.35">
      <c r="A174" s="4">
        <v>20173</v>
      </c>
      <c r="B174" s="5" t="s">
        <v>651</v>
      </c>
      <c r="C174" s="15">
        <v>44069</v>
      </c>
      <c r="D174" s="15">
        <v>44071</v>
      </c>
      <c r="E174" s="5" t="s">
        <v>732</v>
      </c>
      <c r="F174" s="5"/>
      <c r="G174" s="4"/>
      <c r="H174" s="4">
        <v>1</v>
      </c>
      <c r="I174" s="4">
        <v>2</v>
      </c>
      <c r="J174" s="4"/>
      <c r="K174" s="4"/>
      <c r="L174" s="33"/>
      <c r="M174" s="4"/>
      <c r="N174" s="4"/>
      <c r="O174" s="4"/>
      <c r="P174" s="4"/>
      <c r="Q174" s="4"/>
      <c r="R174" s="4" t="s">
        <v>20</v>
      </c>
      <c r="S174" s="5"/>
      <c r="T174" s="5"/>
    </row>
    <row r="175" spans="1:20" x14ac:dyDescent="0.35">
      <c r="A175" s="4">
        <v>20174</v>
      </c>
      <c r="B175" s="5" t="s">
        <v>652</v>
      </c>
      <c r="C175" s="15">
        <v>44064</v>
      </c>
      <c r="D175" s="15">
        <v>44069</v>
      </c>
      <c r="E175" s="5" t="s">
        <v>732</v>
      </c>
      <c r="F175" s="5"/>
      <c r="G175" s="4"/>
      <c r="H175" s="4">
        <v>1</v>
      </c>
      <c r="I175" s="4">
        <v>2</v>
      </c>
      <c r="J175" s="4"/>
      <c r="K175" s="4"/>
      <c r="L175" s="33"/>
      <c r="M175" s="4"/>
      <c r="N175" s="4"/>
      <c r="O175" s="4"/>
      <c r="P175" s="4"/>
      <c r="Q175" s="4"/>
      <c r="R175" s="4"/>
      <c r="S175" s="5"/>
      <c r="T175" s="5"/>
    </row>
    <row r="176" spans="1:20" x14ac:dyDescent="0.35">
      <c r="A176" s="4">
        <v>20175</v>
      </c>
      <c r="B176" s="5" t="s">
        <v>653</v>
      </c>
      <c r="C176" s="15">
        <v>44028</v>
      </c>
      <c r="D176" s="15">
        <v>44031</v>
      </c>
      <c r="E176" s="5" t="s">
        <v>732</v>
      </c>
      <c r="F176" s="5"/>
      <c r="G176" s="4"/>
      <c r="H176" s="4">
        <v>1</v>
      </c>
      <c r="I176" s="4">
        <v>2</v>
      </c>
      <c r="J176" s="4"/>
      <c r="K176" s="4"/>
      <c r="L176" s="33"/>
      <c r="M176" s="4"/>
      <c r="N176" s="4"/>
      <c r="O176" s="4"/>
      <c r="P176" s="4"/>
      <c r="Q176" s="4"/>
      <c r="R176" s="4" t="s">
        <v>20</v>
      </c>
      <c r="S176" s="5"/>
      <c r="T176" s="5"/>
    </row>
    <row r="177" spans="1:20" x14ac:dyDescent="0.35">
      <c r="A177" s="4">
        <v>20176</v>
      </c>
      <c r="B177" s="5" t="s">
        <v>654</v>
      </c>
      <c r="C177" s="15">
        <v>44119</v>
      </c>
      <c r="D177" s="15">
        <v>44122</v>
      </c>
      <c r="E177" s="5" t="s">
        <v>732</v>
      </c>
      <c r="F177" s="5"/>
      <c r="G177" s="4"/>
      <c r="H177" s="4">
        <v>1</v>
      </c>
      <c r="I177" s="4">
        <v>2</v>
      </c>
      <c r="J177" s="4"/>
      <c r="K177" s="4"/>
      <c r="L177" s="33"/>
      <c r="M177" s="4"/>
      <c r="N177" s="4"/>
      <c r="O177" s="4"/>
      <c r="P177" s="4"/>
      <c r="Q177" s="4"/>
      <c r="R177" s="4"/>
      <c r="S177" s="5"/>
      <c r="T177" s="5"/>
    </row>
    <row r="178" spans="1:20" x14ac:dyDescent="0.35">
      <c r="A178" s="4">
        <v>20177</v>
      </c>
      <c r="B178" s="5" t="s">
        <v>655</v>
      </c>
      <c r="C178" s="15">
        <v>44053</v>
      </c>
      <c r="D178" s="15">
        <v>44058</v>
      </c>
      <c r="E178" s="5" t="s">
        <v>732</v>
      </c>
      <c r="F178" s="5"/>
      <c r="G178" s="4"/>
      <c r="H178" s="4">
        <v>1</v>
      </c>
      <c r="I178" s="4">
        <v>2</v>
      </c>
      <c r="J178" s="4"/>
      <c r="K178" s="4"/>
      <c r="L178" s="33"/>
      <c r="M178" s="4"/>
      <c r="N178" s="4"/>
      <c r="O178" s="4"/>
      <c r="P178" s="4"/>
      <c r="Q178" s="4"/>
      <c r="R178" s="4"/>
      <c r="S178" s="5"/>
      <c r="T178" s="5"/>
    </row>
    <row r="179" spans="1:20" x14ac:dyDescent="0.35">
      <c r="A179" s="4">
        <v>20178</v>
      </c>
      <c r="B179" s="5" t="s">
        <v>168</v>
      </c>
      <c r="C179" s="15">
        <v>44095</v>
      </c>
      <c r="D179" s="15">
        <v>44098</v>
      </c>
      <c r="E179" s="5" t="s">
        <v>26</v>
      </c>
      <c r="F179" s="5"/>
      <c r="G179" s="4"/>
      <c r="H179" s="4"/>
      <c r="I179" s="4"/>
      <c r="J179" s="4"/>
      <c r="K179" s="4"/>
      <c r="L179" s="33"/>
      <c r="M179" s="4"/>
      <c r="N179" s="4"/>
      <c r="O179" s="4"/>
      <c r="P179" s="4"/>
      <c r="Q179" s="4"/>
      <c r="R179" s="4"/>
      <c r="S179" s="5"/>
      <c r="T179" s="5"/>
    </row>
    <row r="180" spans="1:20" x14ac:dyDescent="0.35">
      <c r="A180" s="4">
        <v>20179</v>
      </c>
      <c r="B180" s="5" t="s">
        <v>656</v>
      </c>
      <c r="C180" s="15">
        <v>44031</v>
      </c>
      <c r="D180" s="15">
        <v>44036</v>
      </c>
      <c r="E180" s="5" t="s">
        <v>732</v>
      </c>
      <c r="F180" s="5"/>
      <c r="G180" s="4"/>
      <c r="H180" s="4">
        <v>1</v>
      </c>
      <c r="I180" s="4">
        <v>2</v>
      </c>
      <c r="J180" s="4"/>
      <c r="K180" s="4"/>
      <c r="L180" s="33"/>
      <c r="M180" s="4"/>
      <c r="N180" s="4"/>
      <c r="O180" s="4"/>
      <c r="P180" s="4"/>
      <c r="Q180" s="4"/>
      <c r="R180" s="4"/>
      <c r="S180" s="5"/>
      <c r="T180" s="5"/>
    </row>
    <row r="181" spans="1:20" x14ac:dyDescent="0.35">
      <c r="A181" s="4">
        <v>20180</v>
      </c>
      <c r="B181" s="5" t="s">
        <v>657</v>
      </c>
      <c r="C181" s="15">
        <v>44043</v>
      </c>
      <c r="D181" s="15">
        <v>44045</v>
      </c>
      <c r="E181" s="5" t="s">
        <v>732</v>
      </c>
      <c r="F181" s="5"/>
      <c r="G181" s="4"/>
      <c r="H181" s="4">
        <v>1</v>
      </c>
      <c r="I181" s="4">
        <v>2</v>
      </c>
      <c r="J181" s="4"/>
      <c r="K181" s="4"/>
      <c r="L181" s="33"/>
      <c r="M181" s="4"/>
      <c r="N181" s="4"/>
      <c r="O181" s="4"/>
      <c r="P181" s="4"/>
      <c r="Q181" s="4"/>
      <c r="R181" s="4" t="s">
        <v>20</v>
      </c>
      <c r="S181" s="5"/>
      <c r="T181" s="5"/>
    </row>
    <row r="182" spans="1:20" x14ac:dyDescent="0.35">
      <c r="A182" s="4">
        <v>20181</v>
      </c>
      <c r="B182" s="5" t="s">
        <v>658</v>
      </c>
      <c r="C182" s="15">
        <v>44118</v>
      </c>
      <c r="D182" s="15">
        <v>44120</v>
      </c>
      <c r="E182" s="5" t="s">
        <v>26</v>
      </c>
      <c r="F182" s="5"/>
      <c r="G182" s="4"/>
      <c r="H182" s="4"/>
      <c r="I182" s="4"/>
      <c r="J182" s="4"/>
      <c r="K182" s="4"/>
      <c r="L182" s="33"/>
      <c r="M182" s="4"/>
      <c r="N182" s="4"/>
      <c r="O182" s="4"/>
      <c r="P182" s="4"/>
      <c r="Q182" s="4"/>
      <c r="R182" s="4"/>
      <c r="S182" s="5"/>
      <c r="T182" s="5"/>
    </row>
    <row r="183" spans="1:20" x14ac:dyDescent="0.35">
      <c r="A183" s="4">
        <v>20182</v>
      </c>
      <c r="B183" s="5" t="s">
        <v>659</v>
      </c>
      <c r="C183" s="15">
        <v>44092</v>
      </c>
      <c r="D183" s="15">
        <v>44094</v>
      </c>
      <c r="E183" s="5" t="s">
        <v>732</v>
      </c>
      <c r="F183" s="5"/>
      <c r="G183" s="4"/>
      <c r="H183" s="4">
        <v>1</v>
      </c>
      <c r="I183" s="4">
        <v>2</v>
      </c>
      <c r="J183" s="4"/>
      <c r="K183" s="4"/>
      <c r="L183" s="33"/>
      <c r="M183" s="4"/>
      <c r="N183" s="4"/>
      <c r="O183" s="4"/>
      <c r="P183" s="4"/>
      <c r="Q183" s="4"/>
      <c r="R183" s="4" t="s">
        <v>20</v>
      </c>
      <c r="S183" s="5"/>
      <c r="T183" s="5"/>
    </row>
    <row r="184" spans="1:20" x14ac:dyDescent="0.35">
      <c r="A184" s="4">
        <v>20183</v>
      </c>
      <c r="B184" s="5" t="s">
        <v>660</v>
      </c>
      <c r="C184" s="15">
        <v>44099</v>
      </c>
      <c r="D184" s="15">
        <v>44101</v>
      </c>
      <c r="E184" s="5" t="s">
        <v>26</v>
      </c>
      <c r="F184" s="5"/>
      <c r="G184" s="4"/>
      <c r="H184" s="4"/>
      <c r="I184" s="4"/>
      <c r="J184" s="4"/>
      <c r="K184" s="4"/>
      <c r="L184" s="33"/>
      <c r="M184" s="4"/>
      <c r="N184" s="4"/>
      <c r="O184" s="4"/>
      <c r="P184" s="4"/>
      <c r="Q184" s="4"/>
      <c r="R184" s="4"/>
      <c r="S184" s="5"/>
      <c r="T184" s="5"/>
    </row>
    <row r="185" spans="1:20" x14ac:dyDescent="0.35">
      <c r="A185" s="4">
        <v>20184</v>
      </c>
      <c r="B185" s="5" t="s">
        <v>661</v>
      </c>
      <c r="C185" s="15">
        <v>44093</v>
      </c>
      <c r="D185" s="15">
        <v>44100</v>
      </c>
      <c r="E185" s="5" t="s">
        <v>732</v>
      </c>
      <c r="F185" s="5"/>
      <c r="G185" s="4"/>
      <c r="H185" s="4">
        <v>1</v>
      </c>
      <c r="I185" s="4">
        <v>2</v>
      </c>
      <c r="J185" s="4"/>
      <c r="K185" s="4"/>
      <c r="L185" s="33"/>
      <c r="M185" s="4"/>
      <c r="N185" s="4"/>
      <c r="O185" s="4"/>
      <c r="P185" s="4"/>
      <c r="Q185" s="4"/>
      <c r="R185" s="4" t="s">
        <v>20</v>
      </c>
      <c r="S185" s="5"/>
      <c r="T185" s="5"/>
    </row>
    <row r="186" spans="1:20" x14ac:dyDescent="0.35">
      <c r="A186" s="4">
        <v>20185</v>
      </c>
      <c r="B186" s="5" t="s">
        <v>662</v>
      </c>
      <c r="C186" s="15">
        <v>44046</v>
      </c>
      <c r="D186" s="15">
        <v>44049</v>
      </c>
      <c r="E186" s="5" t="s">
        <v>732</v>
      </c>
      <c r="F186" s="5"/>
      <c r="G186" s="4"/>
      <c r="H186" s="4">
        <v>1</v>
      </c>
      <c r="I186" s="4">
        <v>2</v>
      </c>
      <c r="J186" s="4"/>
      <c r="K186" s="4"/>
      <c r="L186" s="33"/>
      <c r="M186" s="4"/>
      <c r="N186" s="4"/>
      <c r="O186" s="4"/>
      <c r="P186" s="4"/>
      <c r="Q186" s="4"/>
      <c r="R186" s="4" t="s">
        <v>20</v>
      </c>
      <c r="S186" s="5"/>
      <c r="T186" s="5"/>
    </row>
    <row r="187" spans="1:20" x14ac:dyDescent="0.35">
      <c r="A187" s="4">
        <v>20186</v>
      </c>
      <c r="B187" s="5" t="s">
        <v>663</v>
      </c>
      <c r="C187" s="15">
        <v>44080</v>
      </c>
      <c r="D187" s="15">
        <v>44082</v>
      </c>
      <c r="E187" s="5" t="s">
        <v>1684</v>
      </c>
      <c r="F187" s="5" t="s">
        <v>664</v>
      </c>
      <c r="G187" s="4"/>
      <c r="H187" s="4">
        <v>1</v>
      </c>
      <c r="I187" s="4">
        <v>1</v>
      </c>
      <c r="J187" s="4"/>
      <c r="K187" s="4" t="s">
        <v>20</v>
      </c>
      <c r="L187" s="33"/>
      <c r="M187" s="4"/>
      <c r="N187" s="4"/>
      <c r="O187" s="4"/>
      <c r="P187" s="4"/>
      <c r="Q187" s="4"/>
      <c r="R187" s="4"/>
      <c r="S187" s="5"/>
      <c r="T187" s="5"/>
    </row>
    <row r="188" spans="1:20" x14ac:dyDescent="0.35">
      <c r="A188" s="4">
        <v>20187</v>
      </c>
      <c r="B188" s="5" t="s">
        <v>421</v>
      </c>
      <c r="C188" s="15">
        <v>44078</v>
      </c>
      <c r="D188" s="15">
        <v>44080</v>
      </c>
      <c r="E188" s="5" t="s">
        <v>732</v>
      </c>
      <c r="F188" s="5"/>
      <c r="G188" s="4"/>
      <c r="H188" s="4">
        <v>1</v>
      </c>
      <c r="I188" s="4">
        <v>2</v>
      </c>
      <c r="J188" s="4"/>
      <c r="K188" s="4"/>
      <c r="L188" s="33"/>
      <c r="M188" s="4"/>
      <c r="N188" s="4"/>
      <c r="O188" s="4"/>
      <c r="P188" s="4"/>
      <c r="Q188" s="4"/>
      <c r="R188" s="4" t="s">
        <v>20</v>
      </c>
      <c r="S188" s="5"/>
      <c r="T188" s="5"/>
    </row>
    <row r="189" spans="1:20" x14ac:dyDescent="0.35">
      <c r="A189" s="4">
        <v>20188</v>
      </c>
      <c r="B189" s="5" t="s">
        <v>665</v>
      </c>
      <c r="C189" s="15">
        <v>44071</v>
      </c>
      <c r="D189" s="15">
        <v>44073</v>
      </c>
      <c r="E189" s="5" t="s">
        <v>26</v>
      </c>
      <c r="F189" s="5"/>
      <c r="G189" s="4"/>
      <c r="H189" s="4"/>
      <c r="I189" s="4"/>
      <c r="J189" s="4"/>
      <c r="K189" s="4"/>
      <c r="L189" s="33"/>
      <c r="M189" s="4"/>
      <c r="N189" s="4"/>
      <c r="O189" s="4"/>
      <c r="P189" s="4"/>
      <c r="Q189" s="4"/>
      <c r="R189" s="4"/>
      <c r="S189" s="5"/>
      <c r="T189" s="5"/>
    </row>
    <row r="190" spans="1:20" x14ac:dyDescent="0.35">
      <c r="A190" s="4">
        <v>20189</v>
      </c>
      <c r="B190" s="5" t="s">
        <v>666</v>
      </c>
      <c r="C190" s="15">
        <v>44065</v>
      </c>
      <c r="D190" s="15">
        <v>44068</v>
      </c>
      <c r="E190" s="5" t="s">
        <v>732</v>
      </c>
      <c r="F190" s="5"/>
      <c r="G190" s="4"/>
      <c r="H190" s="4">
        <v>1</v>
      </c>
      <c r="I190" s="4">
        <v>2</v>
      </c>
      <c r="J190" s="4"/>
      <c r="K190" s="4"/>
      <c r="L190" s="33"/>
      <c r="M190" s="4"/>
      <c r="N190" s="4"/>
      <c r="O190" s="4"/>
      <c r="P190" s="4"/>
      <c r="Q190" s="4"/>
      <c r="R190" s="4" t="s">
        <v>20</v>
      </c>
      <c r="S190" s="5"/>
      <c r="T190" s="5"/>
    </row>
    <row r="191" spans="1:20" x14ac:dyDescent="0.35">
      <c r="A191" s="4">
        <v>20190</v>
      </c>
      <c r="B191" s="5" t="s">
        <v>667</v>
      </c>
      <c r="C191" s="15">
        <v>44114</v>
      </c>
      <c r="D191" s="15">
        <v>44119</v>
      </c>
      <c r="E191" s="5" t="s">
        <v>732</v>
      </c>
      <c r="F191" s="5"/>
      <c r="G191" s="4"/>
      <c r="H191" s="4">
        <v>1</v>
      </c>
      <c r="I191" s="4">
        <v>2</v>
      </c>
      <c r="J191" s="4"/>
      <c r="K191" s="4"/>
      <c r="L191" s="33"/>
      <c r="M191" s="4"/>
      <c r="N191" s="4"/>
      <c r="O191" s="4"/>
      <c r="P191" s="4"/>
      <c r="Q191" s="4"/>
      <c r="R191" s="4" t="s">
        <v>20</v>
      </c>
      <c r="S191" s="5"/>
      <c r="T191" s="5"/>
    </row>
    <row r="192" spans="1:20" x14ac:dyDescent="0.35">
      <c r="A192" s="4">
        <v>20191</v>
      </c>
      <c r="B192" s="5" t="s">
        <v>668</v>
      </c>
      <c r="C192" s="15">
        <v>44064</v>
      </c>
      <c r="D192" s="15">
        <v>44066</v>
      </c>
      <c r="E192" s="5" t="s">
        <v>732</v>
      </c>
      <c r="F192" s="5"/>
      <c r="G192" s="4"/>
      <c r="H192" s="4">
        <v>1</v>
      </c>
      <c r="I192" s="4">
        <v>2</v>
      </c>
      <c r="J192" s="4"/>
      <c r="K192" s="4"/>
      <c r="L192" s="33"/>
      <c r="M192" s="4"/>
      <c r="N192" s="4"/>
      <c r="O192" s="4"/>
      <c r="P192" s="4"/>
      <c r="Q192" s="4"/>
      <c r="R192" s="4"/>
      <c r="S192" s="5"/>
      <c r="T192" s="5"/>
    </row>
    <row r="193" spans="1:20" x14ac:dyDescent="0.35">
      <c r="A193" s="4">
        <v>20192</v>
      </c>
      <c r="B193" s="5" t="s">
        <v>669</v>
      </c>
      <c r="C193" s="15">
        <v>44078</v>
      </c>
      <c r="D193" s="15">
        <v>44081</v>
      </c>
      <c r="E193" s="5" t="s">
        <v>732</v>
      </c>
      <c r="F193" s="5"/>
      <c r="G193" s="4"/>
      <c r="H193" s="4">
        <v>1</v>
      </c>
      <c r="I193" s="4">
        <v>2</v>
      </c>
      <c r="J193" s="4"/>
      <c r="K193" s="4"/>
      <c r="L193" s="33"/>
      <c r="M193" s="4"/>
      <c r="N193" s="4"/>
      <c r="O193" s="4"/>
      <c r="P193" s="4"/>
      <c r="Q193" s="4"/>
      <c r="R193" s="4" t="s">
        <v>20</v>
      </c>
      <c r="S193" s="5"/>
      <c r="T193" s="5"/>
    </row>
    <row r="194" spans="1:20" x14ac:dyDescent="0.35">
      <c r="A194" s="4">
        <v>20193</v>
      </c>
      <c r="B194" s="5" t="s">
        <v>670</v>
      </c>
      <c r="C194" s="15">
        <v>44074</v>
      </c>
      <c r="D194" s="15">
        <v>44081</v>
      </c>
      <c r="E194" s="5" t="s">
        <v>732</v>
      </c>
      <c r="F194" s="5"/>
      <c r="G194" s="4"/>
      <c r="H194" s="4">
        <v>1</v>
      </c>
      <c r="I194" s="4">
        <v>2</v>
      </c>
      <c r="J194" s="4"/>
      <c r="K194" s="4"/>
      <c r="L194" s="33"/>
      <c r="M194" s="4"/>
      <c r="N194" s="4"/>
      <c r="O194" s="4"/>
      <c r="P194" s="4"/>
      <c r="Q194" s="4"/>
      <c r="R194" s="4"/>
      <c r="S194" s="5"/>
      <c r="T194" s="5"/>
    </row>
    <row r="195" spans="1:20" x14ac:dyDescent="0.35">
      <c r="A195" s="4">
        <v>20194</v>
      </c>
      <c r="B195" s="5" t="s">
        <v>671</v>
      </c>
      <c r="C195" s="15">
        <v>44084</v>
      </c>
      <c r="D195" s="15">
        <v>44087</v>
      </c>
      <c r="E195" s="5" t="s">
        <v>732</v>
      </c>
      <c r="F195" s="5"/>
      <c r="G195" s="4"/>
      <c r="H195" s="4">
        <v>1</v>
      </c>
      <c r="I195" s="4">
        <v>2</v>
      </c>
      <c r="J195" s="4"/>
      <c r="K195" s="4"/>
      <c r="L195" s="33"/>
      <c r="M195" s="4"/>
      <c r="N195" s="4"/>
      <c r="O195" s="4"/>
      <c r="P195" s="4"/>
      <c r="Q195" s="4"/>
      <c r="R195" s="4" t="s">
        <v>20</v>
      </c>
      <c r="S195" s="5"/>
      <c r="T195" s="5"/>
    </row>
    <row r="196" spans="1:20" x14ac:dyDescent="0.35">
      <c r="A196" s="4">
        <v>20195</v>
      </c>
      <c r="B196" s="5" t="s">
        <v>672</v>
      </c>
      <c r="C196" s="15">
        <v>44075</v>
      </c>
      <c r="D196" s="15">
        <v>44077</v>
      </c>
      <c r="E196" s="5" t="s">
        <v>26</v>
      </c>
      <c r="F196" s="5"/>
      <c r="G196" s="4"/>
      <c r="H196" s="4"/>
      <c r="I196" s="4"/>
      <c r="J196" s="4"/>
      <c r="K196" s="4"/>
      <c r="L196" s="33"/>
      <c r="M196" s="4"/>
      <c r="N196" s="4"/>
      <c r="O196" s="4"/>
      <c r="P196" s="4"/>
      <c r="Q196" s="4"/>
      <c r="R196" s="4"/>
      <c r="S196" s="5"/>
      <c r="T196" s="5"/>
    </row>
    <row r="197" spans="1:20" x14ac:dyDescent="0.35">
      <c r="A197" s="4">
        <v>20196</v>
      </c>
      <c r="B197" s="5" t="s">
        <v>673</v>
      </c>
      <c r="C197" s="15">
        <v>44058</v>
      </c>
      <c r="D197" s="15">
        <v>44065</v>
      </c>
      <c r="E197" s="5" t="s">
        <v>732</v>
      </c>
      <c r="F197" s="5"/>
      <c r="G197" s="4"/>
      <c r="H197" s="4">
        <v>1</v>
      </c>
      <c r="I197" s="4">
        <v>2</v>
      </c>
      <c r="J197" s="4"/>
      <c r="K197" s="4"/>
      <c r="L197" s="33"/>
      <c r="M197" s="4"/>
      <c r="N197" s="4"/>
      <c r="O197" s="4"/>
      <c r="P197" s="4"/>
      <c r="Q197" s="4"/>
      <c r="R197" s="4"/>
      <c r="S197" s="5"/>
      <c r="T197" s="5"/>
    </row>
    <row r="198" spans="1:20" x14ac:dyDescent="0.35">
      <c r="A198" s="4">
        <v>20197</v>
      </c>
      <c r="B198" s="5" t="s">
        <v>674</v>
      </c>
      <c r="C198" s="15">
        <v>44093</v>
      </c>
      <c r="D198" s="15">
        <v>44095</v>
      </c>
      <c r="E198" s="5" t="s">
        <v>732</v>
      </c>
      <c r="F198" s="5"/>
      <c r="G198" s="4"/>
      <c r="H198" s="4">
        <v>2</v>
      </c>
      <c r="I198" s="4">
        <v>2</v>
      </c>
      <c r="J198" s="4"/>
      <c r="K198" s="4"/>
      <c r="L198" s="33"/>
      <c r="M198" s="4"/>
      <c r="N198" s="4"/>
      <c r="O198" s="4">
        <v>2</v>
      </c>
      <c r="P198" s="4"/>
      <c r="Q198" s="4"/>
      <c r="R198" s="4" t="s">
        <v>20</v>
      </c>
      <c r="S198" s="5"/>
      <c r="T198" s="5"/>
    </row>
    <row r="199" spans="1:20" x14ac:dyDescent="0.35">
      <c r="A199" s="4">
        <v>20198</v>
      </c>
      <c r="B199" s="5" t="s">
        <v>675</v>
      </c>
      <c r="C199" s="15">
        <v>44059</v>
      </c>
      <c r="D199" s="15">
        <v>44062</v>
      </c>
      <c r="E199" s="5" t="s">
        <v>732</v>
      </c>
      <c r="F199" s="5"/>
      <c r="G199" s="4"/>
      <c r="H199" s="4">
        <v>1</v>
      </c>
      <c r="I199" s="4">
        <v>1</v>
      </c>
      <c r="J199" s="4"/>
      <c r="K199" s="4" t="s">
        <v>20</v>
      </c>
      <c r="L199" s="33"/>
      <c r="M199" s="4"/>
      <c r="N199" s="4"/>
      <c r="O199" s="4"/>
      <c r="P199" s="4"/>
      <c r="Q199" s="4"/>
      <c r="R199" s="4" t="s">
        <v>20</v>
      </c>
      <c r="S199" s="5"/>
      <c r="T199" s="5"/>
    </row>
    <row r="200" spans="1:20" x14ac:dyDescent="0.35">
      <c r="A200" s="4">
        <v>20199</v>
      </c>
      <c r="B200" s="5" t="s">
        <v>676</v>
      </c>
      <c r="C200" s="15">
        <v>44062</v>
      </c>
      <c r="D200" s="15">
        <v>44064</v>
      </c>
      <c r="E200" s="5" t="s">
        <v>732</v>
      </c>
      <c r="F200" s="5"/>
      <c r="G200" s="4"/>
      <c r="H200" s="4">
        <v>1</v>
      </c>
      <c r="I200" s="4">
        <v>1</v>
      </c>
      <c r="J200" s="4"/>
      <c r="K200" s="4" t="s">
        <v>20</v>
      </c>
      <c r="L200" s="33"/>
      <c r="M200" s="4"/>
      <c r="N200" s="4"/>
      <c r="O200" s="4"/>
      <c r="P200" s="4"/>
      <c r="Q200" s="4"/>
      <c r="R200" s="4" t="s">
        <v>20</v>
      </c>
      <c r="S200" s="5"/>
      <c r="T200" s="5"/>
    </row>
    <row r="201" spans="1:20" x14ac:dyDescent="0.35">
      <c r="A201" s="4">
        <v>20200</v>
      </c>
      <c r="B201" s="5" t="s">
        <v>677</v>
      </c>
      <c r="C201" s="15">
        <v>44085</v>
      </c>
      <c r="D201" s="15">
        <v>44089</v>
      </c>
      <c r="E201" s="5" t="s">
        <v>26</v>
      </c>
      <c r="F201" s="5"/>
      <c r="G201" s="4"/>
      <c r="H201" s="4"/>
      <c r="I201" s="4"/>
      <c r="J201" s="4"/>
      <c r="K201" s="4"/>
      <c r="L201" s="33"/>
      <c r="M201" s="4"/>
      <c r="N201" s="4"/>
      <c r="O201" s="4"/>
      <c r="P201" s="4"/>
      <c r="Q201" s="4"/>
      <c r="R201" s="4"/>
      <c r="S201" s="5"/>
      <c r="T201" s="5"/>
    </row>
    <row r="202" spans="1:20" x14ac:dyDescent="0.35">
      <c r="A202" s="4">
        <v>20201</v>
      </c>
      <c r="B202" s="5" t="s">
        <v>678</v>
      </c>
      <c r="C202" s="15">
        <v>44073</v>
      </c>
      <c r="D202" s="15">
        <v>44076</v>
      </c>
      <c r="E202" s="5" t="s">
        <v>732</v>
      </c>
      <c r="F202" s="5"/>
      <c r="G202" s="4"/>
      <c r="H202" s="4">
        <v>1</v>
      </c>
      <c r="I202" s="4">
        <v>2</v>
      </c>
      <c r="J202" s="4"/>
      <c r="K202" s="4"/>
      <c r="L202" s="33"/>
      <c r="M202" s="4"/>
      <c r="N202" s="4"/>
      <c r="O202" s="4"/>
      <c r="P202" s="4"/>
      <c r="Q202" s="4"/>
      <c r="R202" s="4" t="s">
        <v>20</v>
      </c>
      <c r="S202" s="5"/>
      <c r="T202" s="5"/>
    </row>
    <row r="203" spans="1:20" x14ac:dyDescent="0.35">
      <c r="A203" s="4">
        <v>20202</v>
      </c>
      <c r="B203" s="5" t="s">
        <v>679</v>
      </c>
      <c r="C203" s="15">
        <v>44058</v>
      </c>
      <c r="D203" s="15">
        <v>44060</v>
      </c>
      <c r="E203" s="5" t="s">
        <v>732</v>
      </c>
      <c r="F203" s="5"/>
      <c r="G203" s="4"/>
      <c r="H203" s="4">
        <v>1</v>
      </c>
      <c r="I203" s="4">
        <v>2</v>
      </c>
      <c r="J203" s="4"/>
      <c r="K203" s="4"/>
      <c r="L203" s="33"/>
      <c r="M203" s="4"/>
      <c r="N203" s="4"/>
      <c r="O203" s="4"/>
      <c r="P203" s="4"/>
      <c r="Q203" s="4"/>
      <c r="R203" s="4"/>
      <c r="S203" s="5"/>
      <c r="T203" s="5"/>
    </row>
    <row r="204" spans="1:20" x14ac:dyDescent="0.35">
      <c r="A204" s="4">
        <v>20203</v>
      </c>
      <c r="B204" s="5" t="s">
        <v>680</v>
      </c>
      <c r="C204" s="15">
        <v>44074</v>
      </c>
      <c r="D204" s="15">
        <v>44078</v>
      </c>
      <c r="E204" s="5" t="s">
        <v>732</v>
      </c>
      <c r="F204" s="5"/>
      <c r="G204" s="4"/>
      <c r="H204" s="4">
        <v>1</v>
      </c>
      <c r="I204" s="4">
        <v>2</v>
      </c>
      <c r="J204" s="4"/>
      <c r="K204" s="4" t="s">
        <v>20</v>
      </c>
      <c r="L204" s="33"/>
      <c r="M204" s="4"/>
      <c r="N204" s="4"/>
      <c r="O204" s="4"/>
      <c r="P204" s="4"/>
      <c r="Q204" s="4"/>
      <c r="R204" s="4"/>
      <c r="S204" s="5"/>
      <c r="T204" s="5"/>
    </row>
    <row r="205" spans="1:20" x14ac:dyDescent="0.35">
      <c r="A205" s="4">
        <v>20204</v>
      </c>
      <c r="B205" s="5" t="s">
        <v>544</v>
      </c>
      <c r="C205" s="15">
        <v>44115</v>
      </c>
      <c r="D205" s="15">
        <v>44119</v>
      </c>
      <c r="E205" s="5" t="s">
        <v>58</v>
      </c>
      <c r="F205" s="5"/>
      <c r="G205" s="4">
        <v>10</v>
      </c>
      <c r="H205" s="4">
        <v>2</v>
      </c>
      <c r="I205" s="4">
        <v>2</v>
      </c>
      <c r="J205" s="4"/>
      <c r="K205" s="4"/>
      <c r="L205" s="33"/>
      <c r="M205" s="4"/>
      <c r="N205" s="4"/>
      <c r="O205" s="4">
        <v>2</v>
      </c>
      <c r="P205" s="4"/>
      <c r="Q205" s="4"/>
      <c r="R205" s="4" t="s">
        <v>20</v>
      </c>
      <c r="S205" s="5"/>
      <c r="T205" s="5"/>
    </row>
    <row r="206" spans="1:20" x14ac:dyDescent="0.35">
      <c r="A206" s="4">
        <v>20205</v>
      </c>
      <c r="B206" s="5" t="s">
        <v>681</v>
      </c>
      <c r="C206" s="15">
        <v>44065</v>
      </c>
      <c r="D206" s="15">
        <v>44067</v>
      </c>
      <c r="E206" s="5" t="s">
        <v>26</v>
      </c>
      <c r="F206" s="5"/>
      <c r="G206" s="4"/>
      <c r="H206" s="4"/>
      <c r="I206" s="4"/>
      <c r="J206" s="4"/>
      <c r="K206" s="4"/>
      <c r="L206" s="33"/>
      <c r="M206" s="4"/>
      <c r="N206" s="4"/>
      <c r="O206" s="4"/>
      <c r="P206" s="4"/>
      <c r="Q206" s="4"/>
      <c r="R206" s="4"/>
      <c r="S206" s="5"/>
      <c r="T206" s="5"/>
    </row>
    <row r="207" spans="1:20" x14ac:dyDescent="0.35">
      <c r="A207" s="4">
        <v>20206</v>
      </c>
      <c r="B207" s="5" t="s">
        <v>682</v>
      </c>
      <c r="C207" s="15">
        <v>44086</v>
      </c>
      <c r="D207" s="15">
        <v>44093</v>
      </c>
      <c r="E207" s="5" t="s">
        <v>732</v>
      </c>
      <c r="F207" s="5"/>
      <c r="G207" s="4"/>
      <c r="H207" s="4">
        <v>1</v>
      </c>
      <c r="I207" s="4">
        <v>2</v>
      </c>
      <c r="J207" s="4"/>
      <c r="K207" s="4"/>
      <c r="L207" s="33"/>
      <c r="M207" s="4"/>
      <c r="N207" s="4"/>
      <c r="O207" s="4"/>
      <c r="P207" s="4"/>
      <c r="Q207" s="4"/>
      <c r="R207" s="4" t="s">
        <v>20</v>
      </c>
      <c r="S207" s="5"/>
      <c r="T207" s="5"/>
    </row>
    <row r="208" spans="1:20" x14ac:dyDescent="0.35">
      <c r="A208" s="4">
        <v>20207</v>
      </c>
      <c r="B208" s="5" t="s">
        <v>683</v>
      </c>
      <c r="C208" s="15">
        <v>44074</v>
      </c>
      <c r="D208" s="15">
        <v>44078</v>
      </c>
      <c r="E208" s="5" t="s">
        <v>732</v>
      </c>
      <c r="F208" s="5"/>
      <c r="G208" s="4"/>
      <c r="H208" s="4">
        <v>1</v>
      </c>
      <c r="I208" s="4">
        <v>2</v>
      </c>
      <c r="J208" s="4"/>
      <c r="K208" s="4"/>
      <c r="L208" s="33"/>
      <c r="M208" s="4"/>
      <c r="N208" s="4"/>
      <c r="O208" s="4"/>
      <c r="P208" s="4"/>
      <c r="Q208" s="4"/>
      <c r="R208" s="4"/>
      <c r="S208" s="5"/>
      <c r="T208" s="5"/>
    </row>
    <row r="209" spans="1:20" x14ac:dyDescent="0.35">
      <c r="A209" s="4">
        <v>20208</v>
      </c>
      <c r="B209" s="5" t="s">
        <v>684</v>
      </c>
      <c r="C209" s="15">
        <v>44076</v>
      </c>
      <c r="D209" s="15">
        <v>44080</v>
      </c>
      <c r="E209" s="5" t="s">
        <v>26</v>
      </c>
      <c r="F209" s="5"/>
      <c r="G209" s="4"/>
      <c r="H209" s="4"/>
      <c r="I209" s="4"/>
      <c r="J209" s="4"/>
      <c r="K209" s="4"/>
      <c r="L209" s="33"/>
      <c r="M209" s="4"/>
      <c r="N209" s="4"/>
      <c r="O209" s="4"/>
      <c r="P209" s="4"/>
      <c r="Q209" s="4"/>
      <c r="R209" s="4"/>
      <c r="S209" s="5"/>
      <c r="T209" s="5"/>
    </row>
    <row r="210" spans="1:20" x14ac:dyDescent="0.35">
      <c r="A210" s="4">
        <v>20209</v>
      </c>
      <c r="B210" s="5" t="s">
        <v>399</v>
      </c>
      <c r="C210" s="15">
        <v>44082</v>
      </c>
      <c r="D210" s="15">
        <v>44086</v>
      </c>
      <c r="E210" s="5" t="s">
        <v>732</v>
      </c>
      <c r="F210" s="5"/>
      <c r="G210" s="4"/>
      <c r="H210" s="4">
        <v>1</v>
      </c>
      <c r="I210" s="4">
        <v>1</v>
      </c>
      <c r="J210" s="4"/>
      <c r="K210" s="4" t="s">
        <v>20</v>
      </c>
      <c r="L210" s="33"/>
      <c r="M210" s="4"/>
      <c r="N210" s="4"/>
      <c r="O210" s="4"/>
      <c r="P210" s="4"/>
      <c r="Q210" s="4"/>
      <c r="R210" s="4" t="s">
        <v>20</v>
      </c>
      <c r="S210" s="5"/>
      <c r="T210" s="5"/>
    </row>
    <row r="211" spans="1:20" x14ac:dyDescent="0.35">
      <c r="A211" s="4">
        <v>20210</v>
      </c>
      <c r="B211" s="5" t="s">
        <v>685</v>
      </c>
      <c r="C211" s="15">
        <v>44102</v>
      </c>
      <c r="D211" s="15">
        <v>44106</v>
      </c>
      <c r="E211" s="5" t="s">
        <v>732</v>
      </c>
      <c r="F211" s="5"/>
      <c r="G211" s="4"/>
      <c r="H211" s="4">
        <v>2</v>
      </c>
      <c r="I211" s="4">
        <v>2</v>
      </c>
      <c r="J211" s="4"/>
      <c r="K211" s="4" t="s">
        <v>20</v>
      </c>
      <c r="L211" s="33"/>
      <c r="M211" s="4"/>
      <c r="N211" s="4"/>
      <c r="O211" s="4">
        <v>1</v>
      </c>
      <c r="P211" s="4"/>
      <c r="Q211" s="4"/>
      <c r="R211" s="4"/>
      <c r="S211" s="5"/>
      <c r="T211" s="5"/>
    </row>
    <row r="212" spans="1:20" x14ac:dyDescent="0.35">
      <c r="A212" s="4">
        <v>20211</v>
      </c>
      <c r="B212" s="5" t="s">
        <v>686</v>
      </c>
      <c r="C212" s="15">
        <v>44098</v>
      </c>
      <c r="D212" s="15">
        <v>44101</v>
      </c>
      <c r="E212" s="5" t="s">
        <v>26</v>
      </c>
      <c r="F212" s="5"/>
      <c r="G212" s="4"/>
      <c r="H212" s="4"/>
      <c r="I212" s="4"/>
      <c r="J212" s="4"/>
      <c r="K212" s="4"/>
      <c r="L212" s="33"/>
      <c r="M212" s="4"/>
      <c r="N212" s="4"/>
      <c r="O212" s="4"/>
      <c r="P212" s="4"/>
      <c r="Q212" s="4"/>
      <c r="R212" s="4"/>
      <c r="S212" s="5"/>
      <c r="T212" s="5"/>
    </row>
    <row r="213" spans="1:20" x14ac:dyDescent="0.35">
      <c r="A213" s="4">
        <v>20212</v>
      </c>
      <c r="B213" s="5" t="s">
        <v>687</v>
      </c>
      <c r="C213" s="15">
        <v>44109</v>
      </c>
      <c r="D213" s="15">
        <v>44113</v>
      </c>
      <c r="E213" s="5" t="s">
        <v>732</v>
      </c>
      <c r="F213" s="5"/>
      <c r="G213" s="4"/>
      <c r="H213" s="4">
        <v>1</v>
      </c>
      <c r="I213" s="4">
        <v>2</v>
      </c>
      <c r="J213" s="4"/>
      <c r="K213" s="4"/>
      <c r="L213" s="33"/>
      <c r="M213" s="4"/>
      <c r="N213" s="4"/>
      <c r="O213" s="4"/>
      <c r="P213" s="4"/>
      <c r="Q213" s="4"/>
      <c r="R213" s="4" t="s">
        <v>20</v>
      </c>
      <c r="S213" s="5"/>
      <c r="T213" s="5">
        <v>2</v>
      </c>
    </row>
    <row r="214" spans="1:20" x14ac:dyDescent="0.35">
      <c r="A214" s="4">
        <v>20213</v>
      </c>
      <c r="B214" s="5" t="s">
        <v>688</v>
      </c>
      <c r="C214" s="15">
        <v>44100</v>
      </c>
      <c r="D214" s="15">
        <v>44106</v>
      </c>
      <c r="E214" s="5" t="s">
        <v>26</v>
      </c>
      <c r="F214" s="5"/>
      <c r="G214" s="4"/>
      <c r="H214" s="4"/>
      <c r="I214" s="4"/>
      <c r="J214" s="4"/>
      <c r="K214" s="4"/>
      <c r="L214" s="33"/>
      <c r="M214" s="4"/>
      <c r="N214" s="4"/>
      <c r="O214" s="4"/>
      <c r="P214" s="4"/>
      <c r="Q214" s="4"/>
      <c r="R214" s="4"/>
      <c r="S214" s="5"/>
      <c r="T214" s="5"/>
    </row>
    <row r="215" spans="1:20" x14ac:dyDescent="0.35">
      <c r="A215" s="4">
        <v>20214</v>
      </c>
      <c r="B215" s="5" t="s">
        <v>299</v>
      </c>
      <c r="C215" s="15">
        <v>44107</v>
      </c>
      <c r="D215" s="15">
        <v>44114</v>
      </c>
      <c r="E215" s="5" t="s">
        <v>732</v>
      </c>
      <c r="F215" s="5"/>
      <c r="G215" s="4"/>
      <c r="H215" s="4">
        <v>1</v>
      </c>
      <c r="I215" s="4">
        <v>2</v>
      </c>
      <c r="J215" s="4"/>
      <c r="K215" s="4"/>
      <c r="L215" s="33"/>
      <c r="M215" s="4"/>
      <c r="N215" s="4"/>
      <c r="O215" s="4"/>
      <c r="P215" s="4"/>
      <c r="Q215" s="4"/>
      <c r="R215" s="4" t="s">
        <v>20</v>
      </c>
      <c r="S215" s="5"/>
      <c r="T215" s="5"/>
    </row>
    <row r="216" spans="1:20" x14ac:dyDescent="0.35">
      <c r="A216" s="4">
        <v>20215</v>
      </c>
      <c r="B216" s="5" t="s">
        <v>689</v>
      </c>
      <c r="C216" s="15">
        <v>44114</v>
      </c>
      <c r="D216" s="15">
        <v>44120</v>
      </c>
      <c r="E216" s="5" t="s">
        <v>58</v>
      </c>
      <c r="F216" s="5"/>
      <c r="G216" s="4">
        <v>10</v>
      </c>
      <c r="H216" s="4">
        <v>1</v>
      </c>
      <c r="I216" s="4">
        <v>2</v>
      </c>
      <c r="J216" s="4"/>
      <c r="K216" s="4"/>
      <c r="L216" s="33"/>
      <c r="M216" s="4"/>
      <c r="N216" s="4"/>
      <c r="O216" s="4"/>
      <c r="P216" s="4"/>
      <c r="Q216" s="4"/>
      <c r="R216" s="4" t="s">
        <v>20</v>
      </c>
      <c r="S216" s="5"/>
      <c r="T216" s="5"/>
    </row>
    <row r="217" spans="1:20" x14ac:dyDescent="0.35">
      <c r="A217" s="4">
        <v>20216</v>
      </c>
      <c r="B217" s="5" t="s">
        <v>690</v>
      </c>
      <c r="C217" s="15">
        <v>44071</v>
      </c>
      <c r="D217" s="15">
        <v>44073</v>
      </c>
      <c r="E217" s="5" t="s">
        <v>732</v>
      </c>
      <c r="F217" s="5"/>
      <c r="G217" s="4"/>
      <c r="H217" s="4">
        <v>1</v>
      </c>
      <c r="I217" s="4">
        <v>2</v>
      </c>
      <c r="J217" s="4"/>
      <c r="K217" s="4"/>
      <c r="L217" s="33"/>
      <c r="M217" s="4"/>
      <c r="N217" s="4"/>
      <c r="O217" s="4"/>
      <c r="P217" s="4"/>
      <c r="Q217" s="4"/>
      <c r="R217" s="4" t="s">
        <v>20</v>
      </c>
      <c r="S217" s="5"/>
      <c r="T217" s="5"/>
    </row>
    <row r="218" spans="1:20" x14ac:dyDescent="0.35">
      <c r="A218" s="4">
        <v>20217</v>
      </c>
      <c r="B218" s="5" t="s">
        <v>691</v>
      </c>
      <c r="C218" s="15">
        <v>44106</v>
      </c>
      <c r="D218" s="15">
        <v>44112</v>
      </c>
      <c r="E218" s="5" t="s">
        <v>732</v>
      </c>
      <c r="F218" s="5"/>
      <c r="G218" s="4"/>
      <c r="H218" s="4">
        <v>1</v>
      </c>
      <c r="I218" s="4">
        <v>2</v>
      </c>
      <c r="J218" s="4"/>
      <c r="K218" s="4"/>
      <c r="L218" s="33"/>
      <c r="M218" s="4"/>
      <c r="N218" s="4"/>
      <c r="O218" s="4"/>
      <c r="P218" s="4"/>
      <c r="Q218" s="4"/>
      <c r="R218" s="4" t="s">
        <v>20</v>
      </c>
      <c r="S218" s="5"/>
      <c r="T218" s="5"/>
    </row>
    <row r="219" spans="1:20" x14ac:dyDescent="0.35">
      <c r="A219" s="4">
        <v>20218</v>
      </c>
      <c r="B219" s="5" t="s">
        <v>98</v>
      </c>
      <c r="C219" s="15">
        <v>44094</v>
      </c>
      <c r="D219" s="15">
        <v>44097</v>
      </c>
      <c r="E219" s="5" t="s">
        <v>732</v>
      </c>
      <c r="F219" s="5"/>
      <c r="G219" s="4"/>
      <c r="H219" s="4">
        <v>1</v>
      </c>
      <c r="I219" s="4">
        <v>2</v>
      </c>
      <c r="J219" s="4"/>
      <c r="K219" s="4"/>
      <c r="L219" s="33"/>
      <c r="M219" s="4"/>
      <c r="N219" s="4"/>
      <c r="O219" s="4"/>
      <c r="P219" s="4"/>
      <c r="Q219" s="4"/>
      <c r="R219" s="4" t="s">
        <v>20</v>
      </c>
      <c r="S219" s="5"/>
      <c r="T219" s="5"/>
    </row>
    <row r="220" spans="1:20" x14ac:dyDescent="0.35">
      <c r="A220" s="4">
        <v>20219</v>
      </c>
      <c r="B220" s="5" t="s">
        <v>692</v>
      </c>
      <c r="C220" s="15">
        <v>44110</v>
      </c>
      <c r="D220" s="15">
        <v>44113</v>
      </c>
      <c r="E220" s="5" t="s">
        <v>58</v>
      </c>
      <c r="F220" s="5"/>
      <c r="G220" s="4">
        <v>15</v>
      </c>
      <c r="H220" s="4">
        <v>2</v>
      </c>
      <c r="I220" s="4">
        <v>2</v>
      </c>
      <c r="J220" s="4"/>
      <c r="K220" s="4"/>
      <c r="L220" s="33"/>
      <c r="M220" s="4"/>
      <c r="N220" s="4"/>
      <c r="O220" s="4">
        <v>2</v>
      </c>
      <c r="P220" s="4"/>
      <c r="Q220" s="4"/>
      <c r="R220" s="4" t="s">
        <v>20</v>
      </c>
      <c r="S220" s="5"/>
      <c r="T220" s="5"/>
    </row>
    <row r="221" spans="1:20" x14ac:dyDescent="0.35">
      <c r="A221" s="4">
        <v>20220</v>
      </c>
      <c r="B221" s="5" t="s">
        <v>693</v>
      </c>
      <c r="C221" s="15">
        <v>44100</v>
      </c>
      <c r="D221" s="15">
        <v>44105</v>
      </c>
      <c r="E221" s="5" t="s">
        <v>732</v>
      </c>
      <c r="F221" s="5"/>
      <c r="G221" s="4"/>
      <c r="H221" s="4">
        <v>1</v>
      </c>
      <c r="I221" s="4">
        <v>2</v>
      </c>
      <c r="J221" s="4"/>
      <c r="K221" s="4"/>
      <c r="L221" s="33"/>
      <c r="M221" s="4"/>
      <c r="N221" s="4"/>
      <c r="O221" s="4"/>
      <c r="P221" s="4"/>
      <c r="Q221" s="4"/>
      <c r="R221" s="4" t="s">
        <v>20</v>
      </c>
      <c r="S221" s="5"/>
      <c r="T221" s="5"/>
    </row>
    <row r="222" spans="1:20" x14ac:dyDescent="0.35">
      <c r="A222" s="4">
        <v>20221</v>
      </c>
      <c r="B222" s="5" t="s">
        <v>22</v>
      </c>
      <c r="C222" s="15">
        <v>44119</v>
      </c>
      <c r="D222" s="15">
        <v>44122</v>
      </c>
      <c r="E222" s="5" t="s">
        <v>732</v>
      </c>
      <c r="F222" s="5"/>
      <c r="G222" s="4"/>
      <c r="H222" s="4">
        <v>1</v>
      </c>
      <c r="I222" s="4">
        <v>1</v>
      </c>
      <c r="J222" s="4"/>
      <c r="K222" s="4" t="s">
        <v>20</v>
      </c>
      <c r="L222" s="33"/>
      <c r="M222" s="4"/>
      <c r="N222" s="4"/>
      <c r="O222" s="4"/>
      <c r="P222" s="4"/>
      <c r="Q222" s="4"/>
      <c r="R222" s="4"/>
      <c r="S222" s="5"/>
      <c r="T222" s="5"/>
    </row>
    <row r="223" spans="1:20" x14ac:dyDescent="0.35">
      <c r="A223" s="4">
        <v>20222</v>
      </c>
      <c r="B223" s="5" t="s">
        <v>694</v>
      </c>
      <c r="C223" s="15">
        <v>44095</v>
      </c>
      <c r="D223" s="15">
        <v>44098</v>
      </c>
      <c r="E223" s="5" t="s">
        <v>26</v>
      </c>
      <c r="F223" s="5"/>
      <c r="G223" s="4"/>
      <c r="H223" s="4"/>
      <c r="I223" s="4"/>
      <c r="J223" s="4"/>
      <c r="K223" s="4"/>
      <c r="L223" s="33"/>
      <c r="M223" s="4"/>
      <c r="N223" s="4"/>
      <c r="O223" s="4"/>
      <c r="P223" s="4"/>
      <c r="Q223" s="4"/>
      <c r="R223" s="4"/>
      <c r="S223" s="5"/>
      <c r="T223" s="5"/>
    </row>
    <row r="224" spans="1:20" x14ac:dyDescent="0.35">
      <c r="A224" s="4">
        <v>20223</v>
      </c>
      <c r="B224" s="5" t="s">
        <v>695</v>
      </c>
      <c r="C224" s="15">
        <v>44087</v>
      </c>
      <c r="D224" s="15">
        <v>44092</v>
      </c>
      <c r="E224" s="5" t="s">
        <v>732</v>
      </c>
      <c r="F224" s="5"/>
      <c r="G224" s="4"/>
      <c r="H224" s="4">
        <v>1</v>
      </c>
      <c r="I224" s="4">
        <v>1</v>
      </c>
      <c r="J224" s="4"/>
      <c r="K224" s="4" t="s">
        <v>20</v>
      </c>
      <c r="L224" s="33"/>
      <c r="M224" s="4"/>
      <c r="N224" s="4"/>
      <c r="O224" s="4"/>
      <c r="P224" s="4"/>
      <c r="Q224" s="4"/>
      <c r="R224" s="4" t="s">
        <v>20</v>
      </c>
      <c r="S224" s="5"/>
      <c r="T224" s="5"/>
    </row>
    <row r="225" spans="1:20" x14ac:dyDescent="0.35">
      <c r="A225" s="4">
        <v>20224</v>
      </c>
      <c r="B225" s="5" t="s">
        <v>696</v>
      </c>
      <c r="C225" s="15">
        <v>44078</v>
      </c>
      <c r="D225" s="15">
        <v>44080</v>
      </c>
      <c r="E225" s="5" t="s">
        <v>26</v>
      </c>
      <c r="F225" s="5"/>
      <c r="G225" s="4"/>
      <c r="H225" s="4"/>
      <c r="I225" s="4"/>
      <c r="J225" s="4"/>
      <c r="K225" s="4"/>
      <c r="L225" s="33"/>
      <c r="M225" s="4"/>
      <c r="N225" s="4"/>
      <c r="O225" s="4"/>
      <c r="P225" s="4"/>
      <c r="Q225" s="4"/>
      <c r="R225" s="4"/>
      <c r="S225" s="5"/>
      <c r="T225" s="5"/>
    </row>
    <row r="226" spans="1:20" x14ac:dyDescent="0.35">
      <c r="A226" s="4">
        <v>20225</v>
      </c>
      <c r="B226" s="5" t="s">
        <v>697</v>
      </c>
      <c r="C226" s="15">
        <v>44084</v>
      </c>
      <c r="D226" s="15">
        <v>44089</v>
      </c>
      <c r="E226" s="5" t="s">
        <v>732</v>
      </c>
      <c r="F226" s="5"/>
      <c r="G226" s="4"/>
      <c r="H226" s="4">
        <v>1</v>
      </c>
      <c r="I226" s="4">
        <v>2</v>
      </c>
      <c r="J226" s="4"/>
      <c r="K226" s="4"/>
      <c r="L226" s="33"/>
      <c r="M226" s="4"/>
      <c r="N226" s="4"/>
      <c r="O226" s="4"/>
      <c r="P226" s="4"/>
      <c r="Q226" s="4"/>
      <c r="R226" s="4"/>
      <c r="S226" s="5"/>
      <c r="T226" s="5"/>
    </row>
    <row r="227" spans="1:20" x14ac:dyDescent="0.35">
      <c r="A227" s="4">
        <v>20226</v>
      </c>
      <c r="B227" s="5" t="s">
        <v>698</v>
      </c>
      <c r="C227" s="15">
        <v>44102</v>
      </c>
      <c r="D227" s="15">
        <v>44105</v>
      </c>
      <c r="E227" s="5" t="s">
        <v>732</v>
      </c>
      <c r="F227" s="5"/>
      <c r="G227" s="4"/>
      <c r="H227" s="4">
        <v>1</v>
      </c>
      <c r="I227" s="4">
        <v>2</v>
      </c>
      <c r="J227" s="4"/>
      <c r="K227" s="4"/>
      <c r="L227" s="33"/>
      <c r="M227" s="4"/>
      <c r="N227" s="4"/>
      <c r="O227" s="4"/>
      <c r="P227" s="4"/>
      <c r="Q227" s="4"/>
      <c r="R227" s="4" t="s">
        <v>20</v>
      </c>
      <c r="S227" s="5"/>
      <c r="T227" s="5"/>
    </row>
    <row r="228" spans="1:20" x14ac:dyDescent="0.35">
      <c r="A228" s="4">
        <v>20227</v>
      </c>
      <c r="B228" s="5" t="s">
        <v>699</v>
      </c>
      <c r="C228" s="15">
        <v>44081</v>
      </c>
      <c r="D228" s="15">
        <v>44085</v>
      </c>
      <c r="E228" s="5" t="s">
        <v>732</v>
      </c>
      <c r="F228" s="5"/>
      <c r="G228" s="4"/>
      <c r="H228" s="4">
        <v>1</v>
      </c>
      <c r="I228" s="4">
        <v>2</v>
      </c>
      <c r="J228" s="4"/>
      <c r="K228" s="4"/>
      <c r="L228" s="33"/>
      <c r="M228" s="4"/>
      <c r="N228" s="4"/>
      <c r="O228" s="4"/>
      <c r="P228" s="4"/>
      <c r="Q228" s="4"/>
      <c r="R228" s="4"/>
      <c r="S228" s="5"/>
      <c r="T228" s="5"/>
    </row>
    <row r="229" spans="1:20" x14ac:dyDescent="0.35">
      <c r="A229" s="4">
        <v>20228</v>
      </c>
      <c r="B229" s="5" t="s">
        <v>700</v>
      </c>
      <c r="C229" s="15">
        <v>44081</v>
      </c>
      <c r="D229" s="15">
        <v>44084</v>
      </c>
      <c r="E229" s="5" t="s">
        <v>732</v>
      </c>
      <c r="F229" s="5"/>
      <c r="G229" s="4"/>
      <c r="H229" s="4">
        <v>1</v>
      </c>
      <c r="I229" s="4">
        <v>2</v>
      </c>
      <c r="J229" s="4"/>
      <c r="K229" s="4"/>
      <c r="L229" s="33"/>
      <c r="M229" s="4"/>
      <c r="N229" s="4"/>
      <c r="O229" s="4"/>
      <c r="P229" s="4"/>
      <c r="Q229" s="4"/>
      <c r="R229" s="4"/>
      <c r="S229" s="5"/>
      <c r="T229" s="5"/>
    </row>
    <row r="230" spans="1:20" x14ac:dyDescent="0.35">
      <c r="A230" s="4">
        <v>20229</v>
      </c>
      <c r="B230" s="5" t="s">
        <v>701</v>
      </c>
      <c r="C230" s="15">
        <v>44090</v>
      </c>
      <c r="D230" s="15">
        <v>44093</v>
      </c>
      <c r="E230" s="5" t="s">
        <v>732</v>
      </c>
      <c r="F230" s="5"/>
      <c r="G230" s="4"/>
      <c r="H230" s="4">
        <v>1</v>
      </c>
      <c r="I230" s="4">
        <v>1</v>
      </c>
      <c r="J230" s="4"/>
      <c r="K230" s="4" t="s">
        <v>20</v>
      </c>
      <c r="L230" s="33"/>
      <c r="M230" s="4"/>
      <c r="N230" s="4"/>
      <c r="O230" s="4"/>
      <c r="P230" s="4"/>
      <c r="Q230" s="4"/>
      <c r="R230" s="4"/>
      <c r="S230" s="5"/>
      <c r="T230" s="5"/>
    </row>
    <row r="231" spans="1:20" x14ac:dyDescent="0.35">
      <c r="A231" s="4">
        <v>20230</v>
      </c>
      <c r="B231" s="5" t="s">
        <v>702</v>
      </c>
      <c r="C231" s="15">
        <v>44085</v>
      </c>
      <c r="D231" s="15">
        <v>44087</v>
      </c>
      <c r="E231" s="5" t="s">
        <v>732</v>
      </c>
      <c r="F231" s="5"/>
      <c r="G231" s="4"/>
      <c r="H231" s="4">
        <v>1</v>
      </c>
      <c r="I231" s="4">
        <v>2</v>
      </c>
      <c r="J231" s="4"/>
      <c r="K231" s="4"/>
      <c r="L231" s="33"/>
      <c r="M231" s="4"/>
      <c r="N231" s="4"/>
      <c r="O231" s="4"/>
      <c r="P231" s="4"/>
      <c r="Q231" s="4"/>
      <c r="R231" s="4" t="s">
        <v>20</v>
      </c>
      <c r="S231" s="5"/>
      <c r="T231" s="5"/>
    </row>
    <row r="232" spans="1:20" x14ac:dyDescent="0.35">
      <c r="A232" s="4">
        <v>20231</v>
      </c>
      <c r="B232" s="5" t="s">
        <v>703</v>
      </c>
      <c r="C232" s="15">
        <v>44115</v>
      </c>
      <c r="D232" s="15">
        <v>44118</v>
      </c>
      <c r="E232" s="5" t="s">
        <v>732</v>
      </c>
      <c r="F232" s="5"/>
      <c r="G232" s="4"/>
      <c r="H232" s="4">
        <v>1</v>
      </c>
      <c r="I232" s="4">
        <v>1</v>
      </c>
      <c r="J232" s="4"/>
      <c r="K232" s="4" t="s">
        <v>20</v>
      </c>
      <c r="L232" s="33"/>
      <c r="M232" s="4"/>
      <c r="N232" s="4"/>
      <c r="O232" s="4"/>
      <c r="P232" s="4"/>
      <c r="Q232" s="4"/>
      <c r="R232" s="4" t="s">
        <v>20</v>
      </c>
      <c r="S232" s="5"/>
      <c r="T232" s="5"/>
    </row>
    <row r="233" spans="1:20" x14ac:dyDescent="0.35">
      <c r="A233" s="4">
        <v>20232</v>
      </c>
      <c r="B233" s="5" t="s">
        <v>704</v>
      </c>
      <c r="C233" s="15">
        <v>44098</v>
      </c>
      <c r="D233" s="15">
        <v>44100</v>
      </c>
      <c r="E233" s="5" t="s">
        <v>732</v>
      </c>
      <c r="F233" s="5"/>
      <c r="G233" s="4"/>
      <c r="H233" s="4">
        <v>1</v>
      </c>
      <c r="I233" s="4">
        <v>2</v>
      </c>
      <c r="J233" s="4"/>
      <c r="K233" s="4"/>
      <c r="L233" s="33"/>
      <c r="M233" s="4"/>
      <c r="N233" s="4"/>
      <c r="O233" s="4"/>
      <c r="P233" s="4"/>
      <c r="Q233" s="4"/>
      <c r="R233" s="4" t="s">
        <v>20</v>
      </c>
      <c r="S233" s="5"/>
      <c r="T233" s="5"/>
    </row>
    <row r="234" spans="1:20" x14ac:dyDescent="0.35">
      <c r="A234" s="4">
        <v>20233</v>
      </c>
      <c r="B234" s="5" t="s">
        <v>705</v>
      </c>
      <c r="C234" s="15">
        <v>44095</v>
      </c>
      <c r="D234" s="15">
        <v>44098</v>
      </c>
      <c r="E234" s="5" t="s">
        <v>26</v>
      </c>
      <c r="F234" s="5"/>
      <c r="G234" s="4"/>
      <c r="H234" s="4"/>
      <c r="I234" s="4"/>
      <c r="J234" s="4"/>
      <c r="K234" s="4"/>
      <c r="L234" s="33"/>
      <c r="M234" s="4"/>
      <c r="N234" s="4"/>
      <c r="O234" s="4"/>
      <c r="P234" s="4"/>
      <c r="Q234" s="4"/>
      <c r="R234" s="4"/>
      <c r="S234" s="5"/>
      <c r="T234" s="5"/>
    </row>
    <row r="235" spans="1:20" x14ac:dyDescent="0.35">
      <c r="A235" s="4">
        <v>20234</v>
      </c>
      <c r="B235" s="5" t="s">
        <v>706</v>
      </c>
      <c r="C235" s="15">
        <v>44095</v>
      </c>
      <c r="D235" s="15">
        <v>44099</v>
      </c>
      <c r="E235" s="5" t="s">
        <v>732</v>
      </c>
      <c r="F235" s="5"/>
      <c r="G235" s="4"/>
      <c r="H235" s="4">
        <v>1</v>
      </c>
      <c r="I235" s="4">
        <v>1</v>
      </c>
      <c r="J235" s="4"/>
      <c r="K235" s="4" t="s">
        <v>20</v>
      </c>
      <c r="L235" s="33"/>
      <c r="M235" s="4"/>
      <c r="N235" s="4"/>
      <c r="O235" s="4"/>
      <c r="P235" s="4"/>
      <c r="Q235" s="4"/>
      <c r="R235" s="4" t="s">
        <v>20</v>
      </c>
      <c r="S235" s="5"/>
      <c r="T235" s="5"/>
    </row>
  </sheetData>
  <hyperlinks>
    <hyperlink ref="L2" r:id="rId1" xr:uid="{875B32AB-ED3C-4785-96BC-FDCF0795854C}"/>
    <hyperlink ref="L3" r:id="rId2" xr:uid="{1ADFA9C1-92C6-4170-9D82-845843BDBEA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D058-E21A-4492-ACE9-D59318BBADB7}">
  <dimension ref="A1:U213"/>
  <sheetViews>
    <sheetView topLeftCell="A194" workbookViewId="0">
      <selection activeCell="G2" sqref="G2:G213"/>
    </sheetView>
  </sheetViews>
  <sheetFormatPr defaultRowHeight="14.5" x14ac:dyDescent="0.35"/>
  <cols>
    <col min="1" max="1" width="9.1796875" bestFit="1" customWidth="1"/>
    <col min="2" max="2" width="23.90625" bestFit="1" customWidth="1"/>
    <col min="3" max="4" width="17" bestFit="1" customWidth="1"/>
    <col min="5" max="5" width="10.08984375" bestFit="1" customWidth="1"/>
    <col min="7" max="7" width="8.7265625" style="29"/>
    <col min="9" max="9" width="2.7265625" customWidth="1"/>
    <col min="10" max="10" width="3" customWidth="1"/>
    <col min="11" max="11" width="6.81640625" customWidth="1"/>
    <col min="12" max="12" width="23.90625" customWidth="1"/>
    <col min="13" max="13" width="23.90625" style="29" customWidth="1"/>
    <col min="14" max="14" width="23.90625" customWidth="1"/>
    <col min="15" max="15" width="11.81640625" bestFit="1" customWidth="1"/>
    <col min="16" max="16" width="10.26953125" bestFit="1" customWidth="1"/>
  </cols>
  <sheetData>
    <row r="1" spans="1:21" x14ac:dyDescent="0.35">
      <c r="A1" s="1" t="s">
        <v>0</v>
      </c>
      <c r="B1" t="s">
        <v>1</v>
      </c>
      <c r="C1" s="2" t="s">
        <v>2</v>
      </c>
      <c r="D1" s="3" t="s">
        <v>3</v>
      </c>
      <c r="E1" s="1" t="s">
        <v>341</v>
      </c>
      <c r="F1" s="1" t="s">
        <v>342</v>
      </c>
      <c r="G1" s="30" t="s">
        <v>343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795</v>
      </c>
      <c r="M1" s="30" t="s">
        <v>1624</v>
      </c>
      <c r="N1" s="1" t="s">
        <v>801</v>
      </c>
      <c r="O1" s="1" t="s">
        <v>12</v>
      </c>
      <c r="P1" s="1" t="s">
        <v>13</v>
      </c>
      <c r="Q1" s="1" t="s">
        <v>14</v>
      </c>
      <c r="R1" s="1" t="s">
        <v>12</v>
      </c>
      <c r="S1" s="1" t="s">
        <v>15</v>
      </c>
      <c r="T1" t="s">
        <v>16</v>
      </c>
      <c r="U1" t="s">
        <v>17</v>
      </c>
    </row>
    <row r="2" spans="1:21" x14ac:dyDescent="0.35">
      <c r="A2" s="4">
        <v>21001</v>
      </c>
      <c r="B2" s="5" t="s">
        <v>1021</v>
      </c>
      <c r="C2" s="6">
        <v>44395</v>
      </c>
      <c r="D2" s="7">
        <v>44402</v>
      </c>
      <c r="E2" s="11">
        <v>44013</v>
      </c>
      <c r="F2" s="11" t="s">
        <v>19</v>
      </c>
      <c r="G2" s="31" t="s">
        <v>58</v>
      </c>
      <c r="H2" s="4"/>
      <c r="I2" s="4">
        <v>1</v>
      </c>
      <c r="J2" s="4">
        <v>2</v>
      </c>
      <c r="K2" s="4"/>
      <c r="L2" s="21" t="s">
        <v>931</v>
      </c>
      <c r="M2" s="31"/>
      <c r="N2" s="4"/>
      <c r="O2" s="4"/>
      <c r="P2" s="4"/>
      <c r="Q2" s="4"/>
      <c r="R2" s="4"/>
      <c r="S2" s="4" t="s">
        <v>20</v>
      </c>
      <c r="T2" s="5"/>
      <c r="U2" s="5"/>
    </row>
    <row r="3" spans="1:21" x14ac:dyDescent="0.35">
      <c r="A3" s="4">
        <v>21002</v>
      </c>
      <c r="B3" s="5" t="s">
        <v>1657</v>
      </c>
      <c r="C3" s="6">
        <v>44395</v>
      </c>
      <c r="D3" s="7">
        <v>44402</v>
      </c>
      <c r="E3" s="11">
        <v>44013</v>
      </c>
      <c r="F3" s="11" t="s">
        <v>19</v>
      </c>
      <c r="G3" s="31" t="s">
        <v>343</v>
      </c>
      <c r="H3" s="4"/>
      <c r="I3" s="4">
        <v>1</v>
      </c>
      <c r="J3" s="4">
        <v>3</v>
      </c>
      <c r="K3" s="4"/>
      <c r="L3" s="21" t="s">
        <v>932</v>
      </c>
      <c r="M3" s="31"/>
      <c r="N3" s="4"/>
      <c r="O3" s="4"/>
      <c r="P3" s="4"/>
      <c r="Q3" s="4"/>
      <c r="R3" s="4"/>
      <c r="S3" s="4" t="s">
        <v>20</v>
      </c>
      <c r="T3" s="5"/>
      <c r="U3" s="5"/>
    </row>
    <row r="4" spans="1:21" x14ac:dyDescent="0.35">
      <c r="A4" s="4">
        <v>21003</v>
      </c>
      <c r="B4" s="5" t="s">
        <v>1021</v>
      </c>
      <c r="C4" s="6">
        <v>44403</v>
      </c>
      <c r="D4" s="7">
        <v>44409</v>
      </c>
      <c r="E4" s="11">
        <v>44013</v>
      </c>
      <c r="F4" s="11" t="s">
        <v>19</v>
      </c>
      <c r="G4" s="31" t="s">
        <v>343</v>
      </c>
      <c r="H4" s="4"/>
      <c r="I4" s="4">
        <v>1</v>
      </c>
      <c r="J4" s="4">
        <v>1</v>
      </c>
      <c r="K4" s="4"/>
      <c r="L4" s="21" t="s">
        <v>931</v>
      </c>
      <c r="M4" s="31"/>
      <c r="N4" s="4"/>
      <c r="O4" s="4" t="s">
        <v>20</v>
      </c>
      <c r="P4" s="4"/>
      <c r="Q4" s="4"/>
      <c r="R4" s="4"/>
      <c r="S4" s="4" t="s">
        <v>20</v>
      </c>
      <c r="T4" s="5"/>
      <c r="U4" s="5"/>
    </row>
    <row r="5" spans="1:21" x14ac:dyDescent="0.35">
      <c r="A5" s="4">
        <v>21004</v>
      </c>
      <c r="B5" s="5" t="s">
        <v>27</v>
      </c>
      <c r="C5" s="6">
        <v>44315</v>
      </c>
      <c r="D5" s="7">
        <v>44319</v>
      </c>
      <c r="E5" s="11">
        <v>44084</v>
      </c>
      <c r="F5" s="11" t="s">
        <v>19</v>
      </c>
      <c r="G5" s="31" t="s">
        <v>343</v>
      </c>
      <c r="H5" s="4"/>
      <c r="I5" s="4">
        <v>1</v>
      </c>
      <c r="J5" s="4">
        <v>1</v>
      </c>
      <c r="K5" s="4"/>
      <c r="L5" s="21" t="s">
        <v>1007</v>
      </c>
      <c r="M5" s="31">
        <v>31909358</v>
      </c>
      <c r="N5" s="4"/>
      <c r="O5" s="4" t="s">
        <v>20</v>
      </c>
      <c r="P5" s="4"/>
      <c r="Q5" s="4"/>
      <c r="R5" s="4"/>
      <c r="S5" s="4" t="s">
        <v>20</v>
      </c>
      <c r="T5" s="5"/>
      <c r="U5" s="5"/>
    </row>
    <row r="6" spans="1:21" x14ac:dyDescent="0.35">
      <c r="A6" s="4">
        <v>21005</v>
      </c>
      <c r="B6" s="5" t="s">
        <v>344</v>
      </c>
      <c r="C6" s="6">
        <v>44360</v>
      </c>
      <c r="D6" s="7">
        <v>44367</v>
      </c>
      <c r="E6" s="11">
        <v>44010</v>
      </c>
      <c r="F6" s="11"/>
      <c r="G6" s="31"/>
      <c r="H6" s="4" t="s">
        <v>26</v>
      </c>
      <c r="I6" s="4"/>
      <c r="J6" s="4"/>
      <c r="K6" s="4"/>
      <c r="L6" s="4"/>
      <c r="M6" s="31"/>
      <c r="N6" s="4"/>
      <c r="O6" s="4"/>
      <c r="P6" s="4"/>
      <c r="Q6" s="4"/>
      <c r="R6" s="4"/>
      <c r="S6" s="4"/>
      <c r="T6" s="5"/>
      <c r="U6" s="5"/>
    </row>
    <row r="7" spans="1:21" x14ac:dyDescent="0.35">
      <c r="A7" s="4">
        <v>21006</v>
      </c>
      <c r="B7" s="5" t="s">
        <v>896</v>
      </c>
      <c r="C7" s="6">
        <v>44423</v>
      </c>
      <c r="D7" s="7">
        <v>44429</v>
      </c>
      <c r="E7" s="11">
        <v>44094</v>
      </c>
      <c r="F7" s="11" t="s">
        <v>18</v>
      </c>
      <c r="G7" s="31" t="s">
        <v>343</v>
      </c>
      <c r="H7" s="4"/>
      <c r="I7" s="4">
        <v>1</v>
      </c>
      <c r="J7" s="4">
        <v>2</v>
      </c>
      <c r="K7" s="4"/>
      <c r="L7" s="4"/>
      <c r="M7" s="31">
        <v>5441773</v>
      </c>
      <c r="N7" s="4" t="s">
        <v>895</v>
      </c>
      <c r="O7" s="4"/>
      <c r="P7" s="4"/>
      <c r="Q7" s="4"/>
      <c r="R7" s="4"/>
      <c r="S7" s="4"/>
      <c r="T7" s="5"/>
      <c r="U7" s="5"/>
    </row>
    <row r="8" spans="1:21" x14ac:dyDescent="0.35">
      <c r="A8" s="4">
        <v>21007</v>
      </c>
      <c r="B8" s="5" t="s">
        <v>256</v>
      </c>
      <c r="C8" s="6">
        <v>44333</v>
      </c>
      <c r="D8" s="7">
        <v>44337</v>
      </c>
      <c r="E8" s="11">
        <v>44116</v>
      </c>
      <c r="F8" s="11" t="s">
        <v>19</v>
      </c>
      <c r="G8" s="31" t="s">
        <v>343</v>
      </c>
      <c r="H8" s="4"/>
      <c r="I8" s="4">
        <v>2</v>
      </c>
      <c r="J8" s="4">
        <v>2</v>
      </c>
      <c r="K8" s="4"/>
      <c r="L8" s="21" t="s">
        <v>1002</v>
      </c>
      <c r="M8" s="31">
        <v>24259787</v>
      </c>
      <c r="N8" s="4"/>
      <c r="O8" s="4"/>
      <c r="P8" s="4">
        <v>2</v>
      </c>
      <c r="Q8" s="4"/>
      <c r="R8" s="4"/>
      <c r="S8" s="4" t="s">
        <v>20</v>
      </c>
      <c r="T8" s="5"/>
      <c r="U8" s="5"/>
    </row>
    <row r="9" spans="1:21" x14ac:dyDescent="0.35">
      <c r="A9" s="4">
        <v>21008</v>
      </c>
      <c r="B9" s="5" t="s">
        <v>1622</v>
      </c>
      <c r="C9" s="6">
        <v>44367</v>
      </c>
      <c r="D9" s="7">
        <v>44371</v>
      </c>
      <c r="E9" s="11">
        <v>44116</v>
      </c>
      <c r="F9" s="11" t="s">
        <v>37</v>
      </c>
      <c r="G9" s="31" t="s">
        <v>343</v>
      </c>
      <c r="H9" s="4"/>
      <c r="I9" s="4">
        <v>1</v>
      </c>
      <c r="J9" s="4">
        <v>2</v>
      </c>
      <c r="K9" s="4"/>
      <c r="L9" s="4"/>
      <c r="M9" s="31"/>
      <c r="N9" s="4"/>
      <c r="O9" s="4"/>
      <c r="P9" s="4"/>
      <c r="Q9" s="4"/>
      <c r="R9" s="4"/>
      <c r="S9" s="4" t="s">
        <v>20</v>
      </c>
      <c r="T9" s="5"/>
      <c r="U9" s="5"/>
    </row>
    <row r="10" spans="1:21" x14ac:dyDescent="0.35">
      <c r="A10" s="4">
        <v>21009</v>
      </c>
      <c r="B10" s="5" t="s">
        <v>345</v>
      </c>
      <c r="C10" s="6">
        <v>44363</v>
      </c>
      <c r="D10" s="7">
        <v>44370</v>
      </c>
      <c r="E10" s="11">
        <v>43994</v>
      </c>
      <c r="F10" s="11" t="s">
        <v>19</v>
      </c>
      <c r="G10" s="31" t="s">
        <v>343</v>
      </c>
      <c r="H10" s="4"/>
      <c r="I10" s="4">
        <v>1</v>
      </c>
      <c r="J10" s="4">
        <v>2</v>
      </c>
      <c r="K10" s="4"/>
      <c r="L10" s="21" t="s">
        <v>986</v>
      </c>
      <c r="M10" s="31">
        <v>21667343</v>
      </c>
      <c r="N10" s="4" t="s">
        <v>715</v>
      </c>
      <c r="O10" s="4"/>
      <c r="P10" s="4"/>
      <c r="Q10" s="4"/>
      <c r="R10" s="4"/>
      <c r="S10" s="4" t="s">
        <v>20</v>
      </c>
      <c r="T10" s="5"/>
      <c r="U10" s="5"/>
    </row>
    <row r="11" spans="1:21" x14ac:dyDescent="0.35">
      <c r="A11" s="4">
        <v>21010</v>
      </c>
      <c r="B11" s="5" t="s">
        <v>346</v>
      </c>
      <c r="C11" s="6">
        <v>44426</v>
      </c>
      <c r="D11" s="7">
        <v>44430</v>
      </c>
      <c r="E11" s="11">
        <v>43935</v>
      </c>
      <c r="F11" s="11" t="s">
        <v>19</v>
      </c>
      <c r="G11" s="31"/>
      <c r="H11" s="4" t="s">
        <v>26</v>
      </c>
      <c r="I11" s="4"/>
      <c r="J11" s="4"/>
      <c r="K11" s="4"/>
      <c r="L11" s="4"/>
      <c r="M11" s="31"/>
      <c r="N11" s="4"/>
      <c r="O11" s="4"/>
      <c r="P11" s="4"/>
      <c r="Q11" s="4"/>
      <c r="R11" s="4"/>
      <c r="S11" s="4"/>
      <c r="T11" s="5"/>
      <c r="U11" s="5"/>
    </row>
    <row r="12" spans="1:21" x14ac:dyDescent="0.35">
      <c r="A12" s="4">
        <v>21011</v>
      </c>
      <c r="B12" s="5" t="s">
        <v>347</v>
      </c>
      <c r="C12" s="6">
        <v>44297</v>
      </c>
      <c r="D12" s="7">
        <v>44301</v>
      </c>
      <c r="E12" s="11">
        <v>44138</v>
      </c>
      <c r="F12" s="11" t="s">
        <v>19</v>
      </c>
      <c r="G12" s="31" t="s">
        <v>343</v>
      </c>
      <c r="H12" s="4">
        <v>10</v>
      </c>
      <c r="I12" s="4">
        <v>1</v>
      </c>
      <c r="J12" s="4">
        <v>2</v>
      </c>
      <c r="K12" s="4"/>
      <c r="L12" s="4"/>
      <c r="M12" s="31">
        <v>20346484</v>
      </c>
      <c r="N12" s="4"/>
      <c r="O12" s="4"/>
      <c r="P12" s="4"/>
      <c r="Q12" s="4"/>
      <c r="R12" s="4"/>
      <c r="S12" s="4" t="s">
        <v>20</v>
      </c>
      <c r="T12" s="5"/>
      <c r="U12" s="5"/>
    </row>
    <row r="13" spans="1:21" x14ac:dyDescent="0.35">
      <c r="A13" s="4">
        <v>21012</v>
      </c>
      <c r="B13" s="5" t="s">
        <v>348</v>
      </c>
      <c r="C13" s="6">
        <v>44402</v>
      </c>
      <c r="D13" s="7">
        <v>44407</v>
      </c>
      <c r="E13" s="11">
        <v>44059</v>
      </c>
      <c r="F13" s="11" t="s">
        <v>19</v>
      </c>
      <c r="G13" s="31"/>
      <c r="H13" s="4" t="s">
        <v>26</v>
      </c>
      <c r="I13" s="4"/>
      <c r="J13" s="4"/>
      <c r="K13" s="4"/>
      <c r="L13" s="4"/>
      <c r="M13" s="31"/>
      <c r="N13" s="4"/>
      <c r="O13" s="4"/>
      <c r="P13" s="4"/>
      <c r="Q13" s="4"/>
      <c r="R13" s="4"/>
      <c r="S13" s="4"/>
      <c r="T13" s="5"/>
      <c r="U13" s="5"/>
    </row>
    <row r="14" spans="1:21" x14ac:dyDescent="0.35">
      <c r="A14" s="4">
        <v>21013</v>
      </c>
      <c r="B14" s="5" t="s">
        <v>865</v>
      </c>
      <c r="C14" s="6">
        <v>44430</v>
      </c>
      <c r="D14" s="7">
        <v>44441</v>
      </c>
      <c r="E14" s="11">
        <v>44164</v>
      </c>
      <c r="F14" s="11" t="s">
        <v>37</v>
      </c>
      <c r="G14" s="31" t="s">
        <v>58</v>
      </c>
      <c r="H14" s="4">
        <v>10</v>
      </c>
      <c r="I14" s="4">
        <v>1</v>
      </c>
      <c r="J14" s="4">
        <v>2</v>
      </c>
      <c r="K14" s="4"/>
      <c r="L14" s="21" t="s">
        <v>864</v>
      </c>
      <c r="M14" s="31">
        <v>1713690779</v>
      </c>
      <c r="N14" s="4" t="s">
        <v>1658</v>
      </c>
      <c r="O14" s="4"/>
      <c r="P14" s="4"/>
      <c r="Q14" s="4"/>
      <c r="R14" s="4"/>
      <c r="S14" s="4" t="s">
        <v>20</v>
      </c>
      <c r="T14" s="5"/>
      <c r="U14" s="5"/>
    </row>
    <row r="15" spans="1:21" x14ac:dyDescent="0.35">
      <c r="A15" s="4">
        <v>21014</v>
      </c>
      <c r="B15" s="5" t="s">
        <v>349</v>
      </c>
      <c r="C15" s="6">
        <v>44381</v>
      </c>
      <c r="D15" s="7">
        <v>44385</v>
      </c>
      <c r="E15" s="11">
        <v>44181</v>
      </c>
      <c r="F15" s="11" t="s">
        <v>37</v>
      </c>
      <c r="G15" s="31"/>
      <c r="H15" s="4" t="s">
        <v>26</v>
      </c>
      <c r="I15" s="4"/>
      <c r="J15" s="4"/>
      <c r="K15" s="4"/>
      <c r="L15" s="4"/>
      <c r="M15" s="31"/>
      <c r="N15" s="4"/>
      <c r="O15" s="4"/>
      <c r="P15" s="4"/>
      <c r="Q15" s="4"/>
      <c r="R15" s="4"/>
      <c r="S15" s="4"/>
      <c r="T15" s="5"/>
      <c r="U15" s="5"/>
    </row>
    <row r="16" spans="1:21" x14ac:dyDescent="0.35">
      <c r="A16" s="4">
        <v>21015</v>
      </c>
      <c r="B16" s="5" t="s">
        <v>350</v>
      </c>
      <c r="C16" s="6">
        <v>44367</v>
      </c>
      <c r="D16" s="7">
        <v>44374</v>
      </c>
      <c r="E16" s="11">
        <v>44183</v>
      </c>
      <c r="F16" s="11" t="s">
        <v>37</v>
      </c>
      <c r="G16" s="31" t="s">
        <v>732</v>
      </c>
      <c r="H16" s="4"/>
      <c r="I16" s="4">
        <v>1</v>
      </c>
      <c r="J16" s="4">
        <v>2</v>
      </c>
      <c r="K16" s="4"/>
      <c r="L16" s="4"/>
      <c r="M16" s="31">
        <v>1749873799</v>
      </c>
      <c r="N16" s="4" t="s">
        <v>983</v>
      </c>
      <c r="O16" s="4"/>
      <c r="P16" s="4"/>
      <c r="Q16" s="4"/>
      <c r="R16" s="4"/>
      <c r="S16" s="4" t="s">
        <v>20</v>
      </c>
      <c r="T16" s="5"/>
      <c r="U16" s="5"/>
    </row>
    <row r="17" spans="1:21" x14ac:dyDescent="0.35">
      <c r="A17" s="4">
        <v>21016</v>
      </c>
      <c r="B17" s="5" t="s">
        <v>939</v>
      </c>
      <c r="C17" s="6">
        <v>44388</v>
      </c>
      <c r="D17" s="7">
        <v>44395</v>
      </c>
      <c r="E17" s="11">
        <v>44184</v>
      </c>
      <c r="F17" s="11" t="s">
        <v>19</v>
      </c>
      <c r="G17" s="31" t="s">
        <v>58</v>
      </c>
      <c r="H17" s="4"/>
      <c r="I17" s="4">
        <v>1</v>
      </c>
      <c r="J17" s="4">
        <v>2</v>
      </c>
      <c r="K17" s="4"/>
      <c r="L17" s="21" t="s">
        <v>942</v>
      </c>
      <c r="M17" s="31">
        <v>25582842</v>
      </c>
      <c r="N17" s="4" t="s">
        <v>938</v>
      </c>
      <c r="O17" s="4"/>
      <c r="P17" s="4"/>
      <c r="Q17" s="4"/>
      <c r="R17" s="4"/>
      <c r="S17" s="4" t="s">
        <v>20</v>
      </c>
      <c r="T17" s="5"/>
      <c r="U17" s="5"/>
    </row>
    <row r="18" spans="1:21" x14ac:dyDescent="0.35">
      <c r="A18" s="4">
        <v>21017</v>
      </c>
      <c r="B18" s="5" t="s">
        <v>1621</v>
      </c>
      <c r="C18" s="6">
        <v>44427</v>
      </c>
      <c r="D18" s="7">
        <v>44430</v>
      </c>
      <c r="E18" s="11">
        <v>44075</v>
      </c>
      <c r="F18" s="11" t="s">
        <v>19</v>
      </c>
      <c r="G18" s="31"/>
      <c r="H18" s="4" t="s">
        <v>26</v>
      </c>
      <c r="I18" s="4"/>
      <c r="J18" s="4"/>
      <c r="K18" s="4"/>
      <c r="L18" s="4"/>
      <c r="M18" s="31"/>
      <c r="N18" s="4"/>
      <c r="O18" s="4"/>
      <c r="P18" s="4"/>
      <c r="Q18" s="4"/>
      <c r="R18" s="4"/>
      <c r="S18" s="4"/>
      <c r="T18" s="5"/>
      <c r="U18" s="5"/>
    </row>
    <row r="19" spans="1:21" x14ac:dyDescent="0.35">
      <c r="A19" s="4">
        <v>21018</v>
      </c>
      <c r="B19" s="5" t="s">
        <v>351</v>
      </c>
      <c r="C19" s="6">
        <v>44409</v>
      </c>
      <c r="D19" s="7">
        <v>44416</v>
      </c>
      <c r="E19" s="11">
        <v>44185</v>
      </c>
      <c r="F19" s="11" t="s">
        <v>19</v>
      </c>
      <c r="G19" s="31"/>
      <c r="H19" s="4" t="s">
        <v>26</v>
      </c>
      <c r="I19" s="4"/>
      <c r="J19" s="4"/>
      <c r="K19" s="4"/>
      <c r="L19" s="4"/>
      <c r="M19" s="31"/>
      <c r="N19" s="4"/>
      <c r="O19" s="4"/>
      <c r="P19" s="4"/>
      <c r="Q19" s="4"/>
      <c r="R19" s="4"/>
      <c r="S19" s="4"/>
      <c r="T19" s="5"/>
      <c r="U19" s="5"/>
    </row>
    <row r="20" spans="1:21" x14ac:dyDescent="0.35">
      <c r="A20" s="4">
        <v>21019</v>
      </c>
      <c r="B20" s="5" t="s">
        <v>352</v>
      </c>
      <c r="C20" s="6">
        <v>44295</v>
      </c>
      <c r="D20" s="7">
        <v>44297</v>
      </c>
      <c r="E20" s="11">
        <v>44186</v>
      </c>
      <c r="F20" s="11"/>
      <c r="G20" s="31"/>
      <c r="H20" s="4" t="s">
        <v>26</v>
      </c>
      <c r="I20" s="4"/>
      <c r="J20" s="4"/>
      <c r="K20" s="4"/>
      <c r="L20" s="4"/>
      <c r="M20" s="31"/>
      <c r="N20" s="4"/>
      <c r="O20" s="4"/>
      <c r="P20" s="4"/>
      <c r="Q20" s="4"/>
      <c r="R20" s="4"/>
      <c r="S20" s="4"/>
      <c r="T20" s="5"/>
      <c r="U20" s="5"/>
    </row>
    <row r="21" spans="1:21" x14ac:dyDescent="0.35">
      <c r="A21" s="4">
        <v>21020</v>
      </c>
      <c r="B21" s="5" t="s">
        <v>353</v>
      </c>
      <c r="C21" s="6">
        <v>44379</v>
      </c>
      <c r="D21" s="7">
        <v>44386</v>
      </c>
      <c r="E21" s="11">
        <v>44191</v>
      </c>
      <c r="F21" s="11" t="s">
        <v>19</v>
      </c>
      <c r="G21" s="31" t="s">
        <v>732</v>
      </c>
      <c r="H21" s="4"/>
      <c r="I21" s="4">
        <v>1</v>
      </c>
      <c r="J21" s="4">
        <v>2</v>
      </c>
      <c r="K21" s="4"/>
      <c r="L21" s="4"/>
      <c r="M21" s="31">
        <v>28743891</v>
      </c>
      <c r="N21" s="4" t="s">
        <v>955</v>
      </c>
      <c r="O21" s="4"/>
      <c r="P21" s="4"/>
      <c r="Q21" s="4"/>
      <c r="R21" s="4"/>
      <c r="S21" s="4" t="s">
        <v>20</v>
      </c>
      <c r="T21" s="5"/>
      <c r="U21" s="5"/>
    </row>
    <row r="22" spans="1:21" x14ac:dyDescent="0.35">
      <c r="A22" s="4">
        <v>21021</v>
      </c>
      <c r="B22" s="5" t="s">
        <v>354</v>
      </c>
      <c r="C22" s="6">
        <v>44401</v>
      </c>
      <c r="D22" s="7">
        <v>44408</v>
      </c>
      <c r="E22" s="11">
        <v>44192</v>
      </c>
      <c r="F22" s="11" t="s">
        <v>19</v>
      </c>
      <c r="G22" s="31" t="s">
        <v>58</v>
      </c>
      <c r="H22" s="4"/>
      <c r="I22" s="4">
        <v>1</v>
      </c>
      <c r="J22" s="4">
        <v>2</v>
      </c>
      <c r="K22" s="4"/>
      <c r="L22" s="4"/>
      <c r="M22" s="31">
        <v>21261488</v>
      </c>
      <c r="N22" s="4" t="s">
        <v>922</v>
      </c>
      <c r="O22" s="4"/>
      <c r="P22" s="4"/>
      <c r="Q22" s="4"/>
      <c r="R22" s="4"/>
      <c r="S22" s="4"/>
      <c r="T22" s="5"/>
      <c r="U22" s="5"/>
    </row>
    <row r="23" spans="1:21" x14ac:dyDescent="0.35">
      <c r="A23" s="4">
        <v>21022</v>
      </c>
      <c r="B23" s="5" t="s">
        <v>355</v>
      </c>
      <c r="C23" s="6">
        <v>44417</v>
      </c>
      <c r="D23" s="7">
        <v>44422</v>
      </c>
      <c r="E23" s="11">
        <v>44195</v>
      </c>
      <c r="F23" s="11" t="s">
        <v>19</v>
      </c>
      <c r="G23" s="31" t="s">
        <v>732</v>
      </c>
      <c r="H23" s="4"/>
      <c r="I23" s="4">
        <v>1</v>
      </c>
      <c r="J23" s="4">
        <v>2</v>
      </c>
      <c r="K23" s="4"/>
      <c r="L23" s="4"/>
      <c r="M23" s="31">
        <v>21401270</v>
      </c>
      <c r="N23" s="4" t="s">
        <v>911</v>
      </c>
      <c r="O23" s="4"/>
      <c r="P23" s="4"/>
      <c r="Q23" s="4"/>
      <c r="R23" s="4"/>
      <c r="S23" s="4" t="s">
        <v>20</v>
      </c>
      <c r="T23" s="5"/>
      <c r="U23" s="5"/>
    </row>
    <row r="24" spans="1:21" x14ac:dyDescent="0.35">
      <c r="A24" s="4">
        <v>21023</v>
      </c>
      <c r="B24" s="5" t="s">
        <v>356</v>
      </c>
      <c r="C24" s="6">
        <v>44431</v>
      </c>
      <c r="D24" s="7">
        <v>44436</v>
      </c>
      <c r="E24" s="11">
        <v>44194</v>
      </c>
      <c r="F24" s="11"/>
      <c r="G24" s="31"/>
      <c r="H24" s="4" t="s">
        <v>26</v>
      </c>
      <c r="I24" s="4"/>
      <c r="J24" s="4"/>
      <c r="K24" s="4"/>
      <c r="L24" s="4"/>
      <c r="M24" s="31"/>
      <c r="N24" s="4"/>
      <c r="O24" s="4"/>
      <c r="P24" s="4"/>
      <c r="Q24" s="4"/>
      <c r="R24" s="4"/>
      <c r="S24" s="4"/>
      <c r="T24" s="5"/>
      <c r="U24" s="5"/>
    </row>
    <row r="25" spans="1:21" x14ac:dyDescent="0.35">
      <c r="A25" s="4">
        <v>21024</v>
      </c>
      <c r="B25" s="5" t="s">
        <v>357</v>
      </c>
      <c r="C25" s="6">
        <v>44380</v>
      </c>
      <c r="D25" s="7">
        <v>44399</v>
      </c>
      <c r="E25" s="11">
        <v>44196</v>
      </c>
      <c r="F25" s="11" t="s">
        <v>37</v>
      </c>
      <c r="G25" s="31" t="s">
        <v>732</v>
      </c>
      <c r="H25" s="4"/>
      <c r="I25" s="4">
        <v>1</v>
      </c>
      <c r="J25" s="4">
        <v>2</v>
      </c>
      <c r="K25" s="4"/>
      <c r="L25" s="4"/>
      <c r="M25" s="31">
        <v>15114912039</v>
      </c>
      <c r="N25" s="4"/>
      <c r="O25" s="4"/>
      <c r="P25" s="4"/>
      <c r="Q25" s="4"/>
      <c r="R25" s="4"/>
      <c r="S25" s="4"/>
      <c r="T25" s="5"/>
      <c r="U25" s="5"/>
    </row>
    <row r="26" spans="1:21" x14ac:dyDescent="0.35">
      <c r="A26" s="4">
        <v>21025</v>
      </c>
      <c r="B26" s="5" t="s">
        <v>998</v>
      </c>
      <c r="C26" s="6">
        <v>44346</v>
      </c>
      <c r="D26" s="7">
        <v>44351</v>
      </c>
      <c r="E26" s="15">
        <v>44197</v>
      </c>
      <c r="F26" s="12" t="s">
        <v>19</v>
      </c>
      <c r="G26" s="31" t="s">
        <v>58</v>
      </c>
      <c r="H26" s="4"/>
      <c r="I26" s="4">
        <v>2</v>
      </c>
      <c r="J26" s="4">
        <v>2</v>
      </c>
      <c r="K26" s="4"/>
      <c r="L26" s="21" t="s">
        <v>1659</v>
      </c>
      <c r="M26" s="31">
        <v>23241853</v>
      </c>
      <c r="N26" s="4"/>
      <c r="O26" s="4"/>
      <c r="P26" s="4">
        <v>2</v>
      </c>
      <c r="Q26" s="4"/>
      <c r="R26" s="4"/>
      <c r="S26" s="4" t="s">
        <v>20</v>
      </c>
      <c r="T26" s="5"/>
      <c r="U26" s="5"/>
    </row>
    <row r="27" spans="1:21" x14ac:dyDescent="0.35">
      <c r="A27" s="4">
        <v>21026</v>
      </c>
      <c r="B27" s="5" t="s">
        <v>198</v>
      </c>
      <c r="C27" s="6">
        <v>44401</v>
      </c>
      <c r="D27" s="7">
        <v>44408</v>
      </c>
      <c r="E27" s="15">
        <v>44197</v>
      </c>
      <c r="F27" s="12" t="s">
        <v>19</v>
      </c>
      <c r="G27" s="31" t="s">
        <v>732</v>
      </c>
      <c r="H27" s="4"/>
      <c r="I27" s="4">
        <v>1</v>
      </c>
      <c r="J27" s="4">
        <v>2</v>
      </c>
      <c r="K27" s="4"/>
      <c r="L27" s="4"/>
      <c r="M27" s="31">
        <v>61353512</v>
      </c>
      <c r="N27" s="4" t="s">
        <v>933</v>
      </c>
      <c r="O27" s="4"/>
      <c r="P27" s="4"/>
      <c r="Q27" s="4"/>
      <c r="R27" s="4"/>
      <c r="S27" s="4"/>
      <c r="T27" s="5"/>
      <c r="U27" s="5"/>
    </row>
    <row r="28" spans="1:21" x14ac:dyDescent="0.35">
      <c r="A28" s="4">
        <v>21027</v>
      </c>
      <c r="B28" s="5" t="s">
        <v>358</v>
      </c>
      <c r="C28" s="6">
        <v>44430</v>
      </c>
      <c r="D28" s="7">
        <v>44435</v>
      </c>
      <c r="E28" s="15">
        <v>44197</v>
      </c>
      <c r="F28" s="12"/>
      <c r="G28" s="31"/>
      <c r="H28" s="4" t="s">
        <v>26</v>
      </c>
      <c r="I28" s="4"/>
      <c r="J28" s="4"/>
      <c r="K28" s="4"/>
      <c r="L28" s="4"/>
      <c r="M28" s="31"/>
      <c r="N28" s="4"/>
      <c r="O28" s="4"/>
      <c r="P28" s="4"/>
      <c r="Q28" s="4"/>
      <c r="R28" s="4"/>
      <c r="S28" s="4"/>
      <c r="T28" s="5"/>
      <c r="U28" s="5"/>
    </row>
    <row r="29" spans="1:21" x14ac:dyDescent="0.35">
      <c r="A29" s="4">
        <v>21028</v>
      </c>
      <c r="B29" s="5" t="s">
        <v>199</v>
      </c>
      <c r="C29" s="6">
        <v>44338</v>
      </c>
      <c r="D29" s="7">
        <v>44342</v>
      </c>
      <c r="E29" s="15">
        <v>44198</v>
      </c>
      <c r="F29" s="12" t="s">
        <v>19</v>
      </c>
      <c r="G29" s="31" t="s">
        <v>732</v>
      </c>
      <c r="H29" s="4"/>
      <c r="I29" s="4">
        <v>1</v>
      </c>
      <c r="J29" s="4">
        <v>2</v>
      </c>
      <c r="K29" s="4"/>
      <c r="L29" s="4"/>
      <c r="M29" s="31">
        <v>28311856</v>
      </c>
      <c r="N29" s="4"/>
      <c r="O29" s="4"/>
      <c r="P29" s="4"/>
      <c r="Q29" s="4"/>
      <c r="R29" s="4"/>
      <c r="S29" s="4" t="s">
        <v>20</v>
      </c>
      <c r="T29" s="5"/>
      <c r="U29" s="5"/>
    </row>
    <row r="30" spans="1:21" x14ac:dyDescent="0.35">
      <c r="A30" s="4">
        <v>21029</v>
      </c>
      <c r="B30" s="5" t="s">
        <v>359</v>
      </c>
      <c r="C30" s="6">
        <v>44421</v>
      </c>
      <c r="D30" s="7">
        <v>44425</v>
      </c>
      <c r="E30" s="15">
        <v>44199</v>
      </c>
      <c r="F30" s="12" t="s">
        <v>19</v>
      </c>
      <c r="G30" s="31" t="s">
        <v>58</v>
      </c>
      <c r="H30" s="4"/>
      <c r="I30" s="4">
        <v>1</v>
      </c>
      <c r="J30" s="4">
        <v>2</v>
      </c>
      <c r="K30" s="4"/>
      <c r="L30" s="21" t="s">
        <v>908</v>
      </c>
      <c r="M30" s="31">
        <v>26197759</v>
      </c>
      <c r="N30" s="4" t="s">
        <v>906</v>
      </c>
      <c r="O30" s="4"/>
      <c r="P30" s="4"/>
      <c r="Q30" s="4"/>
      <c r="R30" s="4"/>
      <c r="S30" s="4" t="s">
        <v>20</v>
      </c>
      <c r="T30" s="5"/>
      <c r="U30" s="5"/>
    </row>
    <row r="31" spans="1:21" x14ac:dyDescent="0.35">
      <c r="A31" s="4">
        <v>21030</v>
      </c>
      <c r="B31" s="5" t="s">
        <v>360</v>
      </c>
      <c r="C31" s="6">
        <v>44409</v>
      </c>
      <c r="D31" s="7">
        <v>44416</v>
      </c>
      <c r="E31" s="15">
        <v>44199</v>
      </c>
      <c r="F31" s="12" t="s">
        <v>37</v>
      </c>
      <c r="G31" s="31"/>
      <c r="H31" s="4" t="s">
        <v>26</v>
      </c>
      <c r="I31" s="4"/>
      <c r="J31" s="4"/>
      <c r="K31" s="4"/>
      <c r="L31" s="4"/>
      <c r="M31" s="31"/>
      <c r="N31" s="4"/>
      <c r="O31" s="4"/>
      <c r="P31" s="4"/>
      <c r="Q31" s="4"/>
      <c r="R31" s="4"/>
      <c r="S31" s="4"/>
      <c r="T31" s="5"/>
      <c r="U31" s="5"/>
    </row>
    <row r="32" spans="1:21" x14ac:dyDescent="0.35">
      <c r="A32" s="4">
        <v>21031</v>
      </c>
      <c r="B32" s="5" t="s">
        <v>361</v>
      </c>
      <c r="C32" s="6">
        <v>44409</v>
      </c>
      <c r="D32" s="7">
        <v>44416</v>
      </c>
      <c r="E32" s="15">
        <v>44199</v>
      </c>
      <c r="F32" s="12"/>
      <c r="G32" s="31"/>
      <c r="H32" s="4" t="s">
        <v>26</v>
      </c>
      <c r="I32" s="4"/>
      <c r="J32" s="4"/>
      <c r="K32" s="4"/>
      <c r="L32" s="4"/>
      <c r="M32" s="31"/>
      <c r="N32" s="4"/>
      <c r="O32" s="4"/>
      <c r="P32" s="4"/>
      <c r="Q32" s="4"/>
      <c r="R32" s="4"/>
      <c r="S32" s="4"/>
      <c r="T32" s="5"/>
      <c r="U32" s="5"/>
    </row>
    <row r="33" spans="1:21" x14ac:dyDescent="0.35">
      <c r="A33" s="4">
        <v>21032</v>
      </c>
      <c r="B33" s="5" t="s">
        <v>993</v>
      </c>
      <c r="C33" s="6">
        <v>44351</v>
      </c>
      <c r="D33" s="7">
        <v>44354</v>
      </c>
      <c r="E33" s="15">
        <v>44200</v>
      </c>
      <c r="F33" s="12" t="s">
        <v>19</v>
      </c>
      <c r="G33" s="31" t="s">
        <v>58</v>
      </c>
      <c r="H33" s="4">
        <v>10</v>
      </c>
      <c r="I33" s="4">
        <v>4</v>
      </c>
      <c r="J33" s="4">
        <v>3</v>
      </c>
      <c r="K33" s="4"/>
      <c r="L33" s="21" t="s">
        <v>995</v>
      </c>
      <c r="M33" s="31">
        <v>40253136</v>
      </c>
      <c r="N33" s="4"/>
      <c r="O33" s="4"/>
      <c r="P33" s="4">
        <v>4</v>
      </c>
      <c r="Q33" s="4"/>
      <c r="R33" s="4"/>
      <c r="S33" s="4" t="s">
        <v>20</v>
      </c>
      <c r="T33" s="5"/>
      <c r="U33" s="5"/>
    </row>
    <row r="34" spans="1:21" x14ac:dyDescent="0.35">
      <c r="A34" s="4">
        <v>21033</v>
      </c>
      <c r="B34" s="5" t="s">
        <v>362</v>
      </c>
      <c r="C34" s="6">
        <v>44401</v>
      </c>
      <c r="D34" s="7">
        <v>44409</v>
      </c>
      <c r="E34" s="15">
        <v>44200</v>
      </c>
      <c r="F34" s="12"/>
      <c r="G34" s="31"/>
      <c r="H34" s="4" t="s">
        <v>26</v>
      </c>
      <c r="I34" s="4"/>
      <c r="J34" s="4"/>
      <c r="K34" s="4"/>
      <c r="L34" s="4"/>
      <c r="M34" s="31"/>
      <c r="N34" s="4"/>
      <c r="O34" s="4"/>
      <c r="P34" s="4"/>
      <c r="Q34" s="4"/>
      <c r="R34" s="4"/>
      <c r="S34" s="4"/>
      <c r="T34" s="5"/>
      <c r="U34" s="5"/>
    </row>
    <row r="35" spans="1:21" x14ac:dyDescent="0.35">
      <c r="A35" s="4">
        <v>21034</v>
      </c>
      <c r="B35" s="5" t="s">
        <v>363</v>
      </c>
      <c r="C35" s="6">
        <v>44426</v>
      </c>
      <c r="D35" s="7">
        <v>44430</v>
      </c>
      <c r="E35" s="15">
        <v>44200</v>
      </c>
      <c r="F35" s="12"/>
      <c r="G35" s="31"/>
      <c r="H35" s="4" t="s">
        <v>26</v>
      </c>
      <c r="I35" s="4"/>
      <c r="J35" s="4"/>
      <c r="K35" s="4"/>
      <c r="L35" s="4"/>
      <c r="M35" s="31"/>
      <c r="N35" s="4"/>
      <c r="O35" s="4"/>
      <c r="P35" s="4"/>
      <c r="Q35" s="4"/>
      <c r="R35" s="4"/>
      <c r="S35" s="4"/>
      <c r="T35" s="5"/>
      <c r="U35" s="5"/>
    </row>
    <row r="36" spans="1:21" x14ac:dyDescent="0.35">
      <c r="A36" s="4">
        <v>21035</v>
      </c>
      <c r="B36" s="5" t="s">
        <v>364</v>
      </c>
      <c r="C36" s="6">
        <v>44391</v>
      </c>
      <c r="D36" s="7">
        <v>44398</v>
      </c>
      <c r="E36" s="15">
        <v>44204</v>
      </c>
      <c r="F36" s="12" t="s">
        <v>19</v>
      </c>
      <c r="G36" s="31" t="s">
        <v>732</v>
      </c>
      <c r="H36" s="4"/>
      <c r="I36" s="4">
        <v>2</v>
      </c>
      <c r="J36" s="4">
        <v>1</v>
      </c>
      <c r="K36" s="4"/>
      <c r="L36" s="4"/>
      <c r="M36" s="31">
        <v>30740881</v>
      </c>
      <c r="N36" s="4"/>
      <c r="O36" s="4"/>
      <c r="P36" s="4">
        <v>1</v>
      </c>
      <c r="Q36" s="4"/>
      <c r="R36" s="4"/>
      <c r="S36" s="4"/>
      <c r="T36" s="5"/>
      <c r="U36" s="5"/>
    </row>
    <row r="37" spans="1:21" x14ac:dyDescent="0.35">
      <c r="A37" s="4">
        <v>21036</v>
      </c>
      <c r="B37" s="5" t="s">
        <v>365</v>
      </c>
      <c r="C37" s="6">
        <v>44440</v>
      </c>
      <c r="D37" s="7">
        <v>44446</v>
      </c>
      <c r="E37" s="15">
        <v>44207</v>
      </c>
      <c r="F37" s="12" t="s">
        <v>19</v>
      </c>
      <c r="G37" s="31" t="s">
        <v>732</v>
      </c>
      <c r="H37" s="4"/>
      <c r="I37" s="4">
        <v>1</v>
      </c>
      <c r="J37" s="4">
        <v>2</v>
      </c>
      <c r="K37" s="4"/>
      <c r="L37" s="4"/>
      <c r="M37" s="31">
        <v>20967489</v>
      </c>
      <c r="N37" s="4"/>
      <c r="O37" s="4"/>
      <c r="P37" s="4"/>
      <c r="Q37" s="4"/>
      <c r="R37" s="4"/>
      <c r="S37" s="4" t="s">
        <v>20</v>
      </c>
      <c r="T37" s="5"/>
      <c r="U37" s="5"/>
    </row>
    <row r="38" spans="1:21" x14ac:dyDescent="0.35">
      <c r="A38" s="4">
        <v>21037</v>
      </c>
      <c r="B38" s="5" t="s">
        <v>366</v>
      </c>
      <c r="C38" s="6">
        <v>44326</v>
      </c>
      <c r="D38" s="7">
        <v>44329</v>
      </c>
      <c r="E38" s="15">
        <v>44207</v>
      </c>
      <c r="F38" s="12" t="s">
        <v>19</v>
      </c>
      <c r="G38" s="31" t="s">
        <v>58</v>
      </c>
      <c r="H38" s="4"/>
      <c r="I38" s="4">
        <v>2</v>
      </c>
      <c r="J38" s="4">
        <v>2</v>
      </c>
      <c r="K38" s="4"/>
      <c r="L38" s="21" t="s">
        <v>884</v>
      </c>
      <c r="M38" s="31">
        <v>40733226</v>
      </c>
      <c r="N38" s="4"/>
      <c r="O38" s="4"/>
      <c r="P38" s="4">
        <v>2</v>
      </c>
      <c r="Q38" s="4"/>
      <c r="R38" s="4"/>
      <c r="S38" s="4"/>
      <c r="T38" s="5"/>
      <c r="U38" s="5"/>
    </row>
    <row r="39" spans="1:21" x14ac:dyDescent="0.35">
      <c r="A39" s="4">
        <v>21038</v>
      </c>
      <c r="B39" s="5" t="s">
        <v>367</v>
      </c>
      <c r="C39" s="6">
        <v>44389</v>
      </c>
      <c r="D39" s="7">
        <v>44395</v>
      </c>
      <c r="E39" s="15">
        <v>44211</v>
      </c>
      <c r="F39" s="12" t="s">
        <v>19</v>
      </c>
      <c r="G39" s="31" t="s">
        <v>732</v>
      </c>
      <c r="H39" s="4"/>
      <c r="I39" s="4">
        <v>1</v>
      </c>
      <c r="J39" s="4">
        <v>2</v>
      </c>
      <c r="K39" s="4"/>
      <c r="L39" s="4"/>
      <c r="M39" s="31">
        <v>22110700</v>
      </c>
      <c r="N39" s="4"/>
      <c r="O39" s="4"/>
      <c r="P39" s="4"/>
      <c r="Q39" s="4"/>
      <c r="R39" s="4"/>
      <c r="S39" s="4" t="s">
        <v>20</v>
      </c>
      <c r="T39" s="5"/>
      <c r="U39" s="5"/>
    </row>
    <row r="40" spans="1:21" x14ac:dyDescent="0.35">
      <c r="A40" s="4">
        <v>21039</v>
      </c>
      <c r="B40" s="5" t="s">
        <v>298</v>
      </c>
      <c r="C40" s="6">
        <v>44407</v>
      </c>
      <c r="D40" s="7">
        <v>44410</v>
      </c>
      <c r="E40" s="15">
        <v>44212</v>
      </c>
      <c r="F40" s="12" t="s">
        <v>19</v>
      </c>
      <c r="G40" s="31" t="s">
        <v>732</v>
      </c>
      <c r="H40" s="4"/>
      <c r="I40" s="4">
        <v>1</v>
      </c>
      <c r="J40" s="4">
        <v>2</v>
      </c>
      <c r="K40" s="4"/>
      <c r="L40" s="4"/>
      <c r="M40" s="31">
        <v>26858440</v>
      </c>
      <c r="N40" s="4"/>
      <c r="O40" s="4"/>
      <c r="P40" s="4"/>
      <c r="Q40" s="4"/>
      <c r="R40" s="4"/>
      <c r="S40" s="4"/>
      <c r="T40" s="5"/>
      <c r="U40" s="5"/>
    </row>
    <row r="41" spans="1:21" x14ac:dyDescent="0.35">
      <c r="A41" s="4">
        <v>21040</v>
      </c>
      <c r="B41" s="5" t="s">
        <v>904</v>
      </c>
      <c r="C41" s="6">
        <v>44417</v>
      </c>
      <c r="D41" s="7">
        <v>44427</v>
      </c>
      <c r="E41" s="15">
        <v>44214</v>
      </c>
      <c r="F41" s="12" t="s">
        <v>19</v>
      </c>
      <c r="G41" s="31" t="s">
        <v>58</v>
      </c>
      <c r="H41" s="4"/>
      <c r="I41" s="4">
        <v>1</v>
      </c>
      <c r="J41" s="4">
        <v>2</v>
      </c>
      <c r="K41" s="4"/>
      <c r="L41" s="4"/>
      <c r="M41" s="31">
        <v>25245007</v>
      </c>
      <c r="N41" s="4" t="s">
        <v>827</v>
      </c>
      <c r="O41" s="4"/>
      <c r="P41" s="4"/>
      <c r="Q41" s="4"/>
      <c r="R41" s="4"/>
      <c r="S41" s="4" t="s">
        <v>20</v>
      </c>
      <c r="T41" s="5"/>
      <c r="U41" s="5"/>
    </row>
    <row r="42" spans="1:21" x14ac:dyDescent="0.35">
      <c r="A42" s="4">
        <v>21041</v>
      </c>
      <c r="B42" s="5" t="s">
        <v>229</v>
      </c>
      <c r="C42" s="6">
        <v>44415</v>
      </c>
      <c r="D42" s="7">
        <v>44421</v>
      </c>
      <c r="E42" s="15">
        <v>44215</v>
      </c>
      <c r="F42" s="12" t="s">
        <v>19</v>
      </c>
      <c r="G42" s="31" t="s">
        <v>732</v>
      </c>
      <c r="H42" s="4"/>
      <c r="I42" s="4">
        <v>1</v>
      </c>
      <c r="J42" s="4">
        <v>2</v>
      </c>
      <c r="K42" s="4"/>
      <c r="L42" s="4"/>
      <c r="M42" s="31">
        <v>21431008</v>
      </c>
      <c r="N42" s="4" t="s">
        <v>912</v>
      </c>
      <c r="O42" s="4"/>
      <c r="P42" s="4"/>
      <c r="Q42" s="4"/>
      <c r="R42" s="4"/>
      <c r="S42" s="4" t="s">
        <v>20</v>
      </c>
      <c r="T42" s="5"/>
      <c r="U42" s="5"/>
    </row>
    <row r="43" spans="1:21" x14ac:dyDescent="0.35">
      <c r="A43" s="4">
        <v>21042</v>
      </c>
      <c r="B43" s="5" t="s">
        <v>368</v>
      </c>
      <c r="C43" s="6">
        <v>44341</v>
      </c>
      <c r="D43" s="7">
        <v>44348</v>
      </c>
      <c r="E43" s="15">
        <v>44215</v>
      </c>
      <c r="F43" s="12" t="s">
        <v>19</v>
      </c>
      <c r="G43" s="31" t="s">
        <v>58</v>
      </c>
      <c r="H43" s="4">
        <v>10</v>
      </c>
      <c r="I43" s="4">
        <v>1</v>
      </c>
      <c r="J43" s="4">
        <v>2</v>
      </c>
      <c r="K43" s="4"/>
      <c r="L43" s="21" t="s">
        <v>999</v>
      </c>
      <c r="M43" s="31">
        <v>28905712</v>
      </c>
      <c r="N43" s="4"/>
      <c r="O43" s="4"/>
      <c r="P43" s="4"/>
      <c r="Q43" s="4"/>
      <c r="R43" s="4"/>
      <c r="S43" s="4"/>
      <c r="T43" s="5"/>
      <c r="U43" s="5"/>
    </row>
    <row r="44" spans="1:21" x14ac:dyDescent="0.35">
      <c r="A44" s="4">
        <v>21043</v>
      </c>
      <c r="B44" s="5" t="s">
        <v>369</v>
      </c>
      <c r="C44" s="6">
        <v>44438</v>
      </c>
      <c r="D44" s="7">
        <v>44443</v>
      </c>
      <c r="E44" s="15">
        <v>44215</v>
      </c>
      <c r="F44" s="12" t="s">
        <v>19</v>
      </c>
      <c r="G44" s="31" t="s">
        <v>58</v>
      </c>
      <c r="H44" s="4"/>
      <c r="I44" s="4">
        <v>2</v>
      </c>
      <c r="J44" s="4">
        <v>2</v>
      </c>
      <c r="K44" s="4"/>
      <c r="L44" s="4"/>
      <c r="M44" s="31">
        <v>20235677</v>
      </c>
      <c r="N44" s="4" t="s">
        <v>1660</v>
      </c>
      <c r="O44" s="4"/>
      <c r="P44" s="4">
        <v>2</v>
      </c>
      <c r="Q44" s="4"/>
      <c r="R44" s="4"/>
      <c r="S44" s="4"/>
      <c r="T44" s="5"/>
      <c r="U44" s="5"/>
    </row>
    <row r="45" spans="1:21" x14ac:dyDescent="0.35">
      <c r="A45" s="4">
        <v>21044</v>
      </c>
      <c r="B45" s="5" t="s">
        <v>370</v>
      </c>
      <c r="C45" s="6">
        <v>44401</v>
      </c>
      <c r="D45" s="7">
        <v>44405</v>
      </c>
      <c r="E45" s="15">
        <v>44216</v>
      </c>
      <c r="F45" s="12" t="s">
        <v>19</v>
      </c>
      <c r="G45" s="31" t="s">
        <v>732</v>
      </c>
      <c r="H45" s="4"/>
      <c r="I45" s="4">
        <v>1</v>
      </c>
      <c r="J45" s="4">
        <v>2</v>
      </c>
      <c r="K45" s="4"/>
      <c r="L45" s="4"/>
      <c r="M45" s="31">
        <v>26791444</v>
      </c>
      <c r="N45" s="4"/>
      <c r="O45" s="4"/>
      <c r="P45" s="4"/>
      <c r="Q45" s="4"/>
      <c r="R45" s="4"/>
      <c r="S45" s="4"/>
      <c r="T45" s="5"/>
      <c r="U45" s="5"/>
    </row>
    <row r="46" spans="1:21" x14ac:dyDescent="0.35">
      <c r="A46" s="4">
        <v>21045</v>
      </c>
      <c r="B46" s="5" t="s">
        <v>860</v>
      </c>
      <c r="C46" s="6">
        <v>44438</v>
      </c>
      <c r="D46" s="7">
        <v>44443</v>
      </c>
      <c r="E46" s="15">
        <v>44216</v>
      </c>
      <c r="F46" s="12" t="s">
        <v>19</v>
      </c>
      <c r="G46" s="31" t="s">
        <v>58</v>
      </c>
      <c r="H46" s="25">
        <v>7</v>
      </c>
      <c r="I46" s="4">
        <v>1</v>
      </c>
      <c r="J46" s="4">
        <v>2</v>
      </c>
      <c r="K46" s="4"/>
      <c r="L46" s="21" t="s">
        <v>862</v>
      </c>
      <c r="M46" s="31">
        <v>31220122</v>
      </c>
      <c r="N46" s="4" t="s">
        <v>859</v>
      </c>
      <c r="O46" s="4"/>
      <c r="P46" s="4"/>
      <c r="Q46" s="4"/>
      <c r="R46" s="4"/>
      <c r="S46" s="4" t="s">
        <v>20</v>
      </c>
      <c r="T46" s="5"/>
      <c r="U46" s="5"/>
    </row>
    <row r="47" spans="1:21" x14ac:dyDescent="0.35">
      <c r="A47" s="4">
        <v>21046</v>
      </c>
      <c r="B47" s="5" t="s">
        <v>192</v>
      </c>
      <c r="C47" s="6">
        <v>44382</v>
      </c>
      <c r="D47" s="7">
        <v>44387</v>
      </c>
      <c r="E47" s="15">
        <v>44217</v>
      </c>
      <c r="F47" s="12" t="s">
        <v>19</v>
      </c>
      <c r="G47" s="31" t="s">
        <v>732</v>
      </c>
      <c r="H47" s="4"/>
      <c r="I47" s="4">
        <v>1</v>
      </c>
      <c r="J47" s="4">
        <v>2</v>
      </c>
      <c r="K47" s="4"/>
      <c r="L47" s="4"/>
      <c r="M47" s="31">
        <v>40401575</v>
      </c>
      <c r="N47" s="4" t="s">
        <v>953</v>
      </c>
      <c r="O47" s="4"/>
      <c r="P47" s="4"/>
      <c r="Q47" s="4"/>
      <c r="R47" s="4"/>
      <c r="S47" s="4"/>
      <c r="T47" s="5"/>
      <c r="U47" s="5"/>
    </row>
    <row r="48" spans="1:21" x14ac:dyDescent="0.35">
      <c r="A48" s="4">
        <v>21047</v>
      </c>
      <c r="B48" s="5" t="s">
        <v>59</v>
      </c>
      <c r="C48" s="6">
        <v>44385</v>
      </c>
      <c r="D48" s="7">
        <v>44390</v>
      </c>
      <c r="E48" s="15">
        <v>44217</v>
      </c>
      <c r="F48" s="12" t="s">
        <v>19</v>
      </c>
      <c r="G48" s="31" t="s">
        <v>732</v>
      </c>
      <c r="H48" s="4"/>
      <c r="I48" s="4">
        <v>1</v>
      </c>
      <c r="J48" s="4">
        <v>1</v>
      </c>
      <c r="K48" s="4"/>
      <c r="L48" s="4"/>
      <c r="M48" s="31">
        <v>30936957</v>
      </c>
      <c r="N48" s="4"/>
      <c r="O48" s="4" t="s">
        <v>20</v>
      </c>
      <c r="P48" s="4"/>
      <c r="Q48" s="4"/>
      <c r="R48" s="4"/>
      <c r="S48" s="4" t="s">
        <v>20</v>
      </c>
      <c r="T48" s="5"/>
      <c r="U48" s="5"/>
    </row>
    <row r="49" spans="1:21" x14ac:dyDescent="0.35">
      <c r="A49" s="4">
        <v>21048</v>
      </c>
      <c r="B49" s="5" t="s">
        <v>371</v>
      </c>
      <c r="C49" s="6">
        <v>44345</v>
      </c>
      <c r="D49" s="7">
        <v>44359</v>
      </c>
      <c r="E49" s="15">
        <v>44220</v>
      </c>
      <c r="F49" s="12"/>
      <c r="G49" s="31"/>
      <c r="H49" s="4" t="s">
        <v>26</v>
      </c>
      <c r="I49" s="4"/>
      <c r="J49" s="4"/>
      <c r="K49" s="4"/>
      <c r="L49" s="4"/>
      <c r="M49" s="31"/>
      <c r="N49" s="4"/>
      <c r="O49" s="4"/>
      <c r="P49" s="4"/>
      <c r="Q49" s="4"/>
      <c r="R49" s="4"/>
      <c r="S49" s="4"/>
      <c r="T49" s="5"/>
      <c r="U49" s="5"/>
    </row>
    <row r="50" spans="1:21" x14ac:dyDescent="0.35">
      <c r="A50" s="4">
        <v>21049</v>
      </c>
      <c r="B50" s="5" t="s">
        <v>914</v>
      </c>
      <c r="C50" s="6">
        <v>44416</v>
      </c>
      <c r="D50" s="7">
        <v>44419</v>
      </c>
      <c r="E50" s="15">
        <v>44222</v>
      </c>
      <c r="F50" s="12" t="s">
        <v>19</v>
      </c>
      <c r="G50" s="31" t="s">
        <v>732</v>
      </c>
      <c r="H50" s="4"/>
      <c r="I50" s="4">
        <v>1</v>
      </c>
      <c r="J50" s="4">
        <v>2</v>
      </c>
      <c r="K50" s="4"/>
      <c r="L50" s="4"/>
      <c r="M50" s="31">
        <v>29613802</v>
      </c>
      <c r="N50" s="4" t="s">
        <v>913</v>
      </c>
      <c r="O50" s="4"/>
      <c r="P50" s="4"/>
      <c r="Q50" s="4"/>
      <c r="R50" s="4"/>
      <c r="S50" s="4" t="s">
        <v>20</v>
      </c>
      <c r="T50" s="5"/>
      <c r="U50" s="5"/>
    </row>
    <row r="51" spans="1:21" x14ac:dyDescent="0.35">
      <c r="A51" s="4">
        <v>21050</v>
      </c>
      <c r="B51" s="5" t="s">
        <v>372</v>
      </c>
      <c r="C51" s="6">
        <v>44408</v>
      </c>
      <c r="D51" s="7">
        <v>44415</v>
      </c>
      <c r="E51" s="15">
        <v>44224</v>
      </c>
      <c r="F51" s="12" t="s">
        <v>19</v>
      </c>
      <c r="G51" s="31" t="s">
        <v>58</v>
      </c>
      <c r="H51" s="25">
        <v>5</v>
      </c>
      <c r="I51" s="4">
        <v>1</v>
      </c>
      <c r="J51" s="4">
        <v>2</v>
      </c>
      <c r="K51" s="4"/>
      <c r="L51" s="4"/>
      <c r="M51" s="31">
        <v>26448601</v>
      </c>
      <c r="N51" s="4" t="s">
        <v>918</v>
      </c>
      <c r="O51" s="4"/>
      <c r="P51" s="4"/>
      <c r="Q51" s="4"/>
      <c r="R51" s="4"/>
      <c r="S51" s="4" t="s">
        <v>20</v>
      </c>
      <c r="T51" s="5"/>
      <c r="U51" s="5"/>
    </row>
    <row r="52" spans="1:21" x14ac:dyDescent="0.35">
      <c r="A52" s="4">
        <v>21051</v>
      </c>
      <c r="B52" s="5" t="s">
        <v>373</v>
      </c>
      <c r="C52" s="6">
        <v>44318</v>
      </c>
      <c r="D52" s="7">
        <v>44324</v>
      </c>
      <c r="E52" s="15">
        <v>44224</v>
      </c>
      <c r="F52" s="12" t="s">
        <v>19</v>
      </c>
      <c r="G52" s="31"/>
      <c r="H52" s="4" t="s">
        <v>26</v>
      </c>
      <c r="I52" s="4"/>
      <c r="J52" s="4"/>
      <c r="K52" s="4"/>
      <c r="L52" s="4"/>
      <c r="M52" s="31"/>
      <c r="N52" s="4"/>
      <c r="O52" s="4"/>
      <c r="P52" s="4"/>
      <c r="Q52" s="4"/>
      <c r="R52" s="4"/>
      <c r="S52" s="4"/>
      <c r="T52" s="5"/>
      <c r="U52" s="5"/>
    </row>
    <row r="53" spans="1:21" x14ac:dyDescent="0.35">
      <c r="A53" s="4">
        <v>21052</v>
      </c>
      <c r="B53" s="5" t="s">
        <v>374</v>
      </c>
      <c r="C53" s="6">
        <v>44367</v>
      </c>
      <c r="D53" s="7">
        <v>44374</v>
      </c>
      <c r="E53" s="15">
        <v>44225</v>
      </c>
      <c r="F53" s="4"/>
      <c r="G53" s="31"/>
      <c r="H53" s="4" t="s">
        <v>26</v>
      </c>
      <c r="I53" s="4"/>
      <c r="J53" s="4"/>
      <c r="K53" s="4"/>
      <c r="L53" s="4"/>
      <c r="M53" s="31"/>
      <c r="N53" s="4"/>
      <c r="O53" s="4"/>
      <c r="P53" s="4"/>
      <c r="Q53" s="4"/>
      <c r="R53" s="4"/>
      <c r="S53" s="4"/>
      <c r="T53" s="5"/>
      <c r="U53" s="5"/>
    </row>
    <row r="54" spans="1:21" x14ac:dyDescent="0.35">
      <c r="A54" s="4">
        <v>21053</v>
      </c>
      <c r="B54" s="5" t="s">
        <v>375</v>
      </c>
      <c r="C54" s="6">
        <v>44450</v>
      </c>
      <c r="D54" s="7">
        <v>44457</v>
      </c>
      <c r="E54" s="15">
        <v>44227</v>
      </c>
      <c r="F54" s="4" t="s">
        <v>37</v>
      </c>
      <c r="G54" s="31" t="s">
        <v>732</v>
      </c>
      <c r="H54" s="4"/>
      <c r="I54" s="4">
        <v>1</v>
      </c>
      <c r="J54" s="4">
        <v>2</v>
      </c>
      <c r="K54" s="4"/>
      <c r="L54" s="4"/>
      <c r="M54" s="31">
        <v>1711439296</v>
      </c>
      <c r="N54" s="4"/>
      <c r="O54" s="4"/>
      <c r="P54" s="4"/>
      <c r="Q54" s="4"/>
      <c r="R54" s="4"/>
      <c r="S54" s="4" t="s">
        <v>20</v>
      </c>
      <c r="T54" s="5"/>
      <c r="U54" s="5"/>
    </row>
    <row r="55" spans="1:21" x14ac:dyDescent="0.35">
      <c r="A55" s="4">
        <v>21054</v>
      </c>
      <c r="B55" s="5" t="s">
        <v>266</v>
      </c>
      <c r="C55" s="6">
        <v>44431</v>
      </c>
      <c r="D55" s="7">
        <v>44436</v>
      </c>
      <c r="E55" s="15">
        <v>44228</v>
      </c>
      <c r="F55" s="4" t="s">
        <v>19</v>
      </c>
      <c r="G55" s="31" t="s">
        <v>732</v>
      </c>
      <c r="H55" s="4"/>
      <c r="I55" s="4">
        <v>1</v>
      </c>
      <c r="J55" s="4">
        <v>2</v>
      </c>
      <c r="K55" s="4"/>
      <c r="L55" s="4"/>
      <c r="M55" s="31">
        <v>28490305</v>
      </c>
      <c r="N55" s="4"/>
      <c r="O55" s="4"/>
      <c r="P55" s="4"/>
      <c r="Q55" s="4"/>
      <c r="R55" s="4"/>
      <c r="S55" s="4" t="s">
        <v>20</v>
      </c>
      <c r="T55" s="5"/>
      <c r="U55" s="5"/>
    </row>
    <row r="56" spans="1:21" x14ac:dyDescent="0.35">
      <c r="A56" s="4">
        <v>21055</v>
      </c>
      <c r="B56" s="10" t="s">
        <v>376</v>
      </c>
      <c r="C56" s="6">
        <v>44408</v>
      </c>
      <c r="D56" s="7">
        <v>44415</v>
      </c>
      <c r="E56" s="15">
        <v>44230</v>
      </c>
      <c r="F56" s="4"/>
      <c r="G56" s="31"/>
      <c r="H56" s="4" t="s">
        <v>26</v>
      </c>
      <c r="I56" s="4"/>
      <c r="J56" s="4"/>
      <c r="K56" s="4"/>
      <c r="L56" s="4"/>
      <c r="M56" s="31"/>
      <c r="N56" s="4"/>
      <c r="O56" s="4"/>
      <c r="P56" s="4"/>
      <c r="Q56" s="4"/>
      <c r="R56" s="4"/>
      <c r="S56" s="4"/>
      <c r="T56" s="5"/>
      <c r="U56" s="5"/>
    </row>
    <row r="57" spans="1:21" x14ac:dyDescent="0.35">
      <c r="A57" s="4">
        <v>21056</v>
      </c>
      <c r="B57" s="5" t="s">
        <v>377</v>
      </c>
      <c r="C57" s="6">
        <v>44429</v>
      </c>
      <c r="D57" s="7">
        <v>44436</v>
      </c>
      <c r="E57" s="15">
        <v>44231</v>
      </c>
      <c r="F57" s="4" t="s">
        <v>19</v>
      </c>
      <c r="G57" s="31" t="s">
        <v>732</v>
      </c>
      <c r="H57" s="4"/>
      <c r="I57" s="4">
        <v>1</v>
      </c>
      <c r="J57" s="4">
        <v>2</v>
      </c>
      <c r="K57" s="4"/>
      <c r="L57" s="4"/>
      <c r="M57" s="31">
        <v>61283743</v>
      </c>
      <c r="N57" s="4"/>
      <c r="O57" s="4"/>
      <c r="P57" s="4"/>
      <c r="Q57" s="4"/>
      <c r="R57" s="4"/>
      <c r="S57" s="4" t="s">
        <v>20</v>
      </c>
      <c r="T57" s="5"/>
      <c r="U57" s="5"/>
    </row>
    <row r="58" spans="1:21" x14ac:dyDescent="0.35">
      <c r="A58" s="4">
        <v>21057</v>
      </c>
      <c r="B58" s="5" t="s">
        <v>378</v>
      </c>
      <c r="C58" s="6">
        <v>44422</v>
      </c>
      <c r="D58" s="7">
        <v>44426</v>
      </c>
      <c r="E58" s="15">
        <v>44234</v>
      </c>
      <c r="F58" s="4" t="s">
        <v>19</v>
      </c>
      <c r="G58" s="31" t="s">
        <v>732</v>
      </c>
      <c r="H58" s="4"/>
      <c r="I58" s="4">
        <v>1</v>
      </c>
      <c r="J58" s="4">
        <v>2</v>
      </c>
      <c r="K58" s="4"/>
      <c r="L58" s="4"/>
      <c r="M58" s="31">
        <v>60688589</v>
      </c>
      <c r="N58" s="4"/>
      <c r="O58" s="4"/>
      <c r="P58" s="4"/>
      <c r="Q58" s="4"/>
      <c r="R58" s="4"/>
      <c r="S58" s="4" t="s">
        <v>20</v>
      </c>
      <c r="T58" s="5"/>
      <c r="U58" s="5"/>
    </row>
    <row r="59" spans="1:21" x14ac:dyDescent="0.35">
      <c r="A59" s="4">
        <v>21058</v>
      </c>
      <c r="B59" s="5" t="s">
        <v>379</v>
      </c>
      <c r="C59" s="6">
        <v>44356</v>
      </c>
      <c r="D59" s="7">
        <v>44359</v>
      </c>
      <c r="E59" s="15">
        <v>44237</v>
      </c>
      <c r="F59" s="4" t="s">
        <v>19</v>
      </c>
      <c r="G59" s="31"/>
      <c r="H59" s="9" t="s">
        <v>26</v>
      </c>
      <c r="I59" s="4"/>
      <c r="J59" s="4"/>
      <c r="K59" s="4"/>
      <c r="L59" s="4"/>
      <c r="M59" s="31"/>
      <c r="N59" s="4"/>
      <c r="O59" s="4"/>
      <c r="P59" s="4"/>
      <c r="Q59" s="4"/>
      <c r="R59" s="4"/>
      <c r="S59" s="4"/>
      <c r="T59" s="5"/>
      <c r="U59" s="5"/>
    </row>
    <row r="60" spans="1:21" x14ac:dyDescent="0.35">
      <c r="A60" s="4">
        <v>21059</v>
      </c>
      <c r="B60" s="5" t="s">
        <v>380</v>
      </c>
      <c r="C60" s="6">
        <v>44378</v>
      </c>
      <c r="D60" s="7">
        <v>44385</v>
      </c>
      <c r="E60" s="15">
        <v>44237</v>
      </c>
      <c r="F60" s="4" t="s">
        <v>19</v>
      </c>
      <c r="G60" s="31"/>
      <c r="H60" s="4" t="s">
        <v>26</v>
      </c>
      <c r="I60" s="4"/>
      <c r="J60" s="4"/>
      <c r="K60" s="4"/>
      <c r="L60" s="4"/>
      <c r="M60" s="31"/>
      <c r="N60" s="4"/>
      <c r="O60" s="4"/>
      <c r="P60" s="4"/>
      <c r="Q60" s="4"/>
      <c r="R60" s="4"/>
      <c r="S60" s="4"/>
      <c r="T60" s="5"/>
      <c r="U60" s="5"/>
    </row>
    <row r="61" spans="1:21" x14ac:dyDescent="0.35">
      <c r="A61" s="4">
        <v>21060</v>
      </c>
      <c r="B61" s="5" t="s">
        <v>444</v>
      </c>
      <c r="C61" s="6">
        <v>44322</v>
      </c>
      <c r="D61" s="7">
        <v>44325</v>
      </c>
      <c r="E61" s="15">
        <v>44243</v>
      </c>
      <c r="F61" s="4" t="s">
        <v>19</v>
      </c>
      <c r="G61" s="31" t="s">
        <v>343</v>
      </c>
      <c r="H61" s="25">
        <v>5</v>
      </c>
      <c r="I61" s="4">
        <v>1</v>
      </c>
      <c r="J61" s="4">
        <v>2</v>
      </c>
      <c r="K61" s="4"/>
      <c r="L61" s="21" t="s">
        <v>1006</v>
      </c>
      <c r="M61" s="31">
        <v>30299080</v>
      </c>
      <c r="N61" s="4"/>
      <c r="O61" s="4"/>
      <c r="P61" s="4"/>
      <c r="Q61" s="4"/>
      <c r="R61" s="4"/>
      <c r="S61" s="4" t="s">
        <v>20</v>
      </c>
      <c r="T61" s="5"/>
      <c r="U61" s="5"/>
    </row>
    <row r="62" spans="1:21" x14ac:dyDescent="0.35">
      <c r="A62" s="4">
        <v>21061</v>
      </c>
      <c r="B62" s="5" t="s">
        <v>299</v>
      </c>
      <c r="C62" s="6">
        <v>44471</v>
      </c>
      <c r="D62" s="7">
        <v>44478</v>
      </c>
      <c r="E62" s="15">
        <v>44245</v>
      </c>
      <c r="F62" s="4" t="s">
        <v>37</v>
      </c>
      <c r="G62" s="31" t="s">
        <v>732</v>
      </c>
      <c r="H62" s="4"/>
      <c r="I62" s="4">
        <v>1</v>
      </c>
      <c r="J62" s="4">
        <v>2</v>
      </c>
      <c r="K62" s="4"/>
      <c r="L62" s="4"/>
      <c r="M62" s="31">
        <v>1757043209</v>
      </c>
      <c r="N62" s="4"/>
      <c r="O62" s="4"/>
      <c r="P62" s="4"/>
      <c r="Q62" s="4"/>
      <c r="R62" s="4"/>
      <c r="S62" s="4"/>
      <c r="T62" s="5"/>
      <c r="U62" s="5"/>
    </row>
    <row r="63" spans="1:21" x14ac:dyDescent="0.35">
      <c r="A63" s="4">
        <v>21062</v>
      </c>
      <c r="B63" s="5" t="s">
        <v>1661</v>
      </c>
      <c r="C63" s="6">
        <v>44284</v>
      </c>
      <c r="D63" s="7">
        <v>44290</v>
      </c>
      <c r="E63" s="15">
        <v>44245</v>
      </c>
      <c r="F63" s="4" t="s">
        <v>19</v>
      </c>
      <c r="G63" s="31" t="s">
        <v>58</v>
      </c>
      <c r="H63" s="4"/>
      <c r="I63" s="4">
        <v>1</v>
      </c>
      <c r="J63" s="4">
        <v>1</v>
      </c>
      <c r="K63" s="4" t="s">
        <v>20</v>
      </c>
      <c r="L63" s="21" t="s">
        <v>931</v>
      </c>
      <c r="M63" s="31"/>
      <c r="N63" s="4"/>
      <c r="O63" s="4"/>
      <c r="P63" s="4"/>
      <c r="Q63" s="4"/>
      <c r="R63" s="4"/>
      <c r="S63" s="4" t="s">
        <v>20</v>
      </c>
      <c r="T63" s="5"/>
      <c r="U63" s="5"/>
    </row>
    <row r="64" spans="1:21" x14ac:dyDescent="0.35">
      <c r="A64" s="4">
        <v>21063</v>
      </c>
      <c r="B64" s="5" t="s">
        <v>1021</v>
      </c>
      <c r="C64" s="6">
        <v>44319</v>
      </c>
      <c r="D64" s="7">
        <v>44327</v>
      </c>
      <c r="E64" s="15">
        <v>44245</v>
      </c>
      <c r="F64" s="4" t="s">
        <v>19</v>
      </c>
      <c r="G64" s="31" t="s">
        <v>58</v>
      </c>
      <c r="H64" s="4"/>
      <c r="I64" s="4">
        <v>1</v>
      </c>
      <c r="J64" s="4">
        <v>1</v>
      </c>
      <c r="K64" s="4" t="s">
        <v>20</v>
      </c>
      <c r="L64" s="21" t="s">
        <v>931</v>
      </c>
      <c r="M64" s="31"/>
      <c r="N64" s="4"/>
      <c r="O64" s="4"/>
      <c r="P64" s="4"/>
      <c r="Q64" s="4"/>
      <c r="R64" s="4"/>
      <c r="S64" s="4"/>
      <c r="T64" s="5"/>
      <c r="U64" s="5"/>
    </row>
    <row r="65" spans="1:21" x14ac:dyDescent="0.35">
      <c r="A65" s="4">
        <v>21064</v>
      </c>
      <c r="B65" s="5" t="s">
        <v>98</v>
      </c>
      <c r="C65" s="6">
        <v>44419</v>
      </c>
      <c r="D65" s="7">
        <v>44423</v>
      </c>
      <c r="E65" s="15">
        <v>44247</v>
      </c>
      <c r="F65" s="4"/>
      <c r="G65" s="31"/>
      <c r="H65" s="4" t="s">
        <v>26</v>
      </c>
      <c r="I65" s="4"/>
      <c r="J65" s="4"/>
      <c r="K65" s="4"/>
      <c r="L65" s="21"/>
      <c r="M65" s="31"/>
      <c r="N65" s="4"/>
      <c r="O65" s="4"/>
      <c r="P65" s="4"/>
      <c r="Q65" s="4"/>
      <c r="R65" s="4"/>
      <c r="S65" s="4"/>
      <c r="T65" s="5"/>
      <c r="U65" s="5"/>
    </row>
    <row r="66" spans="1:21" x14ac:dyDescent="0.35">
      <c r="A66" s="4">
        <v>21065</v>
      </c>
      <c r="B66" s="5" t="s">
        <v>381</v>
      </c>
      <c r="C66" s="6">
        <v>44312</v>
      </c>
      <c r="D66" s="7">
        <v>44315</v>
      </c>
      <c r="E66" s="15">
        <v>44249</v>
      </c>
      <c r="F66" s="4" t="s">
        <v>19</v>
      </c>
      <c r="G66" s="31" t="s">
        <v>732</v>
      </c>
      <c r="H66" s="4"/>
      <c r="I66" s="4">
        <v>1</v>
      </c>
      <c r="J66" s="4">
        <v>2</v>
      </c>
      <c r="K66" s="4"/>
      <c r="L66" s="21"/>
      <c r="M66" s="31">
        <v>21772797</v>
      </c>
      <c r="N66" s="4"/>
      <c r="O66" s="4"/>
      <c r="P66" s="4"/>
      <c r="Q66" s="4"/>
      <c r="R66" s="4"/>
      <c r="S66" s="4" t="s">
        <v>20</v>
      </c>
      <c r="T66" s="5"/>
      <c r="U66" s="5"/>
    </row>
    <row r="67" spans="1:21" x14ac:dyDescent="0.35">
      <c r="A67" s="4">
        <v>21066</v>
      </c>
      <c r="B67" s="5" t="s">
        <v>382</v>
      </c>
      <c r="C67" s="6">
        <v>44398</v>
      </c>
      <c r="D67" s="7">
        <v>44401</v>
      </c>
      <c r="E67" s="15">
        <v>44251</v>
      </c>
      <c r="F67" s="4" t="s">
        <v>19</v>
      </c>
      <c r="G67" s="31" t="s">
        <v>58</v>
      </c>
      <c r="H67" s="25">
        <v>10</v>
      </c>
      <c r="I67" s="4">
        <v>2</v>
      </c>
      <c r="J67" s="4">
        <v>2</v>
      </c>
      <c r="K67" s="4"/>
      <c r="L67" s="21" t="s">
        <v>1662</v>
      </c>
      <c r="M67" s="31">
        <v>22310309</v>
      </c>
      <c r="N67" s="4" t="s">
        <v>1666</v>
      </c>
      <c r="O67" s="4"/>
      <c r="P67" s="4">
        <v>2</v>
      </c>
      <c r="Q67" s="4"/>
      <c r="R67" s="4"/>
      <c r="S67" s="4" t="s">
        <v>20</v>
      </c>
      <c r="T67" s="5"/>
      <c r="U67" s="5"/>
    </row>
    <row r="68" spans="1:21" x14ac:dyDescent="0.35">
      <c r="A68" s="4">
        <v>21067</v>
      </c>
      <c r="B68" s="5" t="s">
        <v>383</v>
      </c>
      <c r="C68" s="6">
        <v>44296</v>
      </c>
      <c r="D68" s="7">
        <v>44300</v>
      </c>
      <c r="E68" s="15">
        <v>44252</v>
      </c>
      <c r="F68" s="4" t="s">
        <v>19</v>
      </c>
      <c r="G68" s="31" t="s">
        <v>732</v>
      </c>
      <c r="H68" s="4"/>
      <c r="I68" s="4">
        <v>2</v>
      </c>
      <c r="J68" s="4">
        <v>1</v>
      </c>
      <c r="K68" s="4"/>
      <c r="L68" s="21"/>
      <c r="M68" s="31">
        <v>31164387</v>
      </c>
      <c r="N68" s="4" t="s">
        <v>1014</v>
      </c>
      <c r="O68" s="4"/>
      <c r="P68" s="4">
        <v>1</v>
      </c>
      <c r="Q68" s="4"/>
      <c r="R68" s="4"/>
      <c r="S68" s="4" t="s">
        <v>20</v>
      </c>
      <c r="T68" s="5"/>
      <c r="U68" s="5"/>
    </row>
    <row r="69" spans="1:21" x14ac:dyDescent="0.35">
      <c r="A69" s="4">
        <v>21068</v>
      </c>
      <c r="B69" s="5" t="s">
        <v>384</v>
      </c>
      <c r="C69" s="6">
        <v>44434</v>
      </c>
      <c r="D69" s="7">
        <v>44440</v>
      </c>
      <c r="E69" s="15">
        <v>44252</v>
      </c>
      <c r="F69" s="4"/>
      <c r="G69" s="31"/>
      <c r="H69" s="4" t="s">
        <v>26</v>
      </c>
      <c r="I69" s="4"/>
      <c r="J69" s="4"/>
      <c r="K69" s="4"/>
      <c r="L69" s="21"/>
      <c r="M69" s="31"/>
      <c r="N69" s="4"/>
      <c r="O69" s="4"/>
      <c r="P69" s="4"/>
      <c r="Q69" s="4"/>
      <c r="R69" s="4"/>
      <c r="S69" s="4"/>
      <c r="T69" s="5"/>
      <c r="U69" s="5"/>
    </row>
    <row r="70" spans="1:21" x14ac:dyDescent="0.35">
      <c r="A70" s="4">
        <v>21069</v>
      </c>
      <c r="B70" s="5" t="s">
        <v>385</v>
      </c>
      <c r="C70" s="6">
        <v>44287</v>
      </c>
      <c r="D70" s="7">
        <v>44290</v>
      </c>
      <c r="E70" s="15">
        <v>44253</v>
      </c>
      <c r="F70" s="4" t="s">
        <v>19</v>
      </c>
      <c r="G70" s="31" t="s">
        <v>732</v>
      </c>
      <c r="H70" s="4"/>
      <c r="I70" s="4">
        <v>2</v>
      </c>
      <c r="J70" s="4">
        <v>2</v>
      </c>
      <c r="K70" s="4"/>
      <c r="L70" s="21"/>
      <c r="M70" s="31">
        <v>31325579</v>
      </c>
      <c r="N70" s="4"/>
      <c r="O70" s="4"/>
      <c r="P70" s="4">
        <v>2</v>
      </c>
      <c r="Q70" s="4"/>
      <c r="R70" s="4"/>
      <c r="S70" s="4"/>
      <c r="T70" s="5"/>
      <c r="U70" s="5"/>
    </row>
    <row r="71" spans="1:21" x14ac:dyDescent="0.35">
      <c r="A71" s="4">
        <v>21070</v>
      </c>
      <c r="B71" s="5" t="s">
        <v>386</v>
      </c>
      <c r="C71" s="6">
        <v>44348</v>
      </c>
      <c r="D71" s="7">
        <v>44353</v>
      </c>
      <c r="E71" s="15">
        <v>44254</v>
      </c>
      <c r="F71" s="4" t="s">
        <v>19</v>
      </c>
      <c r="G71" s="31" t="s">
        <v>732</v>
      </c>
      <c r="H71" s="4"/>
      <c r="I71" s="4">
        <v>1</v>
      </c>
      <c r="J71" s="4">
        <v>2</v>
      </c>
      <c r="K71" s="4"/>
      <c r="L71" s="21"/>
      <c r="M71" s="31">
        <v>23801355</v>
      </c>
      <c r="N71" s="4"/>
      <c r="O71" s="4"/>
      <c r="P71" s="4"/>
      <c r="Q71" s="4"/>
      <c r="R71" s="4"/>
      <c r="S71" s="4" t="s">
        <v>20</v>
      </c>
      <c r="T71" s="5"/>
      <c r="U71" s="5"/>
    </row>
    <row r="72" spans="1:21" x14ac:dyDescent="0.35">
      <c r="A72" s="4">
        <v>21071</v>
      </c>
      <c r="B72" s="5" t="s">
        <v>387</v>
      </c>
      <c r="C72" s="6">
        <v>44449</v>
      </c>
      <c r="D72" s="7">
        <v>44454</v>
      </c>
      <c r="E72" s="15">
        <v>44255</v>
      </c>
      <c r="F72" s="4"/>
      <c r="G72" s="31"/>
      <c r="H72" s="4" t="s">
        <v>26</v>
      </c>
      <c r="I72" s="4"/>
      <c r="J72" s="4"/>
      <c r="K72" s="4"/>
      <c r="L72" s="21"/>
      <c r="M72" s="31"/>
      <c r="N72" s="4"/>
      <c r="O72" s="4"/>
      <c r="P72" s="4"/>
      <c r="Q72" s="4"/>
      <c r="R72" s="4"/>
      <c r="S72" s="4"/>
      <c r="T72" s="5"/>
      <c r="U72" s="5"/>
    </row>
    <row r="73" spans="1:21" x14ac:dyDescent="0.35">
      <c r="A73" s="4">
        <v>21072</v>
      </c>
      <c r="B73" s="5" t="s">
        <v>388</v>
      </c>
      <c r="C73" s="6">
        <v>44443</v>
      </c>
      <c r="D73" s="7">
        <v>44449</v>
      </c>
      <c r="E73" s="15">
        <v>44255</v>
      </c>
      <c r="F73" s="4" t="s">
        <v>19</v>
      </c>
      <c r="G73" s="31" t="s">
        <v>732</v>
      </c>
      <c r="H73" s="4"/>
      <c r="I73" s="4">
        <v>2</v>
      </c>
      <c r="J73" s="4">
        <v>2</v>
      </c>
      <c r="K73" s="4"/>
      <c r="L73" s="21"/>
      <c r="M73" s="31">
        <v>21461262</v>
      </c>
      <c r="N73" s="4" t="s">
        <v>1664</v>
      </c>
      <c r="O73" s="4"/>
      <c r="P73" s="4">
        <v>2</v>
      </c>
      <c r="Q73" s="4"/>
      <c r="R73" s="4"/>
      <c r="S73" s="4" t="s">
        <v>20</v>
      </c>
      <c r="T73" s="5"/>
      <c r="U73" s="5"/>
    </row>
    <row r="74" spans="1:21" x14ac:dyDescent="0.35">
      <c r="A74" s="4">
        <v>21073</v>
      </c>
      <c r="B74" s="5" t="s">
        <v>389</v>
      </c>
      <c r="C74" s="6">
        <v>44282</v>
      </c>
      <c r="D74" s="7">
        <v>44286</v>
      </c>
      <c r="E74" s="15">
        <v>44254</v>
      </c>
      <c r="F74" s="4"/>
      <c r="G74" s="31"/>
      <c r="H74" s="4" t="s">
        <v>26</v>
      </c>
      <c r="I74" s="4"/>
      <c r="J74" s="4"/>
      <c r="K74" s="4"/>
      <c r="L74" s="21"/>
      <c r="M74" s="31"/>
      <c r="N74" s="4"/>
      <c r="O74" s="4"/>
      <c r="P74" s="4"/>
      <c r="Q74" s="4"/>
      <c r="R74" s="4"/>
      <c r="S74" s="4"/>
      <c r="T74" s="5"/>
      <c r="U74" s="5"/>
    </row>
    <row r="75" spans="1:21" x14ac:dyDescent="0.35">
      <c r="A75" s="4">
        <v>21074</v>
      </c>
      <c r="B75" s="5" t="s">
        <v>390</v>
      </c>
      <c r="C75" s="6">
        <v>44294</v>
      </c>
      <c r="D75" s="7">
        <v>44297</v>
      </c>
      <c r="E75" s="15">
        <v>44256</v>
      </c>
      <c r="F75" s="4"/>
      <c r="G75" s="31"/>
      <c r="H75" s="4" t="s">
        <v>26</v>
      </c>
      <c r="I75" s="4"/>
      <c r="J75" s="4"/>
      <c r="K75" s="4"/>
      <c r="L75" s="21"/>
      <c r="M75" s="31"/>
      <c r="N75" s="4"/>
      <c r="O75" s="4"/>
      <c r="P75" s="4"/>
      <c r="Q75" s="4"/>
      <c r="R75" s="4"/>
      <c r="S75" s="4"/>
      <c r="T75" s="5"/>
      <c r="U75" s="5"/>
    </row>
    <row r="76" spans="1:21" x14ac:dyDescent="0.35">
      <c r="A76" s="4">
        <v>21075</v>
      </c>
      <c r="B76" s="5" t="s">
        <v>391</v>
      </c>
      <c r="C76" s="6">
        <v>44412</v>
      </c>
      <c r="D76" s="7">
        <v>44416</v>
      </c>
      <c r="E76" s="15">
        <v>44256</v>
      </c>
      <c r="F76" s="4" t="s">
        <v>19</v>
      </c>
      <c r="G76" s="31"/>
      <c r="H76" s="4" t="s">
        <v>26</v>
      </c>
      <c r="I76" s="4"/>
      <c r="J76" s="4"/>
      <c r="K76" s="4"/>
      <c r="L76" s="21"/>
      <c r="M76" s="31"/>
      <c r="N76" s="4"/>
      <c r="O76" s="4"/>
      <c r="P76" s="4"/>
      <c r="Q76" s="4"/>
      <c r="R76" s="4"/>
      <c r="S76" s="4"/>
      <c r="T76" s="5"/>
      <c r="U76" s="5"/>
    </row>
    <row r="77" spans="1:21" x14ac:dyDescent="0.35">
      <c r="A77" s="4">
        <v>21076</v>
      </c>
      <c r="B77" s="5" t="s">
        <v>254</v>
      </c>
      <c r="C77" s="6">
        <v>44334</v>
      </c>
      <c r="D77" s="7">
        <v>44338</v>
      </c>
      <c r="E77" s="15">
        <v>44257</v>
      </c>
      <c r="F77" s="4"/>
      <c r="G77" s="31"/>
      <c r="H77" s="9" t="s">
        <v>26</v>
      </c>
      <c r="I77" s="4"/>
      <c r="J77" s="4"/>
      <c r="K77" s="4"/>
      <c r="L77" s="21"/>
      <c r="M77" s="31"/>
      <c r="N77" s="4"/>
      <c r="O77" s="4"/>
      <c r="P77" s="4"/>
      <c r="Q77" s="4"/>
      <c r="R77" s="4"/>
      <c r="S77" s="4"/>
      <c r="T77" s="5"/>
      <c r="U77" s="5"/>
    </row>
    <row r="78" spans="1:21" x14ac:dyDescent="0.35">
      <c r="A78" s="4">
        <v>21077</v>
      </c>
      <c r="B78" s="5" t="s">
        <v>392</v>
      </c>
      <c r="C78" s="6">
        <v>44287</v>
      </c>
      <c r="D78" s="7">
        <v>44290</v>
      </c>
      <c r="E78" s="15">
        <v>44257</v>
      </c>
      <c r="F78" s="4" t="s">
        <v>19</v>
      </c>
      <c r="G78" s="31" t="s">
        <v>732</v>
      </c>
      <c r="H78" s="4"/>
      <c r="I78" s="4">
        <v>1</v>
      </c>
      <c r="J78" s="4">
        <v>2</v>
      </c>
      <c r="K78" s="4"/>
      <c r="L78" s="21"/>
      <c r="M78" s="31">
        <v>28802428</v>
      </c>
      <c r="N78" s="4"/>
      <c r="O78" s="4"/>
      <c r="P78" s="4"/>
      <c r="Q78" s="4"/>
      <c r="R78" s="4"/>
      <c r="S78" s="4" t="s">
        <v>20</v>
      </c>
      <c r="T78" s="5"/>
      <c r="U78" s="5"/>
    </row>
    <row r="79" spans="1:21" x14ac:dyDescent="0.35">
      <c r="A79" s="4">
        <v>21078</v>
      </c>
      <c r="B79" s="5" t="s">
        <v>393</v>
      </c>
      <c r="C79" s="6"/>
      <c r="D79" s="7"/>
      <c r="E79" s="15"/>
      <c r="F79" s="4"/>
      <c r="G79" s="31"/>
      <c r="H79" s="4" t="s">
        <v>26</v>
      </c>
      <c r="I79" s="4"/>
      <c r="J79" s="4"/>
      <c r="K79" s="4"/>
      <c r="L79" s="21"/>
      <c r="M79" s="31"/>
      <c r="N79" s="4"/>
      <c r="O79" s="4"/>
      <c r="P79" s="4"/>
      <c r="Q79" s="4"/>
      <c r="R79" s="4"/>
      <c r="S79" s="4"/>
      <c r="T79" s="5"/>
      <c r="U79" s="5"/>
    </row>
    <row r="80" spans="1:21" x14ac:dyDescent="0.35">
      <c r="A80" s="4">
        <v>21079</v>
      </c>
      <c r="B80" s="5" t="s">
        <v>394</v>
      </c>
      <c r="C80" s="6">
        <v>44376</v>
      </c>
      <c r="D80" s="7">
        <v>44380</v>
      </c>
      <c r="E80" s="15">
        <v>44260</v>
      </c>
      <c r="F80" s="4" t="s">
        <v>19</v>
      </c>
      <c r="G80" s="31" t="s">
        <v>732</v>
      </c>
      <c r="H80" s="4"/>
      <c r="I80" s="4">
        <v>1</v>
      </c>
      <c r="J80" s="4">
        <v>2</v>
      </c>
      <c r="K80" s="4"/>
      <c r="L80" s="21"/>
      <c r="M80" s="31">
        <v>21273634</v>
      </c>
      <c r="N80" s="4"/>
      <c r="O80" s="4"/>
      <c r="P80" s="4"/>
      <c r="Q80" s="4"/>
      <c r="R80" s="4"/>
      <c r="S80" s="4" t="s">
        <v>20</v>
      </c>
      <c r="T80" s="5"/>
      <c r="U80" s="5"/>
    </row>
    <row r="81" spans="1:21" x14ac:dyDescent="0.35">
      <c r="A81" s="4">
        <v>21080</v>
      </c>
      <c r="B81" s="5" t="s">
        <v>395</v>
      </c>
      <c r="C81" s="6">
        <v>44408</v>
      </c>
      <c r="D81" s="7">
        <v>44416</v>
      </c>
      <c r="E81" s="15">
        <v>44261</v>
      </c>
      <c r="F81" s="4" t="s">
        <v>19</v>
      </c>
      <c r="G81" s="31" t="s">
        <v>732</v>
      </c>
      <c r="H81" s="4"/>
      <c r="I81" s="4">
        <v>1</v>
      </c>
      <c r="J81" s="4">
        <v>2</v>
      </c>
      <c r="K81" s="4"/>
      <c r="L81" s="21"/>
      <c r="M81" s="31">
        <v>42529597</v>
      </c>
      <c r="N81" s="4"/>
      <c r="O81" s="4"/>
      <c r="P81" s="4"/>
      <c r="Q81" s="4"/>
      <c r="R81" s="4"/>
      <c r="S81" s="4" t="s">
        <v>20</v>
      </c>
      <c r="T81" s="5"/>
      <c r="U81" s="5"/>
    </row>
    <row r="82" spans="1:21" x14ac:dyDescent="0.35">
      <c r="A82" s="4">
        <v>21081</v>
      </c>
      <c r="B82" s="5" t="s">
        <v>396</v>
      </c>
      <c r="C82" s="6">
        <v>44286</v>
      </c>
      <c r="D82" s="7">
        <v>44290</v>
      </c>
      <c r="E82" s="15">
        <v>44262</v>
      </c>
      <c r="F82" s="4" t="s">
        <v>19</v>
      </c>
      <c r="G82" s="31" t="s">
        <v>732</v>
      </c>
      <c r="H82" s="4"/>
      <c r="I82" s="4">
        <v>1</v>
      </c>
      <c r="J82" s="4">
        <v>2</v>
      </c>
      <c r="K82" s="4"/>
      <c r="L82" s="21"/>
      <c r="M82" s="31">
        <v>26361226</v>
      </c>
      <c r="N82" s="4"/>
      <c r="O82" s="4"/>
      <c r="P82" s="4"/>
      <c r="Q82" s="4"/>
      <c r="R82" s="4"/>
      <c r="S82" s="4" t="s">
        <v>20</v>
      </c>
      <c r="T82" s="5"/>
      <c r="U82" s="5"/>
    </row>
    <row r="83" spans="1:21" x14ac:dyDescent="0.35">
      <c r="A83" s="4">
        <v>21082</v>
      </c>
      <c r="B83" s="5" t="s">
        <v>397</v>
      </c>
      <c r="C83" s="6">
        <v>44337</v>
      </c>
      <c r="D83" s="7">
        <v>44340</v>
      </c>
      <c r="E83" s="15">
        <v>44269</v>
      </c>
      <c r="F83" s="4" t="s">
        <v>19</v>
      </c>
      <c r="G83" s="31" t="s">
        <v>732</v>
      </c>
      <c r="H83" s="4"/>
      <c r="I83" s="4">
        <v>1</v>
      </c>
      <c r="J83" s="4">
        <v>2</v>
      </c>
      <c r="K83" s="4"/>
      <c r="L83" s="21"/>
      <c r="M83" s="31">
        <v>51311439</v>
      </c>
      <c r="N83" s="4" t="s">
        <v>1000</v>
      </c>
      <c r="O83" s="4"/>
      <c r="P83" s="4"/>
      <c r="Q83" s="4"/>
      <c r="R83" s="4"/>
      <c r="S83" s="4" t="s">
        <v>20</v>
      </c>
      <c r="T83" s="5"/>
      <c r="U83" s="5"/>
    </row>
    <row r="84" spans="1:21" x14ac:dyDescent="0.35">
      <c r="A84" s="4">
        <v>21083</v>
      </c>
      <c r="B84" s="5" t="s">
        <v>398</v>
      </c>
      <c r="C84" s="6">
        <v>44419</v>
      </c>
      <c r="D84" s="7">
        <v>44422</v>
      </c>
      <c r="E84" s="15">
        <v>44271</v>
      </c>
      <c r="F84" s="4" t="s">
        <v>19</v>
      </c>
      <c r="G84" s="31" t="s">
        <v>732</v>
      </c>
      <c r="H84" s="4"/>
      <c r="I84" s="4">
        <v>1</v>
      </c>
      <c r="J84" s="4">
        <v>2</v>
      </c>
      <c r="K84" s="4"/>
      <c r="L84" s="21"/>
      <c r="M84" s="31">
        <v>23965956</v>
      </c>
      <c r="N84" s="4" t="s">
        <v>910</v>
      </c>
      <c r="O84" s="4"/>
      <c r="P84" s="4"/>
      <c r="Q84" s="4"/>
      <c r="R84" s="4"/>
      <c r="S84" s="4"/>
      <c r="T84" s="5"/>
      <c r="U84" s="5"/>
    </row>
    <row r="85" spans="1:21" x14ac:dyDescent="0.35">
      <c r="A85" s="4">
        <v>21084</v>
      </c>
      <c r="B85" s="5" t="s">
        <v>399</v>
      </c>
      <c r="C85" s="6">
        <v>44342</v>
      </c>
      <c r="D85" s="7">
        <v>44345</v>
      </c>
      <c r="E85" s="15">
        <v>44272</v>
      </c>
      <c r="F85" s="4" t="s">
        <v>19</v>
      </c>
      <c r="G85" s="31" t="s">
        <v>732</v>
      </c>
      <c r="H85" s="4"/>
      <c r="I85" s="4">
        <v>1</v>
      </c>
      <c r="J85" s="4">
        <v>2</v>
      </c>
      <c r="K85" s="4"/>
      <c r="L85" s="21"/>
      <c r="M85" s="31">
        <v>23421530</v>
      </c>
      <c r="N85" s="4"/>
      <c r="O85" s="4"/>
      <c r="P85" s="4"/>
      <c r="Q85" s="4"/>
      <c r="R85" s="4"/>
      <c r="S85" s="4" t="s">
        <v>20</v>
      </c>
      <c r="T85" s="5"/>
      <c r="U85" s="5"/>
    </row>
    <row r="86" spans="1:21" x14ac:dyDescent="0.35">
      <c r="A86" s="4">
        <v>21085</v>
      </c>
      <c r="B86" s="5" t="s">
        <v>400</v>
      </c>
      <c r="C86" s="6">
        <v>44360</v>
      </c>
      <c r="D86" s="7">
        <v>44367</v>
      </c>
      <c r="E86" s="15">
        <v>44273</v>
      </c>
      <c r="F86" s="4" t="s">
        <v>19</v>
      </c>
      <c r="G86" s="31" t="s">
        <v>58</v>
      </c>
      <c r="H86" s="4"/>
      <c r="I86" s="4">
        <v>1</v>
      </c>
      <c r="J86" s="4">
        <v>2</v>
      </c>
      <c r="K86" s="4"/>
      <c r="L86" s="21"/>
      <c r="M86" s="31">
        <v>20142916</v>
      </c>
      <c r="N86" s="4" t="s">
        <v>989</v>
      </c>
      <c r="O86" s="4"/>
      <c r="P86" s="4"/>
      <c r="Q86" s="4"/>
      <c r="R86" s="4"/>
      <c r="S86" s="4" t="s">
        <v>20</v>
      </c>
      <c r="T86" s="5"/>
      <c r="U86" s="5"/>
    </row>
    <row r="87" spans="1:21" x14ac:dyDescent="0.35">
      <c r="A87" s="4">
        <v>21086</v>
      </c>
      <c r="B87" s="5" t="s">
        <v>401</v>
      </c>
      <c r="C87" s="6">
        <v>44424</v>
      </c>
      <c r="D87" s="7">
        <v>44427</v>
      </c>
      <c r="E87" s="15">
        <v>44274</v>
      </c>
      <c r="F87" s="4" t="s">
        <v>19</v>
      </c>
      <c r="G87" s="31" t="s">
        <v>732</v>
      </c>
      <c r="H87" s="4"/>
      <c r="I87" s="4">
        <v>1</v>
      </c>
      <c r="J87" s="4">
        <v>2</v>
      </c>
      <c r="K87" s="4"/>
      <c r="L87" s="21"/>
      <c r="M87" s="31">
        <v>22276830</v>
      </c>
      <c r="N87" s="4" t="s">
        <v>903</v>
      </c>
      <c r="O87" s="4"/>
      <c r="P87" s="4"/>
      <c r="Q87" s="4"/>
      <c r="R87" s="4"/>
      <c r="S87" s="4" t="s">
        <v>20</v>
      </c>
      <c r="T87" s="5"/>
      <c r="U87" s="5"/>
    </row>
    <row r="88" spans="1:21" x14ac:dyDescent="0.35">
      <c r="A88" s="4">
        <v>21087</v>
      </c>
      <c r="B88" s="5" t="s">
        <v>402</v>
      </c>
      <c r="C88" s="6">
        <v>44301</v>
      </c>
      <c r="D88" s="7">
        <v>44304</v>
      </c>
      <c r="E88" s="15">
        <v>44278</v>
      </c>
      <c r="F88" s="4" t="s">
        <v>19</v>
      </c>
      <c r="G88" s="31" t="s">
        <v>732</v>
      </c>
      <c r="H88" s="4"/>
      <c r="I88" s="4"/>
      <c r="J88" s="4"/>
      <c r="K88" s="4"/>
      <c r="L88" s="21"/>
      <c r="M88" s="31">
        <v>27123374</v>
      </c>
      <c r="N88" s="4"/>
      <c r="O88" s="4"/>
      <c r="P88" s="4"/>
      <c r="Q88" s="4"/>
      <c r="R88" s="4"/>
      <c r="S88" s="4" t="s">
        <v>20</v>
      </c>
      <c r="T88" s="5"/>
      <c r="U88" s="5"/>
    </row>
    <row r="89" spans="1:21" x14ac:dyDescent="0.35">
      <c r="A89" s="4">
        <v>21088</v>
      </c>
      <c r="B89" s="5" t="s">
        <v>403</v>
      </c>
      <c r="C89" s="6">
        <v>44303</v>
      </c>
      <c r="D89" s="7">
        <v>44312</v>
      </c>
      <c r="E89" s="15">
        <v>44278</v>
      </c>
      <c r="F89" s="4"/>
      <c r="G89" s="31"/>
      <c r="H89" s="4" t="s">
        <v>26</v>
      </c>
      <c r="I89" s="4"/>
      <c r="J89" s="4"/>
      <c r="K89" s="4"/>
      <c r="L89" s="21"/>
      <c r="M89" s="31"/>
      <c r="N89" s="4"/>
      <c r="O89" s="4"/>
      <c r="P89" s="4"/>
      <c r="Q89" s="4"/>
      <c r="R89" s="4"/>
      <c r="S89" s="4"/>
      <c r="T89" s="5"/>
      <c r="U89" s="5"/>
    </row>
    <row r="90" spans="1:21" x14ac:dyDescent="0.35">
      <c r="A90" s="4">
        <v>21089</v>
      </c>
      <c r="B90" s="5" t="s">
        <v>404</v>
      </c>
      <c r="C90" s="6">
        <v>44291</v>
      </c>
      <c r="D90" s="7">
        <v>44295</v>
      </c>
      <c r="E90" s="15">
        <v>44278</v>
      </c>
      <c r="F90" s="4" t="s">
        <v>19</v>
      </c>
      <c r="G90" s="31" t="s">
        <v>58</v>
      </c>
      <c r="H90" s="4">
        <v>10</v>
      </c>
      <c r="I90" s="4">
        <v>1</v>
      </c>
      <c r="J90" s="4">
        <v>2</v>
      </c>
      <c r="K90" s="4"/>
      <c r="L90" s="21" t="s">
        <v>1020</v>
      </c>
      <c r="M90" s="31">
        <v>30507581</v>
      </c>
      <c r="N90" s="4" t="s">
        <v>1015</v>
      </c>
      <c r="O90" s="4"/>
      <c r="P90" s="4"/>
      <c r="Q90" s="4"/>
      <c r="R90" s="4"/>
      <c r="S90" s="4" t="s">
        <v>20</v>
      </c>
      <c r="T90" s="5"/>
      <c r="U90" s="5"/>
    </row>
    <row r="91" spans="1:21" x14ac:dyDescent="0.35">
      <c r="A91" s="4">
        <v>21090</v>
      </c>
      <c r="B91" s="5" t="s">
        <v>405</v>
      </c>
      <c r="C91" s="6">
        <v>44306</v>
      </c>
      <c r="D91" s="7">
        <v>44309</v>
      </c>
      <c r="E91" s="15">
        <v>44278</v>
      </c>
      <c r="F91" s="4" t="s">
        <v>19</v>
      </c>
      <c r="G91" s="31" t="s">
        <v>58</v>
      </c>
      <c r="H91" s="4"/>
      <c r="I91" s="4">
        <v>1</v>
      </c>
      <c r="J91" s="4">
        <v>2</v>
      </c>
      <c r="K91" s="4"/>
      <c r="L91" s="21" t="s">
        <v>1019</v>
      </c>
      <c r="M91" s="31">
        <v>20785791</v>
      </c>
      <c r="N91" s="4"/>
      <c r="O91" s="4"/>
      <c r="P91" s="4"/>
      <c r="Q91" s="4"/>
      <c r="R91" s="4"/>
      <c r="S91" s="4" t="s">
        <v>20</v>
      </c>
      <c r="T91" s="5"/>
      <c r="U91" s="5"/>
    </row>
    <row r="92" spans="1:21" x14ac:dyDescent="0.35">
      <c r="A92" s="4">
        <v>21091</v>
      </c>
      <c r="B92" s="5" t="s">
        <v>406</v>
      </c>
      <c r="C92" s="6">
        <v>44328</v>
      </c>
      <c r="D92" s="7">
        <v>44331</v>
      </c>
      <c r="E92" s="15">
        <v>44279</v>
      </c>
      <c r="F92" s="4" t="s">
        <v>19</v>
      </c>
      <c r="G92" s="31" t="s">
        <v>732</v>
      </c>
      <c r="H92" s="4"/>
      <c r="I92" s="4">
        <v>2</v>
      </c>
      <c r="J92" s="4">
        <v>2</v>
      </c>
      <c r="K92" s="4"/>
      <c r="L92" s="21"/>
      <c r="M92" s="31">
        <v>21704819</v>
      </c>
      <c r="N92" s="4"/>
      <c r="O92" s="4"/>
      <c r="P92" s="4">
        <v>2</v>
      </c>
      <c r="Q92" s="4"/>
      <c r="R92" s="4"/>
      <c r="S92" s="4" t="s">
        <v>20</v>
      </c>
      <c r="T92" s="5"/>
      <c r="U92" s="5"/>
    </row>
    <row r="93" spans="1:21" x14ac:dyDescent="0.35">
      <c r="A93" s="4">
        <v>21092</v>
      </c>
      <c r="B93" s="5" t="s">
        <v>407</v>
      </c>
      <c r="C93" s="6">
        <v>44305</v>
      </c>
      <c r="D93" s="7">
        <v>44312</v>
      </c>
      <c r="E93" s="15">
        <v>44279</v>
      </c>
      <c r="F93" s="4"/>
      <c r="G93" s="31"/>
      <c r="H93" s="4" t="s">
        <v>26</v>
      </c>
      <c r="I93" s="4"/>
      <c r="J93" s="4"/>
      <c r="K93" s="4"/>
      <c r="L93" s="21"/>
      <c r="M93" s="31"/>
      <c r="N93" s="4"/>
      <c r="O93" s="4"/>
      <c r="P93" s="4"/>
      <c r="Q93" s="4"/>
      <c r="R93" s="4"/>
      <c r="S93" s="4"/>
      <c r="T93" s="5"/>
      <c r="U93" s="5"/>
    </row>
    <row r="94" spans="1:21" x14ac:dyDescent="0.35">
      <c r="A94" s="4">
        <v>21093</v>
      </c>
      <c r="B94" s="5" t="s">
        <v>408</v>
      </c>
      <c r="C94" s="6">
        <v>44417</v>
      </c>
      <c r="D94" s="7">
        <v>44422</v>
      </c>
      <c r="E94" s="15">
        <v>44238</v>
      </c>
      <c r="F94" s="4" t="s">
        <v>19</v>
      </c>
      <c r="G94" s="31" t="s">
        <v>58</v>
      </c>
      <c r="H94" s="4">
        <v>10</v>
      </c>
      <c r="I94" s="4">
        <v>1</v>
      </c>
      <c r="J94" s="4">
        <v>2</v>
      </c>
      <c r="K94" s="4"/>
      <c r="L94" s="21" t="s">
        <v>909</v>
      </c>
      <c r="M94" s="31">
        <v>22852061</v>
      </c>
      <c r="N94" s="4" t="s">
        <v>1018</v>
      </c>
      <c r="O94" s="4"/>
      <c r="P94" s="4"/>
      <c r="Q94" s="4"/>
      <c r="R94" s="4"/>
      <c r="S94" s="4" t="s">
        <v>20</v>
      </c>
      <c r="T94" s="5"/>
      <c r="U94" s="5"/>
    </row>
    <row r="95" spans="1:21" x14ac:dyDescent="0.35">
      <c r="A95" s="4">
        <v>21094</v>
      </c>
      <c r="B95" s="5" t="s">
        <v>409</v>
      </c>
      <c r="C95" s="6">
        <v>44310</v>
      </c>
      <c r="D95" s="7">
        <v>44317</v>
      </c>
      <c r="E95" s="15">
        <v>44284</v>
      </c>
      <c r="F95" s="4"/>
      <c r="G95" s="31"/>
      <c r="H95" s="4" t="s">
        <v>26</v>
      </c>
      <c r="I95" s="4"/>
      <c r="J95" s="4"/>
      <c r="K95" s="4"/>
      <c r="L95" s="21" t="s">
        <v>1663</v>
      </c>
      <c r="M95" s="31"/>
      <c r="N95" s="4"/>
      <c r="O95" s="4"/>
      <c r="P95" s="4"/>
      <c r="Q95" s="4"/>
      <c r="R95" s="4"/>
      <c r="S95" s="4"/>
      <c r="T95" s="5"/>
      <c r="U95" s="5"/>
    </row>
    <row r="96" spans="1:21" x14ac:dyDescent="0.35">
      <c r="A96" s="4">
        <v>21095</v>
      </c>
      <c r="B96" s="5" t="s">
        <v>1021</v>
      </c>
      <c r="C96" s="6">
        <v>44490</v>
      </c>
      <c r="D96" s="7">
        <v>44493</v>
      </c>
      <c r="E96" s="15">
        <v>44288</v>
      </c>
      <c r="F96" s="4" t="s">
        <v>19</v>
      </c>
      <c r="G96" s="31" t="s">
        <v>58</v>
      </c>
      <c r="H96" s="4"/>
      <c r="I96" s="4">
        <v>1</v>
      </c>
      <c r="J96" s="4">
        <v>1</v>
      </c>
      <c r="K96" s="4"/>
      <c r="L96" s="21" t="s">
        <v>931</v>
      </c>
      <c r="M96" s="31"/>
      <c r="N96" s="4"/>
      <c r="O96" s="4" t="s">
        <v>20</v>
      </c>
      <c r="P96" s="4"/>
      <c r="Q96" s="4"/>
      <c r="R96" s="4"/>
      <c r="S96" s="4" t="s">
        <v>20</v>
      </c>
      <c r="T96" s="5"/>
      <c r="U96" s="5"/>
    </row>
    <row r="97" spans="1:21" x14ac:dyDescent="0.35">
      <c r="A97" s="4">
        <v>21096</v>
      </c>
      <c r="B97" s="5" t="s">
        <v>302</v>
      </c>
      <c r="C97" s="6">
        <v>44290</v>
      </c>
      <c r="D97" s="7">
        <v>44293</v>
      </c>
      <c r="E97" s="15">
        <v>44288</v>
      </c>
      <c r="F97" s="4" t="s">
        <v>19</v>
      </c>
      <c r="G97" s="31" t="s">
        <v>58</v>
      </c>
      <c r="H97" s="4">
        <v>15</v>
      </c>
      <c r="I97" s="4">
        <v>1</v>
      </c>
      <c r="J97" s="4">
        <v>1</v>
      </c>
      <c r="K97" s="4"/>
      <c r="L97" s="21"/>
      <c r="M97" s="31">
        <v>267002879</v>
      </c>
      <c r="N97" s="4"/>
      <c r="O97" s="4" t="s">
        <v>20</v>
      </c>
      <c r="P97" s="4"/>
      <c r="Q97" s="4"/>
      <c r="R97" s="4"/>
      <c r="S97" s="4" t="s">
        <v>20</v>
      </c>
      <c r="T97" s="5"/>
      <c r="U97" s="5"/>
    </row>
    <row r="98" spans="1:21" x14ac:dyDescent="0.35">
      <c r="A98" s="4">
        <v>21097</v>
      </c>
      <c r="B98" s="5" t="s">
        <v>410</v>
      </c>
      <c r="C98" s="6">
        <v>44322</v>
      </c>
      <c r="D98" s="7">
        <v>44325</v>
      </c>
      <c r="E98" s="15">
        <v>44288</v>
      </c>
      <c r="F98" s="4" t="s">
        <v>19</v>
      </c>
      <c r="G98" s="31" t="s">
        <v>732</v>
      </c>
      <c r="H98" s="4"/>
      <c r="I98" s="4">
        <v>1</v>
      </c>
      <c r="J98" s="4">
        <v>1</v>
      </c>
      <c r="K98" s="4"/>
      <c r="L98" s="21"/>
      <c r="M98" s="31">
        <v>28767572</v>
      </c>
      <c r="N98" s="4"/>
      <c r="O98" s="4" t="s">
        <v>20</v>
      </c>
      <c r="P98" s="4"/>
      <c r="Q98" s="4"/>
      <c r="R98" s="4"/>
      <c r="S98" s="4"/>
      <c r="T98" s="5"/>
      <c r="U98" s="5"/>
    </row>
    <row r="99" spans="1:21" x14ac:dyDescent="0.35">
      <c r="A99" s="4">
        <v>21098</v>
      </c>
      <c r="B99" s="5" t="s">
        <v>411</v>
      </c>
      <c r="C99" s="6">
        <v>44323</v>
      </c>
      <c r="D99" s="7">
        <v>44325</v>
      </c>
      <c r="E99" s="15">
        <v>44287</v>
      </c>
      <c r="F99" s="4"/>
      <c r="G99" s="31"/>
      <c r="H99" s="4" t="s">
        <v>26</v>
      </c>
      <c r="I99" s="4"/>
      <c r="J99" s="4"/>
      <c r="K99" s="4"/>
      <c r="L99" s="21"/>
      <c r="M99" s="31"/>
      <c r="N99" s="4"/>
      <c r="O99" s="4"/>
      <c r="P99" s="4"/>
      <c r="Q99" s="4"/>
      <c r="R99" s="4"/>
      <c r="S99" s="4"/>
      <c r="T99" s="5"/>
      <c r="U99" s="5"/>
    </row>
    <row r="100" spans="1:21" x14ac:dyDescent="0.35">
      <c r="A100" s="4">
        <v>21099</v>
      </c>
      <c r="B100" s="5" t="s">
        <v>412</v>
      </c>
      <c r="C100" s="6">
        <v>44341</v>
      </c>
      <c r="D100" s="7">
        <v>44344</v>
      </c>
      <c r="E100" s="15">
        <v>44290</v>
      </c>
      <c r="F100" s="4" t="s">
        <v>19</v>
      </c>
      <c r="G100" s="31" t="s">
        <v>732</v>
      </c>
      <c r="H100" s="4"/>
      <c r="I100" s="4">
        <v>1</v>
      </c>
      <c r="J100" s="4">
        <v>2</v>
      </c>
      <c r="K100" s="4"/>
      <c r="L100" s="21"/>
      <c r="M100" s="31">
        <v>42963710</v>
      </c>
      <c r="N100" s="4"/>
      <c r="O100" s="4"/>
      <c r="P100" s="4"/>
      <c r="Q100" s="4"/>
      <c r="R100" s="4"/>
      <c r="S100" s="4" t="s">
        <v>20</v>
      </c>
      <c r="T100" s="5"/>
      <c r="U100" s="5"/>
    </row>
    <row r="101" spans="1:21" x14ac:dyDescent="0.35">
      <c r="A101" s="4">
        <v>21100</v>
      </c>
      <c r="B101" s="5" t="s">
        <v>413</v>
      </c>
      <c r="C101" s="6">
        <v>44329</v>
      </c>
      <c r="D101" s="7">
        <v>44333</v>
      </c>
      <c r="E101" s="15">
        <v>44290</v>
      </c>
      <c r="F101" s="4"/>
      <c r="G101" s="31"/>
      <c r="H101" s="4" t="s">
        <v>26</v>
      </c>
      <c r="I101" s="4"/>
      <c r="J101" s="4"/>
      <c r="K101" s="4"/>
      <c r="L101" s="21"/>
      <c r="M101" s="31"/>
      <c r="N101" s="4"/>
      <c r="O101" s="4"/>
      <c r="P101" s="4"/>
      <c r="Q101" s="4"/>
      <c r="R101" s="4"/>
      <c r="S101" s="4"/>
      <c r="T101" s="5"/>
      <c r="U101" s="5"/>
    </row>
    <row r="102" spans="1:21" x14ac:dyDescent="0.35">
      <c r="A102" s="4">
        <v>21101</v>
      </c>
      <c r="B102" s="5" t="s">
        <v>25</v>
      </c>
      <c r="C102" s="6">
        <v>44344</v>
      </c>
      <c r="D102" s="7">
        <v>44346</v>
      </c>
      <c r="E102" s="15">
        <v>44291</v>
      </c>
      <c r="F102" s="4" t="s">
        <v>19</v>
      </c>
      <c r="G102" s="31" t="s">
        <v>732</v>
      </c>
      <c r="H102" s="4"/>
      <c r="I102" s="4">
        <v>1</v>
      </c>
      <c r="J102" s="4">
        <v>2</v>
      </c>
      <c r="K102" s="4"/>
      <c r="L102" s="21"/>
      <c r="M102" s="31">
        <v>22185066</v>
      </c>
      <c r="N102" s="4"/>
      <c r="O102" s="4"/>
      <c r="P102" s="4"/>
      <c r="Q102" s="4"/>
      <c r="R102" s="4"/>
      <c r="S102" s="4" t="s">
        <v>20</v>
      </c>
      <c r="T102" s="5"/>
      <c r="U102" s="5"/>
    </row>
    <row r="103" spans="1:21" x14ac:dyDescent="0.35">
      <c r="A103" s="4">
        <v>21102</v>
      </c>
      <c r="B103" s="5" t="s">
        <v>414</v>
      </c>
      <c r="C103" s="6">
        <v>44332</v>
      </c>
      <c r="D103" s="7">
        <v>44335</v>
      </c>
      <c r="E103" s="15">
        <v>44292</v>
      </c>
      <c r="F103" s="4" t="s">
        <v>19</v>
      </c>
      <c r="G103" s="31" t="s">
        <v>732</v>
      </c>
      <c r="H103" s="4"/>
      <c r="I103" s="4">
        <v>1</v>
      </c>
      <c r="J103" s="4">
        <v>1</v>
      </c>
      <c r="K103" s="4"/>
      <c r="L103" s="21"/>
      <c r="M103" s="31">
        <v>22341184</v>
      </c>
      <c r="N103" s="4"/>
      <c r="O103" s="4" t="s">
        <v>20</v>
      </c>
      <c r="P103" s="4"/>
      <c r="Q103" s="4"/>
      <c r="R103" s="4"/>
      <c r="S103" s="4"/>
      <c r="T103" s="5"/>
      <c r="U103" s="5"/>
    </row>
    <row r="104" spans="1:21" x14ac:dyDescent="0.35">
      <c r="A104" s="4">
        <v>21103</v>
      </c>
      <c r="B104" s="5" t="s">
        <v>415</v>
      </c>
      <c r="C104" s="6">
        <v>44322</v>
      </c>
      <c r="D104" s="7">
        <v>44325</v>
      </c>
      <c r="E104" s="15">
        <v>44293</v>
      </c>
      <c r="F104" s="4" t="s">
        <v>19</v>
      </c>
      <c r="G104" s="31" t="s">
        <v>58</v>
      </c>
      <c r="H104" s="4">
        <v>8</v>
      </c>
      <c r="I104" s="4">
        <v>1</v>
      </c>
      <c r="J104" s="4">
        <v>2</v>
      </c>
      <c r="K104" s="4"/>
      <c r="L104" s="21"/>
      <c r="M104" s="31">
        <v>26221889</v>
      </c>
      <c r="N104" s="4"/>
      <c r="O104" s="4"/>
      <c r="P104" s="4"/>
      <c r="Q104" s="4"/>
      <c r="R104" s="4"/>
      <c r="S104" s="4" t="s">
        <v>20</v>
      </c>
      <c r="T104" s="5"/>
      <c r="U104" s="5"/>
    </row>
    <row r="105" spans="1:21" x14ac:dyDescent="0.35">
      <c r="A105" s="4">
        <v>21104</v>
      </c>
      <c r="B105" s="5" t="s">
        <v>416</v>
      </c>
      <c r="C105" s="6">
        <v>44371</v>
      </c>
      <c r="D105" s="7">
        <v>44377</v>
      </c>
      <c r="E105" s="15">
        <v>44293</v>
      </c>
      <c r="F105" s="4" t="s">
        <v>19</v>
      </c>
      <c r="G105" s="31" t="s">
        <v>732</v>
      </c>
      <c r="H105" s="4"/>
      <c r="I105" s="4">
        <v>1</v>
      </c>
      <c r="J105" s="4">
        <v>2</v>
      </c>
      <c r="K105" s="4"/>
      <c r="L105" s="21"/>
      <c r="M105" s="31">
        <v>61686044</v>
      </c>
      <c r="N105" s="4"/>
      <c r="O105" s="4"/>
      <c r="P105" s="4"/>
      <c r="Q105" s="4"/>
      <c r="R105" s="4"/>
      <c r="S105" s="4"/>
      <c r="T105" s="5"/>
      <c r="U105" s="5"/>
    </row>
    <row r="106" spans="1:21" x14ac:dyDescent="0.35">
      <c r="A106" s="4">
        <v>21105</v>
      </c>
      <c r="B106" s="5" t="s">
        <v>417</v>
      </c>
      <c r="C106" s="6">
        <v>44388</v>
      </c>
      <c r="D106" s="7">
        <v>44391</v>
      </c>
      <c r="E106" s="15">
        <v>44294</v>
      </c>
      <c r="F106" s="4" t="s">
        <v>19</v>
      </c>
      <c r="G106" s="31" t="s">
        <v>732</v>
      </c>
      <c r="H106" s="4"/>
      <c r="I106" s="4">
        <v>1</v>
      </c>
      <c r="J106" s="4">
        <v>2</v>
      </c>
      <c r="K106" s="4"/>
      <c r="L106" s="21"/>
      <c r="M106" s="31">
        <v>22423627</v>
      </c>
      <c r="N106" s="4"/>
      <c r="O106" s="4"/>
      <c r="P106" s="4"/>
      <c r="Q106" s="4"/>
      <c r="R106" s="4"/>
      <c r="S106" s="4" t="s">
        <v>20</v>
      </c>
      <c r="T106" s="5"/>
      <c r="U106" s="5"/>
    </row>
    <row r="107" spans="1:21" x14ac:dyDescent="0.35">
      <c r="A107" s="4">
        <v>21106</v>
      </c>
      <c r="B107" s="5" t="s">
        <v>418</v>
      </c>
      <c r="C107" s="6">
        <v>44442</v>
      </c>
      <c r="D107" s="7">
        <v>44444</v>
      </c>
      <c r="E107" s="15">
        <v>44296</v>
      </c>
      <c r="F107" s="4" t="s">
        <v>19</v>
      </c>
      <c r="G107" s="31"/>
      <c r="H107" s="4" t="s">
        <v>26</v>
      </c>
      <c r="I107" s="4"/>
      <c r="J107" s="4"/>
      <c r="K107" s="4"/>
      <c r="L107" s="21"/>
      <c r="M107" s="31"/>
      <c r="N107" s="4"/>
      <c r="O107" s="4"/>
      <c r="P107" s="4"/>
      <c r="Q107" s="4"/>
      <c r="R107" s="4"/>
      <c r="S107" s="4"/>
      <c r="T107" s="5"/>
      <c r="U107" s="5"/>
    </row>
    <row r="108" spans="1:21" x14ac:dyDescent="0.35">
      <c r="A108" s="4">
        <v>21107</v>
      </c>
      <c r="B108" s="5" t="s">
        <v>419</v>
      </c>
      <c r="C108" s="6">
        <v>44385</v>
      </c>
      <c r="D108" s="7">
        <v>44388</v>
      </c>
      <c r="E108" s="15">
        <v>44295</v>
      </c>
      <c r="F108" s="4"/>
      <c r="G108" s="31"/>
      <c r="H108" s="4" t="s">
        <v>26</v>
      </c>
      <c r="I108" s="4"/>
      <c r="J108" s="4"/>
      <c r="K108" s="4"/>
      <c r="L108" s="21"/>
      <c r="M108" s="31"/>
      <c r="N108" s="4"/>
      <c r="O108" s="4"/>
      <c r="P108" s="4"/>
      <c r="Q108" s="4"/>
      <c r="R108" s="4"/>
      <c r="S108" s="4"/>
      <c r="T108" s="5"/>
      <c r="U108" s="5"/>
    </row>
    <row r="109" spans="1:21" x14ac:dyDescent="0.35">
      <c r="A109" s="4">
        <v>21108</v>
      </c>
      <c r="B109" s="5" t="s">
        <v>420</v>
      </c>
      <c r="C109" s="6">
        <v>44359</v>
      </c>
      <c r="D109" s="7">
        <v>44363</v>
      </c>
      <c r="E109" s="15">
        <v>44296</v>
      </c>
      <c r="F109" s="4" t="s">
        <v>19</v>
      </c>
      <c r="G109" s="31" t="s">
        <v>732</v>
      </c>
      <c r="H109" s="4"/>
      <c r="I109" s="4">
        <v>1</v>
      </c>
      <c r="J109" s="4">
        <v>2</v>
      </c>
      <c r="K109" s="4"/>
      <c r="L109" s="21"/>
      <c r="M109" s="45">
        <v>20769191</v>
      </c>
      <c r="O109" s="4"/>
      <c r="P109" s="4"/>
      <c r="Q109" s="4"/>
      <c r="R109" s="4"/>
      <c r="S109" s="4" t="s">
        <v>20</v>
      </c>
      <c r="T109" s="5"/>
      <c r="U109" s="5"/>
    </row>
    <row r="110" spans="1:21" x14ac:dyDescent="0.35">
      <c r="A110" s="4">
        <v>21109</v>
      </c>
      <c r="B110" s="5" t="s">
        <v>421</v>
      </c>
      <c r="C110" s="6">
        <v>44337</v>
      </c>
      <c r="D110" s="7">
        <v>44340</v>
      </c>
      <c r="E110" s="15">
        <v>44297</v>
      </c>
      <c r="F110" s="4" t="s">
        <v>19</v>
      </c>
      <c r="G110" s="31" t="s">
        <v>58</v>
      </c>
      <c r="H110" s="4"/>
      <c r="I110" s="4">
        <v>1</v>
      </c>
      <c r="J110" s="4">
        <v>2</v>
      </c>
      <c r="K110" s="4"/>
      <c r="L110" s="21"/>
      <c r="M110" s="45">
        <v>20928892</v>
      </c>
      <c r="O110" s="4"/>
      <c r="P110" s="4"/>
      <c r="Q110" s="4"/>
      <c r="R110" s="4"/>
      <c r="S110" s="4"/>
      <c r="T110" s="5"/>
      <c r="U110" s="5"/>
    </row>
    <row r="111" spans="1:21" x14ac:dyDescent="0.35">
      <c r="A111" s="4">
        <v>21110</v>
      </c>
      <c r="B111" s="5" t="s">
        <v>422</v>
      </c>
      <c r="C111" s="6">
        <v>44338</v>
      </c>
      <c r="D111" s="7">
        <v>44342</v>
      </c>
      <c r="E111" s="15">
        <v>44297</v>
      </c>
      <c r="F111" s="4"/>
      <c r="G111" s="31"/>
      <c r="H111" s="4" t="s">
        <v>26</v>
      </c>
      <c r="I111" s="4"/>
      <c r="J111" s="4"/>
      <c r="K111" s="4"/>
      <c r="L111" s="21"/>
      <c r="M111" s="45"/>
      <c r="O111" s="4"/>
      <c r="P111" s="4"/>
      <c r="Q111" s="4"/>
      <c r="R111" s="4"/>
      <c r="S111" s="4"/>
      <c r="T111" s="5"/>
      <c r="U111" s="5"/>
    </row>
    <row r="112" spans="1:21" x14ac:dyDescent="0.35">
      <c r="A112" s="4">
        <v>21111</v>
      </c>
      <c r="B112" s="5" t="s">
        <v>423</v>
      </c>
      <c r="C112" s="6">
        <v>44328</v>
      </c>
      <c r="D112" s="7">
        <v>44331</v>
      </c>
      <c r="E112" s="15">
        <v>44297</v>
      </c>
      <c r="F112" s="4" t="s">
        <v>19</v>
      </c>
      <c r="G112" s="31" t="s">
        <v>732</v>
      </c>
      <c r="H112" s="4"/>
      <c r="I112" s="4">
        <v>1</v>
      </c>
      <c r="J112" s="4">
        <v>2</v>
      </c>
      <c r="K112" s="4"/>
      <c r="L112" s="21"/>
      <c r="M112" s="45">
        <v>21602737</v>
      </c>
      <c r="N112" t="s">
        <v>1003</v>
      </c>
      <c r="O112" s="4"/>
      <c r="P112" s="4"/>
      <c r="Q112" s="4"/>
      <c r="R112" s="4"/>
      <c r="S112" s="4" t="s">
        <v>20</v>
      </c>
      <c r="T112" s="5"/>
      <c r="U112" s="5"/>
    </row>
    <row r="113" spans="1:21" x14ac:dyDescent="0.35">
      <c r="A113" s="4">
        <v>21112</v>
      </c>
      <c r="B113" s="5" t="s">
        <v>424</v>
      </c>
      <c r="C113" s="6">
        <v>44464</v>
      </c>
      <c r="D113" s="7">
        <v>44471</v>
      </c>
      <c r="E113" s="15">
        <v>44296</v>
      </c>
      <c r="F113" s="4" t="s">
        <v>179</v>
      </c>
      <c r="G113" s="31" t="s">
        <v>732</v>
      </c>
      <c r="H113" s="4"/>
      <c r="I113" s="4">
        <v>1</v>
      </c>
      <c r="J113" s="4">
        <v>2</v>
      </c>
      <c r="K113" s="4"/>
      <c r="L113" s="21"/>
      <c r="M113" s="45"/>
      <c r="O113" s="4"/>
      <c r="P113" s="4"/>
      <c r="Q113" s="4"/>
      <c r="R113" s="4"/>
      <c r="S113" s="4" t="s">
        <v>20</v>
      </c>
      <c r="T113" s="5"/>
      <c r="U113" s="5"/>
    </row>
    <row r="114" spans="1:21" x14ac:dyDescent="0.35">
      <c r="A114" s="4">
        <v>21113</v>
      </c>
      <c r="B114" s="5" t="s">
        <v>425</v>
      </c>
      <c r="C114" s="6">
        <v>44386</v>
      </c>
      <c r="D114" s="7">
        <v>44389</v>
      </c>
      <c r="E114" s="15">
        <v>44297</v>
      </c>
      <c r="F114" s="4" t="s">
        <v>19</v>
      </c>
      <c r="G114" s="31" t="s">
        <v>732</v>
      </c>
      <c r="H114" s="4"/>
      <c r="I114" s="4">
        <v>1</v>
      </c>
      <c r="J114" s="4">
        <v>2</v>
      </c>
      <c r="K114" s="4"/>
      <c r="L114" s="21"/>
      <c r="M114" s="45">
        <v>40111747</v>
      </c>
      <c r="O114" s="4"/>
      <c r="P114" s="4"/>
      <c r="Q114" s="4"/>
      <c r="R114" s="4"/>
      <c r="S114" s="4" t="s">
        <v>20</v>
      </c>
      <c r="T114" s="5"/>
      <c r="U114" s="5"/>
    </row>
    <row r="115" spans="1:21" x14ac:dyDescent="0.35">
      <c r="A115" s="4">
        <v>21114</v>
      </c>
      <c r="B115" s="5" t="s">
        <v>426</v>
      </c>
      <c r="C115" s="6">
        <v>44309</v>
      </c>
      <c r="D115" s="7">
        <v>44312</v>
      </c>
      <c r="E115" s="15">
        <v>44297</v>
      </c>
      <c r="F115" s="4" t="s">
        <v>19</v>
      </c>
      <c r="G115" s="31" t="s">
        <v>732</v>
      </c>
      <c r="H115" s="4"/>
      <c r="I115" s="4">
        <v>1</v>
      </c>
      <c r="J115" s="4">
        <v>2</v>
      </c>
      <c r="K115" s="4"/>
      <c r="L115" s="21"/>
      <c r="M115" s="45">
        <v>24610802</v>
      </c>
      <c r="O115" s="4"/>
      <c r="P115" s="4"/>
      <c r="Q115" s="4"/>
      <c r="R115" s="4"/>
      <c r="S115" s="4"/>
      <c r="T115" s="5"/>
      <c r="U115" s="5"/>
    </row>
    <row r="116" spans="1:21" x14ac:dyDescent="0.35">
      <c r="A116" s="4">
        <v>21115</v>
      </c>
      <c r="B116" s="5" t="s">
        <v>427</v>
      </c>
      <c r="C116" s="6">
        <v>44305</v>
      </c>
      <c r="D116" s="7">
        <v>44309</v>
      </c>
      <c r="E116" s="15">
        <v>44297</v>
      </c>
      <c r="F116" s="4" t="s">
        <v>19</v>
      </c>
      <c r="G116" s="31" t="s">
        <v>732</v>
      </c>
      <c r="H116" s="4"/>
      <c r="I116" s="4">
        <v>1</v>
      </c>
      <c r="J116" s="4">
        <v>2</v>
      </c>
      <c r="K116" s="4"/>
      <c r="L116" s="21"/>
      <c r="M116" s="45">
        <v>23234169</v>
      </c>
      <c r="O116" s="4"/>
      <c r="P116" s="4"/>
      <c r="Q116" s="4"/>
      <c r="R116" s="4"/>
      <c r="S116" s="4" t="s">
        <v>20</v>
      </c>
      <c r="T116" s="5"/>
      <c r="U116" s="5"/>
    </row>
    <row r="117" spans="1:21" x14ac:dyDescent="0.35">
      <c r="A117" s="4">
        <v>21116</v>
      </c>
      <c r="B117" s="5" t="s">
        <v>81</v>
      </c>
      <c r="C117" s="6">
        <v>44301</v>
      </c>
      <c r="D117" s="7">
        <v>44303</v>
      </c>
      <c r="E117" s="15">
        <v>44298</v>
      </c>
      <c r="F117" s="4" t="s">
        <v>19</v>
      </c>
      <c r="G117" s="31" t="s">
        <v>732</v>
      </c>
      <c r="H117" s="4"/>
      <c r="I117" s="4">
        <v>1</v>
      </c>
      <c r="J117" s="4">
        <v>2</v>
      </c>
      <c r="K117" s="4"/>
      <c r="L117" s="21"/>
      <c r="M117" s="45">
        <v>23263038</v>
      </c>
      <c r="N117" t="s">
        <v>1013</v>
      </c>
      <c r="O117" s="4"/>
      <c r="P117" s="4"/>
      <c r="Q117" s="4"/>
      <c r="R117" s="4"/>
      <c r="S117" s="4"/>
      <c r="T117" s="5"/>
      <c r="U117" s="5"/>
    </row>
    <row r="118" spans="1:21" x14ac:dyDescent="0.35">
      <c r="A118" s="4">
        <v>21117</v>
      </c>
      <c r="B118" s="5" t="s">
        <v>428</v>
      </c>
      <c r="C118" s="6">
        <v>44323</v>
      </c>
      <c r="D118" s="7">
        <v>44325</v>
      </c>
      <c r="E118" s="15">
        <v>44275</v>
      </c>
      <c r="F118" s="4"/>
      <c r="G118" s="31"/>
      <c r="H118" s="4" t="s">
        <v>26</v>
      </c>
      <c r="I118" s="4"/>
      <c r="J118" s="4"/>
      <c r="K118" s="4"/>
      <c r="L118" s="21"/>
      <c r="M118" s="45"/>
      <c r="O118" s="4"/>
      <c r="P118" s="4"/>
      <c r="Q118" s="4"/>
      <c r="R118" s="4"/>
      <c r="S118" s="4"/>
      <c r="T118" s="5"/>
      <c r="U118" s="5"/>
    </row>
    <row r="119" spans="1:21" x14ac:dyDescent="0.35">
      <c r="A119" s="4">
        <v>21118</v>
      </c>
      <c r="B119" s="5" t="s">
        <v>429</v>
      </c>
      <c r="C119" s="6">
        <v>44319</v>
      </c>
      <c r="D119" s="7">
        <v>44321</v>
      </c>
      <c r="E119" s="15">
        <v>44300</v>
      </c>
      <c r="F119" s="4" t="s">
        <v>19</v>
      </c>
      <c r="G119" s="31" t="s">
        <v>732</v>
      </c>
      <c r="H119" s="4"/>
      <c r="I119" s="4">
        <v>1</v>
      </c>
      <c r="J119" s="4">
        <v>1</v>
      </c>
      <c r="K119" s="4"/>
      <c r="L119" s="21"/>
      <c r="M119" s="45">
        <v>40800488</v>
      </c>
      <c r="O119" s="4" t="s">
        <v>20</v>
      </c>
      <c r="P119" s="4"/>
      <c r="Q119" s="4"/>
      <c r="R119" s="4"/>
      <c r="S119" s="4" t="s">
        <v>20</v>
      </c>
      <c r="T119" s="5"/>
      <c r="U119" s="5"/>
    </row>
    <row r="120" spans="1:21" x14ac:dyDescent="0.35">
      <c r="A120" s="4">
        <v>21119</v>
      </c>
      <c r="B120" s="5" t="s">
        <v>430</v>
      </c>
      <c r="C120" s="6">
        <v>44310</v>
      </c>
      <c r="D120" s="7">
        <v>44313</v>
      </c>
      <c r="E120" s="15">
        <v>44303</v>
      </c>
      <c r="F120" s="4" t="s">
        <v>19</v>
      </c>
      <c r="G120" s="31" t="s">
        <v>732</v>
      </c>
      <c r="H120" s="4"/>
      <c r="I120" s="4">
        <v>1</v>
      </c>
      <c r="J120" s="4">
        <v>2</v>
      </c>
      <c r="K120" s="4"/>
      <c r="L120" s="21"/>
      <c r="M120" s="45">
        <v>53141333</v>
      </c>
      <c r="O120" s="4"/>
      <c r="P120" s="4"/>
      <c r="Q120" s="4"/>
      <c r="R120" s="4"/>
      <c r="S120" s="4" t="s">
        <v>20</v>
      </c>
      <c r="T120" s="5"/>
      <c r="U120" s="5"/>
    </row>
    <row r="121" spans="1:21" x14ac:dyDescent="0.35">
      <c r="A121" s="4">
        <v>21120</v>
      </c>
      <c r="B121" s="5" t="s">
        <v>139</v>
      </c>
      <c r="C121" s="6">
        <v>44330</v>
      </c>
      <c r="D121" s="7">
        <v>44333</v>
      </c>
      <c r="E121" s="15">
        <v>44304</v>
      </c>
      <c r="F121" s="4"/>
      <c r="G121" s="31"/>
      <c r="H121" s="4" t="s">
        <v>26</v>
      </c>
      <c r="I121" s="4"/>
      <c r="J121" s="4"/>
      <c r="K121" s="4"/>
      <c r="L121" s="21"/>
      <c r="M121" s="45"/>
      <c r="O121" s="4"/>
      <c r="P121" s="4"/>
      <c r="Q121" s="4"/>
      <c r="R121" s="4"/>
      <c r="S121" s="4"/>
      <c r="T121" s="5"/>
      <c r="U121" s="5"/>
    </row>
    <row r="122" spans="1:21" x14ac:dyDescent="0.35">
      <c r="A122" s="4">
        <v>21121</v>
      </c>
      <c r="B122" s="5" t="s">
        <v>431</v>
      </c>
      <c r="C122" s="6">
        <v>44305</v>
      </c>
      <c r="D122" s="7">
        <v>44308</v>
      </c>
      <c r="E122" s="15">
        <v>44305</v>
      </c>
      <c r="F122" s="4" t="s">
        <v>19</v>
      </c>
      <c r="G122" s="31" t="s">
        <v>732</v>
      </c>
      <c r="H122" s="4"/>
      <c r="I122" s="4">
        <v>1</v>
      </c>
      <c r="J122" s="4">
        <v>2</v>
      </c>
      <c r="K122" s="4"/>
      <c r="L122" s="21"/>
      <c r="M122" s="45">
        <v>21452671</v>
      </c>
      <c r="N122" t="s">
        <v>1011</v>
      </c>
      <c r="O122" s="4"/>
      <c r="P122" s="4"/>
      <c r="Q122" s="4"/>
      <c r="R122" s="4"/>
      <c r="S122" s="4" t="s">
        <v>20</v>
      </c>
      <c r="T122" s="5"/>
      <c r="U122" s="5"/>
    </row>
    <row r="123" spans="1:21" x14ac:dyDescent="0.35">
      <c r="A123" s="4">
        <v>21122</v>
      </c>
      <c r="B123" s="5" t="s">
        <v>432</v>
      </c>
      <c r="C123" s="6">
        <v>44309</v>
      </c>
      <c r="D123" s="7">
        <v>44312</v>
      </c>
      <c r="E123" s="15">
        <v>44306</v>
      </c>
      <c r="F123" s="4"/>
      <c r="G123" s="31"/>
      <c r="H123" s="4" t="s">
        <v>26</v>
      </c>
      <c r="I123" s="4"/>
      <c r="J123" s="4"/>
      <c r="K123" s="4"/>
      <c r="L123" s="21"/>
      <c r="M123" s="45"/>
      <c r="O123" s="4"/>
      <c r="P123" s="4"/>
      <c r="Q123" s="4"/>
      <c r="R123" s="4"/>
      <c r="S123" s="4"/>
      <c r="T123" s="5"/>
      <c r="U123" s="5"/>
    </row>
    <row r="124" spans="1:21" x14ac:dyDescent="0.35">
      <c r="A124" s="4">
        <v>21123</v>
      </c>
      <c r="B124" s="5" t="s">
        <v>433</v>
      </c>
      <c r="C124" s="6">
        <v>44451</v>
      </c>
      <c r="D124" s="7">
        <v>44455</v>
      </c>
      <c r="E124" s="15">
        <v>44306</v>
      </c>
      <c r="F124" s="4" t="s">
        <v>19</v>
      </c>
      <c r="G124" s="31"/>
      <c r="H124" s="9" t="s">
        <v>26</v>
      </c>
      <c r="I124" s="4"/>
      <c r="J124" s="4"/>
      <c r="K124" s="4"/>
      <c r="L124" s="21"/>
      <c r="M124" s="45"/>
      <c r="O124" s="4"/>
      <c r="P124" s="4"/>
      <c r="Q124" s="4"/>
      <c r="R124" s="4"/>
      <c r="S124" s="4"/>
      <c r="T124" s="5"/>
      <c r="U124" s="5"/>
    </row>
    <row r="125" spans="1:21" x14ac:dyDescent="0.35">
      <c r="A125" s="4">
        <v>21124</v>
      </c>
      <c r="B125" s="5" t="s">
        <v>434</v>
      </c>
      <c r="C125" s="6">
        <v>44370</v>
      </c>
      <c r="D125" s="7">
        <v>44374</v>
      </c>
      <c r="E125" s="15">
        <v>44310</v>
      </c>
      <c r="F125" s="4" t="s">
        <v>19</v>
      </c>
      <c r="G125" s="31" t="s">
        <v>732</v>
      </c>
      <c r="H125" s="4"/>
      <c r="I125" s="4">
        <v>1</v>
      </c>
      <c r="J125" s="4">
        <v>2</v>
      </c>
      <c r="K125" s="4"/>
      <c r="L125" s="21"/>
      <c r="M125" s="45">
        <v>61681785</v>
      </c>
      <c r="N125" t="s">
        <v>981</v>
      </c>
      <c r="O125" s="4"/>
      <c r="P125" s="4"/>
      <c r="Q125" s="4"/>
      <c r="R125" s="4"/>
      <c r="S125" s="4"/>
      <c r="T125" s="5"/>
      <c r="U125" s="5"/>
    </row>
    <row r="126" spans="1:21" x14ac:dyDescent="0.35">
      <c r="A126" s="4">
        <v>21125</v>
      </c>
      <c r="B126" s="5" t="s">
        <v>435</v>
      </c>
      <c r="C126" s="6">
        <v>44344</v>
      </c>
      <c r="D126" s="7">
        <v>44346</v>
      </c>
      <c r="E126" s="15">
        <v>44313</v>
      </c>
      <c r="F126" s="4"/>
      <c r="G126" s="31"/>
      <c r="H126" s="4" t="s">
        <v>26</v>
      </c>
      <c r="I126" s="4"/>
      <c r="J126" s="4"/>
      <c r="K126" s="4"/>
      <c r="L126" s="21"/>
      <c r="M126" s="45"/>
      <c r="O126" s="4"/>
      <c r="P126" s="4"/>
      <c r="Q126" s="4"/>
      <c r="R126" s="4"/>
      <c r="S126" s="4"/>
      <c r="T126" s="5"/>
      <c r="U126" s="5"/>
    </row>
    <row r="127" spans="1:21" x14ac:dyDescent="0.35">
      <c r="A127" s="4">
        <v>21126</v>
      </c>
      <c r="B127" s="5" t="s">
        <v>436</v>
      </c>
      <c r="C127" s="6">
        <v>44315</v>
      </c>
      <c r="D127" s="7">
        <v>44318</v>
      </c>
      <c r="E127" s="15">
        <v>44315</v>
      </c>
      <c r="F127" s="4" t="s">
        <v>19</v>
      </c>
      <c r="G127" s="31" t="s">
        <v>732</v>
      </c>
      <c r="H127" s="4"/>
      <c r="I127" s="4">
        <v>1</v>
      </c>
      <c r="J127" s="4">
        <v>2</v>
      </c>
      <c r="K127" s="4"/>
      <c r="L127" s="21"/>
      <c r="M127" s="45">
        <v>61608068</v>
      </c>
      <c r="O127" s="4"/>
      <c r="P127" s="4"/>
      <c r="Q127" s="4"/>
      <c r="R127" s="4"/>
      <c r="S127" s="4" t="s">
        <v>20</v>
      </c>
      <c r="T127" s="5"/>
      <c r="U127" s="5"/>
    </row>
    <row r="128" spans="1:21" x14ac:dyDescent="0.35">
      <c r="A128" s="4">
        <v>21127</v>
      </c>
      <c r="B128" s="5" t="s">
        <v>437</v>
      </c>
      <c r="C128" s="6">
        <v>44446</v>
      </c>
      <c r="D128" s="7">
        <v>44450</v>
      </c>
      <c r="E128" s="15">
        <v>44318</v>
      </c>
      <c r="F128" s="4"/>
      <c r="G128" s="31"/>
      <c r="H128" s="4" t="s">
        <v>26</v>
      </c>
      <c r="I128" s="4"/>
      <c r="J128" s="4"/>
      <c r="K128" s="4"/>
      <c r="L128" s="21"/>
      <c r="M128" s="45"/>
      <c r="O128" s="4"/>
      <c r="P128" s="4"/>
      <c r="Q128" s="4"/>
      <c r="R128" s="4"/>
      <c r="S128" s="4"/>
      <c r="T128" s="5"/>
      <c r="U128" s="5"/>
    </row>
    <row r="129" spans="1:21" x14ac:dyDescent="0.35">
      <c r="A129" s="4">
        <v>21128</v>
      </c>
      <c r="B129" s="5" t="s">
        <v>438</v>
      </c>
      <c r="C129" s="6">
        <v>44354</v>
      </c>
      <c r="D129" s="7">
        <v>44359</v>
      </c>
      <c r="E129" s="15">
        <v>44318</v>
      </c>
      <c r="F129" s="4" t="s">
        <v>19</v>
      </c>
      <c r="G129" s="31" t="s">
        <v>732</v>
      </c>
      <c r="H129" s="4"/>
      <c r="I129" s="4">
        <v>2</v>
      </c>
      <c r="J129" s="4">
        <v>2</v>
      </c>
      <c r="K129" s="4"/>
      <c r="L129" s="21"/>
      <c r="M129" s="45">
        <v>26549654</v>
      </c>
      <c r="O129" s="4"/>
      <c r="P129" s="4">
        <v>2</v>
      </c>
      <c r="Q129" s="4"/>
      <c r="R129" s="4"/>
      <c r="S129" s="4" t="s">
        <v>20</v>
      </c>
      <c r="T129" s="5"/>
      <c r="U129" s="5"/>
    </row>
    <row r="130" spans="1:21" x14ac:dyDescent="0.35">
      <c r="A130" s="4">
        <v>21129</v>
      </c>
      <c r="B130" s="5" t="s">
        <v>850</v>
      </c>
      <c r="C130" s="6">
        <v>44449</v>
      </c>
      <c r="D130" s="7">
        <v>44451</v>
      </c>
      <c r="E130" s="15">
        <v>44318</v>
      </c>
      <c r="F130" s="4" t="s">
        <v>19</v>
      </c>
      <c r="G130" s="31" t="s">
        <v>58</v>
      </c>
      <c r="H130" s="4"/>
      <c r="I130" s="4">
        <v>1</v>
      </c>
      <c r="J130" s="4">
        <v>1</v>
      </c>
      <c r="K130" s="4"/>
      <c r="L130" s="21"/>
      <c r="M130" s="45">
        <v>20876567</v>
      </c>
      <c r="N130" s="4"/>
      <c r="O130" s="4" t="s">
        <v>20</v>
      </c>
      <c r="P130" s="4"/>
      <c r="Q130" s="4"/>
      <c r="R130" s="4"/>
      <c r="S130" s="4" t="s">
        <v>20</v>
      </c>
      <c r="T130" s="5"/>
      <c r="U130" s="5"/>
    </row>
    <row r="131" spans="1:21" x14ac:dyDescent="0.35">
      <c r="A131" s="4">
        <v>21130</v>
      </c>
      <c r="B131" s="5" t="s">
        <v>439</v>
      </c>
      <c r="C131" s="6">
        <v>44337</v>
      </c>
      <c r="D131" s="7">
        <v>44341</v>
      </c>
      <c r="E131" s="15">
        <v>44318</v>
      </c>
      <c r="F131" s="4"/>
      <c r="G131" s="31"/>
      <c r="H131" s="4" t="s">
        <v>26</v>
      </c>
      <c r="I131" s="4"/>
      <c r="J131" s="4"/>
      <c r="K131" s="4"/>
      <c r="L131" s="21"/>
      <c r="M131" s="45"/>
      <c r="N131" s="4"/>
      <c r="O131" s="4"/>
      <c r="P131" s="4"/>
      <c r="Q131" s="4"/>
      <c r="R131" s="4"/>
      <c r="S131" s="4"/>
      <c r="T131" s="5"/>
      <c r="U131" s="5"/>
    </row>
    <row r="132" spans="1:21" x14ac:dyDescent="0.35">
      <c r="A132" s="4">
        <v>21131</v>
      </c>
      <c r="B132" s="5" t="s">
        <v>27</v>
      </c>
      <c r="C132" s="6">
        <v>44458</v>
      </c>
      <c r="D132" s="7">
        <v>44464</v>
      </c>
      <c r="E132" s="15">
        <v>44318</v>
      </c>
      <c r="F132" s="4" t="s">
        <v>19</v>
      </c>
      <c r="G132" s="31" t="s">
        <v>58</v>
      </c>
      <c r="H132" s="4">
        <v>10</v>
      </c>
      <c r="I132" s="4">
        <v>1</v>
      </c>
      <c r="J132" s="4">
        <v>2</v>
      </c>
      <c r="K132" s="4"/>
      <c r="L132" s="21"/>
      <c r="M132" s="45">
        <v>31909358</v>
      </c>
      <c r="N132" s="4"/>
      <c r="O132" s="4"/>
      <c r="P132" s="4"/>
      <c r="Q132" s="4"/>
      <c r="R132" s="4"/>
      <c r="S132" s="4" t="s">
        <v>20</v>
      </c>
      <c r="T132" s="5"/>
      <c r="U132" s="5"/>
    </row>
    <row r="133" spans="1:21" x14ac:dyDescent="0.35">
      <c r="A133" s="4">
        <v>21132</v>
      </c>
      <c r="B133" s="5" t="s">
        <v>440</v>
      </c>
      <c r="C133" s="6">
        <v>44339</v>
      </c>
      <c r="D133" s="7">
        <v>44342</v>
      </c>
      <c r="E133" s="15">
        <v>44319</v>
      </c>
      <c r="F133" s="4" t="s">
        <v>19</v>
      </c>
      <c r="G133" s="31" t="s">
        <v>732</v>
      </c>
      <c r="H133" s="4"/>
      <c r="I133" s="4">
        <v>1</v>
      </c>
      <c r="J133" s="4">
        <v>2</v>
      </c>
      <c r="K133" s="4"/>
      <c r="L133" s="21"/>
      <c r="M133" s="45">
        <v>21484920</v>
      </c>
      <c r="N133" s="4"/>
      <c r="O133" s="4"/>
      <c r="P133" s="4"/>
      <c r="Q133" s="4"/>
      <c r="R133" s="4"/>
      <c r="S133" s="4" t="s">
        <v>20</v>
      </c>
      <c r="T133" s="5"/>
      <c r="U133" s="5"/>
    </row>
    <row r="134" spans="1:21" x14ac:dyDescent="0.35">
      <c r="A134" s="4">
        <v>21133</v>
      </c>
      <c r="B134" s="5" t="s">
        <v>441</v>
      </c>
      <c r="C134" s="6">
        <v>44409</v>
      </c>
      <c r="D134" s="7">
        <v>44416</v>
      </c>
      <c r="E134" s="15">
        <v>44320</v>
      </c>
      <c r="F134" s="4" t="s">
        <v>37</v>
      </c>
      <c r="G134" s="31" t="s">
        <v>732</v>
      </c>
      <c r="H134" s="4"/>
      <c r="I134" s="4">
        <v>1</v>
      </c>
      <c r="J134" s="4">
        <v>2</v>
      </c>
      <c r="K134" s="4"/>
      <c r="L134" s="21"/>
      <c r="M134" s="45">
        <v>1713133697</v>
      </c>
      <c r="N134" s="5" t="s">
        <v>915</v>
      </c>
      <c r="O134" s="4"/>
      <c r="P134" s="4"/>
      <c r="Q134" s="4"/>
      <c r="R134" s="4"/>
      <c r="S134" s="4"/>
      <c r="T134" s="5"/>
      <c r="U134" s="5"/>
    </row>
    <row r="135" spans="1:21" x14ac:dyDescent="0.35">
      <c r="A135" s="4">
        <v>21134</v>
      </c>
      <c r="B135" s="5" t="s">
        <v>442</v>
      </c>
      <c r="C135" s="6">
        <v>44409</v>
      </c>
      <c r="D135" s="7">
        <v>44412</v>
      </c>
      <c r="E135" s="15">
        <v>44322</v>
      </c>
      <c r="F135" s="4" t="s">
        <v>19</v>
      </c>
      <c r="G135" s="31"/>
      <c r="H135" s="4" t="s">
        <v>26</v>
      </c>
      <c r="I135" s="4"/>
      <c r="J135" s="4"/>
      <c r="K135" s="4"/>
      <c r="L135" s="21"/>
      <c r="M135" s="45"/>
      <c r="N135" s="5"/>
      <c r="O135" s="4"/>
      <c r="P135" s="4"/>
      <c r="Q135" s="4"/>
      <c r="R135" s="4"/>
      <c r="S135" s="4"/>
      <c r="T135" s="5"/>
      <c r="U135" s="5"/>
    </row>
    <row r="136" spans="1:21" x14ac:dyDescent="0.35">
      <c r="A136" s="4">
        <v>21135</v>
      </c>
      <c r="B136" s="5" t="s">
        <v>443</v>
      </c>
      <c r="C136" s="6">
        <v>44405</v>
      </c>
      <c r="D136" s="7">
        <v>44408</v>
      </c>
      <c r="E136" s="15">
        <v>44322</v>
      </c>
      <c r="F136" s="4" t="s">
        <v>18</v>
      </c>
      <c r="G136" s="31" t="s">
        <v>732</v>
      </c>
      <c r="H136" s="4"/>
      <c r="I136" s="4">
        <v>1</v>
      </c>
      <c r="J136" s="4">
        <v>2</v>
      </c>
      <c r="K136" s="4"/>
      <c r="L136" s="21"/>
      <c r="M136" s="45">
        <v>6700686</v>
      </c>
      <c r="N136" s="5" t="s">
        <v>920</v>
      </c>
      <c r="O136" s="4"/>
      <c r="P136" s="4"/>
      <c r="Q136" s="4"/>
      <c r="R136" s="4"/>
      <c r="S136" s="4"/>
      <c r="T136" s="5"/>
      <c r="U136" s="5"/>
    </row>
    <row r="137" spans="1:21" x14ac:dyDescent="0.35">
      <c r="A137" s="4">
        <v>21136</v>
      </c>
      <c r="B137" s="5" t="s">
        <v>444</v>
      </c>
      <c r="C137" s="6">
        <v>44484</v>
      </c>
      <c r="D137" s="7">
        <v>44486</v>
      </c>
      <c r="E137" s="15">
        <v>44324</v>
      </c>
      <c r="F137" s="4" t="s">
        <v>19</v>
      </c>
      <c r="G137" s="31" t="s">
        <v>732</v>
      </c>
      <c r="H137" s="4"/>
      <c r="I137" s="4">
        <v>1</v>
      </c>
      <c r="J137" s="4">
        <v>2</v>
      </c>
      <c r="K137" s="4"/>
      <c r="L137" s="21"/>
      <c r="M137" s="45"/>
      <c r="N137" s="5"/>
      <c r="O137" s="4"/>
      <c r="P137" s="4"/>
      <c r="Q137" s="4"/>
      <c r="R137" s="4"/>
      <c r="S137" s="4" t="s">
        <v>20</v>
      </c>
      <c r="T137" s="5"/>
      <c r="U137" s="5"/>
    </row>
    <row r="138" spans="1:21" x14ac:dyDescent="0.35">
      <c r="A138" s="4">
        <v>21137</v>
      </c>
      <c r="B138" s="5" t="s">
        <v>445</v>
      </c>
      <c r="C138" s="6">
        <v>44329</v>
      </c>
      <c r="D138" s="7">
        <v>44332</v>
      </c>
      <c r="E138" s="15">
        <v>44325</v>
      </c>
      <c r="F138" s="4"/>
      <c r="G138" s="31"/>
      <c r="H138" s="4" t="s">
        <v>26</v>
      </c>
      <c r="I138" s="4"/>
      <c r="J138" s="4"/>
      <c r="K138" s="4"/>
      <c r="L138" s="21"/>
      <c r="M138" s="45"/>
      <c r="N138" s="5"/>
      <c r="O138" s="4"/>
      <c r="P138" s="4"/>
      <c r="Q138" s="4"/>
      <c r="R138" s="4"/>
      <c r="S138" s="4"/>
      <c r="T138" s="5"/>
      <c r="U138" s="5"/>
    </row>
    <row r="139" spans="1:21" x14ac:dyDescent="0.35">
      <c r="A139" s="4">
        <v>21138</v>
      </c>
      <c r="B139" s="5" t="s">
        <v>446</v>
      </c>
      <c r="C139" s="6">
        <v>44430</v>
      </c>
      <c r="D139" s="7">
        <v>44436</v>
      </c>
      <c r="E139" s="15">
        <v>44325</v>
      </c>
      <c r="F139" s="4" t="s">
        <v>19</v>
      </c>
      <c r="G139" s="31" t="s">
        <v>732</v>
      </c>
      <c r="H139" s="4"/>
      <c r="I139" s="4">
        <v>1</v>
      </c>
      <c r="J139" s="4">
        <v>2</v>
      </c>
      <c r="K139" s="4"/>
      <c r="L139" s="21"/>
      <c r="M139" s="45">
        <v>22959209</v>
      </c>
      <c r="N139" s="5" t="s">
        <v>875</v>
      </c>
      <c r="O139" s="4"/>
      <c r="P139" s="4"/>
      <c r="Q139" s="4"/>
      <c r="R139" s="4"/>
      <c r="S139" s="4" t="s">
        <v>20</v>
      </c>
      <c r="T139" s="5"/>
      <c r="U139" s="5"/>
    </row>
    <row r="140" spans="1:21" x14ac:dyDescent="0.35">
      <c r="A140" s="4">
        <v>21139</v>
      </c>
      <c r="B140" s="5" t="s">
        <v>447</v>
      </c>
      <c r="C140" s="6">
        <v>44368</v>
      </c>
      <c r="D140" s="7">
        <v>44372</v>
      </c>
      <c r="E140" s="15">
        <v>44328</v>
      </c>
      <c r="F140" s="4"/>
      <c r="G140" s="31"/>
      <c r="H140" s="4" t="s">
        <v>26</v>
      </c>
      <c r="I140" s="4"/>
      <c r="J140" s="4"/>
      <c r="K140" s="4"/>
      <c r="L140" s="21"/>
      <c r="M140" s="45"/>
      <c r="N140" s="5"/>
      <c r="O140" s="4"/>
      <c r="P140" s="4"/>
      <c r="Q140" s="4"/>
      <c r="R140" s="4"/>
      <c r="S140" s="4"/>
      <c r="T140" s="5"/>
      <c r="U140" s="5"/>
    </row>
    <row r="141" spans="1:21" x14ac:dyDescent="0.35">
      <c r="A141" s="4">
        <v>21140</v>
      </c>
      <c r="B141" s="5" t="s">
        <v>448</v>
      </c>
      <c r="C141" s="6">
        <v>44385</v>
      </c>
      <c r="D141" s="7">
        <v>44388</v>
      </c>
      <c r="E141" s="15">
        <v>44329</v>
      </c>
      <c r="F141" s="4" t="s">
        <v>19</v>
      </c>
      <c r="G141" s="31" t="s">
        <v>732</v>
      </c>
      <c r="H141" s="4"/>
      <c r="I141" s="4">
        <v>1</v>
      </c>
      <c r="J141" s="4">
        <v>2</v>
      </c>
      <c r="K141" s="4"/>
      <c r="L141" s="21"/>
      <c r="M141" s="45">
        <v>53508470</v>
      </c>
      <c r="N141" s="5"/>
      <c r="O141" s="4"/>
      <c r="P141" s="4"/>
      <c r="Q141" s="4"/>
      <c r="R141" s="4"/>
      <c r="S141" s="4"/>
      <c r="T141" s="5"/>
      <c r="U141" s="5"/>
    </row>
    <row r="142" spans="1:21" x14ac:dyDescent="0.35">
      <c r="A142" s="4">
        <v>21141</v>
      </c>
      <c r="B142" s="5" t="s">
        <v>139</v>
      </c>
      <c r="C142" s="6">
        <v>44345</v>
      </c>
      <c r="D142" s="7">
        <v>44347</v>
      </c>
      <c r="E142" s="15">
        <v>44329</v>
      </c>
      <c r="F142" s="4" t="s">
        <v>19</v>
      </c>
      <c r="G142" s="31" t="s">
        <v>732</v>
      </c>
      <c r="H142" s="4"/>
      <c r="I142" s="4">
        <v>1</v>
      </c>
      <c r="J142" s="4">
        <v>2</v>
      </c>
      <c r="K142" s="4"/>
      <c r="L142" s="21"/>
      <c r="M142" s="45">
        <v>29115531</v>
      </c>
      <c r="N142" s="5"/>
      <c r="O142" s="4"/>
      <c r="P142" s="4"/>
      <c r="Q142" s="4"/>
      <c r="R142" s="4"/>
      <c r="S142" s="4" t="s">
        <v>20</v>
      </c>
      <c r="T142" s="5"/>
      <c r="U142" s="5"/>
    </row>
    <row r="143" spans="1:21" x14ac:dyDescent="0.35">
      <c r="A143" s="4">
        <v>21142</v>
      </c>
      <c r="B143" s="5" t="s">
        <v>449</v>
      </c>
      <c r="C143" s="6">
        <v>44416</v>
      </c>
      <c r="D143" s="7">
        <v>44418</v>
      </c>
      <c r="E143" s="15">
        <v>44330</v>
      </c>
      <c r="F143" s="4" t="s">
        <v>19</v>
      </c>
      <c r="G143" s="31" t="s">
        <v>732</v>
      </c>
      <c r="H143" s="4"/>
      <c r="I143" s="4">
        <v>1</v>
      </c>
      <c r="J143" s="4">
        <v>2</v>
      </c>
      <c r="K143" s="4"/>
      <c r="L143" s="21"/>
      <c r="M143" s="45"/>
      <c r="N143" s="5"/>
      <c r="O143" s="4"/>
      <c r="P143" s="4"/>
      <c r="Q143" s="4"/>
      <c r="R143" s="4"/>
      <c r="S143" s="4" t="s">
        <v>20</v>
      </c>
      <c r="T143" s="5"/>
      <c r="U143" s="5"/>
    </row>
    <row r="144" spans="1:21" x14ac:dyDescent="0.35">
      <c r="A144" s="4">
        <v>21143</v>
      </c>
      <c r="B144" s="5" t="s">
        <v>450</v>
      </c>
      <c r="C144" s="6">
        <v>44373</v>
      </c>
      <c r="D144" s="7">
        <v>44380</v>
      </c>
      <c r="E144" s="15">
        <v>44330</v>
      </c>
      <c r="F144" s="4" t="s">
        <v>19</v>
      </c>
      <c r="G144" s="31" t="s">
        <v>732</v>
      </c>
      <c r="H144" s="4"/>
      <c r="I144" s="4">
        <v>1</v>
      </c>
      <c r="J144" s="4">
        <v>2</v>
      </c>
      <c r="K144" s="4"/>
      <c r="L144" s="21"/>
      <c r="M144" s="45">
        <v>21513656</v>
      </c>
      <c r="N144" s="5" t="s">
        <v>957</v>
      </c>
      <c r="O144" s="4"/>
      <c r="P144" s="4"/>
      <c r="Q144" s="4"/>
      <c r="R144" s="4"/>
      <c r="S144" s="4"/>
      <c r="T144" s="5"/>
      <c r="U144" s="5"/>
    </row>
    <row r="145" spans="1:21" x14ac:dyDescent="0.35">
      <c r="A145" s="4">
        <v>21144</v>
      </c>
      <c r="B145" s="5" t="s">
        <v>451</v>
      </c>
      <c r="C145" s="6">
        <v>44376</v>
      </c>
      <c r="D145" s="7">
        <v>44379</v>
      </c>
      <c r="E145" s="15">
        <v>44331</v>
      </c>
      <c r="F145" s="4"/>
      <c r="G145" s="31"/>
      <c r="H145" s="4" t="s">
        <v>26</v>
      </c>
      <c r="I145" s="4"/>
      <c r="J145" s="4"/>
      <c r="K145" s="4"/>
      <c r="L145" s="21"/>
      <c r="M145" s="45"/>
      <c r="N145" s="5"/>
      <c r="O145" s="4"/>
      <c r="P145" s="4"/>
      <c r="Q145" s="4"/>
      <c r="R145" s="4"/>
      <c r="S145" s="4"/>
      <c r="T145" s="5"/>
      <c r="U145" s="5"/>
    </row>
    <row r="146" spans="1:21" x14ac:dyDescent="0.35">
      <c r="A146" s="4">
        <v>21145</v>
      </c>
      <c r="B146" s="5" t="s">
        <v>429</v>
      </c>
      <c r="C146" s="6">
        <v>44456</v>
      </c>
      <c r="D146" s="7">
        <v>44458</v>
      </c>
      <c r="E146" s="15">
        <v>44331</v>
      </c>
      <c r="F146" s="4"/>
      <c r="G146" s="31"/>
      <c r="H146" s="4" t="s">
        <v>26</v>
      </c>
      <c r="I146" s="4"/>
      <c r="J146" s="4"/>
      <c r="K146" s="4"/>
      <c r="L146" s="21"/>
      <c r="M146" s="28"/>
      <c r="N146" s="4"/>
      <c r="O146" s="4"/>
      <c r="P146" s="4"/>
      <c r="Q146" s="4"/>
      <c r="R146" s="4"/>
      <c r="S146" s="4"/>
      <c r="T146" s="5"/>
      <c r="U146" s="5"/>
    </row>
    <row r="147" spans="1:21" x14ac:dyDescent="0.35">
      <c r="A147" s="4">
        <v>21146</v>
      </c>
      <c r="B147" s="5" t="s">
        <v>452</v>
      </c>
      <c r="C147" s="6">
        <v>44428</v>
      </c>
      <c r="D147" s="7">
        <v>44431</v>
      </c>
      <c r="E147" s="15">
        <v>44332</v>
      </c>
      <c r="F147" s="4"/>
      <c r="G147" s="31"/>
      <c r="H147" s="4" t="s">
        <v>26</v>
      </c>
      <c r="I147" s="4"/>
      <c r="J147" s="4"/>
      <c r="K147" s="4"/>
      <c r="L147" s="21"/>
      <c r="M147" s="28"/>
      <c r="N147" s="4"/>
      <c r="O147" s="4"/>
      <c r="P147" s="4"/>
      <c r="Q147" s="4"/>
      <c r="R147" s="4"/>
      <c r="S147" s="4"/>
      <c r="T147" s="5"/>
      <c r="U147" s="5"/>
    </row>
    <row r="148" spans="1:21" x14ac:dyDescent="0.35">
      <c r="A148" s="4">
        <v>21147</v>
      </c>
      <c r="B148" s="5" t="s">
        <v>453</v>
      </c>
      <c r="C148" s="6">
        <v>44364</v>
      </c>
      <c r="D148" s="7">
        <v>44367</v>
      </c>
      <c r="E148" s="15">
        <v>44334</v>
      </c>
      <c r="F148" s="4" t="s">
        <v>19</v>
      </c>
      <c r="G148" s="31" t="s">
        <v>732</v>
      </c>
      <c r="H148" s="4"/>
      <c r="I148" s="4">
        <v>1</v>
      </c>
      <c r="J148" s="4">
        <v>1</v>
      </c>
      <c r="K148" s="4"/>
      <c r="L148" s="21"/>
      <c r="M148" s="28">
        <v>28920018</v>
      </c>
      <c r="N148" s="4"/>
      <c r="O148" s="4" t="s">
        <v>20</v>
      </c>
      <c r="P148" s="4"/>
      <c r="Q148" s="4"/>
      <c r="R148" s="4"/>
      <c r="S148" s="4" t="s">
        <v>20</v>
      </c>
      <c r="T148" s="5"/>
      <c r="U148" s="5"/>
    </row>
    <row r="149" spans="1:21" x14ac:dyDescent="0.35">
      <c r="A149" s="4">
        <v>21148</v>
      </c>
      <c r="B149" s="5" t="s">
        <v>168</v>
      </c>
      <c r="C149" s="6">
        <v>44445</v>
      </c>
      <c r="D149" s="7">
        <v>44448</v>
      </c>
      <c r="E149" s="15">
        <v>44335</v>
      </c>
      <c r="F149" s="4" t="s">
        <v>19</v>
      </c>
      <c r="G149" s="31"/>
      <c r="H149" s="4" t="s">
        <v>26</v>
      </c>
      <c r="I149" s="4"/>
      <c r="J149" s="4"/>
      <c r="K149" s="4"/>
      <c r="L149" s="21"/>
      <c r="M149" s="28"/>
      <c r="N149" s="4"/>
      <c r="O149" s="4"/>
      <c r="P149" s="4"/>
      <c r="Q149" s="4"/>
      <c r="R149" s="4"/>
      <c r="S149" s="4"/>
      <c r="T149" s="5"/>
      <c r="U149" s="5"/>
    </row>
    <row r="150" spans="1:21" x14ac:dyDescent="0.35">
      <c r="A150" s="4">
        <v>21149</v>
      </c>
      <c r="B150" s="5" t="s">
        <v>454</v>
      </c>
      <c r="C150" s="6">
        <v>44364</v>
      </c>
      <c r="D150" s="7">
        <v>44368</v>
      </c>
      <c r="E150" s="15">
        <v>44336</v>
      </c>
      <c r="F150" s="4"/>
      <c r="G150" s="31"/>
      <c r="H150" s="4" t="s">
        <v>26</v>
      </c>
      <c r="I150" s="4"/>
      <c r="J150" s="4"/>
      <c r="K150" s="4"/>
      <c r="L150" s="21"/>
      <c r="M150" s="28"/>
      <c r="N150" s="4"/>
      <c r="O150" s="4"/>
      <c r="P150" s="4"/>
      <c r="Q150" s="4"/>
      <c r="R150" s="4"/>
      <c r="S150" s="4"/>
      <c r="T150" s="5"/>
      <c r="U150" s="5"/>
    </row>
    <row r="151" spans="1:21" x14ac:dyDescent="0.35">
      <c r="A151" s="4">
        <v>21150</v>
      </c>
      <c r="B151" s="5" t="s">
        <v>455</v>
      </c>
      <c r="C151" s="6">
        <v>44341</v>
      </c>
      <c r="D151" s="7">
        <v>44344</v>
      </c>
      <c r="E151" s="15">
        <v>44337</v>
      </c>
      <c r="F151" s="4" t="s">
        <v>19</v>
      </c>
      <c r="G151" s="31" t="s">
        <v>732</v>
      </c>
      <c r="H151" s="4"/>
      <c r="I151" s="4">
        <v>1</v>
      </c>
      <c r="J151" s="4">
        <v>1</v>
      </c>
      <c r="K151" s="4"/>
      <c r="L151" s="21"/>
      <c r="M151" s="28">
        <v>40819249</v>
      </c>
      <c r="N151" s="4"/>
      <c r="O151" s="4" t="s">
        <v>20</v>
      </c>
      <c r="P151" s="4"/>
      <c r="Q151" s="4"/>
      <c r="R151" s="4"/>
      <c r="S151" s="4" t="s">
        <v>20</v>
      </c>
      <c r="T151" s="5"/>
      <c r="U151" s="5"/>
    </row>
    <row r="152" spans="1:21" x14ac:dyDescent="0.35">
      <c r="A152" s="4">
        <v>21151</v>
      </c>
      <c r="B152" s="5" t="s">
        <v>456</v>
      </c>
      <c r="C152" s="6">
        <v>44354</v>
      </c>
      <c r="D152" s="7">
        <v>44357</v>
      </c>
      <c r="E152" s="15">
        <v>44338</v>
      </c>
      <c r="F152" s="4" t="s">
        <v>19</v>
      </c>
      <c r="G152" s="31" t="s">
        <v>732</v>
      </c>
      <c r="H152" s="4"/>
      <c r="I152" s="4">
        <v>1</v>
      </c>
      <c r="J152" s="4">
        <v>2</v>
      </c>
      <c r="K152" s="4"/>
      <c r="L152" s="21"/>
      <c r="M152" s="28">
        <v>60571190</v>
      </c>
      <c r="N152" s="4"/>
      <c r="O152" s="4"/>
      <c r="P152" s="4"/>
      <c r="Q152" s="4"/>
      <c r="R152" s="4"/>
      <c r="S152" s="4"/>
      <c r="T152" s="5"/>
      <c r="U152" s="5"/>
    </row>
    <row r="153" spans="1:21" x14ac:dyDescent="0.35">
      <c r="A153" s="4">
        <v>21152</v>
      </c>
      <c r="B153" s="5" t="s">
        <v>457</v>
      </c>
      <c r="C153" s="6">
        <v>44374</v>
      </c>
      <c r="D153" s="7">
        <v>44379</v>
      </c>
      <c r="E153" s="15">
        <v>44339</v>
      </c>
      <c r="F153" s="4" t="s">
        <v>458</v>
      </c>
      <c r="G153" s="31" t="s">
        <v>732</v>
      </c>
      <c r="H153" s="4"/>
      <c r="I153" s="4">
        <v>1</v>
      </c>
      <c r="J153" s="4">
        <v>2</v>
      </c>
      <c r="K153" s="4"/>
      <c r="L153" s="21"/>
      <c r="M153" s="28">
        <v>691115144</v>
      </c>
      <c r="N153" s="4"/>
      <c r="O153" s="4"/>
      <c r="P153" s="4"/>
      <c r="Q153" s="4"/>
      <c r="R153" s="4"/>
      <c r="S153" s="4" t="s">
        <v>20</v>
      </c>
      <c r="T153" s="5"/>
      <c r="U153" s="5"/>
    </row>
    <row r="154" spans="1:21" x14ac:dyDescent="0.35">
      <c r="A154" s="4">
        <v>21153</v>
      </c>
      <c r="B154" s="5" t="s">
        <v>459</v>
      </c>
      <c r="C154" s="6">
        <v>44410</v>
      </c>
      <c r="D154" s="7">
        <v>44412</v>
      </c>
      <c r="E154" s="15">
        <v>44340</v>
      </c>
      <c r="F154" s="4" t="s">
        <v>19</v>
      </c>
      <c r="G154" s="31" t="s">
        <v>732</v>
      </c>
      <c r="H154" s="4"/>
      <c r="I154" s="4">
        <v>1</v>
      </c>
      <c r="J154" s="4">
        <v>2</v>
      </c>
      <c r="K154" s="4"/>
      <c r="L154" s="21"/>
      <c r="M154" s="28">
        <v>28553270</v>
      </c>
      <c r="N154" s="4"/>
      <c r="O154" s="4"/>
      <c r="P154" s="4"/>
      <c r="Q154" s="4"/>
      <c r="R154" s="4"/>
      <c r="S154" s="4" t="s">
        <v>20</v>
      </c>
      <c r="T154" s="5"/>
      <c r="U154" s="5"/>
    </row>
    <row r="155" spans="1:21" x14ac:dyDescent="0.35">
      <c r="A155" s="4">
        <v>21154</v>
      </c>
      <c r="B155" s="5" t="s">
        <v>460</v>
      </c>
      <c r="C155" s="6">
        <v>44363</v>
      </c>
      <c r="D155" s="7">
        <v>44367</v>
      </c>
      <c r="E155" s="15">
        <v>44347</v>
      </c>
      <c r="F155" s="4" t="s">
        <v>461</v>
      </c>
      <c r="G155" s="31" t="s">
        <v>732</v>
      </c>
      <c r="H155" s="4"/>
      <c r="I155" s="4">
        <v>1</v>
      </c>
      <c r="J155" s="4">
        <v>2</v>
      </c>
      <c r="K155" s="4"/>
      <c r="L155" s="21" t="s">
        <v>988</v>
      </c>
      <c r="M155" s="28">
        <v>697841925</v>
      </c>
      <c r="N155" s="4"/>
      <c r="O155" s="4"/>
      <c r="P155" s="4"/>
      <c r="Q155" s="4"/>
      <c r="R155" s="4"/>
      <c r="S155" s="4" t="s">
        <v>20</v>
      </c>
      <c r="T155" s="5"/>
      <c r="U155" s="5"/>
    </row>
    <row r="156" spans="1:21" x14ac:dyDescent="0.35">
      <c r="A156" s="4">
        <v>21155</v>
      </c>
      <c r="B156" s="5" t="s">
        <v>462</v>
      </c>
      <c r="C156" s="6">
        <v>44363</v>
      </c>
      <c r="D156" s="7">
        <v>44367</v>
      </c>
      <c r="E156" s="15">
        <v>44347</v>
      </c>
      <c r="F156" s="4" t="s">
        <v>19</v>
      </c>
      <c r="G156" s="31" t="s">
        <v>732</v>
      </c>
      <c r="H156" s="4"/>
      <c r="I156" s="4">
        <v>1</v>
      </c>
      <c r="J156" s="4">
        <v>2</v>
      </c>
      <c r="K156" s="4"/>
      <c r="L156" s="21"/>
      <c r="M156" s="28">
        <v>26790432</v>
      </c>
      <c r="N156" s="4"/>
      <c r="O156" s="4"/>
      <c r="P156" s="4"/>
      <c r="Q156" s="4"/>
      <c r="R156" s="4"/>
      <c r="S156" s="4"/>
      <c r="T156" s="5"/>
      <c r="U156" s="5"/>
    </row>
    <row r="157" spans="1:21" x14ac:dyDescent="0.35">
      <c r="A157" s="4">
        <v>21156</v>
      </c>
      <c r="B157" s="5" t="s">
        <v>463</v>
      </c>
      <c r="C157" s="6">
        <v>44431</v>
      </c>
      <c r="D157" s="7">
        <v>44434</v>
      </c>
      <c r="E157" s="15">
        <v>44351</v>
      </c>
      <c r="F157" s="4" t="s">
        <v>19</v>
      </c>
      <c r="G157" s="31" t="s">
        <v>732</v>
      </c>
      <c r="H157" s="4"/>
      <c r="I157" s="4">
        <v>1</v>
      </c>
      <c r="J157" s="4">
        <v>1</v>
      </c>
      <c r="K157" s="4"/>
      <c r="L157" s="21"/>
      <c r="M157" s="28">
        <v>60642010</v>
      </c>
      <c r="N157" s="4"/>
      <c r="O157" s="4" t="s">
        <v>20</v>
      </c>
      <c r="P157" s="4"/>
      <c r="Q157" s="4"/>
      <c r="R157" s="4"/>
      <c r="S157" s="4"/>
      <c r="T157" s="5"/>
      <c r="U157" s="5"/>
    </row>
    <row r="158" spans="1:21" x14ac:dyDescent="0.35">
      <c r="A158" s="4">
        <v>21157</v>
      </c>
      <c r="B158" s="5" t="s">
        <v>464</v>
      </c>
      <c r="C158" s="6">
        <v>44463</v>
      </c>
      <c r="D158" s="7">
        <v>44468</v>
      </c>
      <c r="E158" s="15">
        <v>44352</v>
      </c>
      <c r="F158" s="4" t="s">
        <v>19</v>
      </c>
      <c r="G158" s="31"/>
      <c r="H158" s="4" t="s">
        <v>26</v>
      </c>
      <c r="I158" s="4"/>
      <c r="J158" s="4"/>
      <c r="K158" s="4"/>
      <c r="L158" s="21"/>
      <c r="M158" s="28"/>
      <c r="N158" s="4"/>
      <c r="O158" s="4"/>
      <c r="P158" s="4"/>
      <c r="Q158" s="4"/>
      <c r="R158" s="4"/>
      <c r="S158" s="4"/>
      <c r="T158" s="5"/>
      <c r="U158" s="5"/>
    </row>
    <row r="159" spans="1:21" x14ac:dyDescent="0.35">
      <c r="A159" s="4">
        <v>21158</v>
      </c>
      <c r="B159" s="5" t="s">
        <v>465</v>
      </c>
      <c r="C159" s="6">
        <v>44434</v>
      </c>
      <c r="D159" s="7">
        <v>44438</v>
      </c>
      <c r="E159" s="15">
        <v>44354</v>
      </c>
      <c r="F159" s="4" t="s">
        <v>19</v>
      </c>
      <c r="G159" s="31"/>
      <c r="H159" s="4" t="s">
        <v>26</v>
      </c>
      <c r="I159" s="4"/>
      <c r="J159" s="4"/>
      <c r="K159" s="4"/>
      <c r="L159" s="21"/>
      <c r="M159" s="28"/>
      <c r="N159" s="4"/>
      <c r="O159" s="4"/>
      <c r="P159" s="4"/>
      <c r="Q159" s="4"/>
      <c r="R159" s="4"/>
      <c r="S159" s="4"/>
      <c r="T159" s="5"/>
      <c r="U159" s="5"/>
    </row>
    <row r="160" spans="1:21" x14ac:dyDescent="0.35">
      <c r="A160" s="4">
        <v>21159</v>
      </c>
      <c r="B160" s="5" t="s">
        <v>466</v>
      </c>
      <c r="C160" s="6">
        <v>44382</v>
      </c>
      <c r="D160" s="7">
        <v>44385</v>
      </c>
      <c r="E160" s="15">
        <v>44356</v>
      </c>
      <c r="F160" s="4" t="s">
        <v>19</v>
      </c>
      <c r="G160" s="31" t="s">
        <v>732</v>
      </c>
      <c r="H160" s="4"/>
      <c r="I160" s="4">
        <v>1</v>
      </c>
      <c r="J160" s="4">
        <v>1</v>
      </c>
      <c r="K160" s="4"/>
      <c r="L160" s="21"/>
      <c r="M160" s="28"/>
      <c r="N160" s="4"/>
      <c r="O160" s="4" t="s">
        <v>20</v>
      </c>
      <c r="P160" s="4"/>
      <c r="Q160" s="4"/>
      <c r="R160" s="4"/>
      <c r="S160" s="4"/>
      <c r="T160" s="5"/>
      <c r="U160" s="5"/>
    </row>
    <row r="161" spans="1:21" x14ac:dyDescent="0.35">
      <c r="A161" s="4">
        <v>21160</v>
      </c>
      <c r="B161" s="5" t="s">
        <v>467</v>
      </c>
      <c r="C161" s="6">
        <v>44402</v>
      </c>
      <c r="D161" s="7">
        <v>44409</v>
      </c>
      <c r="E161" s="15">
        <v>44357</v>
      </c>
      <c r="F161" s="4" t="s">
        <v>19</v>
      </c>
      <c r="G161" s="31" t="s">
        <v>58</v>
      </c>
      <c r="H161" s="4">
        <v>10</v>
      </c>
      <c r="I161" s="4">
        <v>1</v>
      </c>
      <c r="J161" s="4">
        <v>2</v>
      </c>
      <c r="K161" s="4"/>
      <c r="L161" s="21" t="s">
        <v>921</v>
      </c>
      <c r="M161" s="28">
        <v>51378200</v>
      </c>
      <c r="N161" s="4"/>
      <c r="O161" s="4"/>
      <c r="P161" s="4"/>
      <c r="Q161" s="4"/>
      <c r="R161" s="4"/>
      <c r="S161" s="4" t="s">
        <v>20</v>
      </c>
      <c r="T161" s="5"/>
      <c r="U161" s="5"/>
    </row>
    <row r="162" spans="1:21" x14ac:dyDescent="0.35">
      <c r="A162" s="4">
        <v>21161</v>
      </c>
      <c r="B162" s="5" t="s">
        <v>167</v>
      </c>
      <c r="C162" s="6">
        <v>44444</v>
      </c>
      <c r="D162" s="7">
        <v>44448</v>
      </c>
      <c r="E162" s="15">
        <v>44364</v>
      </c>
      <c r="F162" s="4" t="s">
        <v>19</v>
      </c>
      <c r="G162" s="31" t="s">
        <v>732</v>
      </c>
      <c r="H162" s="4"/>
      <c r="I162" s="4">
        <v>1</v>
      </c>
      <c r="J162" s="4">
        <v>2</v>
      </c>
      <c r="K162" s="4"/>
      <c r="L162" s="21"/>
      <c r="M162" s="28">
        <v>60645846</v>
      </c>
      <c r="N162" s="4"/>
      <c r="O162" s="4"/>
      <c r="P162" s="4"/>
      <c r="Q162" s="4"/>
      <c r="R162" s="4"/>
      <c r="S162" s="4"/>
      <c r="T162" s="5"/>
      <c r="U162" s="5"/>
    </row>
    <row r="163" spans="1:21" x14ac:dyDescent="0.35">
      <c r="A163" s="4">
        <v>21162</v>
      </c>
      <c r="B163" s="5" t="s">
        <v>468</v>
      </c>
      <c r="C163" s="6">
        <v>44368</v>
      </c>
      <c r="D163" s="7">
        <v>44372</v>
      </c>
      <c r="E163" s="15">
        <v>44362</v>
      </c>
      <c r="F163" s="4" t="s">
        <v>19</v>
      </c>
      <c r="G163" s="31" t="s">
        <v>732</v>
      </c>
      <c r="H163" s="4"/>
      <c r="I163" s="4">
        <v>1</v>
      </c>
      <c r="J163" s="4">
        <v>1</v>
      </c>
      <c r="K163" s="4"/>
      <c r="L163" s="21"/>
      <c r="M163" s="28"/>
      <c r="N163" s="4"/>
      <c r="O163" s="4" t="s">
        <v>20</v>
      </c>
      <c r="P163" s="4"/>
      <c r="Q163" s="4"/>
      <c r="R163" s="4"/>
      <c r="S163" s="4"/>
      <c r="T163" s="5"/>
      <c r="U163" s="5"/>
    </row>
    <row r="164" spans="1:21" x14ac:dyDescent="0.35">
      <c r="A164" s="4">
        <v>21163</v>
      </c>
      <c r="B164" s="5" t="s">
        <v>469</v>
      </c>
      <c r="C164" s="6">
        <v>44375</v>
      </c>
      <c r="D164" s="7">
        <v>44378</v>
      </c>
      <c r="E164" s="15">
        <v>44368</v>
      </c>
      <c r="F164" s="4" t="s">
        <v>19</v>
      </c>
      <c r="G164" s="31" t="s">
        <v>58</v>
      </c>
      <c r="H164" s="4"/>
      <c r="I164" s="4">
        <v>1</v>
      </c>
      <c r="J164" s="4">
        <v>1</v>
      </c>
      <c r="K164" s="4"/>
      <c r="L164" s="21" t="s">
        <v>1667</v>
      </c>
      <c r="M164" s="28">
        <v>28392889</v>
      </c>
      <c r="N164" s="4"/>
      <c r="O164" s="4" t="s">
        <v>20</v>
      </c>
      <c r="P164" s="4"/>
      <c r="Q164" s="4"/>
      <c r="R164" s="4"/>
      <c r="S164" s="4"/>
      <c r="T164" s="5"/>
      <c r="U164" s="5"/>
    </row>
    <row r="165" spans="1:21" x14ac:dyDescent="0.35">
      <c r="A165" s="4">
        <v>21164</v>
      </c>
      <c r="B165" s="5" t="s">
        <v>470</v>
      </c>
      <c r="C165" s="6">
        <v>44381</v>
      </c>
      <c r="D165" s="7">
        <v>44385</v>
      </c>
      <c r="E165" s="15">
        <v>44368</v>
      </c>
      <c r="F165" s="4" t="s">
        <v>19</v>
      </c>
      <c r="G165" s="31" t="s">
        <v>732</v>
      </c>
      <c r="H165" s="4"/>
      <c r="I165" s="4">
        <v>1</v>
      </c>
      <c r="J165" s="4">
        <v>2</v>
      </c>
      <c r="K165" s="4"/>
      <c r="L165" s="21"/>
      <c r="M165" s="28">
        <v>24988010</v>
      </c>
      <c r="N165" s="4"/>
      <c r="O165" s="4"/>
      <c r="P165" s="4"/>
      <c r="Q165" s="4"/>
      <c r="R165" s="4"/>
      <c r="S165" s="4"/>
      <c r="T165" s="5"/>
      <c r="U165" s="5"/>
    </row>
    <row r="166" spans="1:21" x14ac:dyDescent="0.35">
      <c r="A166" s="4">
        <v>21165</v>
      </c>
      <c r="B166" s="5" t="s">
        <v>902</v>
      </c>
      <c r="C166" s="6">
        <v>44425</v>
      </c>
      <c r="D166" s="7">
        <v>44428</v>
      </c>
      <c r="E166" s="15">
        <v>44369</v>
      </c>
      <c r="F166" s="4" t="s">
        <v>19</v>
      </c>
      <c r="G166" s="31" t="s">
        <v>58</v>
      </c>
      <c r="H166" s="4">
        <v>5</v>
      </c>
      <c r="I166" s="4">
        <v>1</v>
      </c>
      <c r="J166" s="4">
        <v>2</v>
      </c>
      <c r="K166" s="4"/>
      <c r="L166" s="21" t="s">
        <v>900</v>
      </c>
      <c r="M166" s="28">
        <v>40131045</v>
      </c>
      <c r="N166" s="4" t="s">
        <v>901</v>
      </c>
      <c r="O166" s="4"/>
      <c r="P166" s="4"/>
      <c r="Q166" s="4"/>
      <c r="R166" s="4"/>
      <c r="S166" s="4" t="s">
        <v>20</v>
      </c>
      <c r="T166" s="5"/>
      <c r="U166" s="5"/>
    </row>
    <row r="167" spans="1:21" x14ac:dyDescent="0.35">
      <c r="A167" s="4">
        <v>21166</v>
      </c>
      <c r="B167" s="5" t="s">
        <v>471</v>
      </c>
      <c r="C167" s="6">
        <v>44378</v>
      </c>
      <c r="D167" s="7">
        <v>44381</v>
      </c>
      <c r="E167" s="15">
        <v>44369</v>
      </c>
      <c r="F167" s="4" t="s">
        <v>19</v>
      </c>
      <c r="G167" s="31"/>
      <c r="H167" s="4" t="s">
        <v>26</v>
      </c>
      <c r="I167" s="4"/>
      <c r="J167" s="4"/>
      <c r="K167" s="4"/>
      <c r="L167" s="21"/>
      <c r="M167" s="28"/>
      <c r="N167" s="4"/>
      <c r="O167" s="4"/>
      <c r="P167" s="4"/>
      <c r="Q167" s="4"/>
      <c r="R167" s="4"/>
      <c r="S167" s="4"/>
      <c r="T167" s="5"/>
      <c r="U167" s="5"/>
    </row>
    <row r="168" spans="1:21" x14ac:dyDescent="0.35">
      <c r="A168" s="4">
        <v>21167</v>
      </c>
      <c r="B168" s="5" t="s">
        <v>472</v>
      </c>
      <c r="C168" s="6">
        <v>44377</v>
      </c>
      <c r="D168" s="7">
        <v>44382</v>
      </c>
      <c r="E168" s="15">
        <v>44371</v>
      </c>
      <c r="F168" s="4" t="s">
        <v>19</v>
      </c>
      <c r="G168" s="31" t="s">
        <v>732</v>
      </c>
      <c r="H168" s="4"/>
      <c r="I168" s="4">
        <v>1</v>
      </c>
      <c r="J168" s="4">
        <v>2</v>
      </c>
      <c r="K168" s="4"/>
      <c r="L168" s="21"/>
      <c r="M168" s="28">
        <v>23656948</v>
      </c>
      <c r="N168" s="4"/>
      <c r="O168" s="4"/>
      <c r="P168" s="4"/>
      <c r="Q168" s="4"/>
      <c r="R168" s="4"/>
      <c r="S168" s="4"/>
      <c r="T168" s="5"/>
      <c r="U168" s="5"/>
    </row>
    <row r="169" spans="1:21" x14ac:dyDescent="0.35">
      <c r="A169" s="4">
        <v>21168</v>
      </c>
      <c r="B169" s="5" t="s">
        <v>128</v>
      </c>
      <c r="C169" s="6">
        <v>44378</v>
      </c>
      <c r="D169" s="7">
        <v>44381</v>
      </c>
      <c r="E169" s="15">
        <v>44372</v>
      </c>
      <c r="F169" s="4" t="s">
        <v>19</v>
      </c>
      <c r="G169" s="31" t="s">
        <v>732</v>
      </c>
      <c r="H169" s="4"/>
      <c r="I169" s="4">
        <v>1</v>
      </c>
      <c r="J169" s="4">
        <v>2</v>
      </c>
      <c r="K169" s="4"/>
      <c r="L169" s="21"/>
      <c r="M169" s="28">
        <v>61711211</v>
      </c>
      <c r="N169" s="4"/>
      <c r="O169" s="4"/>
      <c r="P169" s="4"/>
      <c r="Q169" s="4"/>
      <c r="R169" s="4"/>
      <c r="S169" s="4"/>
      <c r="T169" s="5"/>
      <c r="U169" s="5"/>
    </row>
    <row r="170" spans="1:21" x14ac:dyDescent="0.35">
      <c r="A170" s="4">
        <v>21169</v>
      </c>
      <c r="B170" s="5" t="s">
        <v>473</v>
      </c>
      <c r="C170" s="6">
        <v>44436</v>
      </c>
      <c r="D170" s="7">
        <v>44438</v>
      </c>
      <c r="E170" s="15">
        <v>44406</v>
      </c>
      <c r="F170" s="4" t="s">
        <v>19</v>
      </c>
      <c r="G170" s="31" t="s">
        <v>58</v>
      </c>
      <c r="H170" s="4"/>
      <c r="I170" s="4">
        <v>1</v>
      </c>
      <c r="J170" s="4">
        <v>2</v>
      </c>
      <c r="K170" s="4"/>
      <c r="L170" s="21"/>
      <c r="M170" s="28"/>
      <c r="N170" s="4"/>
      <c r="O170" s="4"/>
      <c r="P170" s="4"/>
      <c r="Q170" s="4"/>
      <c r="R170" s="4"/>
      <c r="S170" s="4"/>
      <c r="T170" s="5"/>
      <c r="U170" s="5"/>
    </row>
    <row r="171" spans="1:21" x14ac:dyDescent="0.35">
      <c r="A171" s="4">
        <v>21170</v>
      </c>
      <c r="B171" s="5" t="s">
        <v>474</v>
      </c>
      <c r="C171" s="6">
        <v>44462</v>
      </c>
      <c r="D171" s="7">
        <v>44465</v>
      </c>
      <c r="E171" s="15">
        <v>44374</v>
      </c>
      <c r="F171" s="4" t="s">
        <v>19</v>
      </c>
      <c r="G171" s="31" t="s">
        <v>732</v>
      </c>
      <c r="H171" s="4"/>
      <c r="I171" s="4">
        <v>1</v>
      </c>
      <c r="J171" s="4">
        <v>2</v>
      </c>
      <c r="K171" s="4"/>
      <c r="L171" s="21"/>
      <c r="M171" s="28">
        <v>21124109</v>
      </c>
      <c r="N171" s="4" t="s">
        <v>839</v>
      </c>
      <c r="O171" s="4"/>
      <c r="P171" s="4"/>
      <c r="Q171" s="4"/>
      <c r="R171" s="4"/>
      <c r="S171" s="4"/>
      <c r="T171" s="5"/>
      <c r="U171" s="5"/>
    </row>
    <row r="172" spans="1:21" x14ac:dyDescent="0.35">
      <c r="A172" s="4">
        <v>21171</v>
      </c>
      <c r="B172" s="5" t="s">
        <v>475</v>
      </c>
      <c r="C172" s="6">
        <v>44455</v>
      </c>
      <c r="D172" s="7">
        <v>44460</v>
      </c>
      <c r="E172" s="15">
        <v>44382</v>
      </c>
      <c r="F172" s="4" t="s">
        <v>19</v>
      </c>
      <c r="G172" s="31" t="s">
        <v>732</v>
      </c>
      <c r="H172" s="4"/>
      <c r="I172" s="4">
        <v>1</v>
      </c>
      <c r="J172" s="4">
        <v>2</v>
      </c>
      <c r="K172" s="4"/>
      <c r="L172" s="21"/>
      <c r="M172" s="28">
        <v>20998864</v>
      </c>
      <c r="N172" s="4"/>
      <c r="O172" s="4"/>
      <c r="P172" s="4"/>
      <c r="Q172" s="4"/>
      <c r="R172" s="4"/>
      <c r="S172" s="4" t="s">
        <v>20</v>
      </c>
      <c r="T172" s="5"/>
      <c r="U172" s="5"/>
    </row>
    <row r="173" spans="1:21" x14ac:dyDescent="0.35">
      <c r="A173" s="4">
        <v>21172</v>
      </c>
      <c r="B173" s="5" t="s">
        <v>816</v>
      </c>
      <c r="C173" s="6">
        <v>44481</v>
      </c>
      <c r="D173" s="7">
        <v>44484</v>
      </c>
      <c r="E173" s="15">
        <v>44385</v>
      </c>
      <c r="F173" s="4" t="s">
        <v>19</v>
      </c>
      <c r="G173" s="31" t="s">
        <v>732</v>
      </c>
      <c r="H173" s="4"/>
      <c r="I173" s="4">
        <v>2</v>
      </c>
      <c r="J173" s="4">
        <v>2</v>
      </c>
      <c r="K173" s="4"/>
      <c r="L173" s="21"/>
      <c r="M173" s="28">
        <v>23307148</v>
      </c>
      <c r="N173" s="4"/>
      <c r="O173" s="4"/>
      <c r="P173" s="4">
        <v>1</v>
      </c>
      <c r="Q173" s="4"/>
      <c r="R173" s="4"/>
      <c r="S173" s="4" t="s">
        <v>20</v>
      </c>
      <c r="T173" s="5"/>
      <c r="U173" s="5"/>
    </row>
    <row r="174" spans="1:21" x14ac:dyDescent="0.35">
      <c r="A174" s="4">
        <v>21173</v>
      </c>
      <c r="B174" s="5" t="s">
        <v>476</v>
      </c>
      <c r="C174" s="6">
        <v>44448</v>
      </c>
      <c r="D174" s="7">
        <v>44455</v>
      </c>
      <c r="E174" s="15">
        <v>44389</v>
      </c>
      <c r="F174" s="4"/>
      <c r="G174" s="31"/>
      <c r="H174" s="4" t="s">
        <v>26</v>
      </c>
      <c r="I174" s="4"/>
      <c r="J174" s="4"/>
      <c r="K174" s="4"/>
      <c r="L174" s="21"/>
      <c r="M174" s="28"/>
      <c r="N174" s="4"/>
      <c r="O174" s="4"/>
      <c r="P174" s="4"/>
      <c r="Q174" s="4"/>
      <c r="R174" s="4"/>
      <c r="S174" s="4"/>
      <c r="T174" s="5"/>
      <c r="U174" s="5"/>
    </row>
    <row r="175" spans="1:21" x14ac:dyDescent="0.35">
      <c r="A175" s="4">
        <v>21174</v>
      </c>
      <c r="B175" s="5" t="s">
        <v>477</v>
      </c>
      <c r="C175" s="6">
        <v>44443</v>
      </c>
      <c r="D175" s="7">
        <v>44450</v>
      </c>
      <c r="E175" s="15">
        <v>44392</v>
      </c>
      <c r="F175" s="4" t="s">
        <v>19</v>
      </c>
      <c r="G175" s="31" t="s">
        <v>732</v>
      </c>
      <c r="H175" s="4"/>
      <c r="I175" s="4">
        <v>1</v>
      </c>
      <c r="J175" s="4">
        <v>2</v>
      </c>
      <c r="K175" s="4"/>
      <c r="L175" s="21"/>
      <c r="M175" s="28">
        <v>20313342</v>
      </c>
      <c r="N175" s="4" t="s">
        <v>853</v>
      </c>
      <c r="O175" s="4"/>
      <c r="P175" s="4"/>
      <c r="Q175" s="4"/>
      <c r="R175" s="4"/>
      <c r="S175" s="4" t="s">
        <v>20</v>
      </c>
      <c r="T175" s="5"/>
      <c r="U175" s="5"/>
    </row>
    <row r="176" spans="1:21" x14ac:dyDescent="0.35">
      <c r="A176" s="4">
        <v>21175</v>
      </c>
      <c r="B176" s="5" t="s">
        <v>869</v>
      </c>
      <c r="C176" s="6">
        <v>44438</v>
      </c>
      <c r="D176" s="7">
        <v>44440</v>
      </c>
      <c r="E176" s="15">
        <v>44392</v>
      </c>
      <c r="F176" s="4" t="s">
        <v>19</v>
      </c>
      <c r="G176" s="31" t="s">
        <v>58</v>
      </c>
      <c r="H176" s="4"/>
      <c r="I176" s="4">
        <v>1</v>
      </c>
      <c r="J176" s="4">
        <v>2</v>
      </c>
      <c r="K176" s="4"/>
      <c r="L176" s="21" t="s">
        <v>871</v>
      </c>
      <c r="M176" s="28">
        <v>51761832</v>
      </c>
      <c r="N176" s="4" t="s">
        <v>804</v>
      </c>
      <c r="O176" s="4"/>
      <c r="P176" s="4"/>
      <c r="Q176" s="4"/>
      <c r="R176" s="4"/>
      <c r="S176" s="4" t="s">
        <v>20</v>
      </c>
      <c r="T176" s="5"/>
      <c r="U176" s="5"/>
    </row>
    <row r="177" spans="1:21" x14ac:dyDescent="0.35">
      <c r="A177" s="4">
        <v>21176</v>
      </c>
      <c r="B177" s="5" t="s">
        <v>478</v>
      </c>
      <c r="C177" s="6">
        <v>44458</v>
      </c>
      <c r="D177" s="7">
        <v>44464</v>
      </c>
      <c r="E177" s="15">
        <v>44393</v>
      </c>
      <c r="F177" s="4" t="s">
        <v>19</v>
      </c>
      <c r="G177" s="31" t="s">
        <v>732</v>
      </c>
      <c r="H177" s="4"/>
      <c r="I177" s="4">
        <v>1</v>
      </c>
      <c r="J177" s="4">
        <v>2</v>
      </c>
      <c r="K177" s="4"/>
      <c r="L177" s="21"/>
      <c r="M177" s="28">
        <v>28595444</v>
      </c>
      <c r="N177" s="4"/>
      <c r="O177" s="4"/>
      <c r="P177" s="4"/>
      <c r="Q177" s="4"/>
      <c r="R177" s="4"/>
      <c r="S177" s="4"/>
      <c r="T177" s="5"/>
      <c r="U177" s="5"/>
    </row>
    <row r="178" spans="1:21" x14ac:dyDescent="0.35">
      <c r="A178" s="4">
        <v>21177</v>
      </c>
      <c r="B178" s="5" t="s">
        <v>479</v>
      </c>
      <c r="C178" s="6">
        <v>44409</v>
      </c>
      <c r="D178" s="7">
        <v>44412</v>
      </c>
      <c r="E178" s="15">
        <v>44394</v>
      </c>
      <c r="F178" s="4" t="s">
        <v>19</v>
      </c>
      <c r="G178" s="31" t="s">
        <v>732</v>
      </c>
      <c r="H178" s="4"/>
      <c r="I178" s="4">
        <v>1</v>
      </c>
      <c r="J178" s="4">
        <v>2</v>
      </c>
      <c r="K178" s="4"/>
      <c r="L178" s="21"/>
      <c r="M178" s="28">
        <v>23201577</v>
      </c>
      <c r="N178" s="4" t="s">
        <v>919</v>
      </c>
      <c r="O178" s="4"/>
      <c r="P178" s="4"/>
      <c r="Q178" s="4"/>
      <c r="R178" s="4"/>
      <c r="S178" s="4" t="s">
        <v>20</v>
      </c>
      <c r="T178" s="5"/>
      <c r="U178" s="5"/>
    </row>
    <row r="179" spans="1:21" x14ac:dyDescent="0.35">
      <c r="A179" s="4">
        <v>21178</v>
      </c>
      <c r="B179" s="5" t="s">
        <v>480</v>
      </c>
      <c r="C179" s="6">
        <v>44446</v>
      </c>
      <c r="D179" s="7">
        <v>44450</v>
      </c>
      <c r="E179" s="15">
        <v>44394</v>
      </c>
      <c r="F179" s="4" t="s">
        <v>19</v>
      </c>
      <c r="G179" s="31"/>
      <c r="H179" s="4" t="s">
        <v>26</v>
      </c>
      <c r="I179" s="4"/>
      <c r="J179" s="4"/>
      <c r="K179" s="4"/>
      <c r="L179" s="21"/>
      <c r="M179" s="28"/>
      <c r="N179" s="4"/>
      <c r="O179" s="4"/>
      <c r="P179" s="4"/>
      <c r="Q179" s="4"/>
      <c r="R179" s="4"/>
      <c r="S179" s="4"/>
      <c r="T179" s="5"/>
      <c r="U179" s="5"/>
    </row>
    <row r="180" spans="1:21" x14ac:dyDescent="0.35">
      <c r="A180" s="4">
        <v>21179</v>
      </c>
      <c r="B180" s="5" t="s">
        <v>481</v>
      </c>
      <c r="C180" s="6">
        <v>44412</v>
      </c>
      <c r="D180" s="7">
        <v>44416</v>
      </c>
      <c r="E180" s="15">
        <v>44395</v>
      </c>
      <c r="F180" s="4"/>
      <c r="G180" s="31"/>
      <c r="H180" s="4" t="s">
        <v>26</v>
      </c>
      <c r="I180" s="4"/>
      <c r="J180" s="4"/>
      <c r="K180" s="4"/>
      <c r="L180" s="21"/>
      <c r="M180" s="28"/>
      <c r="N180" s="4"/>
      <c r="O180" s="4"/>
      <c r="P180" s="4"/>
      <c r="Q180" s="4"/>
      <c r="R180" s="4"/>
      <c r="S180" s="4"/>
      <c r="T180" s="5"/>
      <c r="U180" s="5"/>
    </row>
    <row r="181" spans="1:21" x14ac:dyDescent="0.35">
      <c r="A181" s="4">
        <v>21180</v>
      </c>
      <c r="B181" s="5" t="s">
        <v>482</v>
      </c>
      <c r="C181" s="6">
        <v>44426</v>
      </c>
      <c r="D181" s="7">
        <v>44430</v>
      </c>
      <c r="E181" s="15">
        <v>44395</v>
      </c>
      <c r="F181" s="4"/>
      <c r="G181" s="31"/>
      <c r="H181" s="4" t="s">
        <v>26</v>
      </c>
      <c r="I181" s="4"/>
      <c r="J181" s="4"/>
      <c r="K181" s="4"/>
      <c r="L181" s="21"/>
      <c r="M181" s="28"/>
      <c r="N181" s="4"/>
      <c r="O181" s="4"/>
      <c r="P181" s="4"/>
      <c r="Q181" s="4"/>
      <c r="R181" s="4"/>
      <c r="S181" s="4"/>
      <c r="T181" s="5"/>
      <c r="U181" s="5"/>
    </row>
    <row r="182" spans="1:21" x14ac:dyDescent="0.35">
      <c r="A182" s="4">
        <v>21181</v>
      </c>
      <c r="B182" s="5" t="s">
        <v>483</v>
      </c>
      <c r="C182" s="6">
        <v>44413</v>
      </c>
      <c r="D182" s="7">
        <v>44417</v>
      </c>
      <c r="E182" s="15">
        <v>44396</v>
      </c>
      <c r="F182" s="4" t="s">
        <v>37</v>
      </c>
      <c r="G182" s="31" t="s">
        <v>732</v>
      </c>
      <c r="H182" s="4"/>
      <c r="I182" s="4">
        <v>1</v>
      </c>
      <c r="J182" s="4">
        <v>1</v>
      </c>
      <c r="K182" s="4"/>
      <c r="L182" s="21"/>
      <c r="M182" s="28">
        <v>1755981852</v>
      </c>
      <c r="N182" s="4"/>
      <c r="O182" s="4"/>
      <c r="P182" s="4"/>
      <c r="Q182" s="4"/>
      <c r="R182" s="4"/>
      <c r="S182" s="4" t="s">
        <v>20</v>
      </c>
      <c r="T182" s="5"/>
      <c r="U182" s="5"/>
    </row>
    <row r="183" spans="1:21" x14ac:dyDescent="0.35">
      <c r="A183" s="4">
        <v>21182</v>
      </c>
      <c r="B183" s="5" t="s">
        <v>484</v>
      </c>
      <c r="C183" s="6">
        <v>44414</v>
      </c>
      <c r="D183" s="7">
        <v>44417</v>
      </c>
      <c r="E183" s="15">
        <v>44396</v>
      </c>
      <c r="F183" s="4" t="s">
        <v>19</v>
      </c>
      <c r="G183" s="31" t="s">
        <v>732</v>
      </c>
      <c r="H183" s="4"/>
      <c r="I183" s="4">
        <v>1</v>
      </c>
      <c r="J183" s="4">
        <v>2</v>
      </c>
      <c r="K183" s="4"/>
      <c r="L183" s="21"/>
      <c r="M183" s="28">
        <v>30968929</v>
      </c>
      <c r="N183" s="4" t="s">
        <v>916</v>
      </c>
      <c r="O183" s="4"/>
      <c r="P183" s="4"/>
      <c r="Q183" s="4"/>
      <c r="R183" s="4"/>
      <c r="S183" s="4" t="s">
        <v>20</v>
      </c>
      <c r="T183" s="5"/>
      <c r="U183" s="5"/>
    </row>
    <row r="184" spans="1:21" x14ac:dyDescent="0.35">
      <c r="A184" s="4">
        <v>21183</v>
      </c>
      <c r="B184" s="5" t="s">
        <v>485</v>
      </c>
      <c r="C184" s="6">
        <v>44412</v>
      </c>
      <c r="D184" s="7">
        <v>44414</v>
      </c>
      <c r="E184" s="15">
        <v>44396</v>
      </c>
      <c r="F184" s="4" t="s">
        <v>19</v>
      </c>
      <c r="G184" s="31" t="s">
        <v>732</v>
      </c>
      <c r="H184" s="4"/>
      <c r="I184" s="4">
        <v>1</v>
      </c>
      <c r="J184" s="4">
        <v>2</v>
      </c>
      <c r="K184" s="4"/>
      <c r="L184" s="21"/>
      <c r="M184" s="28">
        <v>31315993</v>
      </c>
      <c r="N184" s="4" t="s">
        <v>917</v>
      </c>
      <c r="O184" s="4"/>
      <c r="P184" s="4"/>
      <c r="Q184" s="4"/>
      <c r="R184" s="4"/>
      <c r="S184" s="4" t="s">
        <v>20</v>
      </c>
      <c r="T184" s="5"/>
      <c r="U184" s="5"/>
    </row>
    <row r="185" spans="1:21" x14ac:dyDescent="0.35">
      <c r="A185" s="4">
        <v>21184</v>
      </c>
      <c r="B185" s="5" t="s">
        <v>486</v>
      </c>
      <c r="C185" s="6">
        <v>44427</v>
      </c>
      <c r="D185" s="7">
        <v>44430</v>
      </c>
      <c r="E185" s="15">
        <v>44402</v>
      </c>
      <c r="F185" s="4" t="s">
        <v>19</v>
      </c>
      <c r="G185" s="31" t="s">
        <v>732</v>
      </c>
      <c r="H185" s="4"/>
      <c r="I185" s="4">
        <v>1</v>
      </c>
      <c r="J185" s="4">
        <v>2</v>
      </c>
      <c r="K185" s="4"/>
      <c r="L185" s="21"/>
      <c r="M185" s="28">
        <v>51897666</v>
      </c>
      <c r="N185" s="4"/>
      <c r="O185" s="4"/>
      <c r="P185" s="4"/>
      <c r="Q185" s="4"/>
      <c r="R185" s="4"/>
      <c r="S185" s="4" t="s">
        <v>20</v>
      </c>
      <c r="T185" s="5"/>
      <c r="U185" s="5"/>
    </row>
    <row r="186" spans="1:21" x14ac:dyDescent="0.35">
      <c r="A186" s="4">
        <v>21185</v>
      </c>
      <c r="B186" s="5" t="s">
        <v>487</v>
      </c>
      <c r="C186" s="6">
        <v>44426</v>
      </c>
      <c r="D186" s="7">
        <v>44431</v>
      </c>
      <c r="E186" s="15">
        <v>44409</v>
      </c>
      <c r="F186" s="4" t="s">
        <v>19</v>
      </c>
      <c r="G186" s="31" t="s">
        <v>732</v>
      </c>
      <c r="H186" s="4"/>
      <c r="I186" s="4">
        <v>1</v>
      </c>
      <c r="J186" s="4">
        <v>2</v>
      </c>
      <c r="K186" s="4"/>
      <c r="L186" s="21"/>
      <c r="M186" s="28">
        <v>51908452</v>
      </c>
      <c r="N186" s="4" t="s">
        <v>680</v>
      </c>
      <c r="O186" s="4"/>
      <c r="P186" s="4"/>
      <c r="Q186" s="4"/>
      <c r="R186" s="4"/>
      <c r="S186" s="4" t="s">
        <v>20</v>
      </c>
      <c r="T186" s="5"/>
      <c r="U186" s="5"/>
    </row>
    <row r="187" spans="1:21" x14ac:dyDescent="0.35">
      <c r="A187" s="4">
        <v>21186</v>
      </c>
      <c r="B187" s="5" t="s">
        <v>488</v>
      </c>
      <c r="C187" s="6">
        <v>44427</v>
      </c>
      <c r="D187" s="7">
        <v>44430</v>
      </c>
      <c r="E187" s="15">
        <v>44410</v>
      </c>
      <c r="F187" s="4"/>
      <c r="G187" s="31"/>
      <c r="H187" s="4" t="s">
        <v>26</v>
      </c>
      <c r="I187" s="4"/>
      <c r="J187" s="4"/>
      <c r="K187" s="4"/>
      <c r="L187" s="21"/>
      <c r="M187" s="28"/>
      <c r="N187" s="4"/>
      <c r="O187" s="4"/>
      <c r="P187" s="4"/>
      <c r="Q187" s="4"/>
      <c r="R187" s="4"/>
      <c r="S187" s="4"/>
      <c r="T187" s="5"/>
      <c r="U187" s="5"/>
    </row>
    <row r="188" spans="1:21" x14ac:dyDescent="0.35">
      <c r="A188" s="4">
        <v>21187</v>
      </c>
      <c r="B188" s="5" t="s">
        <v>489</v>
      </c>
      <c r="C188" s="6">
        <v>44449</v>
      </c>
      <c r="D188" s="7">
        <v>44453</v>
      </c>
      <c r="E188" s="15">
        <v>44410</v>
      </c>
      <c r="F188" s="4" t="s">
        <v>19</v>
      </c>
      <c r="G188" s="31" t="s">
        <v>58</v>
      </c>
      <c r="H188" s="4"/>
      <c r="I188" s="4">
        <v>2</v>
      </c>
      <c r="J188" s="4">
        <v>2</v>
      </c>
      <c r="K188" s="4"/>
      <c r="L188" s="21" t="s">
        <v>849</v>
      </c>
      <c r="M188" s="28">
        <v>20859914</v>
      </c>
      <c r="N188" s="4"/>
      <c r="O188" s="4"/>
      <c r="P188" s="4">
        <v>1</v>
      </c>
      <c r="Q188" s="4"/>
      <c r="R188" s="4"/>
      <c r="S188" s="4" t="s">
        <v>20</v>
      </c>
      <c r="T188" s="5"/>
      <c r="U188" s="5"/>
    </row>
    <row r="189" spans="1:21" x14ac:dyDescent="0.35">
      <c r="A189" s="4">
        <v>21188</v>
      </c>
      <c r="B189" s="5" t="s">
        <v>254</v>
      </c>
      <c r="C189" s="6">
        <v>44465</v>
      </c>
      <c r="D189" s="7">
        <v>44469</v>
      </c>
      <c r="E189" s="15">
        <v>44411</v>
      </c>
      <c r="F189" s="4" t="s">
        <v>19</v>
      </c>
      <c r="G189" s="31" t="s">
        <v>58</v>
      </c>
      <c r="H189" s="4"/>
      <c r="I189" s="4">
        <v>1</v>
      </c>
      <c r="J189" s="4">
        <v>2</v>
      </c>
      <c r="K189" s="4"/>
      <c r="L189" s="21"/>
      <c r="M189" s="28">
        <v>20322398</v>
      </c>
      <c r="N189" s="4" t="s">
        <v>833</v>
      </c>
      <c r="O189" s="4"/>
      <c r="P189" s="4"/>
      <c r="Q189" s="4"/>
      <c r="R189" s="4"/>
      <c r="S189" s="4"/>
      <c r="T189" s="5"/>
      <c r="U189" s="5"/>
    </row>
    <row r="190" spans="1:21" x14ac:dyDescent="0.35">
      <c r="A190" s="4">
        <v>21189</v>
      </c>
      <c r="B190" s="5" t="s">
        <v>490</v>
      </c>
      <c r="C190" s="6">
        <v>44416</v>
      </c>
      <c r="D190" s="7">
        <v>44418</v>
      </c>
      <c r="E190" s="15">
        <v>44416</v>
      </c>
      <c r="F190" s="4" t="s">
        <v>37</v>
      </c>
      <c r="G190" s="31" t="s">
        <v>732</v>
      </c>
      <c r="H190" s="4"/>
      <c r="I190" s="4">
        <v>1</v>
      </c>
      <c r="J190" s="4">
        <v>2</v>
      </c>
      <c r="K190" s="4"/>
      <c r="L190" s="21"/>
      <c r="M190" s="28">
        <v>1722312508</v>
      </c>
      <c r="N190" s="4"/>
      <c r="O190" s="4"/>
      <c r="P190" s="4"/>
      <c r="Q190" s="4"/>
      <c r="R190" s="4"/>
      <c r="S190" s="4" t="s">
        <v>20</v>
      </c>
      <c r="T190" s="5"/>
      <c r="U190" s="5"/>
    </row>
    <row r="191" spans="1:21" x14ac:dyDescent="0.35">
      <c r="A191" s="4">
        <v>21190</v>
      </c>
      <c r="B191" s="5" t="s">
        <v>491</v>
      </c>
      <c r="C191" s="6">
        <v>44468</v>
      </c>
      <c r="D191" s="7">
        <v>44470</v>
      </c>
      <c r="E191" s="15">
        <v>44417</v>
      </c>
      <c r="F191" s="4" t="s">
        <v>19</v>
      </c>
      <c r="G191" s="31" t="s">
        <v>732</v>
      </c>
      <c r="H191" s="4"/>
      <c r="I191" s="4">
        <v>1</v>
      </c>
      <c r="J191" s="4">
        <v>2</v>
      </c>
      <c r="K191" s="4"/>
      <c r="L191" s="21"/>
      <c r="M191" s="28">
        <v>60773122</v>
      </c>
      <c r="N191" s="4"/>
      <c r="O191" s="4"/>
      <c r="P191" s="4"/>
      <c r="Q191" s="4"/>
      <c r="R191" s="4"/>
      <c r="S191" s="4" t="s">
        <v>20</v>
      </c>
      <c r="T191" s="5"/>
      <c r="U191" s="5"/>
    </row>
    <row r="192" spans="1:21" x14ac:dyDescent="0.35">
      <c r="A192" s="4">
        <v>21191</v>
      </c>
      <c r="B192" s="5" t="s">
        <v>492</v>
      </c>
      <c r="C192" s="6">
        <v>44436</v>
      </c>
      <c r="D192" s="7">
        <v>44438</v>
      </c>
      <c r="E192" s="15">
        <v>44425</v>
      </c>
      <c r="F192" s="4" t="s">
        <v>19</v>
      </c>
      <c r="G192" s="31" t="s">
        <v>58</v>
      </c>
      <c r="H192" s="9">
        <v>0.1</v>
      </c>
      <c r="I192" s="4">
        <v>2</v>
      </c>
      <c r="J192" s="4">
        <v>2</v>
      </c>
      <c r="K192" s="4"/>
      <c r="L192" s="21" t="s">
        <v>1668</v>
      </c>
      <c r="M192" s="28">
        <v>22130044</v>
      </c>
      <c r="N192" s="4" t="s">
        <v>872</v>
      </c>
      <c r="O192" s="4"/>
      <c r="P192" s="4">
        <v>2</v>
      </c>
      <c r="Q192" s="4"/>
      <c r="R192" s="4"/>
      <c r="S192" s="4" t="s">
        <v>20</v>
      </c>
      <c r="T192" s="5"/>
      <c r="U192" s="5"/>
    </row>
    <row r="193" spans="1:21" x14ac:dyDescent="0.35">
      <c r="A193" s="4">
        <v>21192</v>
      </c>
      <c r="B193" s="5" t="s">
        <v>493</v>
      </c>
      <c r="C193" s="6">
        <v>44465</v>
      </c>
      <c r="D193" s="7">
        <v>44469</v>
      </c>
      <c r="E193" s="15">
        <v>44427</v>
      </c>
      <c r="F193" s="4" t="s">
        <v>19</v>
      </c>
      <c r="G193" s="31" t="s">
        <v>732</v>
      </c>
      <c r="H193" s="4"/>
      <c r="I193" s="4">
        <v>1</v>
      </c>
      <c r="J193" s="4">
        <v>2</v>
      </c>
      <c r="K193" s="4"/>
      <c r="L193" s="21"/>
      <c r="M193" s="28">
        <v>20646004</v>
      </c>
      <c r="N193" s="4" t="s">
        <v>831</v>
      </c>
      <c r="O193" s="4"/>
      <c r="P193" s="4"/>
      <c r="Q193" s="4"/>
      <c r="R193" s="4"/>
      <c r="S193" s="4"/>
      <c r="T193" s="5"/>
      <c r="U193" s="5"/>
    </row>
    <row r="194" spans="1:21" x14ac:dyDescent="0.35">
      <c r="A194" s="4">
        <v>21193</v>
      </c>
      <c r="B194" s="5" t="s">
        <v>494</v>
      </c>
      <c r="C194" s="6">
        <v>44442</v>
      </c>
      <c r="D194" s="7">
        <v>44444</v>
      </c>
      <c r="E194" s="15">
        <v>44437</v>
      </c>
      <c r="F194" s="4" t="s">
        <v>18</v>
      </c>
      <c r="G194" s="31" t="s">
        <v>732</v>
      </c>
      <c r="H194" s="4"/>
      <c r="I194" s="4">
        <v>1</v>
      </c>
      <c r="J194" s="4">
        <v>2</v>
      </c>
      <c r="K194" s="4"/>
      <c r="L194" s="21"/>
      <c r="M194" s="28">
        <v>707911110</v>
      </c>
      <c r="N194" s="4"/>
      <c r="O194" s="4"/>
      <c r="P194" s="4"/>
      <c r="Q194" s="4"/>
      <c r="R194" s="4"/>
      <c r="S194" s="4"/>
      <c r="T194" s="5"/>
      <c r="U194" s="5"/>
    </row>
    <row r="195" spans="1:21" x14ac:dyDescent="0.35">
      <c r="A195" s="4">
        <v>21194</v>
      </c>
      <c r="B195" s="5" t="s">
        <v>495</v>
      </c>
      <c r="C195" s="6">
        <v>44469</v>
      </c>
      <c r="D195" s="7">
        <v>44472</v>
      </c>
      <c r="E195" s="15">
        <v>44439</v>
      </c>
      <c r="F195" s="4" t="s">
        <v>19</v>
      </c>
      <c r="G195" s="31" t="s">
        <v>732</v>
      </c>
      <c r="H195" s="4"/>
      <c r="I195" s="4">
        <v>1</v>
      </c>
      <c r="J195" s="4">
        <v>2</v>
      </c>
      <c r="K195" s="4"/>
      <c r="L195" s="21"/>
      <c r="M195" s="28">
        <v>40424493</v>
      </c>
      <c r="N195" s="4"/>
      <c r="O195" s="4"/>
      <c r="P195" s="4"/>
      <c r="Q195" s="4"/>
      <c r="R195" s="4"/>
      <c r="S195" s="4" t="s">
        <v>20</v>
      </c>
      <c r="T195" s="5"/>
      <c r="U195" s="5"/>
    </row>
    <row r="196" spans="1:21" x14ac:dyDescent="0.35">
      <c r="A196" s="4">
        <v>21195</v>
      </c>
      <c r="B196" s="5" t="s">
        <v>496</v>
      </c>
      <c r="C196" s="6">
        <v>44462</v>
      </c>
      <c r="D196" s="7">
        <v>44469</v>
      </c>
      <c r="E196" s="15">
        <v>44444</v>
      </c>
      <c r="F196" s="4" t="s">
        <v>37</v>
      </c>
      <c r="G196" s="31" t="s">
        <v>732</v>
      </c>
      <c r="H196" s="4"/>
      <c r="I196" s="4">
        <v>1</v>
      </c>
      <c r="J196" s="4">
        <v>2</v>
      </c>
      <c r="K196" s="4"/>
      <c r="L196" s="21"/>
      <c r="M196" s="28">
        <v>15226393980</v>
      </c>
      <c r="N196" s="4"/>
      <c r="O196" s="4"/>
      <c r="P196" s="4"/>
      <c r="Q196" s="4"/>
      <c r="R196" s="4"/>
      <c r="S196" s="4" t="s">
        <v>20</v>
      </c>
      <c r="T196" s="5"/>
      <c r="U196" s="5"/>
    </row>
    <row r="197" spans="1:21" x14ac:dyDescent="0.35">
      <c r="A197" s="4">
        <v>21196</v>
      </c>
      <c r="B197" s="5" t="s">
        <v>497</v>
      </c>
      <c r="C197" s="6">
        <v>44449</v>
      </c>
      <c r="D197" s="7">
        <v>44451</v>
      </c>
      <c r="E197" s="15">
        <v>44444</v>
      </c>
      <c r="F197" s="4" t="s">
        <v>19</v>
      </c>
      <c r="G197" s="31" t="s">
        <v>732</v>
      </c>
      <c r="H197" s="4"/>
      <c r="I197" s="4">
        <v>1</v>
      </c>
      <c r="J197" s="4">
        <v>2</v>
      </c>
      <c r="K197" s="4"/>
      <c r="L197" s="21"/>
      <c r="M197" s="28">
        <v>42689099</v>
      </c>
      <c r="N197" s="4"/>
      <c r="O197" s="4"/>
      <c r="P197" s="4"/>
      <c r="Q197" s="4"/>
      <c r="R197" s="4"/>
      <c r="S197" s="4" t="s">
        <v>255</v>
      </c>
      <c r="T197" s="5"/>
      <c r="U197" s="5"/>
    </row>
    <row r="198" spans="1:21" x14ac:dyDescent="0.35">
      <c r="A198" s="4">
        <v>21197</v>
      </c>
      <c r="B198" s="5" t="s">
        <v>498</v>
      </c>
      <c r="C198" s="6">
        <v>44446</v>
      </c>
      <c r="D198" s="7">
        <v>44449</v>
      </c>
      <c r="E198" s="15">
        <v>44445</v>
      </c>
      <c r="F198" s="4" t="s">
        <v>19</v>
      </c>
      <c r="G198" s="31" t="s">
        <v>732</v>
      </c>
      <c r="H198" s="4"/>
      <c r="I198" s="4">
        <v>1</v>
      </c>
      <c r="J198" s="4">
        <v>1</v>
      </c>
      <c r="K198" s="4"/>
      <c r="L198" s="21"/>
      <c r="M198" s="28">
        <v>25715787</v>
      </c>
      <c r="N198" s="4"/>
      <c r="O198" s="4" t="s">
        <v>20</v>
      </c>
      <c r="P198" s="4"/>
      <c r="Q198" s="4"/>
      <c r="R198" s="4"/>
      <c r="S198" s="4" t="s">
        <v>20</v>
      </c>
      <c r="T198" s="5"/>
      <c r="U198" s="5"/>
    </row>
    <row r="199" spans="1:21" x14ac:dyDescent="0.35">
      <c r="A199" s="4">
        <v>21198</v>
      </c>
      <c r="B199" s="5" t="s">
        <v>844</v>
      </c>
      <c r="C199" s="6">
        <v>44456</v>
      </c>
      <c r="D199" s="7">
        <v>44459</v>
      </c>
      <c r="E199" s="15">
        <v>44445</v>
      </c>
      <c r="F199" s="4" t="s">
        <v>19</v>
      </c>
      <c r="G199" s="31" t="s">
        <v>732</v>
      </c>
      <c r="H199" s="4"/>
      <c r="I199" s="4">
        <v>1</v>
      </c>
      <c r="J199" s="4">
        <v>2</v>
      </c>
      <c r="K199" s="4"/>
      <c r="L199" s="21"/>
      <c r="M199" s="28">
        <v>30317377</v>
      </c>
      <c r="N199" s="4"/>
      <c r="O199" s="4"/>
      <c r="P199" s="4"/>
      <c r="Q199" s="4"/>
      <c r="R199" s="4"/>
      <c r="S199" s="4"/>
      <c r="T199" s="5"/>
      <c r="U199" s="5"/>
    </row>
    <row r="200" spans="1:21" x14ac:dyDescent="0.35">
      <c r="A200" s="4">
        <v>21199</v>
      </c>
      <c r="B200" s="5" t="s">
        <v>499</v>
      </c>
      <c r="C200" s="6">
        <v>44455</v>
      </c>
      <c r="D200" s="7">
        <v>44465</v>
      </c>
      <c r="E200" s="15">
        <v>44447</v>
      </c>
      <c r="F200" s="4" t="s">
        <v>37</v>
      </c>
      <c r="G200" s="31" t="s">
        <v>732</v>
      </c>
      <c r="H200" s="4"/>
      <c r="I200" s="4">
        <v>1</v>
      </c>
      <c r="J200" s="4">
        <v>2</v>
      </c>
      <c r="K200" s="4"/>
      <c r="L200" s="21"/>
      <c r="M200" s="28">
        <v>42984761</v>
      </c>
      <c r="N200" s="4"/>
      <c r="O200" s="4"/>
      <c r="P200" s="4"/>
      <c r="Q200" s="4"/>
      <c r="R200" s="4"/>
      <c r="S200" s="4" t="s">
        <v>20</v>
      </c>
      <c r="T200" s="5"/>
      <c r="U200" s="5"/>
    </row>
    <row r="201" spans="1:21" x14ac:dyDescent="0.35">
      <c r="A201" s="76">
        <v>21200</v>
      </c>
      <c r="B201" s="75" t="s">
        <v>500</v>
      </c>
      <c r="C201" s="77">
        <v>44469</v>
      </c>
      <c r="D201" s="78">
        <v>44473</v>
      </c>
      <c r="E201" s="79">
        <v>44449</v>
      </c>
      <c r="F201" s="76" t="s">
        <v>19</v>
      </c>
      <c r="G201" s="74" t="s">
        <v>732</v>
      </c>
      <c r="H201" s="76"/>
      <c r="I201" s="76">
        <v>1</v>
      </c>
      <c r="J201" s="76">
        <v>2</v>
      </c>
      <c r="K201" s="76"/>
      <c r="L201" s="80"/>
      <c r="M201" s="28">
        <v>25920744</v>
      </c>
      <c r="N201" s="76"/>
      <c r="O201" s="4"/>
      <c r="P201" s="4"/>
      <c r="Q201" s="4"/>
      <c r="R201" s="4"/>
      <c r="S201" s="4" t="s">
        <v>20</v>
      </c>
      <c r="T201" s="5"/>
      <c r="U201" s="5"/>
    </row>
    <row r="202" spans="1:21" x14ac:dyDescent="0.35">
      <c r="A202" s="4">
        <v>21201</v>
      </c>
      <c r="B202" s="5" t="s">
        <v>877</v>
      </c>
      <c r="C202" s="6">
        <v>44470</v>
      </c>
      <c r="D202" s="7">
        <v>44476</v>
      </c>
      <c r="E202" s="4"/>
      <c r="F202" s="4"/>
      <c r="G202" s="31" t="s">
        <v>732</v>
      </c>
      <c r="H202" s="4"/>
      <c r="I202" s="4"/>
      <c r="J202" s="4"/>
      <c r="K202" s="4"/>
      <c r="L202" s="21"/>
      <c r="M202" s="45">
        <v>15112751594</v>
      </c>
      <c r="N202" s="4" t="s">
        <v>878</v>
      </c>
      <c r="O202" s="1">
        <v>15112751594</v>
      </c>
      <c r="P202" s="1"/>
    </row>
    <row r="203" spans="1:21" x14ac:dyDescent="0.35">
      <c r="A203" s="4">
        <v>21202</v>
      </c>
      <c r="B203" s="5" t="s">
        <v>879</v>
      </c>
      <c r="C203" s="6">
        <v>44456</v>
      </c>
      <c r="D203" s="7">
        <v>44458</v>
      </c>
      <c r="E203" s="4"/>
      <c r="F203" s="4"/>
      <c r="G203" s="31" t="s">
        <v>732</v>
      </c>
      <c r="H203" s="4"/>
      <c r="I203" s="4"/>
      <c r="J203" s="4"/>
      <c r="K203" s="4"/>
      <c r="L203" s="21"/>
      <c r="M203" s="45"/>
      <c r="N203" s="4"/>
      <c r="O203" s="1">
        <v>24444512</v>
      </c>
      <c r="P203" s="1"/>
    </row>
    <row r="204" spans="1:21" x14ac:dyDescent="0.35">
      <c r="A204" s="4">
        <v>21203</v>
      </c>
      <c r="B204" s="5" t="s">
        <v>880</v>
      </c>
      <c r="C204" s="6">
        <v>44475</v>
      </c>
      <c r="D204" s="7">
        <v>44477</v>
      </c>
      <c r="E204" s="4"/>
      <c r="F204" s="4"/>
      <c r="G204" s="31" t="s">
        <v>732</v>
      </c>
      <c r="H204" s="4"/>
      <c r="I204" s="4"/>
      <c r="J204" s="4"/>
      <c r="K204" s="4"/>
      <c r="L204" s="21"/>
      <c r="M204" s="45"/>
      <c r="N204" s="4"/>
      <c r="O204" s="1">
        <v>71649921</v>
      </c>
      <c r="P204" s="1"/>
    </row>
    <row r="205" spans="1:21" x14ac:dyDescent="0.35">
      <c r="A205" s="4">
        <v>21204</v>
      </c>
      <c r="B205" s="5" t="s">
        <v>881</v>
      </c>
      <c r="C205" s="6">
        <v>44480</v>
      </c>
      <c r="D205" s="7">
        <v>44484</v>
      </c>
      <c r="E205" s="4"/>
      <c r="F205" s="4"/>
      <c r="G205" s="31" t="s">
        <v>732</v>
      </c>
      <c r="H205" s="4"/>
      <c r="I205" s="4"/>
      <c r="J205" s="4"/>
      <c r="K205" s="4"/>
      <c r="L205" s="21"/>
      <c r="M205" s="45"/>
      <c r="N205" s="4"/>
      <c r="O205" s="1">
        <v>23264712</v>
      </c>
      <c r="P205" s="1"/>
    </row>
    <row r="206" spans="1:21" x14ac:dyDescent="0.35">
      <c r="A206" s="4">
        <v>21205</v>
      </c>
      <c r="B206" s="5" t="s">
        <v>882</v>
      </c>
      <c r="C206" s="6">
        <v>44459</v>
      </c>
      <c r="D206" s="7">
        <v>44462</v>
      </c>
      <c r="E206" s="4"/>
      <c r="F206" s="4"/>
      <c r="G206" s="31" t="s">
        <v>732</v>
      </c>
      <c r="H206" s="4"/>
      <c r="I206" s="4"/>
      <c r="J206" s="4"/>
      <c r="K206" s="4"/>
      <c r="L206" s="21"/>
      <c r="M206" s="45"/>
      <c r="N206" s="4"/>
      <c r="O206" s="1">
        <v>61281116</v>
      </c>
      <c r="P206" s="1"/>
    </row>
    <row r="207" spans="1:21" x14ac:dyDescent="0.35">
      <c r="A207" s="4">
        <v>21206</v>
      </c>
      <c r="B207" s="5" t="s">
        <v>883</v>
      </c>
      <c r="C207" s="6">
        <v>44486</v>
      </c>
      <c r="D207" s="7">
        <v>44490</v>
      </c>
      <c r="E207" s="12"/>
      <c r="F207" s="4"/>
      <c r="G207" s="31" t="s">
        <v>58</v>
      </c>
      <c r="H207" s="4"/>
      <c r="I207" s="4">
        <v>1</v>
      </c>
      <c r="J207" s="4">
        <v>2</v>
      </c>
      <c r="K207" s="21"/>
      <c r="L207" s="21" t="s">
        <v>1669</v>
      </c>
      <c r="M207" s="45">
        <v>42366776</v>
      </c>
      <c r="N207" s="21"/>
      <c r="O207" s="1">
        <v>42366776</v>
      </c>
      <c r="P207" s="1"/>
    </row>
    <row r="208" spans="1:21" x14ac:dyDescent="0.35">
      <c r="A208" s="4">
        <v>21207</v>
      </c>
      <c r="B208" s="5" t="s">
        <v>366</v>
      </c>
      <c r="C208" s="6">
        <v>44481</v>
      </c>
      <c r="D208" s="7">
        <v>44483</v>
      </c>
      <c r="E208" s="4"/>
      <c r="F208" s="4"/>
      <c r="G208" s="31" t="s">
        <v>58</v>
      </c>
      <c r="H208" s="4"/>
      <c r="I208" s="4"/>
      <c r="J208" s="4"/>
      <c r="K208" s="21"/>
      <c r="L208" s="21" t="s">
        <v>884</v>
      </c>
      <c r="M208" s="45">
        <v>40733226</v>
      </c>
      <c r="N208" s="21"/>
      <c r="O208" s="1">
        <v>40733226</v>
      </c>
      <c r="P208" s="1"/>
    </row>
    <row r="209" spans="1:16" x14ac:dyDescent="0.35">
      <c r="A209" s="4">
        <v>21208</v>
      </c>
      <c r="B209" s="5" t="s">
        <v>885</v>
      </c>
      <c r="C209" s="6">
        <v>44483</v>
      </c>
      <c r="D209" s="7"/>
      <c r="E209" s="4"/>
      <c r="F209" s="4"/>
      <c r="G209" s="31" t="s">
        <v>58</v>
      </c>
      <c r="H209" s="4"/>
      <c r="I209" s="4"/>
      <c r="J209" s="4"/>
      <c r="K209" s="21"/>
      <c r="L209" s="21" t="s">
        <v>886</v>
      </c>
      <c r="M209" s="45">
        <v>40552357</v>
      </c>
      <c r="N209" s="21"/>
      <c r="O209" s="1">
        <v>40552357</v>
      </c>
      <c r="P209" s="1"/>
    </row>
    <row r="210" spans="1:16" x14ac:dyDescent="0.35">
      <c r="A210" s="4">
        <v>21210</v>
      </c>
      <c r="B210" s="5" t="s">
        <v>887</v>
      </c>
      <c r="C210" s="6">
        <v>44471</v>
      </c>
      <c r="D210" s="7">
        <v>44474</v>
      </c>
      <c r="E210" s="4"/>
      <c r="F210" s="4"/>
      <c r="G210" s="31" t="s">
        <v>732</v>
      </c>
      <c r="H210" s="4"/>
      <c r="I210" s="4"/>
      <c r="J210" s="4"/>
      <c r="K210" s="4"/>
      <c r="L210" s="21"/>
      <c r="M210" s="31">
        <v>15118453831</v>
      </c>
      <c r="N210" s="4" t="s">
        <v>1670</v>
      </c>
      <c r="O210" s="1">
        <v>15118453831</v>
      </c>
      <c r="P210" s="1"/>
    </row>
    <row r="211" spans="1:16" x14ac:dyDescent="0.35">
      <c r="A211" s="4">
        <v>21211</v>
      </c>
      <c r="B211" s="5" t="s">
        <v>888</v>
      </c>
      <c r="C211" s="6">
        <v>44489</v>
      </c>
      <c r="D211" s="7">
        <v>44493</v>
      </c>
      <c r="E211" s="4"/>
      <c r="F211" s="4"/>
      <c r="G211" s="31" t="s">
        <v>58</v>
      </c>
      <c r="H211" s="4"/>
      <c r="I211" s="4">
        <v>1</v>
      </c>
      <c r="J211" s="4">
        <v>2</v>
      </c>
      <c r="K211" s="21"/>
      <c r="L211" s="21" t="s">
        <v>889</v>
      </c>
      <c r="M211" s="71">
        <v>60828066</v>
      </c>
      <c r="N211" s="21"/>
      <c r="O211" s="1">
        <v>60828066</v>
      </c>
      <c r="P211" s="1"/>
    </row>
    <row r="212" spans="1:16" x14ac:dyDescent="0.35">
      <c r="A212" s="4">
        <v>21212</v>
      </c>
      <c r="B212" s="5" t="s">
        <v>890</v>
      </c>
      <c r="C212" s="6">
        <v>44491</v>
      </c>
      <c r="D212" s="7">
        <v>44493</v>
      </c>
      <c r="E212" s="12"/>
      <c r="F212" s="4"/>
      <c r="G212" s="31" t="s">
        <v>58</v>
      </c>
      <c r="H212" s="4"/>
      <c r="I212" s="4">
        <v>1</v>
      </c>
      <c r="J212" s="4">
        <v>2</v>
      </c>
      <c r="K212" s="21"/>
      <c r="L212" s="21" t="s">
        <v>891</v>
      </c>
      <c r="M212" s="71">
        <v>40600542</v>
      </c>
      <c r="N212" s="81" t="s">
        <v>1671</v>
      </c>
      <c r="O212" s="1">
        <v>40600542</v>
      </c>
      <c r="P212" s="1" t="s">
        <v>802</v>
      </c>
    </row>
    <row r="213" spans="1:16" x14ac:dyDescent="0.35">
      <c r="A213" s="4">
        <v>21213</v>
      </c>
      <c r="B213" s="5" t="s">
        <v>892</v>
      </c>
      <c r="C213" s="6">
        <v>44488</v>
      </c>
      <c r="D213" s="7">
        <v>44491</v>
      </c>
      <c r="E213" s="12"/>
      <c r="F213" s="4"/>
      <c r="G213" s="31" t="s">
        <v>732</v>
      </c>
      <c r="H213" s="4"/>
      <c r="I213" s="4">
        <v>1</v>
      </c>
      <c r="J213" s="4">
        <v>2</v>
      </c>
      <c r="K213" s="4"/>
      <c r="L213" s="21"/>
      <c r="M213" s="31">
        <v>27596906</v>
      </c>
      <c r="N213" s="4"/>
      <c r="O213" s="1">
        <v>27596906</v>
      </c>
      <c r="P213" s="1"/>
    </row>
  </sheetData>
  <hyperlinks>
    <hyperlink ref="L2" r:id="rId1" xr:uid="{AAF630F1-C1BD-4A0A-8B23-CD6BEA27B2E6}"/>
    <hyperlink ref="L3" r:id="rId2" xr:uid="{FE7E3626-AC14-4BFF-99C5-8B6E01327FF8}"/>
    <hyperlink ref="L4" r:id="rId3" xr:uid="{88FE9F32-6768-4471-9538-D715FDD9B5BC}"/>
    <hyperlink ref="L5" r:id="rId4" xr:uid="{4B9AEB22-B721-4E7B-A651-5D8D537CF062}"/>
    <hyperlink ref="L8" r:id="rId5" xr:uid="{4106BA34-256F-4A70-B162-6AEBBCEB2EDB}"/>
    <hyperlink ref="L10" r:id="rId6" xr:uid="{8B047B91-4D02-4DA0-826F-38E45789DCA8}"/>
    <hyperlink ref="L14" r:id="rId7" xr:uid="{9EE74ADD-0873-4874-92BC-663148131280}"/>
    <hyperlink ref="L17" r:id="rId8" xr:uid="{59000E72-FB43-478D-9343-D058AB37CBEC}"/>
    <hyperlink ref="L26" r:id="rId9" xr:uid="{E731E270-2D20-40D5-941B-6A6A5D093D47}"/>
    <hyperlink ref="L30" r:id="rId10" xr:uid="{6C749BB2-A7CC-4A8E-9A80-05DD092AFDE4}"/>
    <hyperlink ref="L33" r:id="rId11" xr:uid="{369EC549-BE23-414E-AF40-991450744D32}"/>
    <hyperlink ref="L38" r:id="rId12" xr:uid="{2A008D35-5EC0-4647-A099-A6DD6574CC9D}"/>
    <hyperlink ref="L43" r:id="rId13" xr:uid="{0D4E9AB5-4039-4DED-BAB0-ABC6E794C6AA}"/>
    <hyperlink ref="L46" r:id="rId14" xr:uid="{8D8E6BE2-C0DF-4E64-B8EE-5346EDD9BFCA}"/>
    <hyperlink ref="L61" r:id="rId15" xr:uid="{DDF9E9BC-92E3-4986-9BB0-66A386D393D6}"/>
    <hyperlink ref="L63" r:id="rId16" xr:uid="{19304155-94EA-411B-B7B6-B394B5716735}"/>
    <hyperlink ref="L64" r:id="rId17" xr:uid="{FC91EB68-61C4-4F28-8339-87276D477ECE}"/>
    <hyperlink ref="L67" r:id="rId18" xr:uid="{9BA6804F-FA8D-4ABD-B73A-E8DE25775CD5}"/>
    <hyperlink ref="L90" r:id="rId19" xr:uid="{E2954BE5-1745-4835-91FD-21030C48140F}"/>
    <hyperlink ref="L91" r:id="rId20" xr:uid="{949B629B-F1D3-4D12-AC08-7C2AFDB0B9BC}"/>
    <hyperlink ref="L94" r:id="rId21" xr:uid="{93064086-EA59-46C5-8A51-F9B63AEBD936}"/>
    <hyperlink ref="L95" r:id="rId22" xr:uid="{38474192-6297-4822-8FA3-8B405665EBCC}"/>
    <hyperlink ref="L96" r:id="rId23" xr:uid="{F23A86DB-D95F-4F40-AB9C-0616D6F2690E}"/>
    <hyperlink ref="L155" r:id="rId24" xr:uid="{BA22EF7B-31C1-46AF-8D4A-D20D31DEA69D}"/>
    <hyperlink ref="L161" r:id="rId25" xr:uid="{AF8AA8D3-4505-4BCE-AF27-48ECAC2DE90A}"/>
    <hyperlink ref="L164" r:id="rId26" xr:uid="{9997F152-A9EE-4745-B911-1B2E005CC1ED}"/>
    <hyperlink ref="L166" r:id="rId27" xr:uid="{69972D13-D7A9-4F32-9FEA-A49BFF4712CC}"/>
    <hyperlink ref="L176" r:id="rId28" xr:uid="{DD9183BD-9703-4229-9236-2B6B748EC272}"/>
    <hyperlink ref="L188" r:id="rId29" xr:uid="{842ECD68-F405-46DA-84DD-441A5FD51EE3}"/>
    <hyperlink ref="L192" r:id="rId30" xr:uid="{66D02533-B3E5-4CBF-8539-525EEFAD7A66}"/>
    <hyperlink ref="L208" r:id="rId31" xr:uid="{D7C8DB01-0E6D-4EC0-BD4C-8DCE2472C0FF}"/>
    <hyperlink ref="L209" r:id="rId32" xr:uid="{391A0A0C-9D2F-48D5-AD74-0331EDCA10D7}"/>
    <hyperlink ref="L207" r:id="rId33" xr:uid="{4382BCA7-839F-47C1-9215-B6B531126392}"/>
    <hyperlink ref="L211" r:id="rId34" xr:uid="{06C572FF-97A7-42C1-8AE4-45B18A719978}"/>
    <hyperlink ref="L212" r:id="rId35" xr:uid="{E57E7C9C-3B20-4CC4-A066-0F68477683F6}"/>
  </hyperlinks>
  <pageMargins left="0.7" right="0.7" top="0.75" bottom="0.75" header="0.3" footer="0.3"/>
  <legacy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60E7-D371-46D5-84C3-0C33B3E590B7}">
  <dimension ref="A1:V159"/>
  <sheetViews>
    <sheetView workbookViewId="0">
      <pane ySplit="1" topLeftCell="A142" activePane="bottomLeft" state="frozen"/>
      <selection pane="bottomLeft" activeCell="G2" sqref="G2:G159"/>
    </sheetView>
  </sheetViews>
  <sheetFormatPr defaultRowHeight="14.5" x14ac:dyDescent="0.35"/>
  <cols>
    <col min="1" max="1" width="9.1796875" bestFit="1" customWidth="1"/>
    <col min="2" max="2" width="24.08984375" bestFit="1" customWidth="1"/>
    <col min="3" max="4" width="17" bestFit="1" customWidth="1"/>
    <col min="5" max="5" width="16.36328125" bestFit="1" customWidth="1"/>
    <col min="12" max="12" width="18.7265625" bestFit="1" customWidth="1"/>
    <col min="14" max="14" width="15.453125" bestFit="1" customWidth="1"/>
  </cols>
  <sheetData>
    <row r="1" spans="1:22" x14ac:dyDescent="0.35">
      <c r="A1" s="1" t="s">
        <v>0</v>
      </c>
      <c r="B1" t="s">
        <v>1</v>
      </c>
      <c r="C1" s="2" t="s">
        <v>2</v>
      </c>
      <c r="D1" s="3" t="s">
        <v>3</v>
      </c>
      <c r="E1" s="3" t="s">
        <v>189</v>
      </c>
      <c r="F1" s="3" t="s">
        <v>190</v>
      </c>
      <c r="G1" s="3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795</v>
      </c>
      <c r="M1" s="1" t="s">
        <v>1624</v>
      </c>
      <c r="N1" s="1" t="s">
        <v>801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12</v>
      </c>
      <c r="T1" s="1" t="s">
        <v>15</v>
      </c>
      <c r="U1" t="s">
        <v>16</v>
      </c>
      <c r="V1" t="s">
        <v>17</v>
      </c>
    </row>
    <row r="2" spans="1:22" x14ac:dyDescent="0.35">
      <c r="A2" s="4">
        <v>22001</v>
      </c>
      <c r="B2" s="5" t="s">
        <v>1021</v>
      </c>
      <c r="C2" s="6">
        <v>44759</v>
      </c>
      <c r="D2" s="7">
        <v>44773</v>
      </c>
      <c r="E2" s="7">
        <v>44560</v>
      </c>
      <c r="F2" s="7" t="s">
        <v>19</v>
      </c>
      <c r="G2" s="7" t="s">
        <v>6</v>
      </c>
      <c r="H2" s="8"/>
      <c r="I2" s="4"/>
      <c r="J2" s="4">
        <v>1</v>
      </c>
      <c r="K2" s="4">
        <v>2</v>
      </c>
      <c r="L2" s="21" t="s">
        <v>1675</v>
      </c>
      <c r="M2" s="4"/>
      <c r="N2" s="4"/>
      <c r="O2" s="4"/>
      <c r="P2" s="4"/>
      <c r="Q2" s="4"/>
      <c r="R2" s="4"/>
      <c r="S2" s="4"/>
      <c r="T2" s="4" t="s">
        <v>20</v>
      </c>
      <c r="U2" s="5"/>
      <c r="V2" s="5"/>
    </row>
    <row r="3" spans="1:22" x14ac:dyDescent="0.35">
      <c r="A3" s="4">
        <v>22002</v>
      </c>
      <c r="B3" s="5" t="s">
        <v>191</v>
      </c>
      <c r="C3" s="6">
        <v>44718</v>
      </c>
      <c r="D3" s="7">
        <v>44731</v>
      </c>
      <c r="E3" s="7">
        <v>44560</v>
      </c>
      <c r="F3" s="7" t="s">
        <v>19</v>
      </c>
      <c r="G3" s="7" t="s">
        <v>6</v>
      </c>
      <c r="H3" s="5"/>
      <c r="I3" s="4"/>
      <c r="J3" s="4">
        <v>1</v>
      </c>
      <c r="K3" s="4">
        <v>2</v>
      </c>
      <c r="L3" s="4"/>
      <c r="M3" s="4"/>
      <c r="N3" s="4"/>
      <c r="O3" s="4"/>
      <c r="P3" s="4"/>
      <c r="Q3" s="4"/>
      <c r="R3" s="4"/>
      <c r="S3" s="4"/>
      <c r="T3" s="4" t="s">
        <v>20</v>
      </c>
      <c r="U3" s="5"/>
      <c r="V3" s="5"/>
    </row>
    <row r="4" spans="1:22" x14ac:dyDescent="0.35">
      <c r="A4" s="4">
        <v>22003</v>
      </c>
      <c r="B4" s="5" t="s">
        <v>192</v>
      </c>
      <c r="C4" s="6">
        <v>44726</v>
      </c>
      <c r="D4" s="7">
        <v>44733</v>
      </c>
      <c r="E4" s="7">
        <v>44560</v>
      </c>
      <c r="F4" s="7" t="s">
        <v>19</v>
      </c>
      <c r="G4" s="7" t="s">
        <v>6</v>
      </c>
      <c r="H4" s="5"/>
      <c r="I4" s="4">
        <v>8</v>
      </c>
      <c r="J4" s="4">
        <v>2</v>
      </c>
      <c r="K4" s="4">
        <v>2</v>
      </c>
      <c r="L4" s="4"/>
      <c r="M4" s="4"/>
      <c r="N4" s="4"/>
      <c r="O4" s="4"/>
      <c r="P4" s="4"/>
      <c r="Q4" s="4">
        <v>2</v>
      </c>
      <c r="R4" s="4"/>
      <c r="S4" s="4"/>
      <c r="T4" s="4" t="s">
        <v>20</v>
      </c>
      <c r="U4" s="5"/>
      <c r="V4" s="5"/>
    </row>
    <row r="5" spans="1:22" x14ac:dyDescent="0.35">
      <c r="A5" s="4">
        <v>22004</v>
      </c>
      <c r="B5" s="5" t="s">
        <v>193</v>
      </c>
      <c r="C5" s="6">
        <v>44789</v>
      </c>
      <c r="D5" s="7">
        <v>44795</v>
      </c>
      <c r="E5" s="7">
        <v>44560</v>
      </c>
      <c r="F5" s="7" t="s">
        <v>19</v>
      </c>
      <c r="G5" s="7" t="s">
        <v>6</v>
      </c>
      <c r="H5" s="5"/>
      <c r="I5" s="4"/>
      <c r="J5" s="4">
        <v>2</v>
      </c>
      <c r="K5" s="4">
        <v>2</v>
      </c>
      <c r="L5" s="4"/>
      <c r="M5" s="4"/>
      <c r="N5" s="4"/>
      <c r="O5" s="4"/>
      <c r="P5" s="4"/>
      <c r="Q5" s="4">
        <v>2</v>
      </c>
      <c r="R5" s="4"/>
      <c r="S5" s="4"/>
      <c r="T5" s="4"/>
      <c r="U5" s="5"/>
      <c r="V5" s="5"/>
    </row>
    <row r="6" spans="1:22" x14ac:dyDescent="0.35">
      <c r="A6" s="4">
        <v>22005</v>
      </c>
      <c r="B6" s="5" t="s">
        <v>194</v>
      </c>
      <c r="C6" s="6">
        <v>44707</v>
      </c>
      <c r="D6" s="7">
        <v>44710</v>
      </c>
      <c r="E6" s="7">
        <v>44560</v>
      </c>
      <c r="F6" s="7" t="s">
        <v>19</v>
      </c>
      <c r="G6" s="7" t="s">
        <v>6</v>
      </c>
      <c r="H6" s="5"/>
      <c r="I6" s="4">
        <v>5</v>
      </c>
      <c r="J6" s="4">
        <v>2</v>
      </c>
      <c r="K6" s="4">
        <v>2</v>
      </c>
      <c r="L6" s="4"/>
      <c r="M6" s="4"/>
      <c r="N6" s="4"/>
      <c r="O6" s="4"/>
      <c r="P6" s="4"/>
      <c r="Q6" s="4">
        <v>2</v>
      </c>
      <c r="R6" s="4"/>
      <c r="S6" s="4"/>
      <c r="T6" s="4" t="s">
        <v>20</v>
      </c>
      <c r="U6" s="5"/>
      <c r="V6" s="5"/>
    </row>
    <row r="7" spans="1:22" x14ac:dyDescent="0.35">
      <c r="A7" s="4">
        <v>22006</v>
      </c>
      <c r="B7" s="5" t="s">
        <v>195</v>
      </c>
      <c r="C7" s="6">
        <v>44788</v>
      </c>
      <c r="D7" s="7">
        <v>44794</v>
      </c>
      <c r="E7" s="7">
        <v>44560</v>
      </c>
      <c r="F7" s="7"/>
      <c r="G7" s="7" t="s">
        <v>26</v>
      </c>
      <c r="H7" s="5" t="s">
        <v>26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5"/>
      <c r="V7" s="5"/>
    </row>
    <row r="8" spans="1:22" x14ac:dyDescent="0.35">
      <c r="A8" s="4">
        <v>22007</v>
      </c>
      <c r="B8" s="5" t="s">
        <v>196</v>
      </c>
      <c r="C8" s="6">
        <v>44687</v>
      </c>
      <c r="D8" s="7">
        <v>44689</v>
      </c>
      <c r="E8" s="7">
        <v>44560</v>
      </c>
      <c r="F8" s="7"/>
      <c r="G8" s="7" t="s">
        <v>26</v>
      </c>
      <c r="H8" s="5" t="s">
        <v>26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5"/>
      <c r="V8" s="5"/>
    </row>
    <row r="9" spans="1:22" x14ac:dyDescent="0.35">
      <c r="A9" s="4">
        <v>22008</v>
      </c>
      <c r="B9" s="5" t="s">
        <v>197</v>
      </c>
      <c r="C9" s="6">
        <v>44679</v>
      </c>
      <c r="D9" s="7">
        <v>44682</v>
      </c>
      <c r="E9" s="7">
        <v>44560</v>
      </c>
      <c r="F9" s="7"/>
      <c r="G9" s="7" t="s">
        <v>26</v>
      </c>
      <c r="H9" s="5" t="s">
        <v>26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5"/>
    </row>
    <row r="10" spans="1:22" x14ac:dyDescent="0.35">
      <c r="A10" s="4">
        <v>22009</v>
      </c>
      <c r="B10" s="5" t="s">
        <v>198</v>
      </c>
      <c r="C10" s="6">
        <v>44768</v>
      </c>
      <c r="D10" s="7">
        <v>44773</v>
      </c>
      <c r="E10" s="7">
        <v>44560</v>
      </c>
      <c r="F10" s="7" t="s">
        <v>19</v>
      </c>
      <c r="G10" s="7" t="s">
        <v>6</v>
      </c>
      <c r="H10" s="5"/>
      <c r="I10" s="4">
        <v>10</v>
      </c>
      <c r="J10" s="4">
        <v>1</v>
      </c>
      <c r="K10" s="4">
        <v>2</v>
      </c>
      <c r="L10" s="4"/>
      <c r="M10" s="4"/>
      <c r="N10" s="4"/>
      <c r="O10" s="4"/>
      <c r="P10" s="4"/>
      <c r="Q10" s="4"/>
      <c r="R10" s="4"/>
      <c r="S10" s="4"/>
      <c r="T10" s="4" t="s">
        <v>20</v>
      </c>
      <c r="U10" s="5"/>
      <c r="V10" s="5"/>
    </row>
    <row r="11" spans="1:22" x14ac:dyDescent="0.35">
      <c r="A11" s="4">
        <v>22010</v>
      </c>
      <c r="B11" s="5" t="s">
        <v>199</v>
      </c>
      <c r="C11" s="6">
        <v>44789</v>
      </c>
      <c r="D11" s="7">
        <v>44795</v>
      </c>
      <c r="E11" s="7">
        <v>44559</v>
      </c>
      <c r="F11" s="7" t="s">
        <v>19</v>
      </c>
      <c r="G11" s="7" t="s">
        <v>732</v>
      </c>
      <c r="H11" s="5"/>
      <c r="I11" s="4"/>
      <c r="J11" s="4">
        <v>1</v>
      </c>
      <c r="K11" s="4">
        <v>2</v>
      </c>
      <c r="L11" s="4"/>
      <c r="M11" s="4"/>
      <c r="N11" s="4"/>
      <c r="O11" s="4"/>
      <c r="P11" s="4"/>
      <c r="Q11" s="4"/>
      <c r="R11" s="4"/>
      <c r="S11" s="4"/>
      <c r="T11" s="4"/>
      <c r="U11" s="5"/>
      <c r="V11" s="5"/>
    </row>
    <row r="12" spans="1:22" x14ac:dyDescent="0.35">
      <c r="A12" s="4">
        <v>22011</v>
      </c>
      <c r="B12" s="5" t="s">
        <v>200</v>
      </c>
      <c r="C12" s="6">
        <v>44820</v>
      </c>
      <c r="D12" s="7">
        <v>44823</v>
      </c>
      <c r="E12" s="7">
        <v>44558</v>
      </c>
      <c r="F12" s="7"/>
      <c r="G12" s="7" t="s">
        <v>26</v>
      </c>
      <c r="H12" s="5" t="s">
        <v>26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"/>
      <c r="V12" s="5"/>
    </row>
    <row r="13" spans="1:22" x14ac:dyDescent="0.35">
      <c r="A13" s="4">
        <v>22012</v>
      </c>
      <c r="B13" s="5" t="s">
        <v>201</v>
      </c>
      <c r="C13" s="6">
        <v>44779</v>
      </c>
      <c r="D13" s="7">
        <v>44786</v>
      </c>
      <c r="E13" s="7">
        <v>44563</v>
      </c>
      <c r="F13" s="7"/>
      <c r="G13" s="7" t="s">
        <v>26</v>
      </c>
      <c r="H13" s="8" t="s">
        <v>26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"/>
      <c r="V13" s="5"/>
    </row>
    <row r="14" spans="1:22" x14ac:dyDescent="0.35">
      <c r="A14" s="4">
        <v>22013</v>
      </c>
      <c r="B14" s="5" t="s">
        <v>202</v>
      </c>
      <c r="C14" s="6">
        <v>44706</v>
      </c>
      <c r="D14" s="7">
        <v>44716</v>
      </c>
      <c r="E14" s="7">
        <v>44563</v>
      </c>
      <c r="F14" s="7" t="s">
        <v>37</v>
      </c>
      <c r="G14" s="7" t="s">
        <v>732</v>
      </c>
      <c r="H14" s="5"/>
      <c r="I14" s="4"/>
      <c r="J14" s="4">
        <v>1</v>
      </c>
      <c r="K14" s="4">
        <v>2</v>
      </c>
      <c r="L14" s="4"/>
      <c r="M14" s="4"/>
      <c r="N14" s="4"/>
      <c r="O14" s="4"/>
      <c r="P14" s="4"/>
      <c r="Q14" s="4"/>
      <c r="R14" s="4"/>
      <c r="S14" s="4"/>
      <c r="T14" s="4" t="s">
        <v>20</v>
      </c>
      <c r="U14" s="5"/>
      <c r="V14" s="5"/>
    </row>
    <row r="15" spans="1:22" x14ac:dyDescent="0.35">
      <c r="A15" s="4">
        <v>22014</v>
      </c>
      <c r="B15" s="5" t="s">
        <v>203</v>
      </c>
      <c r="C15" s="6">
        <v>44759</v>
      </c>
      <c r="D15" s="7">
        <v>44766</v>
      </c>
      <c r="E15" s="7">
        <v>44563</v>
      </c>
      <c r="F15" s="7"/>
      <c r="G15" s="7" t="s">
        <v>26</v>
      </c>
      <c r="H15" s="5" t="s">
        <v>26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"/>
      <c r="V15" s="5"/>
    </row>
    <row r="16" spans="1:22" x14ac:dyDescent="0.35">
      <c r="A16" s="4">
        <v>22015</v>
      </c>
      <c r="B16" s="5" t="s">
        <v>204</v>
      </c>
      <c r="C16" s="6">
        <v>44725</v>
      </c>
      <c r="D16" s="7">
        <v>44732</v>
      </c>
      <c r="E16" s="7">
        <v>44371</v>
      </c>
      <c r="F16" s="7" t="s">
        <v>19</v>
      </c>
      <c r="G16" s="7" t="s">
        <v>6</v>
      </c>
      <c r="H16" s="5"/>
      <c r="I16" s="4"/>
      <c r="J16" s="4">
        <v>1</v>
      </c>
      <c r="K16" s="4">
        <v>2</v>
      </c>
      <c r="L16" s="4"/>
      <c r="M16" s="4"/>
      <c r="N16" s="4"/>
      <c r="O16" s="4"/>
      <c r="P16" s="4"/>
      <c r="Q16" s="4"/>
      <c r="R16" s="4"/>
      <c r="S16" s="4"/>
      <c r="T16" s="4"/>
      <c r="U16" s="5"/>
      <c r="V16" s="5"/>
    </row>
    <row r="17" spans="1:22" x14ac:dyDescent="0.35">
      <c r="A17" s="4">
        <v>22016</v>
      </c>
      <c r="B17" s="5" t="s">
        <v>205</v>
      </c>
      <c r="C17" s="6">
        <v>44762</v>
      </c>
      <c r="D17" s="7">
        <v>44766</v>
      </c>
      <c r="E17" s="7">
        <v>44564</v>
      </c>
      <c r="F17" s="7" t="s">
        <v>19</v>
      </c>
      <c r="G17" s="7" t="s">
        <v>732</v>
      </c>
      <c r="H17" s="5"/>
      <c r="I17" s="4"/>
      <c r="J17" s="4">
        <v>1</v>
      </c>
      <c r="K17" s="4">
        <v>2</v>
      </c>
      <c r="L17" s="4"/>
      <c r="M17" s="4"/>
      <c r="N17" s="4"/>
      <c r="O17" s="4"/>
      <c r="P17" s="4"/>
      <c r="Q17" s="4"/>
      <c r="R17" s="4"/>
      <c r="S17" s="4"/>
      <c r="T17" s="4"/>
      <c r="U17" s="5"/>
      <c r="V17" s="5"/>
    </row>
    <row r="18" spans="1:22" x14ac:dyDescent="0.35">
      <c r="A18" s="4">
        <v>22017</v>
      </c>
      <c r="B18" s="5" t="s">
        <v>206</v>
      </c>
      <c r="C18" s="6">
        <v>44718</v>
      </c>
      <c r="D18" s="7">
        <v>44721</v>
      </c>
      <c r="E18" s="7">
        <v>44564</v>
      </c>
      <c r="F18" s="7" t="s">
        <v>19</v>
      </c>
      <c r="G18" s="7" t="s">
        <v>6</v>
      </c>
      <c r="H18" s="5"/>
      <c r="I18" s="4"/>
      <c r="J18" s="4">
        <v>1</v>
      </c>
      <c r="K18" s="4">
        <v>2</v>
      </c>
      <c r="L18" s="4"/>
      <c r="M18" s="4"/>
      <c r="N18" s="4"/>
      <c r="O18" s="4"/>
      <c r="P18" s="4"/>
      <c r="Q18" s="4"/>
      <c r="R18" s="4"/>
      <c r="S18" s="4"/>
      <c r="T18" s="4" t="s">
        <v>20</v>
      </c>
      <c r="U18" s="5"/>
      <c r="V18" s="5"/>
    </row>
    <row r="19" spans="1:22" x14ac:dyDescent="0.35">
      <c r="A19" s="4">
        <v>22018</v>
      </c>
      <c r="B19" s="5" t="s">
        <v>207</v>
      </c>
      <c r="C19" s="6">
        <v>44686</v>
      </c>
      <c r="D19" s="7">
        <v>44689</v>
      </c>
      <c r="E19" s="7">
        <v>44565</v>
      </c>
      <c r="F19" s="7" t="s">
        <v>19</v>
      </c>
      <c r="G19" s="7" t="s">
        <v>6</v>
      </c>
      <c r="H19" s="5"/>
      <c r="I19" s="4">
        <v>5</v>
      </c>
      <c r="J19" s="4">
        <v>2</v>
      </c>
      <c r="K19" s="4">
        <v>2</v>
      </c>
      <c r="L19" s="4"/>
      <c r="M19" s="4"/>
      <c r="N19" s="4"/>
      <c r="O19" s="4"/>
      <c r="P19" s="4"/>
      <c r="Q19" s="4">
        <v>2</v>
      </c>
      <c r="R19" s="4"/>
      <c r="S19" s="4"/>
      <c r="T19" s="4" t="s">
        <v>20</v>
      </c>
      <c r="U19" s="5"/>
      <c r="V19" s="5"/>
    </row>
    <row r="20" spans="1:22" x14ac:dyDescent="0.35">
      <c r="A20" s="4">
        <v>22019</v>
      </c>
      <c r="B20" s="5" t="s">
        <v>208</v>
      </c>
      <c r="C20" s="6">
        <v>44741</v>
      </c>
      <c r="D20" s="7">
        <v>44748</v>
      </c>
      <c r="E20" s="7">
        <v>44565</v>
      </c>
      <c r="F20" s="7" t="s">
        <v>19</v>
      </c>
      <c r="G20" s="7" t="s">
        <v>6</v>
      </c>
      <c r="H20" s="5"/>
      <c r="I20" s="4">
        <v>5</v>
      </c>
      <c r="J20" s="4">
        <v>2</v>
      </c>
      <c r="K20" s="4">
        <v>2</v>
      </c>
      <c r="L20" s="4"/>
      <c r="M20" s="4"/>
      <c r="N20" s="4"/>
      <c r="O20" s="4"/>
      <c r="P20" s="4"/>
      <c r="Q20" s="4">
        <v>2</v>
      </c>
      <c r="R20" s="4"/>
      <c r="S20" s="4"/>
      <c r="T20" s="4" t="s">
        <v>20</v>
      </c>
      <c r="U20" s="5"/>
      <c r="V20" s="5"/>
    </row>
    <row r="21" spans="1:22" x14ac:dyDescent="0.35">
      <c r="A21" s="4">
        <v>22020</v>
      </c>
      <c r="B21" s="5" t="s">
        <v>209</v>
      </c>
      <c r="C21" s="6">
        <v>44718</v>
      </c>
      <c r="D21" s="7">
        <v>44724</v>
      </c>
      <c r="E21" s="7">
        <v>44565</v>
      </c>
      <c r="F21" s="7" t="s">
        <v>37</v>
      </c>
      <c r="G21" s="7" t="s">
        <v>732</v>
      </c>
      <c r="H21" s="5"/>
      <c r="I21" s="4"/>
      <c r="J21" s="4">
        <v>1</v>
      </c>
      <c r="K21" s="4">
        <v>2</v>
      </c>
      <c r="L21" s="4"/>
      <c r="M21" s="4"/>
      <c r="N21" s="4"/>
      <c r="O21" s="4"/>
      <c r="P21" s="4"/>
      <c r="Q21" s="4"/>
      <c r="R21" s="4"/>
      <c r="S21" s="4"/>
      <c r="T21" s="4" t="s">
        <v>20</v>
      </c>
      <c r="U21" s="5"/>
      <c r="V21" s="5"/>
    </row>
    <row r="22" spans="1:22" x14ac:dyDescent="0.35">
      <c r="A22" s="4">
        <v>22021</v>
      </c>
      <c r="B22" s="5" t="s">
        <v>210</v>
      </c>
      <c r="C22" s="6">
        <v>44768</v>
      </c>
      <c r="D22" s="7">
        <v>44775</v>
      </c>
      <c r="E22" s="7">
        <v>44566</v>
      </c>
      <c r="F22" s="7" t="s">
        <v>19</v>
      </c>
      <c r="G22" s="7" t="s">
        <v>732</v>
      </c>
      <c r="H22" s="5"/>
      <c r="I22" s="4"/>
      <c r="J22" s="4">
        <v>1</v>
      </c>
      <c r="K22" s="4">
        <v>2</v>
      </c>
      <c r="L22" s="4"/>
      <c r="M22" s="4"/>
      <c r="N22" s="4"/>
      <c r="O22" s="4"/>
      <c r="P22" s="4"/>
      <c r="Q22" s="4"/>
      <c r="R22" s="4"/>
      <c r="S22" s="4"/>
      <c r="T22" s="4"/>
      <c r="U22" s="5"/>
      <c r="V22" s="5"/>
    </row>
    <row r="23" spans="1:22" x14ac:dyDescent="0.35">
      <c r="A23" s="4">
        <v>22022</v>
      </c>
      <c r="B23" s="5" t="s">
        <v>211</v>
      </c>
      <c r="C23" s="6">
        <v>44762</v>
      </c>
      <c r="D23" s="7">
        <v>44768</v>
      </c>
      <c r="E23" s="7">
        <v>44567</v>
      </c>
      <c r="F23" s="7" t="s">
        <v>122</v>
      </c>
      <c r="G23" s="7" t="s">
        <v>732</v>
      </c>
      <c r="H23" s="5"/>
      <c r="I23" s="4"/>
      <c r="J23" s="4">
        <v>1</v>
      </c>
      <c r="K23" s="4">
        <v>1</v>
      </c>
      <c r="L23" s="4"/>
      <c r="M23" s="4"/>
      <c r="N23" s="4"/>
      <c r="O23" s="4"/>
      <c r="P23" s="4"/>
      <c r="Q23" s="4"/>
      <c r="R23" s="4"/>
      <c r="S23" s="4"/>
      <c r="T23" s="4"/>
      <c r="U23" s="5"/>
      <c r="V23" s="5"/>
    </row>
    <row r="24" spans="1:22" x14ac:dyDescent="0.35">
      <c r="A24" s="4">
        <v>22023</v>
      </c>
      <c r="B24" s="5" t="s">
        <v>212</v>
      </c>
      <c r="C24" s="6">
        <v>44686</v>
      </c>
      <c r="D24" s="7">
        <v>44689</v>
      </c>
      <c r="E24" s="7">
        <v>44567</v>
      </c>
      <c r="F24" s="7"/>
      <c r="G24" s="7" t="s">
        <v>26</v>
      </c>
      <c r="H24" s="8" t="s">
        <v>26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5"/>
    </row>
    <row r="25" spans="1:22" x14ac:dyDescent="0.35">
      <c r="A25" s="4">
        <v>22024</v>
      </c>
      <c r="B25" s="5" t="s">
        <v>213</v>
      </c>
      <c r="C25" s="6">
        <v>44767</v>
      </c>
      <c r="D25" s="7">
        <v>44774</v>
      </c>
      <c r="E25" s="7">
        <v>44568</v>
      </c>
      <c r="F25" s="7"/>
      <c r="G25" s="7" t="s">
        <v>26</v>
      </c>
      <c r="H25" s="5" t="s">
        <v>26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5"/>
    </row>
    <row r="26" spans="1:22" x14ac:dyDescent="0.35">
      <c r="A26" s="4">
        <v>22025</v>
      </c>
      <c r="B26" s="5" t="s">
        <v>27</v>
      </c>
      <c r="C26" s="6">
        <v>44826</v>
      </c>
      <c r="D26" s="7">
        <v>44830</v>
      </c>
      <c r="E26" s="7">
        <v>44568</v>
      </c>
      <c r="F26" s="7" t="s">
        <v>19</v>
      </c>
      <c r="G26" s="7" t="s">
        <v>6</v>
      </c>
      <c r="H26" s="5"/>
      <c r="I26" s="4">
        <v>10</v>
      </c>
      <c r="J26" s="4">
        <v>1</v>
      </c>
      <c r="K26" s="4">
        <v>2</v>
      </c>
      <c r="L26" s="4"/>
      <c r="M26" s="4"/>
      <c r="N26" s="4"/>
      <c r="O26" s="4"/>
      <c r="P26" s="4"/>
      <c r="Q26" s="4"/>
      <c r="R26" s="4"/>
      <c r="S26" s="4"/>
      <c r="T26" s="4" t="s">
        <v>20</v>
      </c>
      <c r="U26" s="5"/>
      <c r="V26" s="5"/>
    </row>
    <row r="27" spans="1:22" x14ac:dyDescent="0.35">
      <c r="A27" s="4">
        <v>22026</v>
      </c>
      <c r="B27" s="5" t="s">
        <v>214</v>
      </c>
      <c r="C27" s="6">
        <v>44775</v>
      </c>
      <c r="D27" s="7">
        <v>44785</v>
      </c>
      <c r="E27" s="7">
        <v>44568</v>
      </c>
      <c r="F27" s="7" t="s">
        <v>37</v>
      </c>
      <c r="G27" s="7" t="s">
        <v>732</v>
      </c>
      <c r="H27" s="5"/>
      <c r="I27" s="4"/>
      <c r="J27" s="4">
        <v>1</v>
      </c>
      <c r="K27" s="4">
        <v>2</v>
      </c>
      <c r="L27" s="4"/>
      <c r="M27" s="4"/>
      <c r="N27" s="4"/>
      <c r="O27" s="4"/>
      <c r="P27" s="4"/>
      <c r="Q27" s="4"/>
      <c r="R27" s="4"/>
      <c r="S27" s="4"/>
      <c r="T27" s="4"/>
      <c r="U27" s="5"/>
      <c r="V27" s="5"/>
    </row>
    <row r="28" spans="1:22" x14ac:dyDescent="0.35">
      <c r="A28" s="4">
        <v>22027</v>
      </c>
      <c r="B28" s="5" t="s">
        <v>215</v>
      </c>
      <c r="C28" s="6">
        <v>44772</v>
      </c>
      <c r="D28" s="7">
        <v>44779</v>
      </c>
      <c r="E28" s="7">
        <v>44569</v>
      </c>
      <c r="F28" s="7"/>
      <c r="G28" s="7" t="s">
        <v>26</v>
      </c>
      <c r="H28" s="5" t="s">
        <v>26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5"/>
      <c r="V28" s="5"/>
    </row>
    <row r="29" spans="1:22" x14ac:dyDescent="0.35">
      <c r="A29" s="4">
        <v>22028</v>
      </c>
      <c r="B29" s="5" t="s">
        <v>216</v>
      </c>
      <c r="C29" s="6">
        <v>44665</v>
      </c>
      <c r="D29" s="7">
        <v>44669</v>
      </c>
      <c r="E29" s="7">
        <v>44570</v>
      </c>
      <c r="F29" s="7"/>
      <c r="G29" s="7" t="s">
        <v>26</v>
      </c>
      <c r="H29" s="5" t="s">
        <v>26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5"/>
      <c r="V29" s="5"/>
    </row>
    <row r="30" spans="1:22" x14ac:dyDescent="0.35">
      <c r="A30" s="4">
        <v>22029</v>
      </c>
      <c r="B30" s="5" t="s">
        <v>217</v>
      </c>
      <c r="C30" s="6">
        <v>44759</v>
      </c>
      <c r="D30" s="7">
        <v>44765</v>
      </c>
      <c r="E30" s="7">
        <v>44570</v>
      </c>
      <c r="F30" s="7"/>
      <c r="G30" s="7" t="s">
        <v>26</v>
      </c>
      <c r="H30" s="5" t="s">
        <v>26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"/>
      <c r="V30" s="5"/>
    </row>
    <row r="31" spans="1:22" x14ac:dyDescent="0.35">
      <c r="A31" s="4">
        <v>22030</v>
      </c>
      <c r="B31" s="5" t="s">
        <v>218</v>
      </c>
      <c r="C31" s="6">
        <v>44728</v>
      </c>
      <c r="D31" s="7">
        <v>44731</v>
      </c>
      <c r="E31" s="7">
        <v>44558</v>
      </c>
      <c r="F31" s="7" t="s">
        <v>19</v>
      </c>
      <c r="G31" s="7" t="s">
        <v>6</v>
      </c>
      <c r="H31" s="5"/>
      <c r="I31" s="4"/>
      <c r="J31" s="4">
        <v>1</v>
      </c>
      <c r="K31" s="4">
        <v>2</v>
      </c>
      <c r="L31" s="4"/>
      <c r="M31" s="4"/>
      <c r="N31" s="4"/>
      <c r="O31" s="4"/>
      <c r="P31" s="4"/>
      <c r="Q31" s="4"/>
      <c r="R31" s="4"/>
      <c r="S31" s="4"/>
      <c r="T31" s="4" t="s">
        <v>20</v>
      </c>
      <c r="U31" s="5"/>
      <c r="V31" s="5"/>
    </row>
    <row r="32" spans="1:22" x14ac:dyDescent="0.35">
      <c r="A32" s="4">
        <v>22031</v>
      </c>
      <c r="B32" s="5" t="s">
        <v>219</v>
      </c>
      <c r="C32" s="6">
        <v>44697</v>
      </c>
      <c r="D32" s="7">
        <v>44701</v>
      </c>
      <c r="E32" s="7">
        <v>44571</v>
      </c>
      <c r="F32" s="7" t="s">
        <v>19</v>
      </c>
      <c r="G32" s="7" t="s">
        <v>732</v>
      </c>
      <c r="H32" s="5"/>
      <c r="I32" s="4"/>
      <c r="J32" s="4">
        <v>1</v>
      </c>
      <c r="K32" s="4">
        <v>2</v>
      </c>
      <c r="L32" s="4"/>
      <c r="M32" s="4"/>
      <c r="N32" s="4"/>
      <c r="O32" s="4"/>
      <c r="P32" s="4"/>
      <c r="Q32" s="4"/>
      <c r="R32" s="4"/>
      <c r="S32" s="4"/>
      <c r="T32" s="4"/>
      <c r="U32" s="5"/>
      <c r="V32" s="5"/>
    </row>
    <row r="33" spans="1:22" x14ac:dyDescent="0.35">
      <c r="A33" s="4">
        <v>22032</v>
      </c>
      <c r="B33" s="5" t="s">
        <v>220</v>
      </c>
      <c r="C33" s="6">
        <v>44785</v>
      </c>
      <c r="D33" s="7">
        <v>44797</v>
      </c>
      <c r="E33" s="7">
        <v>44573</v>
      </c>
      <c r="F33" s="7" t="s">
        <v>37</v>
      </c>
      <c r="G33" s="7" t="s">
        <v>732</v>
      </c>
      <c r="H33" s="5"/>
      <c r="I33" s="4"/>
      <c r="J33" s="4">
        <v>1</v>
      </c>
      <c r="K33" s="4">
        <v>1</v>
      </c>
      <c r="L33" s="4"/>
      <c r="M33" s="4"/>
      <c r="N33" s="4"/>
      <c r="O33" s="4"/>
      <c r="P33" s="4"/>
      <c r="Q33" s="4"/>
      <c r="R33" s="4"/>
      <c r="S33" s="4"/>
      <c r="T33" s="4" t="s">
        <v>20</v>
      </c>
      <c r="U33" s="5"/>
      <c r="V33" s="5"/>
    </row>
    <row r="34" spans="1:22" x14ac:dyDescent="0.35">
      <c r="A34" s="4">
        <v>22033</v>
      </c>
      <c r="B34" s="5" t="s">
        <v>22</v>
      </c>
      <c r="C34" s="6">
        <v>44661</v>
      </c>
      <c r="D34" s="7">
        <v>44669</v>
      </c>
      <c r="E34" s="7">
        <v>44560</v>
      </c>
      <c r="F34" s="7" t="s">
        <v>19</v>
      </c>
      <c r="G34" s="7" t="s">
        <v>6</v>
      </c>
      <c r="H34" s="5"/>
      <c r="I34" s="4"/>
      <c r="J34" s="4">
        <v>1</v>
      </c>
      <c r="K34" s="4">
        <v>1</v>
      </c>
      <c r="L34" s="4"/>
      <c r="M34" s="4"/>
      <c r="N34" s="4"/>
      <c r="O34" s="4"/>
      <c r="P34" s="4"/>
      <c r="Q34" s="4"/>
      <c r="R34" s="4"/>
      <c r="S34" s="4"/>
      <c r="T34" s="4" t="s">
        <v>20</v>
      </c>
      <c r="U34" s="5"/>
      <c r="V34" s="5"/>
    </row>
    <row r="35" spans="1:22" x14ac:dyDescent="0.35">
      <c r="A35" s="4">
        <v>22034</v>
      </c>
      <c r="B35" s="5" t="s">
        <v>221</v>
      </c>
      <c r="C35" s="6">
        <v>44795</v>
      </c>
      <c r="D35" s="7">
        <v>44800</v>
      </c>
      <c r="E35" s="7">
        <v>44573</v>
      </c>
      <c r="F35" s="7" t="s">
        <v>19</v>
      </c>
      <c r="G35" s="7" t="s">
        <v>26</v>
      </c>
      <c r="H35" s="5" t="s">
        <v>26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5"/>
    </row>
    <row r="36" spans="1:22" x14ac:dyDescent="0.35">
      <c r="A36" s="4">
        <v>22035</v>
      </c>
      <c r="B36" s="5" t="s">
        <v>222</v>
      </c>
      <c r="C36" s="6">
        <v>44746</v>
      </c>
      <c r="D36" s="7">
        <v>44750</v>
      </c>
      <c r="E36" s="7">
        <v>44573</v>
      </c>
      <c r="F36" s="7" t="s">
        <v>19</v>
      </c>
      <c r="G36" s="7" t="s">
        <v>732</v>
      </c>
      <c r="H36" s="8"/>
      <c r="I36" s="4"/>
      <c r="J36" s="4">
        <v>2</v>
      </c>
      <c r="K36" s="4">
        <v>2</v>
      </c>
      <c r="L36" s="4"/>
      <c r="M36" s="4"/>
      <c r="N36" s="4"/>
      <c r="O36" s="4"/>
      <c r="P36" s="4"/>
      <c r="Q36" s="4">
        <v>2</v>
      </c>
      <c r="R36" s="4"/>
      <c r="S36" s="4"/>
      <c r="T36" s="4"/>
      <c r="U36" s="5"/>
      <c r="V36" s="5"/>
    </row>
    <row r="37" spans="1:22" x14ac:dyDescent="0.35">
      <c r="A37" s="4">
        <v>22036</v>
      </c>
      <c r="B37" s="5" t="s">
        <v>223</v>
      </c>
      <c r="C37" s="6">
        <v>44767</v>
      </c>
      <c r="D37" s="7">
        <v>44772</v>
      </c>
      <c r="E37" s="7">
        <v>44573</v>
      </c>
      <c r="F37" s="7"/>
      <c r="G37" s="7" t="s">
        <v>26</v>
      </c>
      <c r="H37" s="5" t="s">
        <v>26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"/>
      <c r="V37" s="5"/>
    </row>
    <row r="38" spans="1:22" x14ac:dyDescent="0.35">
      <c r="A38" s="4">
        <v>22037</v>
      </c>
      <c r="B38" s="5" t="s">
        <v>224</v>
      </c>
      <c r="C38" s="6">
        <v>44717</v>
      </c>
      <c r="D38" s="7">
        <v>44720</v>
      </c>
      <c r="E38" s="7">
        <v>44574</v>
      </c>
      <c r="F38" s="7" t="s">
        <v>19</v>
      </c>
      <c r="G38" s="7" t="s">
        <v>6</v>
      </c>
      <c r="H38" s="5"/>
      <c r="I38" s="4">
        <v>10</v>
      </c>
      <c r="J38" s="4">
        <v>1</v>
      </c>
      <c r="K38" s="4">
        <v>2</v>
      </c>
      <c r="L38" s="4"/>
      <c r="M38" s="4"/>
      <c r="N38" s="4"/>
      <c r="O38" s="4"/>
      <c r="P38" s="4"/>
      <c r="Q38" s="4"/>
      <c r="R38" s="4"/>
      <c r="S38" s="4"/>
      <c r="T38" s="4" t="s">
        <v>20</v>
      </c>
      <c r="U38" s="5"/>
      <c r="V38" s="5"/>
    </row>
    <row r="39" spans="1:22" x14ac:dyDescent="0.35">
      <c r="A39" s="4">
        <v>22038</v>
      </c>
      <c r="B39" s="5" t="s">
        <v>225</v>
      </c>
      <c r="C39" s="6">
        <v>44802</v>
      </c>
      <c r="D39" s="7">
        <v>44807</v>
      </c>
      <c r="E39" s="7">
        <v>44574</v>
      </c>
      <c r="F39" s="7" t="s">
        <v>19</v>
      </c>
      <c r="G39" s="7" t="s">
        <v>732</v>
      </c>
      <c r="H39" s="5"/>
      <c r="I39" s="4"/>
      <c r="J39" s="4">
        <v>1</v>
      </c>
      <c r="K39" s="4">
        <v>2</v>
      </c>
      <c r="L39" s="4"/>
      <c r="M39" s="4"/>
      <c r="N39" s="4"/>
      <c r="O39" s="4"/>
      <c r="P39" s="4"/>
      <c r="Q39" s="4"/>
      <c r="R39" s="4"/>
      <c r="S39" s="4"/>
      <c r="T39" s="4" t="s">
        <v>20</v>
      </c>
      <c r="U39" s="5"/>
      <c r="V39" s="5"/>
    </row>
    <row r="40" spans="1:22" x14ac:dyDescent="0.35">
      <c r="A40" s="4">
        <v>22039</v>
      </c>
      <c r="B40" s="5" t="s">
        <v>226</v>
      </c>
      <c r="C40" s="6">
        <v>44782</v>
      </c>
      <c r="D40" s="7">
        <v>44788</v>
      </c>
      <c r="E40" s="7">
        <v>44574</v>
      </c>
      <c r="F40" s="7" t="s">
        <v>19</v>
      </c>
      <c r="G40" s="7" t="s">
        <v>26</v>
      </c>
      <c r="H40" s="5" t="s">
        <v>26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5"/>
      <c r="V40" s="5"/>
    </row>
    <row r="41" spans="1:22" x14ac:dyDescent="0.35">
      <c r="A41" s="4">
        <v>22040</v>
      </c>
      <c r="B41" s="5" t="s">
        <v>227</v>
      </c>
      <c r="C41" s="6">
        <v>44774</v>
      </c>
      <c r="D41" s="7">
        <v>44780</v>
      </c>
      <c r="E41" s="7">
        <v>44576</v>
      </c>
      <c r="F41" s="7" t="s">
        <v>19</v>
      </c>
      <c r="G41" s="7" t="s">
        <v>732</v>
      </c>
      <c r="H41" s="5"/>
      <c r="I41" s="4"/>
      <c r="J41" s="4">
        <v>1</v>
      </c>
      <c r="K41" s="4">
        <v>2</v>
      </c>
      <c r="L41" s="4"/>
      <c r="M41" s="4"/>
      <c r="N41" s="4"/>
      <c r="O41" s="4"/>
      <c r="P41" s="4"/>
      <c r="Q41" s="4"/>
      <c r="R41" s="4"/>
      <c r="S41" s="4"/>
      <c r="T41" s="4" t="s">
        <v>20</v>
      </c>
      <c r="U41" s="5"/>
      <c r="V41" s="5"/>
    </row>
    <row r="42" spans="1:22" x14ac:dyDescent="0.35">
      <c r="A42" s="4">
        <v>22041</v>
      </c>
      <c r="B42" s="5" t="s">
        <v>228</v>
      </c>
      <c r="C42" s="6">
        <v>44759</v>
      </c>
      <c r="D42" s="7">
        <v>44762</v>
      </c>
      <c r="E42" s="7">
        <v>44577</v>
      </c>
      <c r="F42" s="7" t="s">
        <v>19</v>
      </c>
      <c r="G42" s="7" t="s">
        <v>732</v>
      </c>
      <c r="H42" s="5"/>
      <c r="I42" s="4"/>
      <c r="J42" s="4">
        <v>1</v>
      </c>
      <c r="K42" s="4">
        <v>2</v>
      </c>
      <c r="L42" s="4"/>
      <c r="M42" s="4"/>
      <c r="N42" s="4"/>
      <c r="O42" s="4"/>
      <c r="P42" s="4"/>
      <c r="Q42" s="4"/>
      <c r="R42" s="4"/>
      <c r="S42" s="4"/>
      <c r="T42" s="4"/>
      <c r="U42" s="5"/>
      <c r="V42" s="5"/>
    </row>
    <row r="43" spans="1:22" x14ac:dyDescent="0.35">
      <c r="A43" s="4">
        <v>22042</v>
      </c>
      <c r="B43" s="5" t="s">
        <v>229</v>
      </c>
      <c r="C43" s="6">
        <v>44750</v>
      </c>
      <c r="D43" s="7">
        <v>44757</v>
      </c>
      <c r="E43" s="7">
        <v>44580</v>
      </c>
      <c r="F43" s="7" t="s">
        <v>19</v>
      </c>
      <c r="G43" s="7" t="s">
        <v>6</v>
      </c>
      <c r="H43" s="5"/>
      <c r="I43" s="4">
        <v>10</v>
      </c>
      <c r="J43" s="4">
        <v>1</v>
      </c>
      <c r="K43" s="4">
        <v>2</v>
      </c>
      <c r="L43" s="4"/>
      <c r="M43" s="4"/>
      <c r="N43" s="4"/>
      <c r="O43" s="4"/>
      <c r="P43" s="4"/>
      <c r="Q43" s="4"/>
      <c r="R43" s="4"/>
      <c r="S43" s="4"/>
      <c r="T43" s="4"/>
      <c r="U43" s="5"/>
      <c r="V43" s="5"/>
    </row>
    <row r="44" spans="1:22" x14ac:dyDescent="0.35">
      <c r="A44" s="4">
        <v>22043</v>
      </c>
      <c r="B44" s="5" t="s">
        <v>230</v>
      </c>
      <c r="C44" s="6">
        <v>44794</v>
      </c>
      <c r="D44" s="7">
        <v>44806</v>
      </c>
      <c r="E44" s="7">
        <v>44581</v>
      </c>
      <c r="F44" s="7" t="s">
        <v>231</v>
      </c>
      <c r="G44" s="7" t="s">
        <v>732</v>
      </c>
      <c r="H44" s="5"/>
      <c r="I44" s="4"/>
      <c r="J44" s="4">
        <v>1</v>
      </c>
      <c r="K44" s="4">
        <v>2</v>
      </c>
      <c r="L44" s="4"/>
      <c r="M44" s="4"/>
      <c r="N44" s="4"/>
      <c r="O44" s="4"/>
      <c r="P44" s="4"/>
      <c r="Q44" s="4"/>
      <c r="R44" s="4"/>
      <c r="S44" s="4"/>
      <c r="T44" s="4"/>
      <c r="U44" s="5"/>
      <c r="V44" s="5"/>
    </row>
    <row r="45" spans="1:22" x14ac:dyDescent="0.35">
      <c r="A45" s="4">
        <v>22044</v>
      </c>
      <c r="B45" s="5" t="s">
        <v>232</v>
      </c>
      <c r="C45" s="6">
        <v>44740</v>
      </c>
      <c r="D45" s="7">
        <v>44743</v>
      </c>
      <c r="E45" s="7">
        <v>44581</v>
      </c>
      <c r="F45" s="7" t="s">
        <v>19</v>
      </c>
      <c r="G45" s="7" t="s">
        <v>732</v>
      </c>
      <c r="H45" s="8"/>
      <c r="I45" s="4"/>
      <c r="J45" s="4">
        <v>1</v>
      </c>
      <c r="K45" s="4">
        <v>2</v>
      </c>
      <c r="L45" s="4"/>
      <c r="M45" s="4"/>
      <c r="N45" s="4"/>
      <c r="O45" s="4"/>
      <c r="P45" s="4"/>
      <c r="Q45" s="4"/>
      <c r="R45" s="4"/>
      <c r="S45" s="4"/>
      <c r="T45" s="4" t="s">
        <v>20</v>
      </c>
      <c r="U45" s="5"/>
      <c r="V45" s="5"/>
    </row>
    <row r="46" spans="1:22" x14ac:dyDescent="0.35">
      <c r="A46" s="4">
        <v>22045</v>
      </c>
      <c r="B46" s="5" t="s">
        <v>939</v>
      </c>
      <c r="C46" s="6">
        <v>44752</v>
      </c>
      <c r="D46" s="7">
        <v>44759</v>
      </c>
      <c r="E46" s="7">
        <v>44582</v>
      </c>
      <c r="F46" s="7" t="s">
        <v>19</v>
      </c>
      <c r="G46" s="7" t="s">
        <v>6</v>
      </c>
      <c r="H46" s="5"/>
      <c r="I46" s="4">
        <v>10</v>
      </c>
      <c r="J46" s="4">
        <v>1</v>
      </c>
      <c r="K46" s="4">
        <v>2</v>
      </c>
      <c r="L46" s="21" t="s">
        <v>942</v>
      </c>
      <c r="M46" s="4">
        <v>25582842</v>
      </c>
      <c r="N46" s="4" t="s">
        <v>938</v>
      </c>
      <c r="O46" s="4"/>
      <c r="P46" s="4"/>
      <c r="Q46" s="4"/>
      <c r="R46" s="4"/>
      <c r="S46" s="4"/>
      <c r="T46" s="4" t="s">
        <v>20</v>
      </c>
      <c r="U46" s="5"/>
      <c r="V46" s="5"/>
    </row>
    <row r="47" spans="1:22" x14ac:dyDescent="0.35">
      <c r="A47" s="4">
        <v>22046</v>
      </c>
      <c r="B47" s="5" t="s">
        <v>233</v>
      </c>
      <c r="C47" s="6">
        <v>44755</v>
      </c>
      <c r="D47" s="7">
        <v>44762</v>
      </c>
      <c r="E47" s="7">
        <v>44582</v>
      </c>
      <c r="F47" s="7" t="s">
        <v>19</v>
      </c>
      <c r="G47" s="7" t="s">
        <v>732</v>
      </c>
      <c r="H47" s="5"/>
      <c r="I47" s="4"/>
      <c r="J47" s="4">
        <v>1</v>
      </c>
      <c r="K47" s="4">
        <v>2</v>
      </c>
      <c r="L47" s="4"/>
      <c r="M47" s="4"/>
      <c r="N47" s="4"/>
      <c r="O47" s="4"/>
      <c r="P47" s="4"/>
      <c r="Q47" s="4"/>
      <c r="R47" s="4"/>
      <c r="S47" s="4"/>
      <c r="T47" s="4" t="s">
        <v>20</v>
      </c>
      <c r="U47" s="5"/>
      <c r="V47" s="5"/>
    </row>
    <row r="48" spans="1:22" x14ac:dyDescent="0.35">
      <c r="A48" s="4">
        <v>22047</v>
      </c>
      <c r="B48" s="5" t="s">
        <v>234</v>
      </c>
      <c r="C48" s="6">
        <v>44693</v>
      </c>
      <c r="D48" s="7">
        <v>44696</v>
      </c>
      <c r="E48" s="7">
        <v>44583</v>
      </c>
      <c r="F48" s="7" t="s">
        <v>19</v>
      </c>
      <c r="G48" s="7" t="s">
        <v>732</v>
      </c>
      <c r="H48" s="5"/>
      <c r="I48" s="4"/>
      <c r="J48" s="4">
        <v>2</v>
      </c>
      <c r="K48" s="4">
        <v>2</v>
      </c>
      <c r="L48" s="4"/>
      <c r="M48" s="4"/>
      <c r="N48" s="4"/>
      <c r="O48" s="4"/>
      <c r="P48" s="4"/>
      <c r="Q48" s="4">
        <v>2</v>
      </c>
      <c r="R48" s="4"/>
      <c r="S48" s="4"/>
      <c r="T48" s="4"/>
      <c r="U48" s="5"/>
      <c r="V48" s="5"/>
    </row>
    <row r="49" spans="1:22" x14ac:dyDescent="0.35">
      <c r="A49" s="4">
        <v>22048</v>
      </c>
      <c r="B49" s="5" t="s">
        <v>235</v>
      </c>
      <c r="C49" s="6">
        <v>44713</v>
      </c>
      <c r="D49" s="7">
        <v>44719</v>
      </c>
      <c r="E49" s="7">
        <v>44584</v>
      </c>
      <c r="F49" s="7"/>
      <c r="G49" s="7" t="s">
        <v>26</v>
      </c>
      <c r="H49" s="5" t="s">
        <v>26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5"/>
      <c r="V49" s="5"/>
    </row>
    <row r="50" spans="1:22" x14ac:dyDescent="0.35">
      <c r="A50" s="4">
        <v>22049</v>
      </c>
      <c r="B50" s="5" t="s">
        <v>236</v>
      </c>
      <c r="C50" s="6">
        <v>44752</v>
      </c>
      <c r="D50" s="7">
        <v>44759</v>
      </c>
      <c r="E50" s="7">
        <v>44584</v>
      </c>
      <c r="F50" s="7" t="s">
        <v>37</v>
      </c>
      <c r="G50" s="7" t="s">
        <v>732</v>
      </c>
      <c r="H50" s="5"/>
      <c r="I50" s="4"/>
      <c r="J50" s="4">
        <v>1</v>
      </c>
      <c r="K50" s="4">
        <v>2</v>
      </c>
      <c r="L50" s="4"/>
      <c r="M50" s="4"/>
      <c r="N50" s="4"/>
      <c r="O50" s="4"/>
      <c r="P50" s="4"/>
      <c r="Q50" s="4"/>
      <c r="R50" s="4"/>
      <c r="S50" s="4"/>
      <c r="T50" s="4" t="s">
        <v>20</v>
      </c>
      <c r="U50" s="5"/>
      <c r="V50" s="5"/>
    </row>
    <row r="51" spans="1:22" x14ac:dyDescent="0.35">
      <c r="A51" s="4">
        <v>22050</v>
      </c>
      <c r="B51" s="5" t="s">
        <v>21</v>
      </c>
      <c r="C51" s="6">
        <v>44774</v>
      </c>
      <c r="D51" s="7">
        <v>44778</v>
      </c>
      <c r="E51" s="7">
        <v>44585</v>
      </c>
      <c r="F51" s="7" t="s">
        <v>19</v>
      </c>
      <c r="G51" s="7" t="s">
        <v>6</v>
      </c>
      <c r="H51" s="5"/>
      <c r="I51" s="4"/>
      <c r="J51" s="4">
        <v>1</v>
      </c>
      <c r="K51" s="4">
        <v>2</v>
      </c>
      <c r="L51" s="4"/>
      <c r="M51" s="4"/>
      <c r="N51" s="4"/>
      <c r="O51" s="4"/>
      <c r="P51" s="4"/>
      <c r="Q51" s="4"/>
      <c r="R51" s="4"/>
      <c r="S51" s="4"/>
      <c r="T51" s="4" t="s">
        <v>20</v>
      </c>
      <c r="U51" s="5"/>
      <c r="V51" s="5"/>
    </row>
    <row r="52" spans="1:22" x14ac:dyDescent="0.35">
      <c r="A52" s="4">
        <v>22051</v>
      </c>
      <c r="B52" s="5" t="s">
        <v>237</v>
      </c>
      <c r="C52" s="6">
        <v>44665</v>
      </c>
      <c r="D52" s="7">
        <v>44669</v>
      </c>
      <c r="E52" s="7">
        <v>44585</v>
      </c>
      <c r="F52" s="7" t="s">
        <v>19</v>
      </c>
      <c r="G52" s="7" t="s">
        <v>732</v>
      </c>
      <c r="H52" s="5"/>
      <c r="I52" s="4"/>
      <c r="J52" s="4">
        <v>1</v>
      </c>
      <c r="K52" s="4">
        <v>2</v>
      </c>
      <c r="L52" s="4"/>
      <c r="M52" s="4"/>
      <c r="N52" s="4"/>
      <c r="O52" s="4"/>
      <c r="P52" s="4"/>
      <c r="Q52" s="4"/>
      <c r="R52" s="4"/>
      <c r="S52" s="4"/>
      <c r="T52" s="4" t="s">
        <v>20</v>
      </c>
      <c r="U52" s="5"/>
      <c r="V52" s="5"/>
    </row>
    <row r="53" spans="1:22" x14ac:dyDescent="0.35">
      <c r="A53" s="4">
        <v>22052</v>
      </c>
      <c r="B53" s="5" t="s">
        <v>238</v>
      </c>
      <c r="C53" s="6">
        <v>44784</v>
      </c>
      <c r="D53" s="7">
        <v>44787</v>
      </c>
      <c r="E53" s="7">
        <v>44587</v>
      </c>
      <c r="F53" s="7" t="s">
        <v>19</v>
      </c>
      <c r="G53" s="7" t="s">
        <v>732</v>
      </c>
      <c r="H53" s="5"/>
      <c r="I53" s="4"/>
      <c r="J53" s="4">
        <v>1</v>
      </c>
      <c r="K53" s="4">
        <v>2</v>
      </c>
      <c r="L53" s="4"/>
      <c r="M53" s="4"/>
      <c r="N53" s="4"/>
      <c r="O53" s="4"/>
      <c r="P53" s="4"/>
      <c r="Q53" s="4"/>
      <c r="R53" s="4"/>
      <c r="S53" s="4"/>
      <c r="T53" s="4"/>
      <c r="U53" s="5"/>
      <c r="V53" s="5"/>
    </row>
    <row r="54" spans="1:22" x14ac:dyDescent="0.35">
      <c r="A54" s="4">
        <v>22053</v>
      </c>
      <c r="B54" s="5" t="s">
        <v>239</v>
      </c>
      <c r="C54" s="6">
        <v>44745</v>
      </c>
      <c r="D54" s="7">
        <v>44750</v>
      </c>
      <c r="E54" s="7">
        <v>44587</v>
      </c>
      <c r="F54" s="7"/>
      <c r="G54" s="7" t="s">
        <v>26</v>
      </c>
      <c r="H54" s="5" t="s">
        <v>240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5"/>
      <c r="V54" s="5"/>
    </row>
    <row r="55" spans="1:22" x14ac:dyDescent="0.35">
      <c r="A55" s="4">
        <v>22054</v>
      </c>
      <c r="B55" s="5" t="s">
        <v>241</v>
      </c>
      <c r="C55" s="6">
        <v>44707</v>
      </c>
      <c r="D55" s="7">
        <v>44710</v>
      </c>
      <c r="E55" s="7">
        <v>44587</v>
      </c>
      <c r="F55" s="7" t="s">
        <v>19</v>
      </c>
      <c r="G55" s="7" t="s">
        <v>732</v>
      </c>
      <c r="H55" s="5"/>
      <c r="I55" s="4"/>
      <c r="J55" s="4">
        <v>1</v>
      </c>
      <c r="K55" s="4">
        <v>2</v>
      </c>
      <c r="L55" s="4"/>
      <c r="M55" s="4"/>
      <c r="N55" s="4"/>
      <c r="O55" s="4"/>
      <c r="P55" s="4"/>
      <c r="Q55" s="4"/>
      <c r="R55" s="4"/>
      <c r="S55" s="4"/>
      <c r="T55" s="4"/>
      <c r="U55" s="5"/>
      <c r="V55" s="5"/>
    </row>
    <row r="56" spans="1:22" x14ac:dyDescent="0.35">
      <c r="A56" s="4">
        <v>22055</v>
      </c>
      <c r="B56" s="10" t="s">
        <v>242</v>
      </c>
      <c r="C56" s="6">
        <v>44739</v>
      </c>
      <c r="D56" s="7">
        <v>44742</v>
      </c>
      <c r="E56" s="7">
        <v>44588</v>
      </c>
      <c r="F56" s="7"/>
      <c r="G56" s="7" t="s">
        <v>26</v>
      </c>
      <c r="H56" s="5" t="s">
        <v>26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5"/>
      <c r="V56" s="5"/>
    </row>
    <row r="57" spans="1:22" x14ac:dyDescent="0.35">
      <c r="A57" s="4">
        <v>22056</v>
      </c>
      <c r="B57" s="5" t="s">
        <v>243</v>
      </c>
      <c r="C57" s="6">
        <v>44731</v>
      </c>
      <c r="D57" s="7">
        <v>44739</v>
      </c>
      <c r="E57" s="7">
        <v>44589</v>
      </c>
      <c r="F57" s="7" t="s">
        <v>37</v>
      </c>
      <c r="G57" s="7" t="s">
        <v>732</v>
      </c>
      <c r="H57" s="5"/>
      <c r="I57" s="4"/>
      <c r="J57" s="4">
        <v>1</v>
      </c>
      <c r="K57" s="4">
        <v>2</v>
      </c>
      <c r="L57" s="4"/>
      <c r="M57" s="4"/>
      <c r="N57" s="4"/>
      <c r="O57" s="4"/>
      <c r="P57" s="4"/>
      <c r="Q57" s="4"/>
      <c r="R57" s="4"/>
      <c r="S57" s="4"/>
      <c r="T57" s="4" t="s">
        <v>20</v>
      </c>
      <c r="U57" s="5"/>
      <c r="V57" s="5"/>
    </row>
    <row r="58" spans="1:22" x14ac:dyDescent="0.35">
      <c r="A58" s="4">
        <v>22057</v>
      </c>
      <c r="B58" s="5" t="s">
        <v>244</v>
      </c>
      <c r="C58" s="6">
        <v>44744</v>
      </c>
      <c r="D58" s="7">
        <v>44750</v>
      </c>
      <c r="E58" s="7">
        <v>44589</v>
      </c>
      <c r="F58" s="7" t="s">
        <v>19</v>
      </c>
      <c r="G58" s="7" t="s">
        <v>6</v>
      </c>
      <c r="H58" s="5"/>
      <c r="I58" s="4">
        <v>10</v>
      </c>
      <c r="J58" s="4">
        <v>1</v>
      </c>
      <c r="K58" s="4">
        <v>2</v>
      </c>
      <c r="L58" s="4"/>
      <c r="M58" s="4"/>
      <c r="N58" s="4"/>
      <c r="O58" s="4"/>
      <c r="P58" s="4"/>
      <c r="Q58" s="4"/>
      <c r="R58" s="4"/>
      <c r="S58" s="4"/>
      <c r="T58" s="4" t="s">
        <v>20</v>
      </c>
      <c r="U58" s="5"/>
      <c r="V58" s="5"/>
    </row>
    <row r="59" spans="1:22" x14ac:dyDescent="0.35">
      <c r="A59" s="4">
        <v>22058</v>
      </c>
      <c r="B59" s="5" t="s">
        <v>245</v>
      </c>
      <c r="C59" s="6">
        <v>44750</v>
      </c>
      <c r="D59" s="7">
        <v>44757</v>
      </c>
      <c r="E59" s="7">
        <v>44590</v>
      </c>
      <c r="F59" s="7" t="s">
        <v>18</v>
      </c>
      <c r="G59" s="7" t="s">
        <v>732</v>
      </c>
      <c r="H59" s="5"/>
      <c r="I59" s="4"/>
      <c r="J59" s="4">
        <v>1</v>
      </c>
      <c r="K59" s="4">
        <v>2</v>
      </c>
      <c r="L59" s="4"/>
      <c r="M59" s="4"/>
      <c r="N59" s="4"/>
      <c r="O59" s="4"/>
      <c r="P59" s="4"/>
      <c r="Q59" s="4"/>
      <c r="R59" s="4"/>
      <c r="S59" s="4"/>
      <c r="T59" s="4" t="s">
        <v>20</v>
      </c>
      <c r="U59" s="5"/>
      <c r="V59" s="5"/>
    </row>
    <row r="60" spans="1:22" x14ac:dyDescent="0.35">
      <c r="A60" s="4">
        <v>22059</v>
      </c>
      <c r="B60" s="5" t="s">
        <v>98</v>
      </c>
      <c r="C60" s="6">
        <v>44679</v>
      </c>
      <c r="D60" s="7">
        <v>44682</v>
      </c>
      <c r="E60" s="7">
        <v>44591</v>
      </c>
      <c r="F60" s="7" t="s">
        <v>19</v>
      </c>
      <c r="G60" s="7" t="s">
        <v>732</v>
      </c>
      <c r="H60" s="5"/>
      <c r="I60" s="4"/>
      <c r="J60" s="4">
        <v>2</v>
      </c>
      <c r="K60" s="4">
        <v>1</v>
      </c>
      <c r="L60" s="4"/>
      <c r="M60" s="4"/>
      <c r="N60" s="4"/>
      <c r="O60" s="4" t="s">
        <v>20</v>
      </c>
      <c r="P60" s="4"/>
      <c r="Q60" s="4">
        <v>1</v>
      </c>
      <c r="R60" s="4" t="s">
        <v>20</v>
      </c>
      <c r="S60" s="4"/>
      <c r="T60" s="4" t="s">
        <v>20</v>
      </c>
      <c r="U60" s="5"/>
      <c r="V60" s="5"/>
    </row>
    <row r="61" spans="1:22" x14ac:dyDescent="0.35">
      <c r="A61" s="4">
        <v>22060</v>
      </c>
      <c r="B61" s="5" t="s">
        <v>246</v>
      </c>
      <c r="C61" s="6">
        <v>44783</v>
      </c>
      <c r="D61" s="7">
        <v>44787</v>
      </c>
      <c r="E61" s="7">
        <v>44592</v>
      </c>
      <c r="F61" s="7" t="s">
        <v>37</v>
      </c>
      <c r="G61" s="7" t="s">
        <v>732</v>
      </c>
      <c r="H61" s="5"/>
      <c r="I61" s="4"/>
      <c r="J61" s="4">
        <v>1</v>
      </c>
      <c r="K61" s="4">
        <v>2</v>
      </c>
      <c r="L61" s="4"/>
      <c r="M61" s="4"/>
      <c r="N61" s="4"/>
      <c r="O61" s="4"/>
      <c r="P61" s="4"/>
      <c r="Q61" s="4"/>
      <c r="R61" s="4"/>
      <c r="S61" s="4"/>
      <c r="T61" s="4" t="s">
        <v>20</v>
      </c>
      <c r="U61" s="5"/>
      <c r="V61" s="5"/>
    </row>
    <row r="62" spans="1:22" x14ac:dyDescent="0.35">
      <c r="A62" s="4">
        <v>22061</v>
      </c>
      <c r="B62" s="5" t="s">
        <v>247</v>
      </c>
      <c r="C62" s="6">
        <v>44731</v>
      </c>
      <c r="D62" s="7">
        <v>44738</v>
      </c>
      <c r="E62" s="7">
        <v>44593</v>
      </c>
      <c r="F62" s="7"/>
      <c r="G62" s="7" t="s">
        <v>26</v>
      </c>
      <c r="H62" s="5" t="s">
        <v>26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5"/>
      <c r="V62" s="5"/>
    </row>
    <row r="63" spans="1:22" x14ac:dyDescent="0.35">
      <c r="A63" s="4">
        <v>22062</v>
      </c>
      <c r="B63" s="5" t="s">
        <v>248</v>
      </c>
      <c r="C63" s="6">
        <v>44720</v>
      </c>
      <c r="D63" s="7">
        <v>44724</v>
      </c>
      <c r="E63" s="7">
        <v>44595</v>
      </c>
      <c r="F63" s="7"/>
      <c r="G63" s="7" t="s">
        <v>26</v>
      </c>
      <c r="H63" s="5" t="s">
        <v>26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5"/>
      <c r="V63" s="5"/>
    </row>
    <row r="64" spans="1:22" x14ac:dyDescent="0.35">
      <c r="A64" s="4">
        <v>22063</v>
      </c>
      <c r="B64" s="5" t="s">
        <v>249</v>
      </c>
      <c r="C64" s="6">
        <v>44735</v>
      </c>
      <c r="D64" s="7">
        <v>44739</v>
      </c>
      <c r="E64" s="7">
        <v>44596</v>
      </c>
      <c r="F64" s="7" t="s">
        <v>19</v>
      </c>
      <c r="G64" s="7" t="s">
        <v>732</v>
      </c>
      <c r="H64" s="5"/>
      <c r="I64" s="4"/>
      <c r="J64" s="4">
        <v>1</v>
      </c>
      <c r="K64" s="4">
        <v>2</v>
      </c>
      <c r="L64" s="4"/>
      <c r="M64" s="4"/>
      <c r="N64" s="4"/>
      <c r="O64" s="4"/>
      <c r="P64" s="4"/>
      <c r="Q64" s="4"/>
      <c r="R64" s="4"/>
      <c r="S64" s="4"/>
      <c r="T64" s="4" t="s">
        <v>20</v>
      </c>
      <c r="U64" s="5"/>
      <c r="V64" s="5"/>
    </row>
    <row r="65" spans="1:22" x14ac:dyDescent="0.35">
      <c r="A65" s="4">
        <v>22064</v>
      </c>
      <c r="B65" s="5" t="s">
        <v>250</v>
      </c>
      <c r="C65" s="6">
        <v>44765</v>
      </c>
      <c r="D65" s="7">
        <v>44772</v>
      </c>
      <c r="E65" s="7">
        <v>44597</v>
      </c>
      <c r="F65" s="7"/>
      <c r="G65" s="7" t="s">
        <v>26</v>
      </c>
      <c r="H65" s="5" t="s">
        <v>26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5"/>
      <c r="V65" s="5"/>
    </row>
    <row r="66" spans="1:22" x14ac:dyDescent="0.35">
      <c r="A66" s="4">
        <v>22065</v>
      </c>
      <c r="B66" s="5" t="s">
        <v>251</v>
      </c>
      <c r="C66" s="6">
        <v>44737</v>
      </c>
      <c r="D66" s="7">
        <v>44744</v>
      </c>
      <c r="E66" s="7">
        <v>44597</v>
      </c>
      <c r="F66" s="7" t="s">
        <v>37</v>
      </c>
      <c r="G66" s="7" t="s">
        <v>732</v>
      </c>
      <c r="H66" s="5"/>
      <c r="I66" s="4"/>
      <c r="J66" s="4">
        <v>1</v>
      </c>
      <c r="K66" s="4">
        <v>2</v>
      </c>
      <c r="L66" s="4"/>
      <c r="M66" s="4"/>
      <c r="N66" s="4"/>
      <c r="O66" s="4"/>
      <c r="P66" s="4"/>
      <c r="Q66" s="4"/>
      <c r="R66" s="4"/>
      <c r="S66" s="4"/>
      <c r="T66" s="4" t="s">
        <v>20</v>
      </c>
      <c r="U66" s="5"/>
      <c r="V66" s="5"/>
    </row>
    <row r="67" spans="1:22" x14ac:dyDescent="0.35">
      <c r="A67" s="4">
        <v>22066</v>
      </c>
      <c r="B67" s="5" t="s">
        <v>252</v>
      </c>
      <c r="C67" s="6">
        <v>44732</v>
      </c>
      <c r="D67" s="7">
        <v>44739</v>
      </c>
      <c r="E67" s="7">
        <v>44597</v>
      </c>
      <c r="F67" s="7" t="s">
        <v>37</v>
      </c>
      <c r="G67" s="7" t="s">
        <v>6</v>
      </c>
      <c r="H67" s="5"/>
      <c r="I67" s="4">
        <v>10</v>
      </c>
      <c r="J67" s="4">
        <v>1</v>
      </c>
      <c r="K67" s="4">
        <v>2</v>
      </c>
      <c r="L67" s="4"/>
      <c r="M67" s="4"/>
      <c r="N67" s="4"/>
      <c r="O67" s="4"/>
      <c r="P67" s="4"/>
      <c r="Q67" s="4"/>
      <c r="R67" s="4"/>
      <c r="S67" s="4"/>
      <c r="T67" s="4" t="s">
        <v>20</v>
      </c>
      <c r="U67" s="5"/>
      <c r="V67" s="5"/>
    </row>
    <row r="68" spans="1:22" x14ac:dyDescent="0.35">
      <c r="A68" s="4">
        <v>22067</v>
      </c>
      <c r="B68" s="5" t="s">
        <v>253</v>
      </c>
      <c r="C68" s="6">
        <v>44801</v>
      </c>
      <c r="D68" s="7">
        <v>44806</v>
      </c>
      <c r="E68" s="7">
        <v>44598</v>
      </c>
      <c r="F68" s="7" t="s">
        <v>37</v>
      </c>
      <c r="G68" s="7" t="s">
        <v>26</v>
      </c>
      <c r="H68" s="5" t="s">
        <v>26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5"/>
      <c r="V68" s="5"/>
    </row>
    <row r="69" spans="1:22" x14ac:dyDescent="0.35">
      <c r="A69" s="4">
        <v>22068</v>
      </c>
      <c r="B69" s="5" t="s">
        <v>254</v>
      </c>
      <c r="C69" s="6">
        <v>44683</v>
      </c>
      <c r="D69" s="7">
        <v>44687</v>
      </c>
      <c r="E69" s="7">
        <v>44599</v>
      </c>
      <c r="F69" s="7" t="s">
        <v>19</v>
      </c>
      <c r="G69" s="7" t="s">
        <v>6</v>
      </c>
      <c r="H69" s="5"/>
      <c r="I69" s="4">
        <v>12</v>
      </c>
      <c r="J69" s="4">
        <v>1</v>
      </c>
      <c r="K69" s="4">
        <v>2</v>
      </c>
      <c r="L69" s="4"/>
      <c r="M69" s="4"/>
      <c r="N69" s="4"/>
      <c r="O69" s="4"/>
      <c r="P69" s="4"/>
      <c r="Q69" s="4"/>
      <c r="R69" s="4"/>
      <c r="S69" s="4"/>
      <c r="T69" s="4" t="s">
        <v>255</v>
      </c>
      <c r="U69" s="5"/>
      <c r="V69" s="5"/>
    </row>
    <row r="70" spans="1:22" x14ac:dyDescent="0.35">
      <c r="A70" s="4">
        <v>22069</v>
      </c>
      <c r="B70" s="5" t="s">
        <v>256</v>
      </c>
      <c r="C70" s="6">
        <v>44682</v>
      </c>
      <c r="D70" s="7">
        <v>44686</v>
      </c>
      <c r="E70" s="7">
        <v>44600</v>
      </c>
      <c r="F70" s="7" t="s">
        <v>19</v>
      </c>
      <c r="G70" s="7" t="s">
        <v>6</v>
      </c>
      <c r="H70" s="5"/>
      <c r="I70" s="4">
        <v>10</v>
      </c>
      <c r="J70" s="4">
        <v>2</v>
      </c>
      <c r="K70" s="4">
        <v>2</v>
      </c>
      <c r="L70" s="4"/>
      <c r="M70" s="4"/>
      <c r="N70" s="4"/>
      <c r="O70" s="4"/>
      <c r="P70" s="4"/>
      <c r="Q70" s="4">
        <v>1</v>
      </c>
      <c r="R70" s="4" t="s">
        <v>255</v>
      </c>
      <c r="S70" s="4"/>
      <c r="T70" s="4" t="s">
        <v>255</v>
      </c>
      <c r="U70" s="5"/>
      <c r="V70" s="5"/>
    </row>
    <row r="71" spans="1:22" x14ac:dyDescent="0.35">
      <c r="A71" s="4">
        <v>22070</v>
      </c>
      <c r="B71" s="5" t="s">
        <v>257</v>
      </c>
      <c r="C71" s="6">
        <v>44777</v>
      </c>
      <c r="D71" s="7">
        <v>44782</v>
      </c>
      <c r="E71" s="7">
        <v>44601</v>
      </c>
      <c r="F71" s="7" t="s">
        <v>18</v>
      </c>
      <c r="G71" s="7" t="s">
        <v>732</v>
      </c>
      <c r="H71" s="5"/>
      <c r="I71" s="4"/>
      <c r="J71" s="4">
        <v>1</v>
      </c>
      <c r="K71" s="4">
        <v>2</v>
      </c>
      <c r="L71" s="4"/>
      <c r="M71" s="4"/>
      <c r="N71" s="4"/>
      <c r="O71" s="4"/>
      <c r="P71" s="4"/>
      <c r="Q71" s="4"/>
      <c r="R71" s="4"/>
      <c r="S71" s="4"/>
      <c r="T71" s="4" t="s">
        <v>20</v>
      </c>
      <c r="U71" s="5"/>
      <c r="V71" s="5"/>
    </row>
    <row r="72" spans="1:22" x14ac:dyDescent="0.35">
      <c r="A72" s="4">
        <v>22071</v>
      </c>
      <c r="B72" s="5" t="s">
        <v>258</v>
      </c>
      <c r="C72" s="6">
        <v>44795</v>
      </c>
      <c r="D72" s="7">
        <v>44805</v>
      </c>
      <c r="E72" s="7">
        <v>44602</v>
      </c>
      <c r="F72" s="7" t="s">
        <v>37</v>
      </c>
      <c r="G72" s="7" t="s">
        <v>732</v>
      </c>
      <c r="H72" s="5"/>
      <c r="I72" s="4"/>
      <c r="J72" s="4">
        <v>1</v>
      </c>
      <c r="K72" s="4">
        <v>1</v>
      </c>
      <c r="L72" s="4"/>
      <c r="M72" s="4"/>
      <c r="N72" s="4"/>
      <c r="O72" s="4" t="s">
        <v>20</v>
      </c>
      <c r="P72" s="4"/>
      <c r="Q72" s="4"/>
      <c r="R72" s="4"/>
      <c r="S72" s="4"/>
      <c r="T72" s="4" t="s">
        <v>20</v>
      </c>
      <c r="U72" s="5"/>
      <c r="V72" s="5"/>
    </row>
    <row r="73" spans="1:22" x14ac:dyDescent="0.35">
      <c r="A73" s="4">
        <v>22072</v>
      </c>
      <c r="B73" s="5" t="s">
        <v>259</v>
      </c>
      <c r="C73" s="6">
        <v>44783</v>
      </c>
      <c r="D73" s="7">
        <v>44786</v>
      </c>
      <c r="E73" s="7">
        <v>44602</v>
      </c>
      <c r="F73" s="7" t="s">
        <v>18</v>
      </c>
      <c r="G73" s="7" t="s">
        <v>732</v>
      </c>
      <c r="H73" s="5"/>
      <c r="I73" s="4"/>
      <c r="J73" s="4">
        <v>1</v>
      </c>
      <c r="K73" s="4">
        <v>2</v>
      </c>
      <c r="L73" s="4"/>
      <c r="M73" s="4"/>
      <c r="N73" s="4"/>
      <c r="O73" s="4"/>
      <c r="P73" s="4"/>
      <c r="Q73" s="4"/>
      <c r="R73" s="4"/>
      <c r="S73" s="4"/>
      <c r="T73" s="4"/>
      <c r="U73" s="5"/>
      <c r="V73" s="5"/>
    </row>
    <row r="74" spans="1:22" x14ac:dyDescent="0.35">
      <c r="A74" s="4">
        <v>22073</v>
      </c>
      <c r="B74" s="5" t="s">
        <v>260</v>
      </c>
      <c r="C74" s="6">
        <v>44774</v>
      </c>
      <c r="D74" s="7">
        <v>44777</v>
      </c>
      <c r="E74" s="7">
        <v>44602</v>
      </c>
      <c r="F74" s="7" t="s">
        <v>18</v>
      </c>
      <c r="G74" s="7" t="s">
        <v>732</v>
      </c>
      <c r="H74" s="5"/>
      <c r="I74" s="4"/>
      <c r="J74" s="4">
        <v>1</v>
      </c>
      <c r="K74" s="4">
        <v>2</v>
      </c>
      <c r="L74" s="4"/>
      <c r="M74" s="4"/>
      <c r="N74" s="4"/>
      <c r="O74" s="4"/>
      <c r="P74" s="4"/>
      <c r="Q74" s="4"/>
      <c r="R74" s="4"/>
      <c r="S74" s="4"/>
      <c r="T74" s="4" t="s">
        <v>20</v>
      </c>
      <c r="U74" s="5"/>
      <c r="V74" s="5"/>
    </row>
    <row r="75" spans="1:22" x14ac:dyDescent="0.35">
      <c r="A75" s="4">
        <v>22074</v>
      </c>
      <c r="B75" s="5" t="s">
        <v>261</v>
      </c>
      <c r="C75" s="6">
        <v>44711</v>
      </c>
      <c r="D75" s="7">
        <v>44715</v>
      </c>
      <c r="E75" s="7">
        <v>44603</v>
      </c>
      <c r="F75" s="7" t="s">
        <v>18</v>
      </c>
      <c r="G75" s="7" t="s">
        <v>732</v>
      </c>
      <c r="H75" s="5"/>
      <c r="I75" s="4"/>
      <c r="J75" s="4">
        <v>2</v>
      </c>
      <c r="K75" s="4">
        <v>1</v>
      </c>
      <c r="L75" s="4"/>
      <c r="M75" s="4"/>
      <c r="N75" s="4"/>
      <c r="O75" s="4" t="s">
        <v>20</v>
      </c>
      <c r="P75" s="4"/>
      <c r="Q75" s="4">
        <v>1</v>
      </c>
      <c r="R75" s="4" t="s">
        <v>20</v>
      </c>
      <c r="S75" s="4"/>
      <c r="T75" s="4" t="s">
        <v>20</v>
      </c>
      <c r="U75" s="5"/>
      <c r="V75" s="5"/>
    </row>
    <row r="76" spans="1:22" x14ac:dyDescent="0.35">
      <c r="A76" s="4">
        <v>22075</v>
      </c>
      <c r="B76" s="5" t="s">
        <v>262</v>
      </c>
      <c r="C76" s="6">
        <v>44661</v>
      </c>
      <c r="D76" s="7">
        <v>44667</v>
      </c>
      <c r="E76" s="7">
        <v>44603</v>
      </c>
      <c r="F76" s="7" t="s">
        <v>37</v>
      </c>
      <c r="G76" s="7" t="s">
        <v>732</v>
      </c>
      <c r="H76" s="5"/>
      <c r="I76" s="4"/>
      <c r="J76" s="4">
        <v>1</v>
      </c>
      <c r="K76" s="4">
        <v>2</v>
      </c>
      <c r="L76" s="4"/>
      <c r="M76" s="4"/>
      <c r="N76" s="4"/>
      <c r="O76" s="4"/>
      <c r="P76" s="4"/>
      <c r="Q76" s="4"/>
      <c r="R76" s="4"/>
      <c r="S76" s="4"/>
      <c r="T76" s="4"/>
      <c r="U76" s="5"/>
      <c r="V76" s="5"/>
    </row>
    <row r="77" spans="1:22" x14ac:dyDescent="0.35">
      <c r="A77" s="4">
        <v>22076</v>
      </c>
      <c r="B77" s="5" t="s">
        <v>263</v>
      </c>
      <c r="C77" s="6">
        <v>44743</v>
      </c>
      <c r="D77" s="7">
        <v>44746</v>
      </c>
      <c r="E77" s="7">
        <v>44605</v>
      </c>
      <c r="F77" s="7" t="s">
        <v>19</v>
      </c>
      <c r="G77" s="7" t="s">
        <v>732</v>
      </c>
      <c r="H77" s="5"/>
      <c r="I77" s="4"/>
      <c r="J77" s="4">
        <v>1</v>
      </c>
      <c r="K77" s="4">
        <v>2</v>
      </c>
      <c r="L77" s="4"/>
      <c r="M77" s="4"/>
      <c r="N77" s="4"/>
      <c r="O77" s="4"/>
      <c r="P77" s="4"/>
      <c r="Q77" s="4"/>
      <c r="R77" s="4"/>
      <c r="S77" s="4"/>
      <c r="T77" s="4"/>
      <c r="U77" s="5"/>
      <c r="V77" s="5"/>
    </row>
    <row r="78" spans="1:22" x14ac:dyDescent="0.35">
      <c r="A78" s="4">
        <v>22077</v>
      </c>
      <c r="B78" s="5" t="s">
        <v>264</v>
      </c>
      <c r="C78" s="6">
        <v>44748</v>
      </c>
      <c r="D78" s="7">
        <v>44751</v>
      </c>
      <c r="E78" s="7">
        <v>44605</v>
      </c>
      <c r="F78" s="7" t="s">
        <v>18</v>
      </c>
      <c r="G78" s="7" t="s">
        <v>732</v>
      </c>
      <c r="H78" s="5"/>
      <c r="I78" s="4"/>
      <c r="J78" s="4">
        <v>1</v>
      </c>
      <c r="K78" s="4">
        <v>2</v>
      </c>
      <c r="L78" s="4"/>
      <c r="M78" s="4"/>
      <c r="N78" s="4"/>
      <c r="O78" s="4"/>
      <c r="P78" s="4"/>
      <c r="Q78" s="4"/>
      <c r="R78" s="4"/>
      <c r="S78" s="4"/>
      <c r="T78" s="4" t="s">
        <v>20</v>
      </c>
      <c r="U78" s="5"/>
      <c r="V78" s="5"/>
    </row>
    <row r="79" spans="1:22" x14ac:dyDescent="0.35">
      <c r="A79" s="4">
        <v>22078</v>
      </c>
      <c r="B79" s="5" t="s">
        <v>265</v>
      </c>
      <c r="C79" s="6">
        <v>44662</v>
      </c>
      <c r="D79" s="7">
        <v>44665</v>
      </c>
      <c r="E79" s="7">
        <v>44608</v>
      </c>
      <c r="F79" s="7" t="s">
        <v>19</v>
      </c>
      <c r="G79" s="7" t="s">
        <v>732</v>
      </c>
      <c r="H79" s="5"/>
      <c r="I79" s="4"/>
      <c r="J79" s="4">
        <v>1</v>
      </c>
      <c r="K79" s="4">
        <v>2</v>
      </c>
      <c r="L79" s="4"/>
      <c r="M79" s="4"/>
      <c r="N79" s="4"/>
      <c r="O79" s="4"/>
      <c r="P79" s="4"/>
      <c r="Q79" s="4"/>
      <c r="R79" s="4"/>
      <c r="S79" s="4"/>
      <c r="T79" s="4"/>
      <c r="U79" s="5"/>
      <c r="V79" s="5"/>
    </row>
    <row r="80" spans="1:22" x14ac:dyDescent="0.35">
      <c r="A80" s="4">
        <v>22079</v>
      </c>
      <c r="B80" s="5" t="s">
        <v>266</v>
      </c>
      <c r="C80" s="6">
        <v>44795</v>
      </c>
      <c r="D80" s="7">
        <v>44800</v>
      </c>
      <c r="E80" s="7">
        <v>44609</v>
      </c>
      <c r="F80" s="7" t="s">
        <v>19</v>
      </c>
      <c r="G80" s="7" t="s">
        <v>6</v>
      </c>
      <c r="H80" s="5"/>
      <c r="I80" s="4">
        <v>10</v>
      </c>
      <c r="J80" s="4">
        <v>1</v>
      </c>
      <c r="K80" s="4">
        <v>2</v>
      </c>
      <c r="L80" s="4"/>
      <c r="M80" s="4"/>
      <c r="N80" s="4"/>
      <c r="O80" s="4"/>
      <c r="P80" s="4"/>
      <c r="Q80" s="4"/>
      <c r="R80" s="4"/>
      <c r="S80" s="4"/>
      <c r="T80" s="4" t="s">
        <v>20</v>
      </c>
      <c r="U80" s="5"/>
      <c r="V80" s="5"/>
    </row>
    <row r="81" spans="1:22" x14ac:dyDescent="0.35">
      <c r="A81" s="4">
        <v>22080</v>
      </c>
      <c r="B81" s="5" t="s">
        <v>267</v>
      </c>
      <c r="C81" s="6">
        <v>44661</v>
      </c>
      <c r="D81" s="7">
        <v>44665</v>
      </c>
      <c r="E81" s="7">
        <v>44610</v>
      </c>
      <c r="F81" s="7" t="s">
        <v>19</v>
      </c>
      <c r="G81" s="7" t="s">
        <v>732</v>
      </c>
      <c r="H81" s="5"/>
      <c r="I81" s="4"/>
      <c r="J81" s="4">
        <v>2</v>
      </c>
      <c r="K81" s="4">
        <v>2</v>
      </c>
      <c r="L81" s="4"/>
      <c r="M81" s="4"/>
      <c r="N81" s="4"/>
      <c r="O81" s="4"/>
      <c r="P81" s="4"/>
      <c r="Q81" s="4">
        <v>2</v>
      </c>
      <c r="R81" s="4"/>
      <c r="S81" s="4"/>
      <c r="T81" s="4"/>
      <c r="U81" s="5"/>
      <c r="V81" s="5"/>
    </row>
    <row r="82" spans="1:22" x14ac:dyDescent="0.35">
      <c r="A82" s="4">
        <v>22081</v>
      </c>
      <c r="B82" s="5" t="s">
        <v>268</v>
      </c>
      <c r="C82" s="6">
        <v>44809</v>
      </c>
      <c r="D82" s="7">
        <v>44812</v>
      </c>
      <c r="E82" s="7">
        <v>44611</v>
      </c>
      <c r="F82" s="7" t="s">
        <v>19</v>
      </c>
      <c r="G82" s="7" t="s">
        <v>732</v>
      </c>
      <c r="H82" s="5"/>
      <c r="I82" s="4"/>
      <c r="J82" s="4">
        <v>2</v>
      </c>
      <c r="K82" s="4">
        <v>2</v>
      </c>
      <c r="L82" s="4"/>
      <c r="M82" s="4"/>
      <c r="N82" s="4"/>
      <c r="O82" s="4"/>
      <c r="P82" s="4"/>
      <c r="Q82" s="4">
        <v>2</v>
      </c>
      <c r="R82" s="4"/>
      <c r="S82" s="4"/>
      <c r="T82" s="4"/>
      <c r="U82" s="5"/>
      <c r="V82" s="5"/>
    </row>
    <row r="83" spans="1:22" x14ac:dyDescent="0.35">
      <c r="A83" s="4">
        <v>22082</v>
      </c>
      <c r="B83" s="5" t="s">
        <v>269</v>
      </c>
      <c r="C83" s="6">
        <v>44721</v>
      </c>
      <c r="D83" s="7">
        <v>44724</v>
      </c>
      <c r="E83" s="7">
        <v>44614</v>
      </c>
      <c r="F83" s="7" t="s">
        <v>19</v>
      </c>
      <c r="G83" s="7" t="s">
        <v>732</v>
      </c>
      <c r="H83" s="5"/>
      <c r="I83" s="4"/>
      <c r="J83" s="4">
        <v>2</v>
      </c>
      <c r="K83" s="4">
        <v>2</v>
      </c>
      <c r="L83" s="4"/>
      <c r="M83" s="4"/>
      <c r="N83" s="4"/>
      <c r="O83" s="4"/>
      <c r="P83" s="4"/>
      <c r="Q83" s="4">
        <v>2</v>
      </c>
      <c r="R83" s="4"/>
      <c r="S83" s="4"/>
      <c r="T83" s="4" t="s">
        <v>20</v>
      </c>
      <c r="U83" s="5"/>
      <c r="V83" s="5"/>
    </row>
    <row r="84" spans="1:22" x14ac:dyDescent="0.35">
      <c r="A84" s="4">
        <v>22083</v>
      </c>
      <c r="B84" s="5" t="s">
        <v>270</v>
      </c>
      <c r="C84" s="6">
        <v>44725</v>
      </c>
      <c r="D84" s="7">
        <v>44732</v>
      </c>
      <c r="E84" s="7">
        <v>44617</v>
      </c>
      <c r="F84" s="7" t="s">
        <v>19</v>
      </c>
      <c r="G84" s="7" t="s">
        <v>6</v>
      </c>
      <c r="H84" s="5"/>
      <c r="I84" s="4"/>
      <c r="J84" s="4">
        <v>1</v>
      </c>
      <c r="K84" s="4">
        <v>2</v>
      </c>
      <c r="L84" s="4"/>
      <c r="M84" s="4"/>
      <c r="N84" s="4"/>
      <c r="O84" s="4"/>
      <c r="P84" s="4"/>
      <c r="Q84" s="4"/>
      <c r="R84" s="4"/>
      <c r="S84" s="4"/>
      <c r="T84" s="4" t="s">
        <v>255</v>
      </c>
      <c r="U84" s="5"/>
      <c r="V84" s="5"/>
    </row>
    <row r="85" spans="1:22" x14ac:dyDescent="0.35">
      <c r="A85" s="4">
        <v>22084</v>
      </c>
      <c r="B85" s="5" t="s">
        <v>271</v>
      </c>
      <c r="C85" s="6">
        <v>44693</v>
      </c>
      <c r="D85" s="7">
        <v>44696</v>
      </c>
      <c r="E85" s="7">
        <v>44619</v>
      </c>
      <c r="F85" s="7"/>
      <c r="G85" s="7" t="s">
        <v>26</v>
      </c>
      <c r="H85" s="5" t="s">
        <v>26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5"/>
    </row>
    <row r="86" spans="1:22" x14ac:dyDescent="0.35">
      <c r="A86" s="4">
        <v>22085</v>
      </c>
      <c r="B86" s="5" t="s">
        <v>272</v>
      </c>
      <c r="C86" s="6">
        <v>44748</v>
      </c>
      <c r="D86" s="7">
        <v>44752</v>
      </c>
      <c r="E86" s="7">
        <v>44621</v>
      </c>
      <c r="F86" s="7" t="s">
        <v>19</v>
      </c>
      <c r="G86" s="7" t="s">
        <v>732</v>
      </c>
      <c r="H86" s="5"/>
      <c r="I86" s="4"/>
      <c r="J86" s="4">
        <v>1</v>
      </c>
      <c r="K86" s="4">
        <v>2</v>
      </c>
      <c r="L86" s="4"/>
      <c r="M86" s="4"/>
      <c r="N86" s="4"/>
      <c r="O86" s="4"/>
      <c r="P86" s="4"/>
      <c r="Q86" s="4"/>
      <c r="R86" s="4"/>
      <c r="S86" s="4"/>
      <c r="T86" s="4" t="s">
        <v>20</v>
      </c>
      <c r="U86" s="5"/>
      <c r="V86" s="5"/>
    </row>
    <row r="87" spans="1:22" x14ac:dyDescent="0.35">
      <c r="A87" s="4">
        <v>22086</v>
      </c>
      <c r="B87" s="5" t="s">
        <v>233</v>
      </c>
      <c r="C87" s="6">
        <v>44665</v>
      </c>
      <c r="D87" s="7">
        <v>44668</v>
      </c>
      <c r="E87" s="7">
        <v>44624</v>
      </c>
      <c r="F87" s="7" t="s">
        <v>19</v>
      </c>
      <c r="G87" s="7" t="s">
        <v>6</v>
      </c>
      <c r="H87" s="5"/>
      <c r="I87" s="4">
        <v>5</v>
      </c>
      <c r="J87" s="4">
        <v>1</v>
      </c>
      <c r="K87" s="4">
        <v>2</v>
      </c>
      <c r="L87" s="4"/>
      <c r="M87" s="4"/>
      <c r="N87" s="4"/>
      <c r="O87" s="4"/>
      <c r="P87" s="4"/>
      <c r="Q87" s="4"/>
      <c r="R87" s="4"/>
      <c r="S87" s="4"/>
      <c r="T87" s="4" t="s">
        <v>20</v>
      </c>
      <c r="U87" s="5"/>
      <c r="V87" s="5"/>
    </row>
    <row r="88" spans="1:22" x14ac:dyDescent="0.35">
      <c r="A88" s="4">
        <v>22087</v>
      </c>
      <c r="B88" s="5" t="s">
        <v>273</v>
      </c>
      <c r="C88" s="6">
        <v>44797</v>
      </c>
      <c r="D88" s="7">
        <v>44800</v>
      </c>
      <c r="E88" s="7">
        <v>44624</v>
      </c>
      <c r="F88" s="7"/>
      <c r="G88" s="7" t="s">
        <v>732</v>
      </c>
      <c r="H88" s="5"/>
      <c r="I88" s="4"/>
      <c r="J88" s="4">
        <v>1</v>
      </c>
      <c r="K88" s="4">
        <v>2</v>
      </c>
      <c r="L88" s="4"/>
      <c r="M88" s="4"/>
      <c r="N88" s="4"/>
      <c r="O88" s="4"/>
      <c r="P88" s="4"/>
      <c r="Q88" s="4"/>
      <c r="R88" s="4"/>
      <c r="S88" s="4"/>
      <c r="T88" s="4" t="s">
        <v>20</v>
      </c>
      <c r="U88" s="5"/>
      <c r="V88" s="5"/>
    </row>
    <row r="89" spans="1:22" x14ac:dyDescent="0.35">
      <c r="A89" s="4">
        <v>22088</v>
      </c>
      <c r="B89" s="5" t="s">
        <v>274</v>
      </c>
      <c r="C89" s="6">
        <v>44758</v>
      </c>
      <c r="D89" s="7">
        <v>44766</v>
      </c>
      <c r="E89" s="7">
        <v>44626</v>
      </c>
      <c r="F89" s="7" t="s">
        <v>19</v>
      </c>
      <c r="G89" s="7" t="s">
        <v>732</v>
      </c>
      <c r="H89" s="5"/>
      <c r="I89" s="4"/>
      <c r="J89" s="4">
        <v>1</v>
      </c>
      <c r="K89" s="4">
        <v>2</v>
      </c>
      <c r="L89" s="4"/>
      <c r="M89" s="4"/>
      <c r="N89" s="4"/>
      <c r="O89" s="4"/>
      <c r="P89" s="4"/>
      <c r="Q89" s="4"/>
      <c r="R89" s="4"/>
      <c r="S89" s="4"/>
      <c r="T89" s="4" t="s">
        <v>20</v>
      </c>
      <c r="U89" s="5"/>
      <c r="V89" s="5"/>
    </row>
    <row r="90" spans="1:22" x14ac:dyDescent="0.35">
      <c r="A90" s="4">
        <v>22089</v>
      </c>
      <c r="B90" s="5" t="s">
        <v>275</v>
      </c>
      <c r="C90" s="6">
        <v>44700</v>
      </c>
      <c r="D90" s="7">
        <v>44703</v>
      </c>
      <c r="E90" s="7">
        <v>44626</v>
      </c>
      <c r="F90" s="7"/>
      <c r="G90" s="7" t="s">
        <v>26</v>
      </c>
      <c r="H90" s="5" t="s">
        <v>26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5"/>
    </row>
    <row r="91" spans="1:22" x14ac:dyDescent="0.35">
      <c r="A91" s="4">
        <v>22090</v>
      </c>
      <c r="B91" s="5" t="s">
        <v>276</v>
      </c>
      <c r="C91" s="6">
        <v>44733</v>
      </c>
      <c r="D91" s="7">
        <v>44737</v>
      </c>
      <c r="E91" s="7">
        <v>44627</v>
      </c>
      <c r="F91" s="7"/>
      <c r="G91" s="7" t="s">
        <v>26</v>
      </c>
      <c r="H91" s="5" t="s">
        <v>26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5"/>
    </row>
    <row r="92" spans="1:22" x14ac:dyDescent="0.35">
      <c r="A92" s="4">
        <v>22091</v>
      </c>
      <c r="B92" s="5" t="s">
        <v>277</v>
      </c>
      <c r="C92" s="6">
        <v>44807</v>
      </c>
      <c r="D92" s="7">
        <v>44810</v>
      </c>
      <c r="E92" s="7">
        <v>44628</v>
      </c>
      <c r="F92" s="7" t="s">
        <v>37</v>
      </c>
      <c r="G92" s="7" t="s">
        <v>732</v>
      </c>
      <c r="H92" s="5"/>
      <c r="I92" s="4"/>
      <c r="J92" s="4">
        <v>1</v>
      </c>
      <c r="K92" s="4">
        <v>2</v>
      </c>
      <c r="L92" s="4"/>
      <c r="M92" s="4"/>
      <c r="N92" s="4"/>
      <c r="O92" s="4"/>
      <c r="P92" s="4"/>
      <c r="Q92" s="4"/>
      <c r="R92" s="4"/>
      <c r="S92" s="4"/>
      <c r="T92" s="4" t="s">
        <v>20</v>
      </c>
      <c r="U92" s="5"/>
      <c r="V92" s="5"/>
    </row>
    <row r="93" spans="1:22" x14ac:dyDescent="0.35">
      <c r="A93" s="4">
        <v>22092</v>
      </c>
      <c r="B93" s="5" t="s">
        <v>278</v>
      </c>
      <c r="C93" s="6">
        <v>44634</v>
      </c>
      <c r="D93" s="7">
        <v>44637</v>
      </c>
      <c r="E93" s="7">
        <v>44628</v>
      </c>
      <c r="F93" s="7" t="s">
        <v>19</v>
      </c>
      <c r="G93" s="7" t="s">
        <v>6</v>
      </c>
      <c r="H93" s="5"/>
      <c r="I93" s="4">
        <v>15</v>
      </c>
      <c r="J93" s="4">
        <v>1</v>
      </c>
      <c r="K93" s="4">
        <v>1</v>
      </c>
      <c r="L93" s="4"/>
      <c r="M93" s="4"/>
      <c r="N93" s="4"/>
      <c r="O93" s="4" t="s">
        <v>20</v>
      </c>
      <c r="P93" s="4"/>
      <c r="Q93" s="4"/>
      <c r="R93" s="4"/>
      <c r="S93" s="4"/>
      <c r="T93" s="4" t="s">
        <v>20</v>
      </c>
      <c r="U93" s="5"/>
      <c r="V93" s="5"/>
    </row>
    <row r="94" spans="1:22" x14ac:dyDescent="0.35">
      <c r="A94" s="4">
        <v>22093</v>
      </c>
      <c r="B94" s="5" t="s">
        <v>279</v>
      </c>
      <c r="C94" s="6">
        <v>44732</v>
      </c>
      <c r="D94" s="7">
        <v>44735</v>
      </c>
      <c r="E94" s="7">
        <v>44632</v>
      </c>
      <c r="F94" s="7" t="s">
        <v>37</v>
      </c>
      <c r="G94" s="7" t="s">
        <v>732</v>
      </c>
      <c r="H94" s="5"/>
      <c r="I94" s="4"/>
      <c r="J94" s="4">
        <v>1</v>
      </c>
      <c r="K94" s="4">
        <v>2</v>
      </c>
      <c r="L94" s="4"/>
      <c r="M94" s="4"/>
      <c r="N94" s="4"/>
      <c r="O94" s="4"/>
      <c r="P94" s="4"/>
      <c r="Q94" s="4"/>
      <c r="R94" s="4"/>
      <c r="S94" s="4"/>
      <c r="T94" s="4"/>
      <c r="U94" s="5"/>
      <c r="V94" s="5"/>
    </row>
    <row r="95" spans="1:22" x14ac:dyDescent="0.35">
      <c r="A95" s="4">
        <v>22094</v>
      </c>
      <c r="B95" s="5" t="s">
        <v>280</v>
      </c>
      <c r="C95" s="6">
        <v>44700</v>
      </c>
      <c r="D95" s="7">
        <v>44703</v>
      </c>
      <c r="E95" s="7">
        <v>44633</v>
      </c>
      <c r="F95" s="7" t="s">
        <v>37</v>
      </c>
      <c r="G95" s="7" t="s">
        <v>732</v>
      </c>
      <c r="H95" s="5"/>
      <c r="I95" s="4"/>
      <c r="J95" s="4">
        <v>1</v>
      </c>
      <c r="K95" s="4">
        <v>2</v>
      </c>
      <c r="L95" s="4"/>
      <c r="M95" s="4"/>
      <c r="N95" s="4"/>
      <c r="O95" s="4"/>
      <c r="P95" s="4"/>
      <c r="Q95" s="4"/>
      <c r="R95" s="4"/>
      <c r="S95" s="4"/>
      <c r="T95" s="4"/>
      <c r="U95" s="5"/>
      <c r="V95" s="5"/>
    </row>
    <row r="96" spans="1:22" x14ac:dyDescent="0.35">
      <c r="A96" s="4">
        <v>22095</v>
      </c>
      <c r="B96" s="5" t="s">
        <v>281</v>
      </c>
      <c r="C96" s="6">
        <v>44710</v>
      </c>
      <c r="D96" s="7">
        <v>44717</v>
      </c>
      <c r="E96" s="7">
        <v>44635</v>
      </c>
      <c r="F96" s="7" t="s">
        <v>37</v>
      </c>
      <c r="G96" s="7" t="s">
        <v>732</v>
      </c>
      <c r="H96" s="5"/>
      <c r="I96" s="4"/>
      <c r="J96" s="4">
        <v>1</v>
      </c>
      <c r="K96" s="4">
        <v>2</v>
      </c>
      <c r="L96" s="4"/>
      <c r="M96" s="4"/>
      <c r="N96" s="4"/>
      <c r="O96" s="4"/>
      <c r="P96" s="4"/>
      <c r="Q96" s="4"/>
      <c r="R96" s="4"/>
      <c r="S96" s="4"/>
      <c r="T96" s="4" t="s">
        <v>20</v>
      </c>
      <c r="U96" s="5"/>
      <c r="V96" s="5"/>
    </row>
    <row r="97" spans="1:22" x14ac:dyDescent="0.35">
      <c r="A97" s="4">
        <v>22096</v>
      </c>
      <c r="B97" s="5" t="s">
        <v>282</v>
      </c>
      <c r="C97" s="6">
        <v>44751</v>
      </c>
      <c r="D97" s="7">
        <v>44755</v>
      </c>
      <c r="E97" s="7">
        <v>44637</v>
      </c>
      <c r="F97" s="7" t="s">
        <v>19</v>
      </c>
      <c r="G97" s="7" t="s">
        <v>732</v>
      </c>
      <c r="H97" s="5"/>
      <c r="I97" s="4"/>
      <c r="J97" s="4">
        <v>1</v>
      </c>
      <c r="K97" s="4">
        <v>2</v>
      </c>
      <c r="L97" s="4"/>
      <c r="M97" s="4"/>
      <c r="N97" s="4"/>
      <c r="O97" s="4"/>
      <c r="P97" s="4"/>
      <c r="Q97" s="4"/>
      <c r="R97" s="4"/>
      <c r="S97" s="4"/>
      <c r="T97" s="4" t="s">
        <v>20</v>
      </c>
      <c r="U97" s="5"/>
      <c r="V97" s="5"/>
    </row>
    <row r="98" spans="1:22" x14ac:dyDescent="0.35">
      <c r="A98" s="4">
        <v>22097</v>
      </c>
      <c r="B98" s="5" t="s">
        <v>283</v>
      </c>
      <c r="C98" s="6">
        <v>44765</v>
      </c>
      <c r="D98" s="7">
        <v>44772</v>
      </c>
      <c r="E98" s="7">
        <v>44640</v>
      </c>
      <c r="F98" s="7" t="s">
        <v>19</v>
      </c>
      <c r="G98" s="7" t="s">
        <v>732</v>
      </c>
      <c r="H98" s="5"/>
      <c r="I98" s="4"/>
      <c r="J98" s="4">
        <v>1</v>
      </c>
      <c r="K98" s="4">
        <v>2</v>
      </c>
      <c r="L98" s="4"/>
      <c r="M98" s="4"/>
      <c r="N98" s="4"/>
      <c r="O98" s="4"/>
      <c r="P98" s="4"/>
      <c r="Q98" s="4"/>
      <c r="R98" s="4"/>
      <c r="S98" s="4"/>
      <c r="T98" s="4" t="s">
        <v>20</v>
      </c>
      <c r="U98" s="5"/>
      <c r="V98" s="5"/>
    </row>
    <row r="99" spans="1:22" x14ac:dyDescent="0.35">
      <c r="A99" s="4">
        <v>22098</v>
      </c>
      <c r="B99" s="5" t="s">
        <v>284</v>
      </c>
      <c r="C99" s="6">
        <v>44715</v>
      </c>
      <c r="D99" s="7">
        <v>44718</v>
      </c>
      <c r="E99" s="7">
        <v>44641</v>
      </c>
      <c r="F99" s="7" t="s">
        <v>19</v>
      </c>
      <c r="G99" s="7" t="s">
        <v>732</v>
      </c>
      <c r="H99" s="5"/>
      <c r="I99" s="4"/>
      <c r="J99" s="4">
        <v>1</v>
      </c>
      <c r="K99" s="4">
        <v>2</v>
      </c>
      <c r="L99" s="4"/>
      <c r="M99" s="4"/>
      <c r="N99" s="4"/>
      <c r="O99" s="4"/>
      <c r="P99" s="4"/>
      <c r="Q99" s="4"/>
      <c r="R99" s="4"/>
      <c r="S99" s="4"/>
      <c r="T99" s="4"/>
      <c r="U99" s="5"/>
      <c r="V99" s="5"/>
    </row>
    <row r="100" spans="1:22" x14ac:dyDescent="0.35">
      <c r="A100" s="4">
        <v>22099</v>
      </c>
      <c r="B100" s="5" t="s">
        <v>124</v>
      </c>
      <c r="C100" s="6">
        <v>44812</v>
      </c>
      <c r="D100" s="7">
        <v>44816</v>
      </c>
      <c r="E100" s="7">
        <v>44643</v>
      </c>
      <c r="F100" s="7" t="s">
        <v>19</v>
      </c>
      <c r="G100" s="7" t="s">
        <v>732</v>
      </c>
      <c r="H100" s="5"/>
      <c r="I100" s="4"/>
      <c r="J100" s="4">
        <v>1</v>
      </c>
      <c r="K100" s="4">
        <v>2</v>
      </c>
      <c r="L100" s="4"/>
      <c r="M100" s="4"/>
      <c r="N100" s="4"/>
      <c r="O100" s="4"/>
      <c r="P100" s="4"/>
      <c r="Q100" s="4"/>
      <c r="R100" s="4"/>
      <c r="S100" s="4"/>
      <c r="T100" s="4" t="s">
        <v>20</v>
      </c>
      <c r="U100" s="5"/>
      <c r="V100" s="5"/>
    </row>
    <row r="101" spans="1:22" x14ac:dyDescent="0.35">
      <c r="A101" s="4">
        <v>22100</v>
      </c>
      <c r="B101" s="5" t="s">
        <v>285</v>
      </c>
      <c r="C101" s="6">
        <v>44742</v>
      </c>
      <c r="D101" s="7">
        <v>44746</v>
      </c>
      <c r="E101" s="7">
        <v>44644</v>
      </c>
      <c r="F101" s="7" t="s">
        <v>19</v>
      </c>
      <c r="G101" s="7" t="s">
        <v>58</v>
      </c>
      <c r="H101" s="5"/>
      <c r="I101" s="4">
        <v>10</v>
      </c>
      <c r="J101" s="4">
        <v>1</v>
      </c>
      <c r="K101" s="4">
        <v>2</v>
      </c>
      <c r="L101" s="4"/>
      <c r="M101" s="4"/>
      <c r="N101" s="4"/>
      <c r="O101" s="4"/>
      <c r="P101" s="4"/>
      <c r="Q101" s="4"/>
      <c r="R101" s="4"/>
      <c r="S101" s="4"/>
      <c r="T101" s="4" t="s">
        <v>20</v>
      </c>
      <c r="U101" s="5"/>
      <c r="V101" s="5"/>
    </row>
    <row r="102" spans="1:22" x14ac:dyDescent="0.35">
      <c r="A102" s="4">
        <v>22101</v>
      </c>
      <c r="B102" s="5" t="s">
        <v>286</v>
      </c>
      <c r="C102" s="6">
        <v>44781</v>
      </c>
      <c r="D102" s="7">
        <v>44784</v>
      </c>
      <c r="E102" s="7">
        <v>44644</v>
      </c>
      <c r="F102" s="7" t="s">
        <v>18</v>
      </c>
      <c r="G102" s="7" t="s">
        <v>732</v>
      </c>
      <c r="H102" s="5"/>
      <c r="I102" s="4"/>
      <c r="J102" s="4">
        <v>1</v>
      </c>
      <c r="K102" s="4">
        <v>2</v>
      </c>
      <c r="L102" s="4"/>
      <c r="M102" s="4"/>
      <c r="N102" s="4"/>
      <c r="O102" s="4"/>
      <c r="P102" s="4"/>
      <c r="Q102" s="4"/>
      <c r="R102" s="4"/>
      <c r="S102" s="4"/>
      <c r="T102" s="4"/>
      <c r="U102" s="5"/>
      <c r="V102" s="5"/>
    </row>
    <row r="103" spans="1:22" x14ac:dyDescent="0.35">
      <c r="A103" s="4">
        <v>22102</v>
      </c>
      <c r="B103" s="5" t="s">
        <v>287</v>
      </c>
      <c r="C103" s="6">
        <v>44703</v>
      </c>
      <c r="D103" s="7">
        <v>44706</v>
      </c>
      <c r="E103" s="7">
        <v>44645</v>
      </c>
      <c r="F103" s="7" t="s">
        <v>37</v>
      </c>
      <c r="G103" s="7" t="s">
        <v>732</v>
      </c>
      <c r="H103" s="5"/>
      <c r="I103" s="4"/>
      <c r="J103" s="4">
        <v>1</v>
      </c>
      <c r="K103" s="4">
        <v>2</v>
      </c>
      <c r="L103" s="4"/>
      <c r="M103" s="4"/>
      <c r="N103" s="4"/>
      <c r="O103" s="4"/>
      <c r="P103" s="4"/>
      <c r="Q103" s="4"/>
      <c r="R103" s="4"/>
      <c r="S103" s="4"/>
      <c r="T103" s="4"/>
      <c r="U103" s="5"/>
      <c r="V103" s="5"/>
    </row>
    <row r="104" spans="1:22" x14ac:dyDescent="0.35">
      <c r="A104" s="4">
        <v>22103</v>
      </c>
      <c r="B104" s="5" t="s">
        <v>288</v>
      </c>
      <c r="C104" s="6">
        <v>44669</v>
      </c>
      <c r="D104" s="7">
        <v>44673</v>
      </c>
      <c r="E104" s="7">
        <v>44646</v>
      </c>
      <c r="F104" s="7" t="s">
        <v>19</v>
      </c>
      <c r="G104" s="7" t="s">
        <v>732</v>
      </c>
      <c r="H104" s="5"/>
      <c r="I104" s="4"/>
      <c r="J104" s="4">
        <v>1</v>
      </c>
      <c r="K104" s="4">
        <v>2</v>
      </c>
      <c r="L104" s="4"/>
      <c r="M104" s="4"/>
      <c r="N104" s="4"/>
      <c r="O104" s="4"/>
      <c r="P104" s="4"/>
      <c r="Q104" s="4"/>
      <c r="R104" s="4"/>
      <c r="S104" s="4"/>
      <c r="T104" s="4" t="s">
        <v>20</v>
      </c>
      <c r="U104" s="5"/>
      <c r="V104" s="5"/>
    </row>
    <row r="105" spans="1:22" x14ac:dyDescent="0.35">
      <c r="A105" s="4">
        <v>22104</v>
      </c>
      <c r="B105" s="5" t="s">
        <v>289</v>
      </c>
      <c r="C105" s="6">
        <v>44778</v>
      </c>
      <c r="D105" s="7">
        <v>44781</v>
      </c>
      <c r="E105" s="7">
        <v>44647</v>
      </c>
      <c r="F105" s="7" t="s">
        <v>19</v>
      </c>
      <c r="G105" s="7" t="s">
        <v>732</v>
      </c>
      <c r="H105" s="5"/>
      <c r="I105" s="4"/>
      <c r="J105" s="4">
        <v>1</v>
      </c>
      <c r="K105" s="4">
        <v>2</v>
      </c>
      <c r="L105" s="4"/>
      <c r="M105" s="4"/>
      <c r="N105" s="4"/>
      <c r="O105" s="4"/>
      <c r="P105" s="4"/>
      <c r="Q105" s="4"/>
      <c r="R105" s="4"/>
      <c r="S105" s="4"/>
      <c r="T105" s="4"/>
      <c r="U105" s="5"/>
      <c r="V105" s="5"/>
    </row>
    <row r="106" spans="1:22" x14ac:dyDescent="0.35">
      <c r="A106" s="4">
        <v>22105</v>
      </c>
      <c r="B106" s="5" t="s">
        <v>290</v>
      </c>
      <c r="C106" s="6">
        <v>44827</v>
      </c>
      <c r="D106" s="7">
        <v>44831</v>
      </c>
      <c r="E106" s="7">
        <v>44649</v>
      </c>
      <c r="F106" s="7" t="s">
        <v>19</v>
      </c>
      <c r="G106" s="7" t="s">
        <v>732</v>
      </c>
      <c r="H106" s="5"/>
      <c r="I106" s="4"/>
      <c r="J106" s="4">
        <v>1</v>
      </c>
      <c r="K106" s="4">
        <v>2</v>
      </c>
      <c r="L106" s="4"/>
      <c r="M106" s="4"/>
      <c r="N106" s="4"/>
      <c r="O106" s="4"/>
      <c r="P106" s="4"/>
      <c r="Q106" s="4"/>
      <c r="R106" s="4"/>
      <c r="S106" s="4"/>
      <c r="T106" s="4"/>
      <c r="U106" s="5"/>
      <c r="V106" s="5"/>
    </row>
    <row r="107" spans="1:22" x14ac:dyDescent="0.35">
      <c r="A107" s="4">
        <v>22106</v>
      </c>
      <c r="B107" s="5" t="s">
        <v>291</v>
      </c>
      <c r="C107" s="6">
        <v>44815</v>
      </c>
      <c r="D107" s="7">
        <v>44822</v>
      </c>
      <c r="E107" s="7">
        <v>44653</v>
      </c>
      <c r="F107" s="7" t="s">
        <v>18</v>
      </c>
      <c r="G107" s="7" t="s">
        <v>732</v>
      </c>
      <c r="H107" s="5"/>
      <c r="I107" s="4"/>
      <c r="J107" s="4">
        <v>1</v>
      </c>
      <c r="K107" s="4">
        <v>2</v>
      </c>
      <c r="L107" s="4"/>
      <c r="M107" s="4"/>
      <c r="N107" s="4"/>
      <c r="O107" s="4"/>
      <c r="P107" s="4"/>
      <c r="Q107" s="4"/>
      <c r="R107" s="4"/>
      <c r="S107" s="4"/>
      <c r="T107" s="4" t="s">
        <v>20</v>
      </c>
      <c r="U107" s="5"/>
      <c r="V107" s="5"/>
    </row>
    <row r="108" spans="1:22" x14ac:dyDescent="0.35">
      <c r="A108" s="4">
        <v>22107</v>
      </c>
      <c r="B108" s="5" t="s">
        <v>29</v>
      </c>
      <c r="C108" s="6">
        <v>44766</v>
      </c>
      <c r="D108" s="7">
        <v>44773</v>
      </c>
      <c r="E108" s="7">
        <v>44653</v>
      </c>
      <c r="F108" s="7" t="s">
        <v>19</v>
      </c>
      <c r="G108" s="7" t="s">
        <v>58</v>
      </c>
      <c r="H108" s="5"/>
      <c r="I108" s="4">
        <v>10</v>
      </c>
      <c r="J108" s="4">
        <v>1</v>
      </c>
      <c r="K108" s="4">
        <v>2</v>
      </c>
      <c r="L108" s="21" t="s">
        <v>1797</v>
      </c>
      <c r="M108" s="4"/>
      <c r="N108" s="4"/>
      <c r="O108" s="4"/>
      <c r="P108" s="4"/>
      <c r="Q108" s="4"/>
      <c r="R108" s="4"/>
      <c r="S108" s="4"/>
      <c r="T108" s="4" t="s">
        <v>20</v>
      </c>
      <c r="U108" s="5"/>
      <c r="V108" s="5"/>
    </row>
    <row r="109" spans="1:22" x14ac:dyDescent="0.35">
      <c r="A109" s="4">
        <v>22108</v>
      </c>
      <c r="B109" s="5" t="s">
        <v>292</v>
      </c>
      <c r="C109" s="6">
        <v>44695</v>
      </c>
      <c r="D109" s="7">
        <v>44701</v>
      </c>
      <c r="E109" s="7">
        <v>44654</v>
      </c>
      <c r="F109" s="7" t="s">
        <v>293</v>
      </c>
      <c r="G109" s="7" t="s">
        <v>732</v>
      </c>
      <c r="H109" s="5"/>
      <c r="I109" s="4"/>
      <c r="J109" s="4">
        <v>1</v>
      </c>
      <c r="K109" s="4">
        <v>1</v>
      </c>
      <c r="L109" s="4"/>
      <c r="M109" s="4"/>
      <c r="N109" s="4"/>
      <c r="O109" s="4" t="s">
        <v>20</v>
      </c>
      <c r="P109" s="4"/>
      <c r="Q109" s="4"/>
      <c r="R109" s="4"/>
      <c r="S109" s="4"/>
      <c r="T109" s="4"/>
      <c r="U109" s="5"/>
      <c r="V109" s="5"/>
    </row>
    <row r="110" spans="1:22" x14ac:dyDescent="0.35">
      <c r="A110" s="4">
        <v>22109</v>
      </c>
      <c r="B110" s="5" t="s">
        <v>294</v>
      </c>
      <c r="C110" s="6">
        <v>44776</v>
      </c>
      <c r="D110" s="7">
        <v>44783</v>
      </c>
      <c r="E110" s="7">
        <v>44655</v>
      </c>
      <c r="F110" s="7" t="s">
        <v>19</v>
      </c>
      <c r="G110" s="7" t="s">
        <v>732</v>
      </c>
      <c r="H110" s="5"/>
      <c r="I110" s="4"/>
      <c r="J110" s="4">
        <v>1</v>
      </c>
      <c r="K110" s="4">
        <v>2</v>
      </c>
      <c r="L110" s="4"/>
      <c r="M110" s="4"/>
      <c r="N110" s="4"/>
      <c r="O110" s="4"/>
      <c r="P110" s="4"/>
      <c r="Q110" s="4"/>
      <c r="R110" s="4"/>
      <c r="S110" s="4"/>
      <c r="T110" s="4"/>
      <c r="U110" s="5"/>
      <c r="V110" s="5"/>
    </row>
    <row r="111" spans="1:22" x14ac:dyDescent="0.35">
      <c r="A111" s="4">
        <v>22110</v>
      </c>
      <c r="B111" s="5" t="s">
        <v>295</v>
      </c>
      <c r="C111" s="6">
        <v>44687</v>
      </c>
      <c r="D111" s="7">
        <v>44690</v>
      </c>
      <c r="E111" s="7">
        <v>44656</v>
      </c>
      <c r="F111" s="7" t="s">
        <v>19</v>
      </c>
      <c r="G111" s="7" t="s">
        <v>732</v>
      </c>
      <c r="H111" s="5"/>
      <c r="I111" s="4"/>
      <c r="J111" s="4">
        <v>1</v>
      </c>
      <c r="K111" s="4">
        <v>2</v>
      </c>
      <c r="L111" s="4"/>
      <c r="M111" s="4"/>
      <c r="N111" s="4"/>
      <c r="O111" s="4"/>
      <c r="P111" s="4"/>
      <c r="Q111" s="4"/>
      <c r="R111" s="4"/>
      <c r="S111" s="4"/>
      <c r="T111" s="4"/>
      <c r="U111" s="5"/>
      <c r="V111" s="5"/>
    </row>
    <row r="112" spans="1:22" x14ac:dyDescent="0.35">
      <c r="A112" s="4">
        <v>22111</v>
      </c>
      <c r="B112" s="5" t="s">
        <v>296</v>
      </c>
      <c r="C112" s="6">
        <v>44683</v>
      </c>
      <c r="D112" s="7">
        <v>44685</v>
      </c>
      <c r="E112" s="7">
        <v>44656</v>
      </c>
      <c r="F112" s="7" t="s">
        <v>19</v>
      </c>
      <c r="G112" s="7" t="s">
        <v>732</v>
      </c>
      <c r="H112" s="5"/>
      <c r="I112" s="4"/>
      <c r="J112" s="4">
        <v>1</v>
      </c>
      <c r="K112" s="4">
        <v>2</v>
      </c>
      <c r="L112" s="4"/>
      <c r="M112" s="4"/>
      <c r="N112" s="4"/>
      <c r="O112" s="4"/>
      <c r="P112" s="4"/>
      <c r="Q112" s="4"/>
      <c r="R112" s="4"/>
      <c r="S112" s="4"/>
      <c r="T112" s="4" t="s">
        <v>20</v>
      </c>
      <c r="U112" s="5"/>
      <c r="V112" s="5"/>
    </row>
    <row r="113" spans="1:22" x14ac:dyDescent="0.35">
      <c r="A113" s="4">
        <v>22112</v>
      </c>
      <c r="B113" s="5" t="s">
        <v>297</v>
      </c>
      <c r="C113" s="6">
        <v>44772</v>
      </c>
      <c r="D113" s="7">
        <v>44776</v>
      </c>
      <c r="E113" s="7">
        <v>44659</v>
      </c>
      <c r="F113" s="7" t="s">
        <v>19</v>
      </c>
      <c r="G113" s="7" t="s">
        <v>58</v>
      </c>
      <c r="H113" s="5"/>
      <c r="I113" s="4">
        <v>10</v>
      </c>
      <c r="J113" s="4">
        <v>1</v>
      </c>
      <c r="K113" s="4">
        <v>2</v>
      </c>
      <c r="L113" s="4"/>
      <c r="M113" s="4"/>
      <c r="N113" s="4"/>
      <c r="O113" s="4"/>
      <c r="P113" s="4"/>
      <c r="Q113" s="4"/>
      <c r="R113" s="4"/>
      <c r="S113" s="4"/>
      <c r="T113" s="4" t="s">
        <v>20</v>
      </c>
      <c r="U113" s="5"/>
      <c r="V113" s="5"/>
    </row>
    <row r="114" spans="1:22" x14ac:dyDescent="0.35">
      <c r="A114" s="4">
        <v>22113</v>
      </c>
      <c r="B114" s="5" t="s">
        <v>298</v>
      </c>
      <c r="C114" s="6">
        <v>44750</v>
      </c>
      <c r="D114" s="7">
        <v>44752</v>
      </c>
      <c r="E114" s="7">
        <v>44663</v>
      </c>
      <c r="F114" s="7"/>
      <c r="G114" s="7" t="s">
        <v>26</v>
      </c>
      <c r="H114" s="5" t="s">
        <v>26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5"/>
      <c r="V114" s="5"/>
    </row>
    <row r="115" spans="1:22" x14ac:dyDescent="0.35">
      <c r="A115" s="4">
        <v>22114</v>
      </c>
      <c r="B115" s="5" t="s">
        <v>299</v>
      </c>
      <c r="C115" s="6">
        <v>44805</v>
      </c>
      <c r="D115" s="7">
        <v>44812</v>
      </c>
      <c r="E115" s="7">
        <v>44663</v>
      </c>
      <c r="F115" s="7" t="s">
        <v>37</v>
      </c>
      <c r="G115" s="7" t="s">
        <v>732</v>
      </c>
      <c r="H115" s="5"/>
      <c r="I115" s="4"/>
      <c r="J115" s="4">
        <v>1</v>
      </c>
      <c r="K115" s="4">
        <v>2</v>
      </c>
      <c r="L115" s="4"/>
      <c r="M115" s="4"/>
      <c r="N115" s="4"/>
      <c r="O115" s="4"/>
      <c r="P115" s="4"/>
      <c r="Q115" s="4"/>
      <c r="R115" s="4"/>
      <c r="S115" s="4"/>
      <c r="T115" s="4" t="s">
        <v>20</v>
      </c>
      <c r="U115" s="5"/>
      <c r="V115" s="5"/>
    </row>
    <row r="116" spans="1:22" x14ac:dyDescent="0.35">
      <c r="A116" s="4">
        <v>22115</v>
      </c>
      <c r="B116" s="5" t="s">
        <v>22</v>
      </c>
      <c r="C116" s="6">
        <v>44703</v>
      </c>
      <c r="D116" s="7">
        <v>44707</v>
      </c>
      <c r="E116" s="7">
        <v>44668</v>
      </c>
      <c r="F116" s="7" t="s">
        <v>19</v>
      </c>
      <c r="G116" s="7" t="s">
        <v>58</v>
      </c>
      <c r="H116" s="5"/>
      <c r="I116" s="4"/>
      <c r="J116" s="4">
        <v>1</v>
      </c>
      <c r="K116" s="4">
        <v>1</v>
      </c>
      <c r="L116" s="4"/>
      <c r="M116" s="4"/>
      <c r="N116" s="4"/>
      <c r="O116" s="4" t="s">
        <v>20</v>
      </c>
      <c r="P116" s="4"/>
      <c r="Q116" s="4"/>
      <c r="R116" s="4"/>
      <c r="S116" s="4"/>
      <c r="T116" s="4" t="s">
        <v>20</v>
      </c>
      <c r="U116" s="5"/>
      <c r="V116" s="5"/>
    </row>
    <row r="117" spans="1:22" x14ac:dyDescent="0.35">
      <c r="A117" s="4">
        <v>22116</v>
      </c>
      <c r="B117" s="5" t="s">
        <v>22</v>
      </c>
      <c r="C117" s="6">
        <v>44854</v>
      </c>
      <c r="D117" s="7">
        <v>44857</v>
      </c>
      <c r="E117" s="7">
        <v>44668</v>
      </c>
      <c r="F117" s="7" t="s">
        <v>19</v>
      </c>
      <c r="G117" s="7" t="s">
        <v>58</v>
      </c>
      <c r="H117" s="5"/>
      <c r="I117" s="4"/>
      <c r="J117" s="4">
        <v>1</v>
      </c>
      <c r="K117" s="4">
        <v>1</v>
      </c>
      <c r="L117" s="4"/>
      <c r="M117" s="4"/>
      <c r="N117" s="4"/>
      <c r="O117" s="4" t="s">
        <v>20</v>
      </c>
      <c r="P117" s="4"/>
      <c r="Q117" s="4"/>
      <c r="R117" s="4"/>
      <c r="S117" s="4"/>
      <c r="T117" s="4" t="s">
        <v>20</v>
      </c>
      <c r="U117" s="5"/>
      <c r="V117" s="5"/>
    </row>
    <row r="118" spans="1:22" x14ac:dyDescent="0.35">
      <c r="A118" s="4">
        <v>22117</v>
      </c>
      <c r="B118" s="5" t="s">
        <v>300</v>
      </c>
      <c r="C118" s="6">
        <v>44679</v>
      </c>
      <c r="D118" s="7">
        <v>44681</v>
      </c>
      <c r="E118" s="7">
        <v>44669</v>
      </c>
      <c r="F118" s="7" t="s">
        <v>19</v>
      </c>
      <c r="G118" s="7" t="s">
        <v>58</v>
      </c>
      <c r="H118" s="5"/>
      <c r="I118" s="4"/>
      <c r="J118" s="4">
        <v>3</v>
      </c>
      <c r="K118" s="4">
        <v>1</v>
      </c>
      <c r="L118" s="4"/>
      <c r="M118" s="4"/>
      <c r="N118" s="4"/>
      <c r="O118" s="4" t="s">
        <v>20</v>
      </c>
      <c r="P118" s="4"/>
      <c r="Q118" s="4">
        <v>2</v>
      </c>
      <c r="R118" s="4" t="s">
        <v>20</v>
      </c>
      <c r="S118" s="4"/>
      <c r="T118" s="4" t="s">
        <v>20</v>
      </c>
      <c r="U118" s="5"/>
      <c r="V118" s="5"/>
    </row>
    <row r="119" spans="1:22" x14ac:dyDescent="0.35">
      <c r="A119" s="4">
        <v>22118</v>
      </c>
      <c r="B119" s="5" t="s">
        <v>301</v>
      </c>
      <c r="C119" s="6">
        <v>44674</v>
      </c>
      <c r="D119" s="7">
        <v>44676</v>
      </c>
      <c r="E119" s="7">
        <v>44670</v>
      </c>
      <c r="F119" s="7" t="s">
        <v>19</v>
      </c>
      <c r="G119" s="7" t="s">
        <v>732</v>
      </c>
      <c r="H119" s="5"/>
      <c r="I119" s="4"/>
      <c r="J119" s="4">
        <v>2</v>
      </c>
      <c r="K119" s="4">
        <v>2</v>
      </c>
      <c r="L119" s="4"/>
      <c r="M119" s="4"/>
      <c r="N119" s="4"/>
      <c r="O119" s="4"/>
      <c r="P119" s="4"/>
      <c r="Q119" s="4">
        <v>2</v>
      </c>
      <c r="R119" s="4"/>
      <c r="S119" s="4"/>
      <c r="T119" s="4"/>
      <c r="U119" s="5"/>
      <c r="V119" s="5"/>
    </row>
    <row r="120" spans="1:22" x14ac:dyDescent="0.35">
      <c r="A120" s="4">
        <v>22119</v>
      </c>
      <c r="B120" s="5" t="s">
        <v>302</v>
      </c>
      <c r="C120" s="6">
        <v>44710</v>
      </c>
      <c r="D120" s="7">
        <v>44713</v>
      </c>
      <c r="E120" s="7">
        <v>44671</v>
      </c>
      <c r="F120" s="7" t="s">
        <v>19</v>
      </c>
      <c r="G120" s="7" t="s">
        <v>58</v>
      </c>
      <c r="H120" s="5"/>
      <c r="I120" s="4">
        <v>10</v>
      </c>
      <c r="J120" s="4">
        <v>1</v>
      </c>
      <c r="K120" s="4">
        <v>1</v>
      </c>
      <c r="L120" s="4"/>
      <c r="M120" s="4"/>
      <c r="N120" s="4"/>
      <c r="O120" s="4" t="s">
        <v>20</v>
      </c>
      <c r="P120" s="4"/>
      <c r="Q120" s="4"/>
      <c r="R120" s="4"/>
      <c r="S120" s="4"/>
      <c r="T120" s="4" t="s">
        <v>20</v>
      </c>
      <c r="U120" s="5"/>
      <c r="V120" s="5"/>
    </row>
    <row r="121" spans="1:22" x14ac:dyDescent="0.35">
      <c r="A121" s="4">
        <v>22120</v>
      </c>
      <c r="B121" s="5" t="s">
        <v>303</v>
      </c>
      <c r="C121" s="6">
        <v>44696</v>
      </c>
      <c r="D121" s="7">
        <v>44703</v>
      </c>
      <c r="E121" s="7">
        <v>44673</v>
      </c>
      <c r="F121" s="7" t="s">
        <v>37</v>
      </c>
      <c r="G121" s="7" t="s">
        <v>732</v>
      </c>
      <c r="H121" s="5"/>
      <c r="I121" s="4"/>
      <c r="J121" s="4">
        <v>1</v>
      </c>
      <c r="K121" s="4">
        <v>2</v>
      </c>
      <c r="L121" s="4"/>
      <c r="M121" s="4"/>
      <c r="N121" s="4"/>
      <c r="O121" s="4"/>
      <c r="P121" s="4"/>
      <c r="Q121" s="4"/>
      <c r="R121" s="4" t="s">
        <v>20</v>
      </c>
      <c r="S121" s="4"/>
      <c r="T121" s="4"/>
      <c r="U121" s="5"/>
      <c r="V121" s="5"/>
    </row>
    <row r="122" spans="1:22" x14ac:dyDescent="0.35">
      <c r="A122" s="4">
        <v>22121</v>
      </c>
      <c r="B122" s="5" t="s">
        <v>304</v>
      </c>
      <c r="C122" s="6">
        <v>44682</v>
      </c>
      <c r="D122" s="7">
        <v>44688</v>
      </c>
      <c r="E122" s="7">
        <v>44674</v>
      </c>
      <c r="F122" s="7" t="s">
        <v>19</v>
      </c>
      <c r="G122" s="7" t="s">
        <v>58</v>
      </c>
      <c r="H122" s="5"/>
      <c r="I122" s="4"/>
      <c r="J122" s="4">
        <v>1</v>
      </c>
      <c r="K122" s="4">
        <v>1</v>
      </c>
      <c r="L122" s="4"/>
      <c r="M122" s="4"/>
      <c r="N122" s="4"/>
      <c r="O122" s="4" t="s">
        <v>20</v>
      </c>
      <c r="P122" s="4"/>
      <c r="Q122" s="4"/>
      <c r="R122" s="4"/>
      <c r="S122" s="4"/>
      <c r="T122" s="4"/>
      <c r="U122" s="5"/>
      <c r="V122" s="5"/>
    </row>
    <row r="123" spans="1:22" x14ac:dyDescent="0.35">
      <c r="A123" s="4">
        <v>22122</v>
      </c>
      <c r="B123" s="5" t="s">
        <v>305</v>
      </c>
      <c r="C123" s="6">
        <v>44694</v>
      </c>
      <c r="D123" s="7">
        <v>44699</v>
      </c>
      <c r="E123" s="7">
        <v>44677</v>
      </c>
      <c r="F123" s="7" t="s">
        <v>19</v>
      </c>
      <c r="G123" s="7" t="s">
        <v>732</v>
      </c>
      <c r="H123" s="5"/>
      <c r="I123" s="4"/>
      <c r="J123" s="4">
        <v>1</v>
      </c>
      <c r="K123" s="4">
        <v>1</v>
      </c>
      <c r="L123" s="4"/>
      <c r="M123" s="4"/>
      <c r="N123" s="4"/>
      <c r="O123" s="4"/>
      <c r="P123" s="4"/>
      <c r="Q123" s="4"/>
      <c r="R123" s="4"/>
      <c r="S123" s="4"/>
      <c r="T123" s="4"/>
      <c r="U123" s="5"/>
      <c r="V123" s="5"/>
    </row>
    <row r="124" spans="1:22" x14ac:dyDescent="0.35">
      <c r="A124" s="4">
        <v>22123</v>
      </c>
      <c r="B124" s="5" t="s">
        <v>306</v>
      </c>
      <c r="C124" s="6">
        <v>44795</v>
      </c>
      <c r="D124" s="7">
        <v>44801</v>
      </c>
      <c r="E124" s="7">
        <v>44681</v>
      </c>
      <c r="F124" s="7" t="s">
        <v>19</v>
      </c>
      <c r="G124" s="7" t="s">
        <v>732</v>
      </c>
      <c r="H124" s="5"/>
      <c r="I124" s="4"/>
      <c r="J124" s="4">
        <v>1</v>
      </c>
      <c r="K124" s="4">
        <v>2</v>
      </c>
      <c r="L124" s="4"/>
      <c r="M124" s="4"/>
      <c r="N124" s="4"/>
      <c r="O124" s="4"/>
      <c r="P124" s="4"/>
      <c r="Q124" s="4"/>
      <c r="R124" s="4"/>
      <c r="S124" s="4"/>
      <c r="T124" s="4"/>
      <c r="U124" s="5"/>
      <c r="V124" s="5"/>
    </row>
    <row r="125" spans="1:22" x14ac:dyDescent="0.35">
      <c r="A125" s="4">
        <v>22124</v>
      </c>
      <c r="B125" s="5" t="s">
        <v>307</v>
      </c>
      <c r="C125" s="6">
        <v>44809</v>
      </c>
      <c r="D125" s="7">
        <v>44813</v>
      </c>
      <c r="E125" s="7">
        <v>44681</v>
      </c>
      <c r="F125" s="7"/>
      <c r="G125" s="7" t="s">
        <v>26</v>
      </c>
      <c r="H125" s="5" t="s">
        <v>26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5"/>
      <c r="V125" s="5"/>
    </row>
    <row r="126" spans="1:22" x14ac:dyDescent="0.35">
      <c r="A126" s="4">
        <v>22125</v>
      </c>
      <c r="B126" s="5" t="s">
        <v>308</v>
      </c>
      <c r="C126" s="6">
        <v>44700</v>
      </c>
      <c r="D126" s="7">
        <v>44703</v>
      </c>
      <c r="E126" s="7">
        <v>44683</v>
      </c>
      <c r="F126" s="7" t="s">
        <v>18</v>
      </c>
      <c r="G126" s="7" t="s">
        <v>732</v>
      </c>
      <c r="H126" s="5"/>
      <c r="I126" s="4"/>
      <c r="J126" s="4">
        <v>1</v>
      </c>
      <c r="K126" s="4">
        <v>2</v>
      </c>
      <c r="L126" s="4"/>
      <c r="M126" s="4"/>
      <c r="N126" s="4"/>
      <c r="O126" s="4"/>
      <c r="P126" s="4"/>
      <c r="Q126" s="4"/>
      <c r="R126" s="4"/>
      <c r="S126" s="4"/>
      <c r="T126" s="4" t="s">
        <v>20</v>
      </c>
      <c r="U126" s="5"/>
      <c r="V126" s="5"/>
    </row>
    <row r="127" spans="1:22" x14ac:dyDescent="0.35">
      <c r="A127" s="4">
        <v>22126</v>
      </c>
      <c r="B127" s="5" t="s">
        <v>309</v>
      </c>
      <c r="C127" s="6">
        <v>44757</v>
      </c>
      <c r="D127" s="7">
        <v>44764</v>
      </c>
      <c r="E127" s="7">
        <v>44685</v>
      </c>
      <c r="F127" s="7" t="s">
        <v>19</v>
      </c>
      <c r="G127" s="7" t="s">
        <v>58</v>
      </c>
      <c r="H127" s="5"/>
      <c r="I127" s="4">
        <v>10</v>
      </c>
      <c r="J127" s="4">
        <v>1</v>
      </c>
      <c r="K127" s="4">
        <v>2</v>
      </c>
      <c r="L127" s="4"/>
      <c r="M127" s="4"/>
      <c r="N127" s="4"/>
      <c r="O127" s="4"/>
      <c r="P127" s="4"/>
      <c r="Q127" s="4"/>
      <c r="R127" s="4"/>
      <c r="S127" s="4"/>
      <c r="T127" s="4" t="s">
        <v>20</v>
      </c>
      <c r="U127" s="5"/>
      <c r="V127" s="5"/>
    </row>
    <row r="128" spans="1:22" x14ac:dyDescent="0.35">
      <c r="A128" s="4">
        <v>22127</v>
      </c>
      <c r="B128" s="5" t="s">
        <v>310</v>
      </c>
      <c r="C128" s="6">
        <v>44701</v>
      </c>
      <c r="D128" s="7">
        <v>44703</v>
      </c>
      <c r="E128" s="7">
        <v>44689</v>
      </c>
      <c r="F128" s="7" t="s">
        <v>19</v>
      </c>
      <c r="G128" s="7" t="s">
        <v>732</v>
      </c>
      <c r="H128" s="5"/>
      <c r="I128" s="4"/>
      <c r="J128" s="4">
        <v>1</v>
      </c>
      <c r="K128" s="4">
        <v>2</v>
      </c>
      <c r="L128" s="4"/>
      <c r="M128" s="4"/>
      <c r="N128" s="4"/>
      <c r="O128" s="4"/>
      <c r="P128" s="4"/>
      <c r="Q128" s="4"/>
      <c r="R128" s="4"/>
      <c r="S128" s="4"/>
      <c r="T128" s="4"/>
      <c r="U128" s="5"/>
      <c r="V128" s="5"/>
    </row>
    <row r="129" spans="1:22" x14ac:dyDescent="0.35">
      <c r="A129" s="4">
        <v>22128</v>
      </c>
      <c r="B129" s="5" t="s">
        <v>311</v>
      </c>
      <c r="C129" s="6">
        <v>44693</v>
      </c>
      <c r="D129" s="7">
        <v>44696</v>
      </c>
      <c r="E129" s="7">
        <v>44691</v>
      </c>
      <c r="F129" s="7" t="s">
        <v>19</v>
      </c>
      <c r="G129" s="7" t="s">
        <v>732</v>
      </c>
      <c r="H129" s="5"/>
      <c r="I129" s="4"/>
      <c r="J129" s="4">
        <v>1</v>
      </c>
      <c r="K129" s="4">
        <v>1</v>
      </c>
      <c r="L129" s="4"/>
      <c r="M129" s="4"/>
      <c r="N129" s="4"/>
      <c r="O129" s="4" t="s">
        <v>20</v>
      </c>
      <c r="P129" s="4"/>
      <c r="Q129" s="4"/>
      <c r="R129" s="4"/>
      <c r="S129" s="4"/>
      <c r="T129" s="4" t="s">
        <v>20</v>
      </c>
      <c r="U129" s="5"/>
      <c r="V129" s="5"/>
    </row>
    <row r="130" spans="1:22" x14ac:dyDescent="0.35">
      <c r="A130" s="4">
        <v>22129</v>
      </c>
      <c r="B130" s="5" t="s">
        <v>312</v>
      </c>
      <c r="C130" s="6">
        <v>44780</v>
      </c>
      <c r="D130" s="7">
        <v>44783</v>
      </c>
      <c r="E130" s="7">
        <v>44697</v>
      </c>
      <c r="F130" s="7" t="s">
        <v>19</v>
      </c>
      <c r="G130" s="7" t="s">
        <v>6</v>
      </c>
      <c r="H130" s="5"/>
      <c r="I130" s="4">
        <v>5</v>
      </c>
      <c r="J130" s="4">
        <v>1</v>
      </c>
      <c r="K130" s="4">
        <v>2</v>
      </c>
      <c r="L130" s="4"/>
      <c r="M130" s="4"/>
      <c r="N130" s="4"/>
      <c r="O130" s="4"/>
      <c r="P130" s="4"/>
      <c r="Q130" s="4"/>
      <c r="R130" s="4"/>
      <c r="S130" s="4"/>
      <c r="T130" s="4" t="s">
        <v>20</v>
      </c>
      <c r="U130" s="5"/>
      <c r="V130" s="5"/>
    </row>
    <row r="131" spans="1:22" x14ac:dyDescent="0.35">
      <c r="A131" s="4">
        <v>22130</v>
      </c>
      <c r="B131" s="5" t="s">
        <v>313</v>
      </c>
      <c r="C131" s="6">
        <v>44733</v>
      </c>
      <c r="D131" s="7">
        <v>44738</v>
      </c>
      <c r="E131" s="7">
        <v>44698</v>
      </c>
      <c r="F131" s="7" t="s">
        <v>19</v>
      </c>
      <c r="G131" s="7" t="s">
        <v>6</v>
      </c>
      <c r="H131" s="5"/>
      <c r="I131" s="4"/>
      <c r="J131" s="4">
        <v>1</v>
      </c>
      <c r="K131" s="4">
        <v>1</v>
      </c>
      <c r="L131" s="4"/>
      <c r="M131" s="4"/>
      <c r="N131" s="4"/>
      <c r="O131" s="4" t="s">
        <v>20</v>
      </c>
      <c r="P131" s="4"/>
      <c r="Q131" s="4"/>
      <c r="R131" s="4"/>
      <c r="S131" s="4"/>
      <c r="T131" s="4"/>
      <c r="U131" s="5"/>
      <c r="V131" s="5"/>
    </row>
    <row r="132" spans="1:22" x14ac:dyDescent="0.35">
      <c r="A132" s="4">
        <v>22131</v>
      </c>
      <c r="B132" s="5" t="s">
        <v>314</v>
      </c>
      <c r="C132" s="6">
        <v>44782</v>
      </c>
      <c r="D132" s="7">
        <v>44787</v>
      </c>
      <c r="E132" s="7">
        <v>44699</v>
      </c>
      <c r="F132" s="7" t="s">
        <v>19</v>
      </c>
      <c r="G132" s="7" t="s">
        <v>732</v>
      </c>
      <c r="H132" s="5"/>
      <c r="I132" s="4"/>
      <c r="J132" s="4">
        <v>1</v>
      </c>
      <c r="K132" s="4">
        <v>1</v>
      </c>
      <c r="L132" s="4"/>
      <c r="M132" s="4"/>
      <c r="N132" s="4"/>
      <c r="O132" s="4" t="s">
        <v>20</v>
      </c>
      <c r="P132" s="4"/>
      <c r="Q132" s="4"/>
      <c r="R132" s="4"/>
      <c r="S132" s="4"/>
      <c r="T132" s="4"/>
      <c r="U132" s="5"/>
      <c r="V132" s="5"/>
    </row>
    <row r="133" spans="1:22" x14ac:dyDescent="0.35">
      <c r="A133" s="4">
        <v>22132</v>
      </c>
      <c r="B133" s="5" t="s">
        <v>315</v>
      </c>
      <c r="C133" s="6">
        <v>44733</v>
      </c>
      <c r="D133" s="7">
        <v>44737</v>
      </c>
      <c r="E133" s="7">
        <v>44702</v>
      </c>
      <c r="F133" s="7" t="s">
        <v>19</v>
      </c>
      <c r="G133" s="7" t="s">
        <v>732</v>
      </c>
      <c r="H133" s="5"/>
      <c r="I133" s="4"/>
      <c r="J133" s="4">
        <v>1</v>
      </c>
      <c r="K133" s="4">
        <v>2</v>
      </c>
      <c r="L133" s="4"/>
      <c r="M133" s="4"/>
      <c r="N133" s="4"/>
      <c r="O133" s="4"/>
      <c r="P133" s="4"/>
      <c r="Q133" s="4"/>
      <c r="R133" s="4"/>
      <c r="S133" s="4"/>
      <c r="T133" s="4" t="s">
        <v>20</v>
      </c>
      <c r="U133" s="5"/>
      <c r="V133" s="5"/>
    </row>
    <row r="134" spans="1:22" x14ac:dyDescent="0.35">
      <c r="A134" s="4">
        <v>22133</v>
      </c>
      <c r="B134" s="5" t="s">
        <v>316</v>
      </c>
      <c r="C134" s="6">
        <v>44802</v>
      </c>
      <c r="D134" s="7">
        <v>44809</v>
      </c>
      <c r="E134" s="7">
        <v>44703</v>
      </c>
      <c r="F134" s="7"/>
      <c r="G134" s="7" t="s">
        <v>26</v>
      </c>
      <c r="H134" s="5" t="s">
        <v>26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5"/>
      <c r="V134" s="5"/>
    </row>
    <row r="135" spans="1:22" x14ac:dyDescent="0.35">
      <c r="A135" s="4">
        <v>22134</v>
      </c>
      <c r="B135" s="5" t="s">
        <v>317</v>
      </c>
      <c r="C135" s="6">
        <v>44823</v>
      </c>
      <c r="D135" s="7">
        <v>44826</v>
      </c>
      <c r="E135" s="7">
        <v>44712</v>
      </c>
      <c r="F135" s="7" t="s">
        <v>19</v>
      </c>
      <c r="G135" s="7" t="s">
        <v>732</v>
      </c>
      <c r="H135" s="5"/>
      <c r="I135" s="4"/>
      <c r="J135" s="4">
        <v>1</v>
      </c>
      <c r="K135" s="4">
        <v>2</v>
      </c>
      <c r="L135" s="4"/>
      <c r="M135" s="4"/>
      <c r="N135" s="4"/>
      <c r="O135" s="4"/>
      <c r="P135" s="4"/>
      <c r="Q135" s="4"/>
      <c r="R135" s="4"/>
      <c r="S135" s="4"/>
      <c r="T135" s="4" t="s">
        <v>20</v>
      </c>
      <c r="U135" s="5"/>
      <c r="V135" s="5"/>
    </row>
    <row r="136" spans="1:22" x14ac:dyDescent="0.35">
      <c r="A136" s="4">
        <v>22135</v>
      </c>
      <c r="B136" s="5" t="s">
        <v>318</v>
      </c>
      <c r="C136" s="6">
        <v>44786</v>
      </c>
      <c r="D136" s="7">
        <v>44789</v>
      </c>
      <c r="E136" s="7">
        <v>44725</v>
      </c>
      <c r="F136" s="7"/>
      <c r="G136" s="7" t="s">
        <v>26</v>
      </c>
      <c r="H136" s="5" t="s">
        <v>26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5"/>
      <c r="V136" s="5"/>
    </row>
    <row r="137" spans="1:22" x14ac:dyDescent="0.35">
      <c r="A137" s="4">
        <v>22136</v>
      </c>
      <c r="B137" s="5" t="s">
        <v>319</v>
      </c>
      <c r="C137" s="6">
        <v>44812</v>
      </c>
      <c r="D137" s="7">
        <v>44815</v>
      </c>
      <c r="E137" s="7">
        <v>44727</v>
      </c>
      <c r="F137" s="7" t="s">
        <v>19</v>
      </c>
      <c r="G137" s="7" t="s">
        <v>732</v>
      </c>
      <c r="H137" s="5"/>
      <c r="I137" s="4"/>
      <c r="J137" s="4">
        <v>2</v>
      </c>
      <c r="K137" s="4">
        <v>2</v>
      </c>
      <c r="L137" s="4"/>
      <c r="M137" s="4"/>
      <c r="N137" s="4"/>
      <c r="O137" s="4"/>
      <c r="P137" s="4"/>
      <c r="Q137" s="4">
        <v>2</v>
      </c>
      <c r="R137" s="4"/>
      <c r="S137" s="4"/>
      <c r="T137" s="4"/>
      <c r="U137" s="5"/>
      <c r="V137" s="5"/>
    </row>
    <row r="138" spans="1:22" x14ac:dyDescent="0.35">
      <c r="A138" s="4">
        <v>22137</v>
      </c>
      <c r="B138" s="5" t="s">
        <v>320</v>
      </c>
      <c r="C138" s="6">
        <v>44816</v>
      </c>
      <c r="D138" s="7">
        <v>44820</v>
      </c>
      <c r="E138" s="7">
        <v>44727</v>
      </c>
      <c r="F138" s="7" t="s">
        <v>19</v>
      </c>
      <c r="G138" s="7" t="s">
        <v>732</v>
      </c>
      <c r="H138" s="5"/>
      <c r="I138" s="4"/>
      <c r="J138" s="4">
        <v>1</v>
      </c>
      <c r="K138" s="4">
        <v>2</v>
      </c>
      <c r="L138" s="4"/>
      <c r="M138" s="4"/>
      <c r="N138" s="4"/>
      <c r="O138" s="4"/>
      <c r="P138" s="4"/>
      <c r="Q138" s="4"/>
      <c r="R138" s="4"/>
      <c r="S138" s="4"/>
      <c r="T138" s="4"/>
      <c r="U138" s="5"/>
      <c r="V138" s="5"/>
    </row>
    <row r="139" spans="1:22" x14ac:dyDescent="0.35">
      <c r="A139" s="4">
        <v>22138</v>
      </c>
      <c r="B139" s="5" t="s">
        <v>321</v>
      </c>
      <c r="C139" s="6">
        <v>44815</v>
      </c>
      <c r="D139" s="7">
        <v>44820</v>
      </c>
      <c r="E139" s="7">
        <v>44733</v>
      </c>
      <c r="F139" s="7" t="s">
        <v>18</v>
      </c>
      <c r="G139" s="7" t="s">
        <v>732</v>
      </c>
      <c r="H139" s="5"/>
      <c r="I139" s="4"/>
      <c r="J139" s="4">
        <v>1</v>
      </c>
      <c r="K139" s="4">
        <v>2</v>
      </c>
      <c r="L139" s="4"/>
      <c r="M139" s="4"/>
      <c r="N139" s="4"/>
      <c r="O139" s="4"/>
      <c r="P139" s="4"/>
      <c r="Q139" s="4"/>
      <c r="R139" s="4"/>
      <c r="S139" s="4"/>
      <c r="T139" s="4" t="s">
        <v>20</v>
      </c>
      <c r="U139" s="5"/>
      <c r="V139" s="5"/>
    </row>
    <row r="140" spans="1:22" x14ac:dyDescent="0.35">
      <c r="A140" s="4">
        <v>22139</v>
      </c>
      <c r="B140" s="5" t="s">
        <v>322</v>
      </c>
      <c r="C140" s="6">
        <v>44784</v>
      </c>
      <c r="D140" s="7">
        <v>44789</v>
      </c>
      <c r="E140" s="7">
        <v>44747</v>
      </c>
      <c r="F140" s="7" t="s">
        <v>19</v>
      </c>
      <c r="G140" s="7" t="s">
        <v>58</v>
      </c>
      <c r="H140" s="5"/>
      <c r="I140" s="4">
        <v>10</v>
      </c>
      <c r="J140" s="4">
        <v>1</v>
      </c>
      <c r="K140" s="4">
        <v>2</v>
      </c>
      <c r="L140" s="4"/>
      <c r="M140" s="4"/>
      <c r="N140" s="4"/>
      <c r="O140" s="4"/>
      <c r="P140" s="4"/>
      <c r="Q140" s="4"/>
      <c r="R140" s="4"/>
      <c r="S140" s="4"/>
      <c r="T140" s="4" t="s">
        <v>20</v>
      </c>
      <c r="U140" s="5"/>
      <c r="V140" s="5"/>
    </row>
    <row r="141" spans="1:22" x14ac:dyDescent="0.35">
      <c r="A141" s="4">
        <v>22140</v>
      </c>
      <c r="B141" s="5" t="s">
        <v>323</v>
      </c>
      <c r="C141" s="6">
        <v>44829</v>
      </c>
      <c r="D141" s="7">
        <v>44833</v>
      </c>
      <c r="E141" s="7">
        <v>44752</v>
      </c>
      <c r="F141" s="7" t="s">
        <v>19</v>
      </c>
      <c r="G141" s="7" t="s">
        <v>58</v>
      </c>
      <c r="H141" s="5"/>
      <c r="I141" s="4">
        <v>10</v>
      </c>
      <c r="J141" s="4">
        <v>1</v>
      </c>
      <c r="K141" s="4">
        <v>2</v>
      </c>
      <c r="L141" s="4"/>
      <c r="M141" s="4"/>
      <c r="N141" s="4"/>
      <c r="O141" s="4"/>
      <c r="P141" s="4"/>
      <c r="Q141" s="4"/>
      <c r="R141" s="4"/>
      <c r="S141" s="4"/>
      <c r="T141" s="4" t="s">
        <v>20</v>
      </c>
      <c r="U141" s="5"/>
      <c r="V141" s="5"/>
    </row>
    <row r="142" spans="1:22" x14ac:dyDescent="0.35">
      <c r="A142" s="4">
        <v>22141</v>
      </c>
      <c r="B142" s="5" t="s">
        <v>324</v>
      </c>
      <c r="C142" s="6">
        <v>44816</v>
      </c>
      <c r="D142" s="7">
        <v>44820</v>
      </c>
      <c r="E142" s="7">
        <v>44752</v>
      </c>
      <c r="F142" s="7"/>
      <c r="G142" s="7" t="s">
        <v>26</v>
      </c>
      <c r="H142" s="5" t="s">
        <v>26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5"/>
      <c r="V142" s="5"/>
    </row>
    <row r="143" spans="1:22" x14ac:dyDescent="0.35">
      <c r="A143" s="4">
        <v>22142</v>
      </c>
      <c r="B143" s="5" t="s">
        <v>325</v>
      </c>
      <c r="C143" s="6">
        <v>44801</v>
      </c>
      <c r="D143" s="7">
        <v>44807</v>
      </c>
      <c r="E143" s="7">
        <v>44756</v>
      </c>
      <c r="F143" s="7" t="s">
        <v>19</v>
      </c>
      <c r="G143" s="7" t="s">
        <v>732</v>
      </c>
      <c r="H143" s="5"/>
      <c r="I143" s="4"/>
      <c r="J143" s="4">
        <v>1</v>
      </c>
      <c r="K143" s="4">
        <v>2</v>
      </c>
      <c r="L143" s="4"/>
      <c r="M143" s="4"/>
      <c r="N143" s="4"/>
      <c r="O143" s="4"/>
      <c r="P143" s="4"/>
      <c r="Q143" s="4"/>
      <c r="R143" s="4"/>
      <c r="S143" s="4"/>
      <c r="T143" s="4"/>
      <c r="U143" s="5"/>
      <c r="V143" s="5"/>
    </row>
    <row r="144" spans="1:22" x14ac:dyDescent="0.35">
      <c r="A144" s="4">
        <v>22143</v>
      </c>
      <c r="B144" s="5" t="s">
        <v>326</v>
      </c>
      <c r="C144" s="6">
        <v>44813</v>
      </c>
      <c r="D144" s="7">
        <v>44816</v>
      </c>
      <c r="E144" s="7">
        <v>44756</v>
      </c>
      <c r="F144" s="7" t="s">
        <v>19</v>
      </c>
      <c r="G144" s="7" t="s">
        <v>732</v>
      </c>
      <c r="H144" s="5"/>
      <c r="I144" s="4"/>
      <c r="J144" s="4">
        <v>1</v>
      </c>
      <c r="K144" s="4">
        <v>2</v>
      </c>
      <c r="L144" s="4"/>
      <c r="M144" s="4"/>
      <c r="N144" s="4"/>
      <c r="O144" s="4"/>
      <c r="P144" s="4"/>
      <c r="Q144" s="4"/>
      <c r="R144" s="4"/>
      <c r="S144" s="4"/>
      <c r="T144" s="4"/>
      <c r="U144" s="5"/>
      <c r="V144" s="5"/>
    </row>
    <row r="145" spans="1:22" x14ac:dyDescent="0.35">
      <c r="A145" s="4">
        <v>22144</v>
      </c>
      <c r="B145" s="5" t="s">
        <v>327</v>
      </c>
      <c r="C145" s="6">
        <v>44786</v>
      </c>
      <c r="D145" s="7">
        <v>44789</v>
      </c>
      <c r="E145" s="7">
        <v>44760</v>
      </c>
      <c r="F145" s="7" t="s">
        <v>18</v>
      </c>
      <c r="G145" s="7" t="s">
        <v>732</v>
      </c>
      <c r="H145" s="5"/>
      <c r="I145" s="4"/>
      <c r="J145" s="4">
        <v>1</v>
      </c>
      <c r="K145" s="4">
        <v>2</v>
      </c>
      <c r="L145" s="4"/>
      <c r="M145" s="4"/>
      <c r="N145" s="4"/>
      <c r="O145" s="4"/>
      <c r="P145" s="4"/>
      <c r="Q145" s="4"/>
      <c r="R145" s="4"/>
      <c r="S145" s="4"/>
      <c r="T145" s="4" t="s">
        <v>20</v>
      </c>
      <c r="U145" s="5"/>
      <c r="V145" s="5"/>
    </row>
    <row r="146" spans="1:22" x14ac:dyDescent="0.35">
      <c r="A146" s="4">
        <v>22145</v>
      </c>
      <c r="B146" s="5" t="s">
        <v>328</v>
      </c>
      <c r="C146" s="6">
        <v>44800</v>
      </c>
      <c r="D146" s="7">
        <v>44808</v>
      </c>
      <c r="E146" s="7">
        <v>44761</v>
      </c>
      <c r="F146" s="7"/>
      <c r="G146" s="7" t="s">
        <v>26</v>
      </c>
      <c r="H146" s="5" t="s">
        <v>26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5"/>
      <c r="V146" s="5"/>
    </row>
    <row r="147" spans="1:22" x14ac:dyDescent="0.35">
      <c r="A147" s="4">
        <v>22146</v>
      </c>
      <c r="B147" s="5" t="s">
        <v>329</v>
      </c>
      <c r="C147" s="6">
        <v>44821</v>
      </c>
      <c r="D147" s="7">
        <v>44828</v>
      </c>
      <c r="E147" s="7">
        <v>44761</v>
      </c>
      <c r="F147" s="7" t="s">
        <v>37</v>
      </c>
      <c r="G147" s="7" t="s">
        <v>732</v>
      </c>
      <c r="H147" s="5"/>
      <c r="I147" s="4"/>
      <c r="J147" s="4">
        <v>1</v>
      </c>
      <c r="K147" s="4">
        <v>2</v>
      </c>
      <c r="L147" s="4"/>
      <c r="M147" s="4"/>
      <c r="N147" s="4"/>
      <c r="O147" s="4"/>
      <c r="P147" s="4"/>
      <c r="Q147" s="4"/>
      <c r="R147" s="4"/>
      <c r="S147" s="4"/>
      <c r="T147" s="4"/>
      <c r="U147" s="5"/>
      <c r="V147" s="5"/>
    </row>
    <row r="148" spans="1:22" x14ac:dyDescent="0.35">
      <c r="A148" s="4">
        <v>22147</v>
      </c>
      <c r="B148" s="5"/>
      <c r="C148" s="6"/>
      <c r="D148" s="7"/>
      <c r="E148" s="7"/>
      <c r="F148" s="7"/>
      <c r="G148" s="7" t="s">
        <v>732</v>
      </c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5"/>
      <c r="V148" s="5"/>
    </row>
    <row r="149" spans="1:22" x14ac:dyDescent="0.35">
      <c r="A149" s="4">
        <v>22148</v>
      </c>
      <c r="B149" s="5" t="s">
        <v>330</v>
      </c>
      <c r="C149" s="6">
        <v>44791</v>
      </c>
      <c r="D149" s="7">
        <v>44794</v>
      </c>
      <c r="E149" s="7">
        <v>28672</v>
      </c>
      <c r="F149" s="7" t="s">
        <v>19</v>
      </c>
      <c r="G149" s="7" t="s">
        <v>732</v>
      </c>
      <c r="H149" s="5"/>
      <c r="I149" s="4"/>
      <c r="J149" s="4">
        <v>1</v>
      </c>
      <c r="K149" s="4">
        <v>2</v>
      </c>
      <c r="L149" s="4"/>
      <c r="M149" s="4"/>
      <c r="N149" s="4"/>
      <c r="O149" s="4"/>
      <c r="P149" s="4"/>
      <c r="Q149" s="4"/>
      <c r="R149" s="4"/>
      <c r="S149" s="4"/>
      <c r="T149" s="4"/>
      <c r="U149" s="5"/>
      <c r="V149" s="5"/>
    </row>
    <row r="150" spans="1:22" x14ac:dyDescent="0.35">
      <c r="A150" s="4">
        <v>22149</v>
      </c>
      <c r="B150" s="5" t="s">
        <v>331</v>
      </c>
      <c r="C150" s="6">
        <v>44787</v>
      </c>
      <c r="D150" s="7">
        <v>44790</v>
      </c>
      <c r="E150" s="7">
        <v>44782</v>
      </c>
      <c r="F150" s="7" t="s">
        <v>19</v>
      </c>
      <c r="G150" s="7" t="s">
        <v>58</v>
      </c>
      <c r="H150" s="5"/>
      <c r="I150" s="4"/>
      <c r="J150" s="4">
        <v>1</v>
      </c>
      <c r="K150" s="4">
        <v>2</v>
      </c>
      <c r="L150" s="4"/>
      <c r="M150" s="4"/>
      <c r="N150" s="4"/>
      <c r="O150" s="4"/>
      <c r="P150" s="4"/>
      <c r="Q150" s="4"/>
      <c r="R150" s="4"/>
      <c r="S150" s="4"/>
      <c r="T150" s="4" t="s">
        <v>20</v>
      </c>
      <c r="U150" s="5"/>
      <c r="V150" s="5"/>
    </row>
    <row r="151" spans="1:22" x14ac:dyDescent="0.35">
      <c r="A151" s="4">
        <v>22150</v>
      </c>
      <c r="B151" s="5" t="s">
        <v>332</v>
      </c>
      <c r="C151" s="6">
        <v>44819</v>
      </c>
      <c r="D151" s="7">
        <v>44833</v>
      </c>
      <c r="E151" s="7">
        <v>44782</v>
      </c>
      <c r="F151" s="7" t="s">
        <v>37</v>
      </c>
      <c r="G151" s="7" t="s">
        <v>732</v>
      </c>
      <c r="H151" s="5"/>
      <c r="I151" s="4"/>
      <c r="J151" s="4">
        <v>1</v>
      </c>
      <c r="K151" s="4">
        <v>2</v>
      </c>
      <c r="L151" s="4"/>
      <c r="M151" s="4"/>
      <c r="N151" s="4"/>
      <c r="O151" s="4"/>
      <c r="P151" s="4"/>
      <c r="Q151" s="4"/>
      <c r="R151" s="4"/>
      <c r="S151" s="4"/>
      <c r="T151" s="4"/>
      <c r="U151" s="5"/>
      <c r="V151" s="5"/>
    </row>
    <row r="152" spans="1:22" x14ac:dyDescent="0.35">
      <c r="A152" s="4">
        <v>22151</v>
      </c>
      <c r="B152" s="5" t="s">
        <v>333</v>
      </c>
      <c r="C152" s="6">
        <v>44807</v>
      </c>
      <c r="D152" s="7">
        <v>44811</v>
      </c>
      <c r="E152" s="7">
        <v>44782</v>
      </c>
      <c r="F152" s="7" t="s">
        <v>19</v>
      </c>
      <c r="G152" s="7" t="s">
        <v>732</v>
      </c>
      <c r="H152" s="5"/>
      <c r="I152" s="4"/>
      <c r="J152" s="4">
        <v>1</v>
      </c>
      <c r="K152" s="4">
        <v>2</v>
      </c>
      <c r="L152" s="4"/>
      <c r="M152" s="4"/>
      <c r="N152" s="4"/>
      <c r="O152" s="4"/>
      <c r="P152" s="4"/>
      <c r="Q152" s="4"/>
      <c r="R152" s="4"/>
      <c r="S152" s="4"/>
      <c r="T152" s="4" t="s">
        <v>20</v>
      </c>
      <c r="U152" s="5"/>
      <c r="V152" s="5"/>
    </row>
    <row r="153" spans="1:22" x14ac:dyDescent="0.35">
      <c r="A153" s="4">
        <v>22152</v>
      </c>
      <c r="B153" s="5" t="s">
        <v>77</v>
      </c>
      <c r="C153" s="6">
        <v>44816</v>
      </c>
      <c r="D153" s="7">
        <v>44819</v>
      </c>
      <c r="E153" s="7">
        <v>44785</v>
      </c>
      <c r="F153" s="7" t="s">
        <v>19</v>
      </c>
      <c r="G153" s="7" t="s">
        <v>732</v>
      </c>
      <c r="H153" s="5"/>
      <c r="I153" s="4"/>
      <c r="J153" s="4">
        <v>1</v>
      </c>
      <c r="K153" s="4">
        <v>1</v>
      </c>
      <c r="L153" s="4"/>
      <c r="M153" s="4"/>
      <c r="N153" s="4"/>
      <c r="O153" s="4" t="s">
        <v>20</v>
      </c>
      <c r="P153" s="4"/>
      <c r="Q153" s="4"/>
      <c r="R153" s="4"/>
      <c r="S153" s="4"/>
      <c r="T153" s="4" t="s">
        <v>20</v>
      </c>
      <c r="U153" s="5"/>
      <c r="V153" s="5"/>
    </row>
    <row r="154" spans="1:22" x14ac:dyDescent="0.35">
      <c r="A154" s="4">
        <v>22153</v>
      </c>
      <c r="B154" s="5" t="s">
        <v>334</v>
      </c>
      <c r="C154" s="6">
        <v>44820</v>
      </c>
      <c r="D154" s="7">
        <v>44825</v>
      </c>
      <c r="E154" s="7">
        <v>44793</v>
      </c>
      <c r="F154" s="7" t="s">
        <v>19</v>
      </c>
      <c r="G154" s="7" t="s">
        <v>26</v>
      </c>
      <c r="H154" s="5" t="s">
        <v>26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5"/>
      <c r="V154" s="5"/>
    </row>
    <row r="155" spans="1:22" x14ac:dyDescent="0.35">
      <c r="A155" s="4">
        <v>22154</v>
      </c>
      <c r="B155" s="5" t="s">
        <v>335</v>
      </c>
      <c r="C155" s="6">
        <v>44802</v>
      </c>
      <c r="D155" s="7">
        <v>44805</v>
      </c>
      <c r="E155" s="7">
        <v>44799</v>
      </c>
      <c r="F155" s="7" t="s">
        <v>19</v>
      </c>
      <c r="G155" s="7" t="s">
        <v>58</v>
      </c>
      <c r="H155" s="5"/>
      <c r="I155" s="4"/>
      <c r="J155" s="4">
        <v>1</v>
      </c>
      <c r="K155" s="4">
        <v>2</v>
      </c>
      <c r="L155" s="4"/>
      <c r="M155" s="4"/>
      <c r="N155" s="4"/>
      <c r="O155" s="4"/>
      <c r="P155" s="4"/>
      <c r="Q155" s="4"/>
      <c r="R155" s="4"/>
      <c r="S155" s="4"/>
      <c r="T155" s="4" t="s">
        <v>20</v>
      </c>
      <c r="U155" s="5"/>
      <c r="V155" s="5"/>
    </row>
    <row r="156" spans="1:22" x14ac:dyDescent="0.35">
      <c r="A156" s="4">
        <v>22155</v>
      </c>
      <c r="B156" s="5" t="s">
        <v>336</v>
      </c>
      <c r="C156" s="6">
        <v>44820</v>
      </c>
      <c r="D156" s="7">
        <v>44822</v>
      </c>
      <c r="E156" s="7">
        <v>44798</v>
      </c>
      <c r="F156" s="7" t="s">
        <v>19</v>
      </c>
      <c r="G156" s="7" t="s">
        <v>26</v>
      </c>
      <c r="H156" s="5" t="s">
        <v>26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5"/>
      <c r="V156" s="5"/>
    </row>
    <row r="157" spans="1:22" x14ac:dyDescent="0.35">
      <c r="A157" s="4">
        <v>22156</v>
      </c>
      <c r="B157" s="5" t="s">
        <v>337</v>
      </c>
      <c r="C157" s="6">
        <v>44819</v>
      </c>
      <c r="D157" s="7">
        <v>44822</v>
      </c>
      <c r="E157" s="7">
        <v>44800</v>
      </c>
      <c r="F157" s="7" t="s">
        <v>19</v>
      </c>
      <c r="G157" s="7" t="s">
        <v>732</v>
      </c>
      <c r="H157" s="5"/>
      <c r="I157" s="4"/>
      <c r="J157" s="4">
        <v>1</v>
      </c>
      <c r="K157" s="4">
        <v>2</v>
      </c>
      <c r="L157" s="4"/>
      <c r="M157" s="4"/>
      <c r="N157" s="4"/>
      <c r="O157" s="4"/>
      <c r="P157" s="4"/>
      <c r="Q157" s="4"/>
      <c r="R157" s="4"/>
      <c r="S157" s="4"/>
      <c r="T157" s="4" t="s">
        <v>20</v>
      </c>
      <c r="U157" s="5"/>
      <c r="V157" s="5"/>
    </row>
    <row r="158" spans="1:22" x14ac:dyDescent="0.35">
      <c r="A158" s="4">
        <v>22157</v>
      </c>
      <c r="B158" s="5" t="s">
        <v>338</v>
      </c>
      <c r="C158" s="6">
        <v>44806</v>
      </c>
      <c r="D158" s="7">
        <v>44809</v>
      </c>
      <c r="E158" s="7">
        <v>44803</v>
      </c>
      <c r="F158" s="7" t="s">
        <v>339</v>
      </c>
      <c r="G158" s="7" t="s">
        <v>732</v>
      </c>
      <c r="H158" s="5"/>
      <c r="I158" s="4"/>
      <c r="J158" s="4">
        <v>1</v>
      </c>
      <c r="K158" s="4">
        <v>2</v>
      </c>
      <c r="L158" s="4"/>
      <c r="M158" s="4"/>
      <c r="N158" s="4"/>
      <c r="O158" s="4"/>
      <c r="P158" s="4"/>
      <c r="Q158" s="4"/>
      <c r="R158" s="4"/>
      <c r="S158" s="4"/>
      <c r="T158" s="4"/>
      <c r="U158" s="5"/>
      <c r="V158" s="5"/>
    </row>
    <row r="159" spans="1:22" x14ac:dyDescent="0.35">
      <c r="A159" s="4">
        <v>22158</v>
      </c>
      <c r="B159" s="5" t="s">
        <v>340</v>
      </c>
      <c r="C159" s="6">
        <v>44816</v>
      </c>
      <c r="D159" s="7">
        <v>44819</v>
      </c>
      <c r="E159" s="7">
        <v>44809</v>
      </c>
      <c r="F159" s="7" t="s">
        <v>19</v>
      </c>
      <c r="G159" s="7" t="s">
        <v>732</v>
      </c>
      <c r="H159" s="5"/>
      <c r="I159" s="4"/>
      <c r="J159" s="4">
        <v>1</v>
      </c>
      <c r="K159" s="4">
        <v>2</v>
      </c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5"/>
    </row>
  </sheetData>
  <hyperlinks>
    <hyperlink ref="L2" r:id="rId1" xr:uid="{5E5254E1-6511-4FD4-BAD5-9CD37EDA2A76}"/>
    <hyperlink ref="L46" r:id="rId2" xr:uid="{1BF6A28B-2A55-4A46-9F95-C080EAED61EA}"/>
    <hyperlink ref="L108" r:id="rId3" xr:uid="{2F4B0CA9-72B5-498C-A174-59E1FAE3E6A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B2B3-A25B-48D0-BC00-8ED5FC16CBEA}">
  <dimension ref="A1:V182"/>
  <sheetViews>
    <sheetView topLeftCell="A171" workbookViewId="0">
      <pane xSplit="1" topLeftCell="B1" activePane="topRight" state="frozen"/>
      <selection pane="topRight" activeCell="G2" sqref="G2:G182"/>
    </sheetView>
  </sheetViews>
  <sheetFormatPr defaultRowHeight="14.5" x14ac:dyDescent="0.35"/>
  <cols>
    <col min="1" max="1" width="9.1796875" bestFit="1" customWidth="1"/>
    <col min="2" max="2" width="25.453125" bestFit="1" customWidth="1"/>
    <col min="3" max="5" width="17" bestFit="1" customWidth="1"/>
    <col min="12" max="12" width="24.7265625" style="32" bestFit="1" customWidth="1"/>
    <col min="13" max="13" width="11.81640625" style="29" bestFit="1" customWidth="1"/>
    <col min="14" max="14" width="19" style="32" bestFit="1" customWidth="1"/>
  </cols>
  <sheetData>
    <row r="1" spans="1:22" x14ac:dyDescent="0.35">
      <c r="A1" s="1" t="s">
        <v>0</v>
      </c>
      <c r="B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t="s">
        <v>7</v>
      </c>
      <c r="I1" s="1" t="s">
        <v>8</v>
      </c>
      <c r="J1" s="1" t="s">
        <v>9</v>
      </c>
      <c r="K1" s="1" t="s">
        <v>10</v>
      </c>
      <c r="L1" s="32" t="s">
        <v>795</v>
      </c>
      <c r="M1" s="30" t="s">
        <v>1624</v>
      </c>
      <c r="N1" s="32" t="s">
        <v>801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12</v>
      </c>
      <c r="T1" s="1" t="s">
        <v>15</v>
      </c>
      <c r="U1" t="s">
        <v>16</v>
      </c>
      <c r="V1" t="s">
        <v>17</v>
      </c>
    </row>
    <row r="2" spans="1:22" x14ac:dyDescent="0.35">
      <c r="A2" s="4">
        <v>23001</v>
      </c>
      <c r="B2" s="5" t="s">
        <v>1511</v>
      </c>
      <c r="C2" s="6">
        <v>45166</v>
      </c>
      <c r="D2" s="7">
        <v>45172</v>
      </c>
      <c r="E2" s="7">
        <v>44842</v>
      </c>
      <c r="F2" s="7" t="s">
        <v>18</v>
      </c>
      <c r="G2" s="7" t="s">
        <v>6</v>
      </c>
      <c r="H2" s="8"/>
      <c r="I2" s="4">
        <v>10</v>
      </c>
      <c r="J2" s="4">
        <v>1</v>
      </c>
      <c r="K2" s="4">
        <v>2</v>
      </c>
      <c r="L2" s="34" t="s">
        <v>1676</v>
      </c>
      <c r="M2" s="31">
        <v>705441773</v>
      </c>
      <c r="N2" s="33" t="s">
        <v>1510</v>
      </c>
      <c r="O2" s="4"/>
      <c r="P2" s="4"/>
      <c r="Q2" s="4"/>
      <c r="R2" s="4"/>
      <c r="S2" s="4"/>
      <c r="T2" s="4"/>
      <c r="U2" s="5"/>
      <c r="V2" s="5"/>
    </row>
    <row r="3" spans="1:22" x14ac:dyDescent="0.35">
      <c r="A3" s="4">
        <v>23002</v>
      </c>
      <c r="B3" s="5" t="s">
        <v>289</v>
      </c>
      <c r="C3" s="6">
        <v>45152</v>
      </c>
      <c r="D3" s="7">
        <v>45156</v>
      </c>
      <c r="E3" s="7">
        <v>44784</v>
      </c>
      <c r="F3" s="7" t="s">
        <v>19</v>
      </c>
      <c r="G3" s="7" t="s">
        <v>6</v>
      </c>
      <c r="H3" s="5"/>
      <c r="I3" s="4">
        <v>10</v>
      </c>
      <c r="J3" s="4">
        <v>1</v>
      </c>
      <c r="K3" s="4">
        <v>2</v>
      </c>
      <c r="L3" s="19"/>
      <c r="M3" s="28">
        <v>40956376</v>
      </c>
      <c r="N3" s="33" t="s">
        <v>1521</v>
      </c>
      <c r="O3" s="4"/>
      <c r="P3" s="4"/>
      <c r="Q3" s="4"/>
      <c r="R3" s="4"/>
      <c r="S3" s="4"/>
      <c r="T3" s="4" t="s">
        <v>20</v>
      </c>
      <c r="U3" s="5"/>
      <c r="V3" s="5"/>
    </row>
    <row r="4" spans="1:22" x14ac:dyDescent="0.35">
      <c r="A4" s="4">
        <v>23003</v>
      </c>
      <c r="B4" s="5" t="s">
        <v>1629</v>
      </c>
      <c r="C4" s="6">
        <v>45110</v>
      </c>
      <c r="D4" s="7">
        <v>45114</v>
      </c>
      <c r="E4" s="7">
        <v>44785</v>
      </c>
      <c r="F4" s="7" t="s">
        <v>19</v>
      </c>
      <c r="G4" s="7" t="s">
        <v>6</v>
      </c>
      <c r="H4" s="5"/>
      <c r="I4" s="25">
        <v>8</v>
      </c>
      <c r="J4" s="4">
        <v>1</v>
      </c>
      <c r="K4" s="4">
        <v>2</v>
      </c>
      <c r="L4" s="22" t="s">
        <v>1545</v>
      </c>
      <c r="M4" s="28">
        <v>25145967</v>
      </c>
      <c r="N4" s="33" t="s">
        <v>1628</v>
      </c>
      <c r="O4" s="4"/>
      <c r="P4" s="4"/>
      <c r="Q4" s="4"/>
      <c r="R4" s="4"/>
      <c r="S4" s="4"/>
      <c r="T4" s="4" t="s">
        <v>20</v>
      </c>
      <c r="U4" s="5"/>
      <c r="V4" s="5"/>
    </row>
    <row r="5" spans="1:22" x14ac:dyDescent="0.35">
      <c r="A5" s="4">
        <v>23004</v>
      </c>
      <c r="B5" s="5" t="s">
        <v>21</v>
      </c>
      <c r="C5" s="6">
        <v>45138</v>
      </c>
      <c r="D5" s="7">
        <v>45142</v>
      </c>
      <c r="E5" s="7">
        <v>44803</v>
      </c>
      <c r="F5" s="7" t="s">
        <v>19</v>
      </c>
      <c r="G5" s="7" t="s">
        <v>6</v>
      </c>
      <c r="H5" s="5"/>
      <c r="I5" s="4"/>
      <c r="J5" s="4">
        <v>1</v>
      </c>
      <c r="K5" s="4">
        <v>2</v>
      </c>
      <c r="L5" s="22" t="s">
        <v>1528</v>
      </c>
      <c r="M5" s="28">
        <v>24617258</v>
      </c>
      <c r="N5"/>
      <c r="O5" s="4"/>
      <c r="P5" s="4"/>
      <c r="Q5" s="4"/>
      <c r="R5" s="4"/>
      <c r="S5" s="4"/>
      <c r="T5" s="4" t="s">
        <v>20</v>
      </c>
      <c r="U5" s="5"/>
      <c r="V5" s="5"/>
    </row>
    <row r="6" spans="1:22" x14ac:dyDescent="0.35">
      <c r="A6" s="4">
        <v>23005</v>
      </c>
      <c r="B6" s="5" t="s">
        <v>715</v>
      </c>
      <c r="C6" s="6">
        <v>45089</v>
      </c>
      <c r="D6" s="7">
        <v>45096</v>
      </c>
      <c r="E6" s="7">
        <v>44803</v>
      </c>
      <c r="F6" s="7" t="s">
        <v>19</v>
      </c>
      <c r="G6" s="7" t="s">
        <v>6</v>
      </c>
      <c r="H6" s="5"/>
      <c r="I6" s="4"/>
      <c r="J6" s="4">
        <v>1</v>
      </c>
      <c r="K6" s="4">
        <v>2</v>
      </c>
      <c r="L6" s="19"/>
      <c r="M6" s="28">
        <v>24669843</v>
      </c>
      <c r="N6" t="s">
        <v>1554</v>
      </c>
      <c r="O6" s="4"/>
      <c r="P6" s="4"/>
      <c r="Q6" s="4"/>
      <c r="R6" s="4"/>
      <c r="S6" s="4"/>
      <c r="T6" s="4" t="s">
        <v>20</v>
      </c>
      <c r="U6" s="5"/>
      <c r="V6" s="5"/>
    </row>
    <row r="7" spans="1:22" x14ac:dyDescent="0.35">
      <c r="A7" s="4">
        <v>23006</v>
      </c>
      <c r="B7" s="5" t="s">
        <v>1021</v>
      </c>
      <c r="C7" s="6">
        <v>45019</v>
      </c>
      <c r="D7" s="7">
        <v>45026</v>
      </c>
      <c r="E7" s="7">
        <v>44803</v>
      </c>
      <c r="F7" s="7" t="s">
        <v>19</v>
      </c>
      <c r="G7" s="7" t="s">
        <v>6</v>
      </c>
      <c r="H7" s="5"/>
      <c r="I7" s="4"/>
      <c r="J7" s="4">
        <v>1</v>
      </c>
      <c r="K7" s="4">
        <v>1</v>
      </c>
      <c r="L7" s="22" t="s">
        <v>931</v>
      </c>
      <c r="M7" s="28"/>
      <c r="N7"/>
      <c r="O7" s="4"/>
      <c r="P7" s="4"/>
      <c r="Q7" s="4"/>
      <c r="R7" s="4"/>
      <c r="S7" s="4"/>
      <c r="T7" s="4" t="s">
        <v>20</v>
      </c>
      <c r="U7" s="5"/>
      <c r="V7" s="5"/>
    </row>
    <row r="8" spans="1:22" x14ac:dyDescent="0.35">
      <c r="A8" s="4">
        <v>23007</v>
      </c>
      <c r="B8" s="5" t="s">
        <v>1021</v>
      </c>
      <c r="C8" s="6">
        <v>45061</v>
      </c>
      <c r="D8" s="7">
        <v>45067</v>
      </c>
      <c r="E8" s="7">
        <v>44803</v>
      </c>
      <c r="F8" s="7" t="s">
        <v>19</v>
      </c>
      <c r="G8" s="7" t="s">
        <v>6</v>
      </c>
      <c r="H8" s="5"/>
      <c r="I8" s="4"/>
      <c r="J8" s="4">
        <v>1</v>
      </c>
      <c r="K8" s="4">
        <v>1</v>
      </c>
      <c r="L8" s="22" t="s">
        <v>931</v>
      </c>
      <c r="M8" s="28"/>
      <c r="N8"/>
      <c r="O8" s="4"/>
      <c r="P8" s="4"/>
      <c r="Q8" s="4"/>
      <c r="R8" s="4"/>
      <c r="S8" s="4"/>
      <c r="T8" s="4" t="s">
        <v>20</v>
      </c>
      <c r="U8" s="5"/>
      <c r="V8" s="5"/>
    </row>
    <row r="9" spans="1:22" x14ac:dyDescent="0.35">
      <c r="A9" s="4">
        <v>23008</v>
      </c>
      <c r="B9" s="5" t="s">
        <v>23</v>
      </c>
      <c r="C9" s="6">
        <v>45154</v>
      </c>
      <c r="D9" s="7">
        <v>45158</v>
      </c>
      <c r="E9" s="7">
        <v>44909</v>
      </c>
      <c r="F9" s="7" t="s">
        <v>19</v>
      </c>
      <c r="G9" s="7" t="s">
        <v>6</v>
      </c>
      <c r="H9" s="5"/>
      <c r="I9" s="4"/>
      <c r="J9" s="4">
        <v>1</v>
      </c>
      <c r="K9" s="4">
        <v>2</v>
      </c>
      <c r="L9" s="22" t="s">
        <v>1520</v>
      </c>
      <c r="M9" s="28">
        <v>51525122</v>
      </c>
      <c r="N9"/>
      <c r="O9" s="4"/>
      <c r="P9" s="4"/>
      <c r="Q9" s="4"/>
      <c r="R9" s="4"/>
      <c r="S9" s="4"/>
      <c r="T9" s="4" t="s">
        <v>20</v>
      </c>
      <c r="U9" s="5"/>
      <c r="V9" s="5"/>
    </row>
    <row r="10" spans="1:22" x14ac:dyDescent="0.35">
      <c r="A10" s="4">
        <v>23009</v>
      </c>
      <c r="B10" s="5" t="s">
        <v>1564</v>
      </c>
      <c r="C10" s="6">
        <v>45060</v>
      </c>
      <c r="D10" s="7">
        <v>45064</v>
      </c>
      <c r="E10" s="7">
        <v>44909</v>
      </c>
      <c r="F10" s="7" t="s">
        <v>19</v>
      </c>
      <c r="G10" s="7" t="s">
        <v>6</v>
      </c>
      <c r="H10" s="5"/>
      <c r="I10" s="4"/>
      <c r="J10" s="4">
        <v>1</v>
      </c>
      <c r="K10" s="4">
        <v>2</v>
      </c>
      <c r="L10" s="19"/>
      <c r="M10" s="28">
        <v>20322398</v>
      </c>
      <c r="N10" t="s">
        <v>833</v>
      </c>
      <c r="O10" s="4"/>
      <c r="P10" s="4"/>
      <c r="Q10" s="4"/>
      <c r="R10" s="4"/>
      <c r="S10" s="4"/>
      <c r="T10" s="4" t="s">
        <v>20</v>
      </c>
      <c r="U10" s="5"/>
      <c r="V10" s="5"/>
    </row>
    <row r="11" spans="1:22" x14ac:dyDescent="0.35">
      <c r="A11" s="4">
        <v>23010</v>
      </c>
      <c r="B11" s="5" t="s">
        <v>24</v>
      </c>
      <c r="C11" s="6">
        <v>45153</v>
      </c>
      <c r="D11" s="7">
        <v>45160</v>
      </c>
      <c r="E11" s="7">
        <v>44909</v>
      </c>
      <c r="F11" s="7" t="s">
        <v>19</v>
      </c>
      <c r="G11" s="7" t="s">
        <v>6</v>
      </c>
      <c r="H11" s="5"/>
      <c r="I11" s="4">
        <v>10</v>
      </c>
      <c r="J11" s="4">
        <v>1</v>
      </c>
      <c r="K11" s="4">
        <v>2</v>
      </c>
      <c r="L11" s="22" t="s">
        <v>1515</v>
      </c>
      <c r="M11" s="28">
        <v>25456388</v>
      </c>
      <c r="N11"/>
      <c r="O11" s="4"/>
      <c r="P11" s="4"/>
      <c r="Q11" s="4"/>
      <c r="R11" s="4"/>
      <c r="S11" s="4"/>
      <c r="T11" s="4" t="s">
        <v>20</v>
      </c>
      <c r="U11" s="5"/>
      <c r="V11" s="5"/>
    </row>
    <row r="12" spans="1:22" x14ac:dyDescent="0.35">
      <c r="A12" s="4">
        <v>23011</v>
      </c>
      <c r="B12" s="5" t="s">
        <v>25</v>
      </c>
      <c r="C12" s="6">
        <v>45079</v>
      </c>
      <c r="D12" s="7">
        <v>45081</v>
      </c>
      <c r="E12" s="7">
        <v>44847</v>
      </c>
      <c r="F12" s="7"/>
      <c r="G12" s="7" t="s">
        <v>26</v>
      </c>
      <c r="H12" s="5"/>
      <c r="I12" s="4"/>
      <c r="J12" s="4"/>
      <c r="K12" s="4"/>
      <c r="L12" s="19"/>
      <c r="M12" s="28"/>
      <c r="N12"/>
      <c r="O12" s="4"/>
      <c r="P12" s="4"/>
      <c r="Q12" s="4"/>
      <c r="R12" s="4"/>
      <c r="S12" s="4"/>
      <c r="T12" s="4"/>
      <c r="U12" s="5"/>
      <c r="V12" s="5"/>
    </row>
    <row r="13" spans="1:22" x14ac:dyDescent="0.35">
      <c r="A13" s="4">
        <v>23012</v>
      </c>
      <c r="B13" s="5" t="s">
        <v>27</v>
      </c>
      <c r="C13" s="6">
        <v>45020</v>
      </c>
      <c r="D13" s="7">
        <v>45024</v>
      </c>
      <c r="E13" s="7">
        <v>44878</v>
      </c>
      <c r="F13" s="7" t="s">
        <v>19</v>
      </c>
      <c r="G13" s="7" t="s">
        <v>6</v>
      </c>
      <c r="H13" s="8"/>
      <c r="I13" s="4">
        <v>10</v>
      </c>
      <c r="J13" s="4">
        <v>2</v>
      </c>
      <c r="K13" s="4">
        <v>2</v>
      </c>
      <c r="L13" s="22" t="s">
        <v>1007</v>
      </c>
      <c r="M13" s="28">
        <v>31909358</v>
      </c>
      <c r="N13"/>
      <c r="O13" s="4"/>
      <c r="P13" s="4">
        <v>2</v>
      </c>
      <c r="Q13" s="4"/>
      <c r="R13" s="4"/>
      <c r="S13" s="4"/>
      <c r="T13" s="4" t="s">
        <v>20</v>
      </c>
      <c r="U13" s="5"/>
      <c r="V13" s="5"/>
    </row>
    <row r="14" spans="1:22" x14ac:dyDescent="0.35">
      <c r="A14" s="4">
        <v>23013</v>
      </c>
      <c r="B14" s="5" t="s">
        <v>28</v>
      </c>
      <c r="C14" s="6">
        <v>45159</v>
      </c>
      <c r="D14" s="7">
        <v>45162</v>
      </c>
      <c r="E14" s="7">
        <v>44846</v>
      </c>
      <c r="F14" s="7" t="s">
        <v>19</v>
      </c>
      <c r="G14" s="7" t="s">
        <v>6</v>
      </c>
      <c r="H14" s="5"/>
      <c r="I14" s="4">
        <v>10</v>
      </c>
      <c r="J14" s="4">
        <v>2</v>
      </c>
      <c r="K14" s="4">
        <v>2</v>
      </c>
      <c r="L14" s="22" t="s">
        <v>1513</v>
      </c>
      <c r="M14" s="28">
        <v>29424380</v>
      </c>
      <c r="N14"/>
      <c r="O14" s="4"/>
      <c r="P14" s="4">
        <v>2</v>
      </c>
      <c r="Q14" s="4"/>
      <c r="R14" s="4"/>
      <c r="S14" s="4"/>
      <c r="T14" s="4" t="s">
        <v>20</v>
      </c>
      <c r="U14" s="5"/>
      <c r="V14" s="5"/>
    </row>
    <row r="15" spans="1:22" x14ac:dyDescent="0.35">
      <c r="A15" s="4">
        <v>23014</v>
      </c>
      <c r="B15" s="5" t="s">
        <v>831</v>
      </c>
      <c r="C15" s="6">
        <v>45090</v>
      </c>
      <c r="D15" s="7">
        <v>45097</v>
      </c>
      <c r="E15" s="7">
        <v>44859</v>
      </c>
      <c r="F15" s="7" t="s">
        <v>19</v>
      </c>
      <c r="G15" s="7" t="s">
        <v>6</v>
      </c>
      <c r="H15" s="5"/>
      <c r="I15" s="4"/>
      <c r="J15" s="4">
        <v>1</v>
      </c>
      <c r="K15" s="4">
        <v>2</v>
      </c>
      <c r="L15" s="19"/>
      <c r="M15" s="28">
        <v>20646004</v>
      </c>
      <c r="N15" t="s">
        <v>1556</v>
      </c>
      <c r="O15" s="4"/>
      <c r="P15" s="4"/>
      <c r="Q15" s="4"/>
      <c r="R15" s="4"/>
      <c r="S15" s="4"/>
      <c r="T15" s="4" t="s">
        <v>20</v>
      </c>
      <c r="U15" s="5"/>
      <c r="V15" s="5"/>
    </row>
    <row r="16" spans="1:22" x14ac:dyDescent="0.35">
      <c r="A16" s="4">
        <v>23015</v>
      </c>
      <c r="B16" s="5" t="s">
        <v>29</v>
      </c>
      <c r="C16" s="6">
        <v>45090</v>
      </c>
      <c r="D16" s="7">
        <v>45097</v>
      </c>
      <c r="E16" s="7">
        <v>44774</v>
      </c>
      <c r="F16" s="7" t="s">
        <v>19</v>
      </c>
      <c r="G16" s="7" t="s">
        <v>6</v>
      </c>
      <c r="H16" s="5"/>
      <c r="I16" s="4"/>
      <c r="J16" s="4">
        <v>1</v>
      </c>
      <c r="K16" s="4">
        <v>2</v>
      </c>
      <c r="L16" s="22" t="s">
        <v>1797</v>
      </c>
      <c r="M16" s="28">
        <v>91191885</v>
      </c>
      <c r="N16" t="s">
        <v>1551</v>
      </c>
      <c r="O16" s="4"/>
      <c r="P16" s="4"/>
      <c r="Q16" s="4"/>
      <c r="R16" s="4"/>
      <c r="S16" s="4"/>
      <c r="T16" s="4" t="s">
        <v>20</v>
      </c>
      <c r="U16" s="5"/>
      <c r="V16" s="5"/>
    </row>
    <row r="17" spans="1:22" x14ac:dyDescent="0.35">
      <c r="A17" s="4">
        <v>23016</v>
      </c>
      <c r="B17" s="5" t="s">
        <v>1021</v>
      </c>
      <c r="C17" s="6">
        <v>45123</v>
      </c>
      <c r="D17" s="7">
        <v>45137</v>
      </c>
      <c r="E17" s="7">
        <v>44803</v>
      </c>
      <c r="F17" s="7" t="s">
        <v>19</v>
      </c>
      <c r="G17" s="7" t="s">
        <v>6</v>
      </c>
      <c r="H17" s="5"/>
      <c r="I17" s="4"/>
      <c r="J17" s="4">
        <v>1</v>
      </c>
      <c r="K17" s="4">
        <v>2</v>
      </c>
      <c r="L17" s="22" t="s">
        <v>931</v>
      </c>
      <c r="M17" s="28"/>
      <c r="N17"/>
      <c r="O17" s="4"/>
      <c r="P17" s="4"/>
      <c r="Q17" s="4"/>
      <c r="R17" s="4"/>
      <c r="S17" s="4"/>
      <c r="T17" s="4" t="s">
        <v>20</v>
      </c>
      <c r="U17" s="5"/>
      <c r="V17" s="5"/>
    </row>
    <row r="18" spans="1:22" x14ac:dyDescent="0.35">
      <c r="A18" s="4">
        <v>23017</v>
      </c>
      <c r="B18" s="5" t="s">
        <v>30</v>
      </c>
      <c r="C18" s="6">
        <v>45123</v>
      </c>
      <c r="D18" s="7">
        <v>45130</v>
      </c>
      <c r="E18" s="7">
        <v>44803</v>
      </c>
      <c r="F18" s="7" t="s">
        <v>19</v>
      </c>
      <c r="G18" s="7" t="s">
        <v>26</v>
      </c>
      <c r="H18" s="5"/>
      <c r="I18" s="4"/>
      <c r="J18" s="4">
        <v>1</v>
      </c>
      <c r="K18" s="4">
        <v>2</v>
      </c>
      <c r="L18" s="22" t="s">
        <v>931</v>
      </c>
      <c r="M18" s="28"/>
      <c r="N18"/>
      <c r="O18" s="4"/>
      <c r="P18" s="4"/>
      <c r="Q18" s="4"/>
      <c r="R18" s="4"/>
      <c r="S18" s="4"/>
      <c r="T18" s="4"/>
      <c r="U18" s="5"/>
      <c r="V18" s="5"/>
    </row>
    <row r="19" spans="1:22" x14ac:dyDescent="0.35">
      <c r="A19" s="4">
        <v>23018</v>
      </c>
      <c r="B19" s="5" t="s">
        <v>31</v>
      </c>
      <c r="C19" s="6">
        <v>45143</v>
      </c>
      <c r="D19" s="7">
        <v>45150</v>
      </c>
      <c r="E19" s="7">
        <v>44925</v>
      </c>
      <c r="F19" s="7" t="s">
        <v>19</v>
      </c>
      <c r="G19" s="7" t="s">
        <v>732</v>
      </c>
      <c r="H19" s="5"/>
      <c r="I19" s="4"/>
      <c r="J19" s="4">
        <v>1</v>
      </c>
      <c r="K19" s="4">
        <v>2</v>
      </c>
      <c r="L19" s="19"/>
      <c r="M19" s="28">
        <v>1713133697</v>
      </c>
      <c r="N19"/>
      <c r="O19" s="4"/>
      <c r="P19" s="4"/>
      <c r="Q19" s="4"/>
      <c r="R19" s="4"/>
      <c r="S19" s="4"/>
      <c r="T19" s="4" t="s">
        <v>20</v>
      </c>
      <c r="U19" s="5"/>
      <c r="V19" s="5"/>
    </row>
    <row r="20" spans="1:22" x14ac:dyDescent="0.35">
      <c r="A20" s="4">
        <v>23019</v>
      </c>
      <c r="B20" s="5" t="s">
        <v>32</v>
      </c>
      <c r="C20" s="6">
        <v>45152</v>
      </c>
      <c r="D20" s="7">
        <v>45154</v>
      </c>
      <c r="E20" s="7">
        <v>44936</v>
      </c>
      <c r="F20" s="7" t="s">
        <v>19</v>
      </c>
      <c r="G20" s="7" t="s">
        <v>6</v>
      </c>
      <c r="H20" s="5"/>
      <c r="I20" s="4"/>
      <c r="J20" s="4">
        <v>1</v>
      </c>
      <c r="K20" s="4">
        <v>2</v>
      </c>
      <c r="L20" s="19"/>
      <c r="M20" s="28"/>
      <c r="N20"/>
      <c r="O20" s="4"/>
      <c r="P20" s="4"/>
      <c r="Q20" s="4"/>
      <c r="R20" s="4"/>
      <c r="S20" s="4"/>
      <c r="T20" s="4" t="s">
        <v>20</v>
      </c>
      <c r="U20" s="5"/>
      <c r="V20" s="5"/>
    </row>
    <row r="21" spans="1:22" x14ac:dyDescent="0.35">
      <c r="A21" s="4">
        <v>23020</v>
      </c>
      <c r="B21" s="5" t="s">
        <v>1563</v>
      </c>
      <c r="C21" s="6">
        <v>45064</v>
      </c>
      <c r="D21" s="7">
        <v>45067</v>
      </c>
      <c r="E21" s="7">
        <v>44926</v>
      </c>
      <c r="F21" s="7" t="s">
        <v>19</v>
      </c>
      <c r="G21" s="7" t="s">
        <v>6</v>
      </c>
      <c r="H21" s="5"/>
      <c r="I21" s="4"/>
      <c r="J21" s="4">
        <v>2</v>
      </c>
      <c r="K21" s="4">
        <v>2</v>
      </c>
      <c r="L21" s="22" t="s">
        <v>1562</v>
      </c>
      <c r="M21" s="28"/>
      <c r="N21" t="s">
        <v>1553</v>
      </c>
      <c r="O21" s="4"/>
      <c r="P21" s="4">
        <v>2</v>
      </c>
      <c r="Q21" s="4"/>
      <c r="R21" s="4"/>
      <c r="S21" s="4"/>
      <c r="T21" s="4" t="s">
        <v>20</v>
      </c>
      <c r="U21" s="5"/>
      <c r="V21" s="5"/>
    </row>
    <row r="22" spans="1:22" x14ac:dyDescent="0.35">
      <c r="A22" s="4">
        <v>23021</v>
      </c>
      <c r="B22" s="5" t="s">
        <v>33</v>
      </c>
      <c r="C22" s="6">
        <v>45110</v>
      </c>
      <c r="D22" s="7">
        <v>45114</v>
      </c>
      <c r="E22" s="7">
        <v>44927</v>
      </c>
      <c r="F22" s="7"/>
      <c r="G22" s="7" t="s">
        <v>26</v>
      </c>
      <c r="H22" s="5"/>
      <c r="I22" s="4"/>
      <c r="J22" s="4"/>
      <c r="K22" s="4"/>
      <c r="L22" s="19"/>
      <c r="M22" s="28"/>
      <c r="N22"/>
      <c r="O22" s="4"/>
      <c r="P22" s="4"/>
      <c r="Q22" s="4"/>
      <c r="R22" s="4"/>
      <c r="S22" s="4"/>
      <c r="T22" s="4"/>
      <c r="U22" s="5"/>
      <c r="V22" s="5"/>
    </row>
    <row r="23" spans="1:22" x14ac:dyDescent="0.35">
      <c r="A23" s="4">
        <v>23022</v>
      </c>
      <c r="B23" s="5" t="s">
        <v>34</v>
      </c>
      <c r="C23" s="6">
        <v>45117</v>
      </c>
      <c r="D23" s="7">
        <v>45122</v>
      </c>
      <c r="E23" s="7">
        <v>44927</v>
      </c>
      <c r="F23" s="7" t="s">
        <v>19</v>
      </c>
      <c r="G23" s="7" t="s">
        <v>732</v>
      </c>
      <c r="H23" s="5"/>
      <c r="I23" s="4"/>
      <c r="J23" s="4">
        <v>1</v>
      </c>
      <c r="K23" s="4">
        <v>2</v>
      </c>
      <c r="L23" s="19"/>
      <c r="M23" s="28">
        <v>22701312</v>
      </c>
      <c r="N23"/>
      <c r="O23" s="4"/>
      <c r="P23" s="4"/>
      <c r="Q23" s="4"/>
      <c r="R23" s="4"/>
      <c r="S23" s="4"/>
      <c r="T23" s="4"/>
      <c r="U23" s="5"/>
      <c r="V23" s="5"/>
    </row>
    <row r="24" spans="1:22" x14ac:dyDescent="0.35">
      <c r="A24" s="4">
        <v>23023</v>
      </c>
      <c r="B24" s="5" t="s">
        <v>35</v>
      </c>
      <c r="C24" s="6">
        <v>45127</v>
      </c>
      <c r="D24" s="7">
        <v>45134</v>
      </c>
      <c r="E24" s="7">
        <v>44932</v>
      </c>
      <c r="F24" s="7"/>
      <c r="G24" s="7" t="s">
        <v>26</v>
      </c>
      <c r="H24" s="8"/>
      <c r="I24" s="4"/>
      <c r="J24" s="4"/>
      <c r="K24" s="4"/>
      <c r="L24" s="19"/>
      <c r="M24" s="28"/>
      <c r="N24"/>
      <c r="O24" s="4"/>
      <c r="P24" s="4"/>
      <c r="Q24" s="4"/>
      <c r="R24" s="4"/>
      <c r="S24" s="4"/>
      <c r="T24" s="4"/>
      <c r="U24" s="5"/>
      <c r="V24" s="5"/>
    </row>
    <row r="25" spans="1:22" x14ac:dyDescent="0.35">
      <c r="A25" s="4">
        <v>23024</v>
      </c>
      <c r="B25" s="5" t="s">
        <v>36</v>
      </c>
      <c r="C25" s="6">
        <v>45078</v>
      </c>
      <c r="D25" s="7">
        <v>45085</v>
      </c>
      <c r="E25" s="7">
        <v>44932</v>
      </c>
      <c r="F25" s="7" t="s">
        <v>37</v>
      </c>
      <c r="G25" s="7" t="s">
        <v>732</v>
      </c>
      <c r="H25" s="5"/>
      <c r="I25" s="4"/>
      <c r="J25" s="4">
        <v>1</v>
      </c>
      <c r="K25" s="4">
        <v>2</v>
      </c>
      <c r="L25" s="19"/>
      <c r="M25" s="28">
        <v>3855507802</v>
      </c>
      <c r="N25"/>
      <c r="O25" s="4"/>
      <c r="P25" s="4"/>
      <c r="Q25" s="4"/>
      <c r="R25" s="4"/>
      <c r="S25" s="4"/>
      <c r="T25" s="4" t="s">
        <v>20</v>
      </c>
      <c r="U25" s="5"/>
      <c r="V25" s="5"/>
    </row>
    <row r="26" spans="1:22" x14ac:dyDescent="0.35">
      <c r="A26" s="4">
        <v>23025</v>
      </c>
      <c r="B26" s="5" t="s">
        <v>38</v>
      </c>
      <c r="C26" s="6">
        <v>45158</v>
      </c>
      <c r="D26" s="7">
        <v>45165</v>
      </c>
      <c r="E26" s="7">
        <v>44932</v>
      </c>
      <c r="F26" s="7"/>
      <c r="G26" s="7" t="s">
        <v>26</v>
      </c>
      <c r="H26" s="5"/>
      <c r="I26" s="4"/>
      <c r="J26" s="4"/>
      <c r="K26" s="4"/>
      <c r="L26" s="19"/>
      <c r="M26" s="28"/>
      <c r="N26"/>
      <c r="O26" s="4"/>
      <c r="P26" s="4"/>
      <c r="Q26" s="4"/>
      <c r="R26" s="4"/>
      <c r="S26" s="4"/>
      <c r="T26" s="4"/>
      <c r="U26" s="5"/>
      <c r="V26" s="5"/>
    </row>
    <row r="27" spans="1:22" x14ac:dyDescent="0.35">
      <c r="A27" s="4">
        <v>23026</v>
      </c>
      <c r="B27" s="5" t="s">
        <v>297</v>
      </c>
      <c r="C27" s="6">
        <v>45105</v>
      </c>
      <c r="D27" s="7">
        <v>45110</v>
      </c>
      <c r="E27" s="7">
        <v>44933</v>
      </c>
      <c r="F27" s="7" t="s">
        <v>18</v>
      </c>
      <c r="G27" s="7" t="s">
        <v>6</v>
      </c>
      <c r="H27" s="5"/>
      <c r="I27" s="4">
        <v>10</v>
      </c>
      <c r="J27" s="4">
        <v>1</v>
      </c>
      <c r="K27" s="4">
        <v>2</v>
      </c>
      <c r="L27" s="22" t="s">
        <v>1547</v>
      </c>
      <c r="M27" s="28">
        <v>705125490</v>
      </c>
      <c r="N27" t="s">
        <v>1548</v>
      </c>
      <c r="O27" s="4"/>
      <c r="P27" s="4"/>
      <c r="Q27" s="4"/>
      <c r="R27" s="4"/>
      <c r="S27" s="4"/>
      <c r="T27" s="4" t="s">
        <v>20</v>
      </c>
      <c r="U27" s="5"/>
      <c r="V27" s="5"/>
    </row>
    <row r="28" spans="1:22" x14ac:dyDescent="0.35">
      <c r="A28" s="4">
        <v>23027</v>
      </c>
      <c r="B28" s="5" t="s">
        <v>39</v>
      </c>
      <c r="C28" s="6">
        <v>45062</v>
      </c>
      <c r="D28" s="7">
        <v>45064</v>
      </c>
      <c r="E28" s="7">
        <v>44938</v>
      </c>
      <c r="F28" s="7" t="s">
        <v>19</v>
      </c>
      <c r="G28" s="7" t="s">
        <v>732</v>
      </c>
      <c r="H28" s="5"/>
      <c r="I28" s="4"/>
      <c r="J28" s="4">
        <v>1</v>
      </c>
      <c r="K28" s="4">
        <v>2</v>
      </c>
      <c r="L28" s="19"/>
      <c r="M28" s="28">
        <v>29938241</v>
      </c>
      <c r="N28" t="s">
        <v>1561</v>
      </c>
      <c r="O28" s="4"/>
      <c r="P28" s="4"/>
      <c r="Q28" s="4"/>
      <c r="R28" s="4"/>
      <c r="S28" s="4"/>
      <c r="T28" s="4" t="s">
        <v>20</v>
      </c>
      <c r="U28" s="5"/>
      <c r="V28" s="5"/>
    </row>
    <row r="29" spans="1:22" x14ac:dyDescent="0.35">
      <c r="A29" s="4">
        <v>23028</v>
      </c>
      <c r="B29" s="5" t="s">
        <v>40</v>
      </c>
      <c r="C29" s="6">
        <v>45110</v>
      </c>
      <c r="D29" s="7">
        <v>45114</v>
      </c>
      <c r="E29" s="7">
        <v>44938</v>
      </c>
      <c r="F29" s="7" t="s">
        <v>18</v>
      </c>
      <c r="G29" s="7" t="s">
        <v>732</v>
      </c>
      <c r="H29" s="5"/>
      <c r="I29" s="4"/>
      <c r="J29" s="4">
        <v>1</v>
      </c>
      <c r="K29" s="4">
        <v>2</v>
      </c>
      <c r="L29" s="19"/>
      <c r="M29" s="28">
        <v>727327160</v>
      </c>
      <c r="N29"/>
      <c r="O29" s="4"/>
      <c r="P29" s="4"/>
      <c r="Q29" s="4"/>
      <c r="R29" s="4"/>
      <c r="S29" s="4"/>
      <c r="T29" s="4"/>
      <c r="U29" s="5"/>
      <c r="V29" s="5"/>
    </row>
    <row r="30" spans="1:22" x14ac:dyDescent="0.35">
      <c r="A30" s="4">
        <v>23029</v>
      </c>
      <c r="B30" s="5" t="s">
        <v>41</v>
      </c>
      <c r="C30" s="6">
        <v>45117</v>
      </c>
      <c r="D30" s="7">
        <v>45126</v>
      </c>
      <c r="E30" s="7">
        <v>44938</v>
      </c>
      <c r="F30" s="7" t="s">
        <v>37</v>
      </c>
      <c r="G30" s="7" t="s">
        <v>732</v>
      </c>
      <c r="H30" s="5"/>
      <c r="I30" s="4"/>
      <c r="J30" s="4">
        <v>1</v>
      </c>
      <c r="K30" s="4">
        <v>1</v>
      </c>
      <c r="L30" s="19"/>
      <c r="M30" s="28">
        <v>15777298948</v>
      </c>
      <c r="N30"/>
      <c r="O30" s="4" t="s">
        <v>20</v>
      </c>
      <c r="P30" s="4"/>
      <c r="Q30" s="4"/>
      <c r="R30" s="4"/>
      <c r="S30" s="4"/>
      <c r="T30" s="4"/>
      <c r="U30" s="5"/>
      <c r="V30" s="5"/>
    </row>
    <row r="31" spans="1:22" x14ac:dyDescent="0.35">
      <c r="A31" s="4">
        <v>23030</v>
      </c>
      <c r="B31" s="5" t="s">
        <v>42</v>
      </c>
      <c r="C31" s="6">
        <v>45179</v>
      </c>
      <c r="D31" s="7">
        <v>45184</v>
      </c>
      <c r="E31" s="7">
        <v>44941</v>
      </c>
      <c r="F31" s="7" t="s">
        <v>19</v>
      </c>
      <c r="G31" s="7" t="s">
        <v>732</v>
      </c>
      <c r="H31" s="5"/>
      <c r="I31" s="4"/>
      <c r="J31" s="4"/>
      <c r="K31" s="4"/>
      <c r="L31" s="19"/>
      <c r="M31" s="28">
        <v>40474386</v>
      </c>
      <c r="N31"/>
      <c r="O31" s="4"/>
      <c r="P31" s="4"/>
      <c r="Q31" s="4"/>
      <c r="R31" s="4"/>
      <c r="S31" s="4"/>
      <c r="T31" s="4"/>
      <c r="U31" s="5"/>
      <c r="V31" s="5"/>
    </row>
    <row r="32" spans="1:22" x14ac:dyDescent="0.35">
      <c r="A32" s="4">
        <v>23031</v>
      </c>
      <c r="B32" s="5" t="s">
        <v>43</v>
      </c>
      <c r="C32" s="6">
        <v>45159</v>
      </c>
      <c r="D32" s="7">
        <v>45165</v>
      </c>
      <c r="E32" s="7">
        <v>44939</v>
      </c>
      <c r="F32" s="7" t="s">
        <v>19</v>
      </c>
      <c r="G32" s="7" t="s">
        <v>732</v>
      </c>
      <c r="H32" s="5"/>
      <c r="I32" s="4"/>
      <c r="J32" s="4">
        <v>1</v>
      </c>
      <c r="K32" s="4">
        <v>2</v>
      </c>
      <c r="L32" s="19"/>
      <c r="M32" s="28">
        <v>28113094</v>
      </c>
      <c r="N32"/>
      <c r="O32" s="4"/>
      <c r="P32" s="4"/>
      <c r="Q32" s="4"/>
      <c r="R32" s="4"/>
      <c r="S32" s="4"/>
      <c r="T32" s="4"/>
      <c r="U32" s="5"/>
      <c r="V32" s="5"/>
    </row>
    <row r="33" spans="1:22" x14ac:dyDescent="0.35">
      <c r="A33" s="4">
        <v>23032</v>
      </c>
      <c r="B33" s="5" t="s">
        <v>44</v>
      </c>
      <c r="C33" s="6">
        <v>45145</v>
      </c>
      <c r="D33" s="7">
        <v>45149</v>
      </c>
      <c r="E33" s="7">
        <v>44941</v>
      </c>
      <c r="F33" s="7"/>
      <c r="G33" s="7" t="s">
        <v>26</v>
      </c>
      <c r="H33" s="5"/>
      <c r="I33" s="4"/>
      <c r="J33" s="4"/>
      <c r="K33" s="4"/>
      <c r="L33" s="19"/>
      <c r="M33" s="28"/>
      <c r="N33"/>
      <c r="O33" s="4"/>
      <c r="P33" s="4"/>
      <c r="Q33" s="4"/>
      <c r="R33" s="4"/>
      <c r="S33" s="4"/>
      <c r="T33" s="4"/>
      <c r="U33" s="5"/>
      <c r="V33" s="5"/>
    </row>
    <row r="34" spans="1:22" x14ac:dyDescent="0.35">
      <c r="A34" s="4">
        <v>23033</v>
      </c>
      <c r="B34" s="5" t="s">
        <v>45</v>
      </c>
      <c r="C34" s="6">
        <v>45114</v>
      </c>
      <c r="D34" s="7">
        <v>45117</v>
      </c>
      <c r="E34" s="7">
        <v>44940</v>
      </c>
      <c r="F34" s="7" t="s">
        <v>19</v>
      </c>
      <c r="G34" s="7" t="s">
        <v>732</v>
      </c>
      <c r="H34" s="5"/>
      <c r="I34" s="4"/>
      <c r="J34" s="4">
        <v>1</v>
      </c>
      <c r="K34" s="4">
        <v>2</v>
      </c>
      <c r="L34" s="19"/>
      <c r="M34" s="28">
        <v>31224513</v>
      </c>
      <c r="N34"/>
      <c r="O34" s="4"/>
      <c r="P34" s="4"/>
      <c r="Q34" s="4"/>
      <c r="R34" s="4"/>
      <c r="S34" s="4"/>
      <c r="T34" s="4"/>
      <c r="U34" s="5"/>
      <c r="V34" s="5"/>
    </row>
    <row r="35" spans="1:22" x14ac:dyDescent="0.35">
      <c r="A35" s="4">
        <v>23034</v>
      </c>
      <c r="B35" s="5" t="s">
        <v>46</v>
      </c>
      <c r="C35" s="6">
        <v>45145</v>
      </c>
      <c r="D35" s="7">
        <v>45151</v>
      </c>
      <c r="E35" s="7">
        <v>44941</v>
      </c>
      <c r="F35" s="7" t="s">
        <v>19</v>
      </c>
      <c r="G35" s="7" t="s">
        <v>732</v>
      </c>
      <c r="H35" s="5"/>
      <c r="I35" s="4"/>
      <c r="J35" s="4">
        <v>1</v>
      </c>
      <c r="K35" s="4">
        <v>2</v>
      </c>
      <c r="L35" s="19"/>
      <c r="M35" s="28">
        <v>61372628</v>
      </c>
      <c r="N35"/>
      <c r="O35" s="4"/>
      <c r="P35" s="4"/>
      <c r="Q35" s="4"/>
      <c r="R35" s="4"/>
      <c r="S35" s="4"/>
      <c r="T35" s="4" t="s">
        <v>20</v>
      </c>
      <c r="U35" s="5"/>
      <c r="V35" s="5"/>
    </row>
    <row r="36" spans="1:22" x14ac:dyDescent="0.35">
      <c r="A36" s="4">
        <v>23035</v>
      </c>
      <c r="B36" s="5" t="s">
        <v>47</v>
      </c>
      <c r="C36" s="6">
        <v>45124</v>
      </c>
      <c r="D36" s="7">
        <v>45131</v>
      </c>
      <c r="E36" s="7">
        <v>44941</v>
      </c>
      <c r="F36" s="7"/>
      <c r="G36" s="7" t="s">
        <v>26</v>
      </c>
      <c r="H36" s="8"/>
      <c r="I36" s="4"/>
      <c r="J36" s="4"/>
      <c r="K36" s="4"/>
      <c r="L36" s="19"/>
      <c r="M36" s="28"/>
      <c r="N36"/>
      <c r="O36" s="4"/>
      <c r="P36" s="4"/>
      <c r="Q36" s="4"/>
      <c r="R36" s="4"/>
      <c r="S36" s="4"/>
      <c r="T36" s="4"/>
      <c r="U36" s="5"/>
      <c r="V36" s="5"/>
    </row>
    <row r="37" spans="1:22" x14ac:dyDescent="0.35">
      <c r="A37" s="4">
        <v>23036</v>
      </c>
      <c r="B37" s="5" t="s">
        <v>48</v>
      </c>
      <c r="C37" s="6">
        <v>45123</v>
      </c>
      <c r="D37" s="7">
        <v>45130</v>
      </c>
      <c r="E37" s="7">
        <v>44941</v>
      </c>
      <c r="F37" s="7"/>
      <c r="G37" s="7" t="s">
        <v>26</v>
      </c>
      <c r="H37" s="5"/>
      <c r="I37" s="4"/>
      <c r="J37" s="4"/>
      <c r="K37" s="4"/>
      <c r="L37" s="19"/>
      <c r="M37" s="28"/>
      <c r="N37"/>
      <c r="O37" s="4"/>
      <c r="P37" s="4"/>
      <c r="Q37" s="4"/>
      <c r="R37" s="4"/>
      <c r="S37" s="4"/>
      <c r="T37" s="4"/>
      <c r="U37" s="5"/>
      <c r="V37" s="5"/>
    </row>
    <row r="38" spans="1:22" x14ac:dyDescent="0.35">
      <c r="A38" s="4">
        <v>23037</v>
      </c>
      <c r="B38" s="5" t="s">
        <v>49</v>
      </c>
      <c r="C38" s="6">
        <v>45100</v>
      </c>
      <c r="D38" s="7">
        <v>45103</v>
      </c>
      <c r="E38" s="7">
        <v>44941</v>
      </c>
      <c r="F38" s="7"/>
      <c r="G38" s="7" t="s">
        <v>26</v>
      </c>
      <c r="H38" s="5"/>
      <c r="I38" s="4"/>
      <c r="J38" s="4"/>
      <c r="K38" s="4"/>
      <c r="L38" s="19"/>
      <c r="M38" s="28"/>
      <c r="N38"/>
      <c r="O38" s="4"/>
      <c r="P38" s="4"/>
      <c r="Q38" s="4"/>
      <c r="R38" s="4"/>
      <c r="S38" s="4"/>
      <c r="T38" s="4"/>
      <c r="U38" s="5"/>
      <c r="V38" s="5"/>
    </row>
    <row r="39" spans="1:22" x14ac:dyDescent="0.35">
      <c r="A39" s="4">
        <v>23038</v>
      </c>
      <c r="B39" s="5" t="s">
        <v>50</v>
      </c>
      <c r="C39" s="6">
        <v>45066</v>
      </c>
      <c r="D39" s="7">
        <v>45070</v>
      </c>
      <c r="E39" s="7">
        <v>44941</v>
      </c>
      <c r="F39" s="7"/>
      <c r="G39" s="7" t="s">
        <v>26</v>
      </c>
      <c r="H39" s="5"/>
      <c r="I39" s="4"/>
      <c r="J39" s="4"/>
      <c r="K39" s="4"/>
      <c r="L39" s="19"/>
      <c r="M39" s="28"/>
      <c r="N39"/>
      <c r="O39" s="4"/>
      <c r="P39" s="4"/>
      <c r="Q39" s="4"/>
      <c r="R39" s="4"/>
      <c r="S39" s="4"/>
      <c r="T39" s="4"/>
      <c r="U39" s="5"/>
      <c r="V39" s="5"/>
    </row>
    <row r="40" spans="1:22" x14ac:dyDescent="0.35">
      <c r="A40" s="4">
        <v>23039</v>
      </c>
      <c r="B40" s="5" t="s">
        <v>51</v>
      </c>
      <c r="C40" s="6">
        <v>45161</v>
      </c>
      <c r="D40" s="7">
        <v>45164</v>
      </c>
      <c r="E40" s="7">
        <v>44941</v>
      </c>
      <c r="F40" s="7" t="s">
        <v>18</v>
      </c>
      <c r="G40" s="7" t="s">
        <v>732</v>
      </c>
      <c r="H40" s="5"/>
      <c r="I40" s="4"/>
      <c r="J40" s="4">
        <v>1</v>
      </c>
      <c r="K40" s="4">
        <v>2</v>
      </c>
      <c r="L40" s="19"/>
      <c r="M40" s="28">
        <v>704353898</v>
      </c>
      <c r="N40" t="s">
        <v>1514</v>
      </c>
      <c r="O40" s="4"/>
      <c r="P40" s="4"/>
      <c r="Q40" s="4"/>
      <c r="R40" s="4"/>
      <c r="S40" s="4"/>
      <c r="T40" s="4"/>
      <c r="U40" s="5"/>
      <c r="V40" s="5"/>
    </row>
    <row r="41" spans="1:22" x14ac:dyDescent="0.35">
      <c r="A41" s="4">
        <v>23040</v>
      </c>
      <c r="B41" s="5" t="s">
        <v>52</v>
      </c>
      <c r="C41" s="6">
        <v>45137</v>
      </c>
      <c r="D41" s="7">
        <v>45141</v>
      </c>
      <c r="E41" s="7">
        <v>44942</v>
      </c>
      <c r="F41" s="7" t="s">
        <v>37</v>
      </c>
      <c r="G41" s="7" t="s">
        <v>732</v>
      </c>
      <c r="H41" s="5"/>
      <c r="I41" s="4"/>
      <c r="J41" s="4">
        <v>1</v>
      </c>
      <c r="K41" s="4">
        <v>2</v>
      </c>
      <c r="L41" s="19"/>
      <c r="M41" s="28">
        <v>17620296529</v>
      </c>
      <c r="N41"/>
      <c r="O41" s="4"/>
      <c r="P41" s="4"/>
      <c r="Q41" s="4"/>
      <c r="R41" s="4"/>
      <c r="S41" s="4"/>
      <c r="T41" s="4" t="s">
        <v>20</v>
      </c>
      <c r="U41" s="5"/>
      <c r="V41" s="5"/>
    </row>
    <row r="42" spans="1:22" x14ac:dyDescent="0.35">
      <c r="A42" s="4">
        <v>23041</v>
      </c>
      <c r="B42" s="5" t="s">
        <v>53</v>
      </c>
      <c r="C42" s="6">
        <v>45151</v>
      </c>
      <c r="D42" s="7">
        <v>45154</v>
      </c>
      <c r="E42" s="7">
        <v>44942</v>
      </c>
      <c r="F42" s="7" t="s">
        <v>37</v>
      </c>
      <c r="G42" s="7" t="s">
        <v>732</v>
      </c>
      <c r="H42" s="5"/>
      <c r="I42" s="4"/>
      <c r="J42" s="4">
        <v>1</v>
      </c>
      <c r="K42" s="4">
        <v>2</v>
      </c>
      <c r="L42" s="19"/>
      <c r="M42" s="28">
        <v>1708113782</v>
      </c>
      <c r="N42"/>
      <c r="O42" s="4"/>
      <c r="P42" s="4"/>
      <c r="Q42" s="4"/>
      <c r="R42" s="4"/>
      <c r="S42" s="4"/>
      <c r="T42" s="4" t="s">
        <v>20</v>
      </c>
      <c r="U42" s="5"/>
      <c r="V42" s="5"/>
    </row>
    <row r="43" spans="1:22" x14ac:dyDescent="0.35">
      <c r="A43" s="4">
        <v>23042</v>
      </c>
      <c r="B43" s="5" t="s">
        <v>54</v>
      </c>
      <c r="C43" s="6">
        <v>45058</v>
      </c>
      <c r="D43" s="7">
        <v>45060</v>
      </c>
      <c r="E43" s="7">
        <v>44943</v>
      </c>
      <c r="F43" s="7" t="s">
        <v>26</v>
      </c>
      <c r="G43" s="7"/>
      <c r="H43" s="5"/>
      <c r="I43" s="4"/>
      <c r="J43" s="4"/>
      <c r="K43" s="4"/>
      <c r="L43" s="19"/>
      <c r="M43" s="28"/>
      <c r="N43" s="33"/>
      <c r="O43" s="4"/>
      <c r="P43" s="4"/>
      <c r="Q43" s="4"/>
      <c r="R43" s="4"/>
      <c r="S43" s="4"/>
      <c r="T43" s="4"/>
      <c r="U43" s="5"/>
      <c r="V43" s="5"/>
    </row>
    <row r="44" spans="1:22" x14ac:dyDescent="0.35">
      <c r="A44" s="4">
        <v>23043</v>
      </c>
      <c r="B44" s="5" t="s">
        <v>55</v>
      </c>
      <c r="C44" s="6">
        <v>45131</v>
      </c>
      <c r="D44" s="7">
        <v>45136</v>
      </c>
      <c r="E44" s="7">
        <v>44944</v>
      </c>
      <c r="F44" s="7" t="s">
        <v>18</v>
      </c>
      <c r="G44" s="7" t="s">
        <v>732</v>
      </c>
      <c r="H44" s="5"/>
      <c r="I44" s="4"/>
      <c r="J44" s="4">
        <v>1</v>
      </c>
      <c r="K44" s="4">
        <v>2</v>
      </c>
      <c r="L44" s="19"/>
      <c r="M44" s="28">
        <v>708142032</v>
      </c>
      <c r="N44" s="33"/>
      <c r="P44" s="4"/>
      <c r="Q44" s="4"/>
      <c r="R44" s="4"/>
      <c r="S44" s="4"/>
      <c r="T44" s="4" t="s">
        <v>20</v>
      </c>
      <c r="U44" s="5"/>
      <c r="V44" s="5"/>
    </row>
    <row r="45" spans="1:22" x14ac:dyDescent="0.35">
      <c r="A45" s="4">
        <v>23044</v>
      </c>
      <c r="B45" s="5" t="s">
        <v>56</v>
      </c>
      <c r="C45" s="6">
        <v>45132</v>
      </c>
      <c r="D45" s="7">
        <v>45137</v>
      </c>
      <c r="E45" s="7">
        <v>44943</v>
      </c>
      <c r="F45" s="7" t="s">
        <v>57</v>
      </c>
      <c r="G45" s="7" t="s">
        <v>732</v>
      </c>
      <c r="H45" s="8"/>
      <c r="I45" s="4"/>
      <c r="J45" s="4">
        <v>1</v>
      </c>
      <c r="K45" s="4">
        <v>2</v>
      </c>
      <c r="L45" s="19"/>
      <c r="M45" s="28">
        <v>48046793</v>
      </c>
      <c r="N45" s="33" t="s">
        <v>1532</v>
      </c>
      <c r="P45" s="4"/>
      <c r="Q45" s="4"/>
      <c r="R45" s="4"/>
      <c r="S45" s="4"/>
      <c r="T45" s="4"/>
      <c r="U45" s="5"/>
      <c r="V45" s="5"/>
    </row>
    <row r="46" spans="1:22" x14ac:dyDescent="0.35">
      <c r="A46" s="4">
        <v>23045</v>
      </c>
      <c r="B46" s="5" t="s">
        <v>639</v>
      </c>
      <c r="C46" s="6">
        <v>45066</v>
      </c>
      <c r="D46" s="7">
        <v>45073</v>
      </c>
      <c r="E46" s="7">
        <v>44945</v>
      </c>
      <c r="F46" s="7" t="s">
        <v>19</v>
      </c>
      <c r="G46" s="7" t="s">
        <v>58</v>
      </c>
      <c r="H46" s="5"/>
      <c r="I46" s="4">
        <v>10</v>
      </c>
      <c r="J46" s="4">
        <v>1</v>
      </c>
      <c r="K46" s="4">
        <v>2</v>
      </c>
      <c r="L46" s="22" t="s">
        <v>1559</v>
      </c>
      <c r="M46" s="28">
        <v>26213304</v>
      </c>
      <c r="N46" s="33" t="s">
        <v>1677</v>
      </c>
      <c r="P46" s="4"/>
      <c r="Q46" s="4"/>
      <c r="R46" s="4"/>
      <c r="S46" s="4"/>
      <c r="T46" s="4"/>
      <c r="U46" s="5"/>
      <c r="V46" s="5"/>
    </row>
    <row r="47" spans="1:22" x14ac:dyDescent="0.35">
      <c r="A47" s="4">
        <v>23046</v>
      </c>
      <c r="B47" s="5" t="s">
        <v>59</v>
      </c>
      <c r="C47" s="6">
        <v>45154</v>
      </c>
      <c r="D47" s="7">
        <v>45158</v>
      </c>
      <c r="E47" s="7">
        <v>44945</v>
      </c>
      <c r="F47" s="7" t="s">
        <v>19</v>
      </c>
      <c r="G47" s="7" t="s">
        <v>58</v>
      </c>
      <c r="H47" s="5"/>
      <c r="I47" s="4">
        <v>10</v>
      </c>
      <c r="J47" s="4">
        <v>1</v>
      </c>
      <c r="K47" s="4">
        <v>2</v>
      </c>
      <c r="L47" s="22" t="s">
        <v>1519</v>
      </c>
      <c r="M47" s="28">
        <v>30936857</v>
      </c>
      <c r="N47" s="33"/>
      <c r="P47" s="4"/>
      <c r="Q47" s="4"/>
      <c r="R47" s="4"/>
      <c r="S47" s="4"/>
      <c r="T47" s="4" t="s">
        <v>20</v>
      </c>
      <c r="U47" s="5"/>
      <c r="V47" s="5"/>
    </row>
    <row r="48" spans="1:22" x14ac:dyDescent="0.35">
      <c r="A48" s="4">
        <v>23047</v>
      </c>
      <c r="B48" s="5" t="s">
        <v>60</v>
      </c>
      <c r="C48" s="6">
        <v>45079</v>
      </c>
      <c r="D48" s="7">
        <v>45082</v>
      </c>
      <c r="E48" s="7">
        <v>44946</v>
      </c>
      <c r="F48" s="7" t="s">
        <v>18</v>
      </c>
      <c r="G48" s="7" t="s">
        <v>732</v>
      </c>
      <c r="H48" s="5"/>
      <c r="I48" s="4"/>
      <c r="J48" s="4">
        <v>2</v>
      </c>
      <c r="K48" s="4">
        <v>2</v>
      </c>
      <c r="L48" s="19"/>
      <c r="M48" s="28">
        <v>738253697</v>
      </c>
      <c r="N48" s="33"/>
      <c r="P48" s="4"/>
      <c r="Q48" s="4">
        <v>2</v>
      </c>
      <c r="R48" s="4"/>
      <c r="S48" s="4"/>
      <c r="T48" s="4"/>
      <c r="U48" s="5"/>
      <c r="V48" s="5"/>
    </row>
    <row r="49" spans="1:22" x14ac:dyDescent="0.35">
      <c r="A49" s="4">
        <v>23048</v>
      </c>
      <c r="B49" s="5" t="s">
        <v>61</v>
      </c>
      <c r="C49" s="6">
        <v>45129</v>
      </c>
      <c r="D49" s="7">
        <v>45136</v>
      </c>
      <c r="E49" s="7">
        <v>44948</v>
      </c>
      <c r="F49" s="7" t="s">
        <v>19</v>
      </c>
      <c r="G49" s="7" t="s">
        <v>732</v>
      </c>
      <c r="H49" s="5"/>
      <c r="I49" s="4"/>
      <c r="J49" s="4">
        <v>1</v>
      </c>
      <c r="K49" s="4">
        <v>2</v>
      </c>
      <c r="L49" s="19"/>
      <c r="M49" s="28"/>
      <c r="N49" s="33" t="s">
        <v>1537</v>
      </c>
      <c r="P49" s="4"/>
      <c r="Q49" s="4"/>
      <c r="R49" s="4"/>
      <c r="S49" s="4"/>
      <c r="T49" s="4"/>
      <c r="U49" s="5"/>
      <c r="V49" s="5"/>
    </row>
    <row r="50" spans="1:22" x14ac:dyDescent="0.35">
      <c r="A50" s="4">
        <v>23049</v>
      </c>
      <c r="B50" s="5" t="s">
        <v>62</v>
      </c>
      <c r="C50" s="6">
        <v>45104</v>
      </c>
      <c r="D50" s="7">
        <v>45108</v>
      </c>
      <c r="E50" s="7">
        <v>44948</v>
      </c>
      <c r="F50" s="7"/>
      <c r="G50" s="7" t="s">
        <v>26</v>
      </c>
      <c r="H50" s="5"/>
      <c r="I50" s="4"/>
      <c r="J50" s="4"/>
      <c r="K50" s="4"/>
      <c r="L50" s="19"/>
      <c r="M50" s="28"/>
      <c r="N50" s="33"/>
      <c r="P50" s="4"/>
      <c r="Q50" s="4"/>
      <c r="R50" s="4"/>
      <c r="S50" s="4"/>
      <c r="T50" s="4"/>
      <c r="U50" s="5"/>
      <c r="V50" s="5"/>
    </row>
    <row r="51" spans="1:22" x14ac:dyDescent="0.35">
      <c r="A51" s="4">
        <v>23050</v>
      </c>
      <c r="B51" s="5" t="s">
        <v>63</v>
      </c>
      <c r="C51" s="6">
        <v>45057</v>
      </c>
      <c r="D51" s="7">
        <v>45061</v>
      </c>
      <c r="E51" s="7">
        <v>44948</v>
      </c>
      <c r="F51" s="7" t="s">
        <v>19</v>
      </c>
      <c r="G51" s="7" t="s">
        <v>58</v>
      </c>
      <c r="H51" s="5"/>
      <c r="I51" s="4"/>
      <c r="J51" s="4">
        <v>1</v>
      </c>
      <c r="K51" s="4">
        <v>2</v>
      </c>
      <c r="L51" s="22" t="s">
        <v>1565</v>
      </c>
      <c r="M51" s="28">
        <v>27633224</v>
      </c>
      <c r="N51" s="33" t="s">
        <v>1566</v>
      </c>
      <c r="P51" s="4"/>
      <c r="Q51" s="4"/>
      <c r="R51" s="4"/>
      <c r="S51" s="4"/>
      <c r="T51" s="4"/>
      <c r="U51" s="5"/>
      <c r="V51" s="5"/>
    </row>
    <row r="52" spans="1:22" x14ac:dyDescent="0.35">
      <c r="A52" s="4">
        <v>23051</v>
      </c>
      <c r="B52" s="5" t="s">
        <v>64</v>
      </c>
      <c r="C52" s="6">
        <v>45117</v>
      </c>
      <c r="D52" s="7">
        <v>45122</v>
      </c>
      <c r="E52" s="7">
        <v>44948</v>
      </c>
      <c r="F52" s="7" t="s">
        <v>19</v>
      </c>
      <c r="G52" s="7" t="s">
        <v>732</v>
      </c>
      <c r="H52" s="5"/>
      <c r="I52" s="4"/>
      <c r="J52" s="4">
        <v>1</v>
      </c>
      <c r="K52" s="4">
        <v>2</v>
      </c>
      <c r="L52" s="19"/>
      <c r="M52" s="28">
        <v>26251564</v>
      </c>
      <c r="N52" s="33"/>
      <c r="P52" s="4"/>
      <c r="Q52" s="4"/>
      <c r="R52" s="4"/>
      <c r="S52" s="4"/>
      <c r="T52" s="4"/>
      <c r="U52" s="5"/>
      <c r="V52" s="5"/>
    </row>
    <row r="53" spans="1:22" x14ac:dyDescent="0.35">
      <c r="A53" s="4">
        <v>23052</v>
      </c>
      <c r="B53" s="5" t="s">
        <v>65</v>
      </c>
      <c r="C53" s="6">
        <v>45117</v>
      </c>
      <c r="D53" s="7">
        <v>45120</v>
      </c>
      <c r="E53" s="7">
        <v>44950</v>
      </c>
      <c r="F53" s="7"/>
      <c r="G53" s="7" t="s">
        <v>26</v>
      </c>
      <c r="H53" s="5"/>
      <c r="I53" s="4"/>
      <c r="J53" s="4">
        <v>1</v>
      </c>
      <c r="K53" s="4">
        <v>2</v>
      </c>
      <c r="L53" s="19"/>
      <c r="M53" s="28"/>
      <c r="N53" s="33"/>
      <c r="P53" s="4"/>
      <c r="Q53" s="4"/>
      <c r="R53" s="4"/>
      <c r="S53" s="4"/>
      <c r="T53" s="4"/>
      <c r="U53" s="5"/>
      <c r="V53" s="5"/>
    </row>
    <row r="54" spans="1:22" x14ac:dyDescent="0.35">
      <c r="A54" s="4">
        <v>23053</v>
      </c>
      <c r="B54" s="5" t="s">
        <v>66</v>
      </c>
      <c r="C54" s="6">
        <v>45096</v>
      </c>
      <c r="D54" s="7">
        <v>45102</v>
      </c>
      <c r="E54" s="7">
        <v>44949</v>
      </c>
      <c r="F54" s="7"/>
      <c r="G54" s="7" t="s">
        <v>26</v>
      </c>
      <c r="H54" s="5"/>
      <c r="I54" s="4"/>
      <c r="J54" s="4"/>
      <c r="K54" s="4"/>
      <c r="L54" s="19"/>
      <c r="M54" s="28"/>
      <c r="N54" s="33"/>
      <c r="P54" s="4"/>
      <c r="Q54" s="4"/>
      <c r="R54" s="4"/>
      <c r="S54" s="4"/>
      <c r="T54" s="4"/>
      <c r="U54" s="5"/>
      <c r="V54" s="5"/>
    </row>
    <row r="55" spans="1:22" x14ac:dyDescent="0.35">
      <c r="A55" s="4">
        <v>23054</v>
      </c>
      <c r="B55" s="5" t="s">
        <v>67</v>
      </c>
      <c r="C55" s="6">
        <v>45117</v>
      </c>
      <c r="D55" s="7">
        <v>45121</v>
      </c>
      <c r="E55" s="7">
        <v>44951</v>
      </c>
      <c r="F55" s="7" t="s">
        <v>19</v>
      </c>
      <c r="G55" s="7" t="s">
        <v>58</v>
      </c>
      <c r="H55" s="5"/>
      <c r="I55" s="4">
        <v>10</v>
      </c>
      <c r="J55" s="4">
        <v>1</v>
      </c>
      <c r="K55" s="4">
        <v>2</v>
      </c>
      <c r="L55" s="22" t="s">
        <v>1543</v>
      </c>
      <c r="M55" s="28">
        <v>41815282</v>
      </c>
      <c r="N55" s="33" t="s">
        <v>1544</v>
      </c>
      <c r="P55" s="4"/>
      <c r="Q55" s="4"/>
      <c r="R55" s="4"/>
      <c r="S55" s="4"/>
      <c r="T55" s="4"/>
      <c r="U55" s="5"/>
      <c r="V55" s="5"/>
    </row>
    <row r="56" spans="1:22" x14ac:dyDescent="0.35">
      <c r="A56" s="4">
        <v>23055</v>
      </c>
      <c r="B56" s="10" t="s">
        <v>939</v>
      </c>
      <c r="C56" s="6">
        <v>45130</v>
      </c>
      <c r="D56" s="7">
        <v>45137</v>
      </c>
      <c r="E56" s="7">
        <v>44952</v>
      </c>
      <c r="F56" s="7" t="s">
        <v>19</v>
      </c>
      <c r="G56" s="7" t="s">
        <v>58</v>
      </c>
      <c r="H56" s="5"/>
      <c r="I56" s="4">
        <v>10</v>
      </c>
      <c r="J56" s="4">
        <v>1</v>
      </c>
      <c r="K56" s="4">
        <v>2</v>
      </c>
      <c r="L56" s="22" t="s">
        <v>942</v>
      </c>
      <c r="M56" s="28">
        <v>25582842</v>
      </c>
      <c r="N56" s="33" t="s">
        <v>938</v>
      </c>
      <c r="P56" s="4"/>
      <c r="Q56" s="4"/>
      <c r="R56" s="4"/>
      <c r="S56" s="4"/>
      <c r="T56" s="4" t="s">
        <v>20</v>
      </c>
      <c r="U56" s="5"/>
      <c r="V56" s="5"/>
    </row>
    <row r="57" spans="1:22" x14ac:dyDescent="0.35">
      <c r="A57" s="4">
        <v>23056</v>
      </c>
      <c r="B57" s="5" t="s">
        <v>68</v>
      </c>
      <c r="C57" s="6">
        <v>45067</v>
      </c>
      <c r="D57" s="7">
        <v>45071</v>
      </c>
      <c r="E57" s="7">
        <v>2671</v>
      </c>
      <c r="F57" s="7" t="s">
        <v>37</v>
      </c>
      <c r="G57" s="7" t="s">
        <v>732</v>
      </c>
      <c r="H57" s="5"/>
      <c r="I57" s="4"/>
      <c r="J57" s="4">
        <v>1</v>
      </c>
      <c r="K57" s="4">
        <v>2</v>
      </c>
      <c r="L57" s="19"/>
      <c r="M57" s="28">
        <v>15158140306</v>
      </c>
      <c r="N57" s="33"/>
      <c r="P57" s="4"/>
      <c r="Q57" s="4"/>
      <c r="R57" s="4"/>
      <c r="S57" s="4"/>
      <c r="T57" s="4" t="s">
        <v>20</v>
      </c>
      <c r="U57" s="5"/>
      <c r="V57" s="5"/>
    </row>
    <row r="58" spans="1:22" x14ac:dyDescent="0.35">
      <c r="A58" s="4">
        <v>23057</v>
      </c>
      <c r="B58" s="5" t="s">
        <v>69</v>
      </c>
      <c r="C58" s="6">
        <v>45106</v>
      </c>
      <c r="D58" s="7">
        <v>45111</v>
      </c>
      <c r="E58" s="7">
        <v>44956</v>
      </c>
      <c r="F58" s="7" t="s">
        <v>19</v>
      </c>
      <c r="G58" s="7" t="s">
        <v>58</v>
      </c>
      <c r="H58" s="5"/>
      <c r="I58" s="4"/>
      <c r="J58" s="4">
        <v>1</v>
      </c>
      <c r="K58" s="4">
        <v>2</v>
      </c>
      <c r="L58" s="22" t="s">
        <v>1546</v>
      </c>
      <c r="M58" s="28">
        <v>26819730</v>
      </c>
      <c r="N58" s="33"/>
      <c r="P58" s="4"/>
      <c r="Q58" s="4"/>
      <c r="R58" s="4"/>
      <c r="S58" s="4"/>
      <c r="T58" s="4" t="s">
        <v>20</v>
      </c>
      <c r="U58" s="5"/>
      <c r="V58" s="5"/>
    </row>
    <row r="59" spans="1:22" x14ac:dyDescent="0.35">
      <c r="A59" s="4">
        <v>23058</v>
      </c>
      <c r="B59" s="5" t="s">
        <v>70</v>
      </c>
      <c r="C59" s="6">
        <v>45077</v>
      </c>
      <c r="D59" s="7">
        <v>45080</v>
      </c>
      <c r="E59" s="7">
        <v>44956</v>
      </c>
      <c r="F59" s="7"/>
      <c r="G59" s="7" t="s">
        <v>26</v>
      </c>
      <c r="H59" s="5"/>
      <c r="I59" s="4">
        <v>10</v>
      </c>
      <c r="J59" s="4"/>
      <c r="K59" s="4"/>
      <c r="L59" s="19"/>
      <c r="M59" s="28"/>
      <c r="N59" s="33"/>
      <c r="P59" s="4"/>
      <c r="Q59" s="4"/>
      <c r="R59" s="4"/>
      <c r="S59" s="4"/>
      <c r="T59" s="4"/>
      <c r="U59" s="5"/>
      <c r="V59" s="5"/>
    </row>
    <row r="60" spans="1:22" x14ac:dyDescent="0.35">
      <c r="A60" s="4">
        <v>23059</v>
      </c>
      <c r="B60" s="5" t="s">
        <v>71</v>
      </c>
      <c r="C60" s="6">
        <v>45144</v>
      </c>
      <c r="D60" s="7">
        <v>45151</v>
      </c>
      <c r="E60" s="7">
        <v>44958</v>
      </c>
      <c r="F60" s="7"/>
      <c r="G60" s="7" t="s">
        <v>26</v>
      </c>
      <c r="H60" s="5"/>
      <c r="I60" s="4"/>
      <c r="J60" s="4"/>
      <c r="K60" s="4"/>
      <c r="L60" s="19"/>
      <c r="M60" s="28"/>
      <c r="N60" s="33"/>
      <c r="P60" s="4"/>
      <c r="Q60" s="4"/>
      <c r="R60" s="4"/>
      <c r="S60" s="4"/>
      <c r="T60" s="4"/>
      <c r="U60" s="5"/>
      <c r="V60" s="5"/>
    </row>
    <row r="61" spans="1:22" x14ac:dyDescent="0.35">
      <c r="A61" s="4">
        <v>23060</v>
      </c>
      <c r="B61" s="5" t="s">
        <v>72</v>
      </c>
      <c r="C61" s="6">
        <v>45106</v>
      </c>
      <c r="D61" s="7">
        <v>45109</v>
      </c>
      <c r="E61" s="7">
        <v>44958</v>
      </c>
      <c r="F61" s="7"/>
      <c r="G61" s="7" t="s">
        <v>26</v>
      </c>
      <c r="H61" s="5"/>
      <c r="I61" s="4"/>
      <c r="J61" s="4"/>
      <c r="K61" s="4"/>
      <c r="L61" s="19"/>
      <c r="M61" s="28"/>
      <c r="N61" s="33"/>
      <c r="P61" s="4"/>
      <c r="Q61" s="4"/>
      <c r="R61" s="4"/>
      <c r="S61" s="4"/>
      <c r="T61" s="4"/>
      <c r="U61" s="5"/>
      <c r="V61" s="5"/>
    </row>
    <row r="62" spans="1:22" x14ac:dyDescent="0.35">
      <c r="A62" s="4">
        <v>23061</v>
      </c>
      <c r="B62" s="5" t="s">
        <v>1524</v>
      </c>
      <c r="C62" s="6">
        <v>45151</v>
      </c>
      <c r="D62" s="7">
        <v>45154</v>
      </c>
      <c r="E62" s="7">
        <v>44959</v>
      </c>
      <c r="F62" s="7" t="s">
        <v>19</v>
      </c>
      <c r="G62" s="7" t="s">
        <v>58</v>
      </c>
      <c r="H62" s="5"/>
      <c r="I62" s="4">
        <v>10</v>
      </c>
      <c r="J62" s="4">
        <v>1</v>
      </c>
      <c r="K62" s="4">
        <v>2</v>
      </c>
      <c r="L62" s="22" t="s">
        <v>1525</v>
      </c>
      <c r="M62" s="28">
        <v>20660556</v>
      </c>
      <c r="N62" s="33" t="s">
        <v>194</v>
      </c>
      <c r="P62" s="4"/>
      <c r="Q62" s="4"/>
      <c r="R62" s="4"/>
      <c r="S62" s="4"/>
      <c r="T62" s="4" t="s">
        <v>20</v>
      </c>
      <c r="U62" s="5"/>
      <c r="V62" s="5"/>
    </row>
    <row r="63" spans="1:22" x14ac:dyDescent="0.35">
      <c r="A63" s="4">
        <v>23062</v>
      </c>
      <c r="B63" s="5" t="s">
        <v>73</v>
      </c>
      <c r="C63" s="6">
        <v>45175</v>
      </c>
      <c r="D63" s="7">
        <v>45180</v>
      </c>
      <c r="E63" s="7">
        <v>44960</v>
      </c>
      <c r="F63" s="7"/>
      <c r="G63" s="7" t="s">
        <v>26</v>
      </c>
      <c r="H63" s="5"/>
      <c r="I63" s="4"/>
      <c r="J63" s="4"/>
      <c r="K63" s="4"/>
      <c r="L63" s="19"/>
      <c r="M63" s="28"/>
      <c r="N63" s="33"/>
      <c r="P63" s="4"/>
      <c r="Q63" s="4"/>
      <c r="R63" s="4"/>
      <c r="S63" s="4"/>
      <c r="T63" s="4"/>
      <c r="U63" s="5"/>
      <c r="V63" s="5"/>
    </row>
    <row r="64" spans="1:22" x14ac:dyDescent="0.35">
      <c r="A64" s="4">
        <v>23063</v>
      </c>
      <c r="B64" s="5" t="s">
        <v>74</v>
      </c>
      <c r="C64" s="6">
        <v>45089</v>
      </c>
      <c r="D64" s="7">
        <v>45096</v>
      </c>
      <c r="E64" s="7">
        <v>44960</v>
      </c>
      <c r="F64" s="7"/>
      <c r="G64" s="7" t="s">
        <v>26</v>
      </c>
      <c r="H64" s="5"/>
      <c r="I64" s="4"/>
      <c r="J64" s="4"/>
      <c r="K64" s="4"/>
      <c r="L64" s="19"/>
      <c r="M64" s="28"/>
      <c r="N64" s="33"/>
      <c r="P64" s="4"/>
      <c r="Q64" s="4"/>
      <c r="R64" s="4"/>
      <c r="S64" s="4"/>
      <c r="T64" s="4"/>
      <c r="U64" s="5"/>
      <c r="V64" s="5"/>
    </row>
    <row r="65" spans="1:22" x14ac:dyDescent="0.35">
      <c r="A65" s="4">
        <v>23064</v>
      </c>
      <c r="B65" s="5" t="s">
        <v>75</v>
      </c>
      <c r="C65" s="6">
        <v>45108</v>
      </c>
      <c r="D65" s="7">
        <v>45113</v>
      </c>
      <c r="E65" s="7">
        <v>44961</v>
      </c>
      <c r="F65" s="7" t="s">
        <v>19</v>
      </c>
      <c r="G65" s="7" t="s">
        <v>732</v>
      </c>
      <c r="H65" s="5"/>
      <c r="I65" s="4"/>
      <c r="J65" s="4">
        <v>1</v>
      </c>
      <c r="K65" s="4">
        <v>2</v>
      </c>
      <c r="L65" s="19"/>
      <c r="M65" s="28">
        <v>26837292</v>
      </c>
      <c r="N65" s="33"/>
      <c r="P65" s="4"/>
      <c r="Q65" s="4"/>
      <c r="R65" s="4"/>
      <c r="S65" s="4"/>
      <c r="T65" s="4"/>
      <c r="U65" s="5"/>
      <c r="V65" s="5"/>
    </row>
    <row r="66" spans="1:22" x14ac:dyDescent="0.35">
      <c r="A66" s="4">
        <v>23065</v>
      </c>
      <c r="B66" s="5" t="s">
        <v>76</v>
      </c>
      <c r="C66" s="6">
        <v>45120</v>
      </c>
      <c r="D66" s="7">
        <v>45124</v>
      </c>
      <c r="E66" s="7">
        <v>44961</v>
      </c>
      <c r="F66" s="7" t="s">
        <v>19</v>
      </c>
      <c r="G66" s="7" t="s">
        <v>732</v>
      </c>
      <c r="H66" s="5"/>
      <c r="I66" s="4"/>
      <c r="J66" s="4">
        <v>1</v>
      </c>
      <c r="K66" s="4">
        <v>2</v>
      </c>
      <c r="L66" s="19"/>
      <c r="M66" s="28">
        <v>21631052</v>
      </c>
      <c r="N66" s="33"/>
      <c r="P66" s="4"/>
      <c r="Q66" s="4"/>
      <c r="R66" s="4"/>
      <c r="S66" s="4"/>
      <c r="T66" s="4" t="s">
        <v>20</v>
      </c>
      <c r="U66" s="5"/>
      <c r="V66" s="5"/>
    </row>
    <row r="67" spans="1:22" x14ac:dyDescent="0.35">
      <c r="A67" s="4">
        <v>23066</v>
      </c>
      <c r="B67" s="5" t="s">
        <v>77</v>
      </c>
      <c r="C67" s="6">
        <v>45018</v>
      </c>
      <c r="D67" s="7">
        <v>45022</v>
      </c>
      <c r="E67" s="7">
        <v>44962</v>
      </c>
      <c r="F67" s="7" t="s">
        <v>19</v>
      </c>
      <c r="G67" s="7" t="s">
        <v>58</v>
      </c>
      <c r="H67" s="5"/>
      <c r="I67" s="4">
        <v>10</v>
      </c>
      <c r="J67" s="4">
        <v>1</v>
      </c>
      <c r="K67" s="4">
        <v>2</v>
      </c>
      <c r="L67" s="22" t="s">
        <v>1574</v>
      </c>
      <c r="M67" s="28">
        <v>53295457</v>
      </c>
      <c r="N67" s="33" t="s">
        <v>1573</v>
      </c>
      <c r="P67" s="4"/>
      <c r="Q67" s="4"/>
      <c r="R67" s="4"/>
      <c r="S67" s="4"/>
      <c r="T67" s="4" t="s">
        <v>20</v>
      </c>
      <c r="U67" s="5"/>
      <c r="V67" s="5"/>
    </row>
    <row r="68" spans="1:22" x14ac:dyDescent="0.35">
      <c r="A68" s="4">
        <v>23067</v>
      </c>
      <c r="B68" s="5" t="s">
        <v>78</v>
      </c>
      <c r="C68" s="6">
        <v>45096</v>
      </c>
      <c r="D68" s="7">
        <v>45103</v>
      </c>
      <c r="E68" s="7">
        <v>44964</v>
      </c>
      <c r="F68" s="7" t="s">
        <v>37</v>
      </c>
      <c r="G68" s="7" t="s">
        <v>732</v>
      </c>
      <c r="H68" s="5"/>
      <c r="I68" s="4"/>
      <c r="J68" s="4">
        <v>1</v>
      </c>
      <c r="K68" s="4">
        <v>2</v>
      </c>
      <c r="L68" s="19"/>
      <c r="M68" s="28">
        <v>15757598425</v>
      </c>
      <c r="N68" s="33"/>
      <c r="P68" s="4"/>
      <c r="Q68" s="4"/>
      <c r="R68" s="4"/>
      <c r="S68" s="4"/>
      <c r="T68" s="4"/>
      <c r="U68" s="5"/>
      <c r="V68" s="5"/>
    </row>
    <row r="69" spans="1:22" x14ac:dyDescent="0.35">
      <c r="A69" s="4">
        <v>23068</v>
      </c>
      <c r="B69" s="5" t="s">
        <v>79</v>
      </c>
      <c r="C69" s="6">
        <v>45144</v>
      </c>
      <c r="D69" s="7">
        <v>45149</v>
      </c>
      <c r="E69" s="7">
        <v>44962</v>
      </c>
      <c r="F69" s="7" t="s">
        <v>19</v>
      </c>
      <c r="G69" s="7" t="s">
        <v>732</v>
      </c>
      <c r="H69" s="5"/>
      <c r="I69" s="4"/>
      <c r="J69" s="4">
        <v>1</v>
      </c>
      <c r="K69" s="4">
        <v>2</v>
      </c>
      <c r="L69" s="19"/>
      <c r="M69" s="28">
        <v>61308275</v>
      </c>
      <c r="N69" s="33"/>
      <c r="P69" s="4"/>
      <c r="Q69" s="4"/>
      <c r="R69" s="4"/>
      <c r="S69" s="4"/>
      <c r="T69" s="4"/>
      <c r="U69" s="5"/>
      <c r="V69" s="5"/>
    </row>
    <row r="70" spans="1:22" x14ac:dyDescent="0.35">
      <c r="A70" s="4">
        <v>23069</v>
      </c>
      <c r="B70" s="5" t="s">
        <v>80</v>
      </c>
      <c r="C70" s="6">
        <v>45099</v>
      </c>
      <c r="D70" s="7">
        <v>45104</v>
      </c>
      <c r="E70" s="7">
        <v>44964</v>
      </c>
      <c r="F70" s="7" t="s">
        <v>18</v>
      </c>
      <c r="G70" s="7" t="s">
        <v>732</v>
      </c>
      <c r="H70" s="5"/>
      <c r="I70" s="4"/>
      <c r="J70" s="4">
        <v>1</v>
      </c>
      <c r="K70" s="4">
        <v>1</v>
      </c>
      <c r="L70" s="19"/>
      <c r="M70" s="28">
        <v>737767397</v>
      </c>
      <c r="N70" s="33"/>
      <c r="P70" s="4" t="s">
        <v>20</v>
      </c>
      <c r="Q70" s="4"/>
      <c r="R70" s="4"/>
      <c r="S70" s="4"/>
      <c r="T70" s="4"/>
      <c r="U70" s="5"/>
      <c r="V70" s="5"/>
    </row>
    <row r="71" spans="1:22" x14ac:dyDescent="0.35">
      <c r="A71" s="4">
        <v>23070</v>
      </c>
      <c r="B71" s="5" t="s">
        <v>81</v>
      </c>
      <c r="C71" s="6">
        <v>45107</v>
      </c>
      <c r="D71" s="7">
        <v>45110</v>
      </c>
      <c r="E71" s="7">
        <v>44967</v>
      </c>
      <c r="F71" s="7" t="s">
        <v>19</v>
      </c>
      <c r="G71" s="7" t="s">
        <v>732</v>
      </c>
      <c r="H71" s="5"/>
      <c r="I71" s="4"/>
      <c r="J71" s="4">
        <v>1</v>
      </c>
      <c r="K71" s="4">
        <v>2</v>
      </c>
      <c r="L71" s="19"/>
      <c r="M71" s="28">
        <v>22401311</v>
      </c>
      <c r="N71" s="33"/>
      <c r="P71" s="4"/>
      <c r="Q71" s="4"/>
      <c r="R71" s="4"/>
      <c r="S71" s="4"/>
      <c r="T71" s="4" t="s">
        <v>20</v>
      </c>
      <c r="U71" s="5"/>
      <c r="V71" s="5"/>
    </row>
    <row r="72" spans="1:22" x14ac:dyDescent="0.35">
      <c r="A72" s="4">
        <v>23071</v>
      </c>
      <c r="B72" s="5" t="s">
        <v>82</v>
      </c>
      <c r="C72" s="6">
        <v>45084</v>
      </c>
      <c r="D72" s="7">
        <v>45088</v>
      </c>
      <c r="E72" s="7">
        <v>44970</v>
      </c>
      <c r="F72" s="7"/>
      <c r="G72" s="7" t="s">
        <v>26</v>
      </c>
      <c r="H72" s="5"/>
      <c r="I72" s="4"/>
      <c r="J72" s="4"/>
      <c r="K72" s="4"/>
      <c r="L72" s="19"/>
      <c r="M72" s="28"/>
      <c r="N72" s="33"/>
      <c r="P72" s="4"/>
      <c r="Q72" s="4"/>
      <c r="R72" s="4"/>
      <c r="S72" s="4"/>
      <c r="T72" s="4"/>
      <c r="U72" s="5"/>
      <c r="V72" s="5"/>
    </row>
    <row r="73" spans="1:22" x14ac:dyDescent="0.35">
      <c r="A73" s="4">
        <v>23072</v>
      </c>
      <c r="B73" s="5" t="s">
        <v>83</v>
      </c>
      <c r="C73" s="6">
        <v>45155</v>
      </c>
      <c r="D73" s="7">
        <v>45158</v>
      </c>
      <c r="E73" s="7">
        <v>44969</v>
      </c>
      <c r="F73" s="7" t="s">
        <v>19</v>
      </c>
      <c r="G73" s="7" t="s">
        <v>732</v>
      </c>
      <c r="H73" s="5"/>
      <c r="I73" s="4"/>
      <c r="J73" s="4">
        <v>1</v>
      </c>
      <c r="K73" s="4">
        <v>2</v>
      </c>
      <c r="L73" s="19"/>
      <c r="M73" s="28">
        <v>51251135</v>
      </c>
      <c r="N73" s="33"/>
      <c r="P73" s="4"/>
      <c r="Q73" s="4"/>
      <c r="R73" s="4"/>
      <c r="S73" s="4"/>
      <c r="T73" s="4"/>
      <c r="U73" s="5"/>
      <c r="V73" s="5"/>
    </row>
    <row r="74" spans="1:22" x14ac:dyDescent="0.35">
      <c r="A74" s="4">
        <v>23073</v>
      </c>
      <c r="B74" s="5" t="s">
        <v>84</v>
      </c>
      <c r="C74" s="6">
        <v>45073</v>
      </c>
      <c r="D74" s="7">
        <v>45078</v>
      </c>
      <c r="E74" s="7">
        <v>44970</v>
      </c>
      <c r="F74" s="7"/>
      <c r="G74" s="7" t="s">
        <v>26</v>
      </c>
      <c r="H74" s="5"/>
      <c r="I74" s="4"/>
      <c r="J74" s="4"/>
      <c r="K74" s="4"/>
      <c r="L74" s="19"/>
      <c r="M74" s="28"/>
      <c r="N74" s="33"/>
      <c r="P74" s="4"/>
      <c r="Q74" s="4"/>
      <c r="R74" s="4"/>
      <c r="S74" s="4"/>
      <c r="T74" s="4"/>
      <c r="U74" s="5"/>
      <c r="V74" s="5"/>
    </row>
    <row r="75" spans="1:22" x14ac:dyDescent="0.35">
      <c r="A75" s="4">
        <v>23074</v>
      </c>
      <c r="B75" s="5" t="s">
        <v>85</v>
      </c>
      <c r="C75" s="6">
        <v>45057</v>
      </c>
      <c r="D75" s="7">
        <v>45064</v>
      </c>
      <c r="E75" s="7">
        <v>44971</v>
      </c>
      <c r="F75" s="7"/>
      <c r="G75" s="7" t="s">
        <v>26</v>
      </c>
      <c r="H75" s="5"/>
      <c r="I75" s="4"/>
      <c r="J75" s="4"/>
      <c r="K75" s="4"/>
      <c r="L75" s="19"/>
      <c r="M75" s="28"/>
      <c r="N75" s="33"/>
      <c r="P75" s="4"/>
      <c r="Q75" s="4"/>
      <c r="R75" s="4"/>
      <c r="S75" s="4"/>
      <c r="T75" s="4"/>
      <c r="U75" s="5"/>
      <c r="V75" s="5"/>
    </row>
    <row r="76" spans="1:22" x14ac:dyDescent="0.35">
      <c r="A76" s="4">
        <v>23075</v>
      </c>
      <c r="B76" s="5" t="s">
        <v>86</v>
      </c>
      <c r="C76" s="6">
        <v>45083</v>
      </c>
      <c r="D76" s="7">
        <v>45089</v>
      </c>
      <c r="E76" s="7">
        <v>44973</v>
      </c>
      <c r="F76" s="7"/>
      <c r="G76" s="7" t="s">
        <v>26</v>
      </c>
      <c r="H76" s="5"/>
      <c r="I76" s="4"/>
      <c r="J76" s="4"/>
      <c r="K76" s="4"/>
      <c r="L76" s="19"/>
      <c r="M76" s="28"/>
      <c r="N76" s="33"/>
      <c r="P76" s="4"/>
      <c r="Q76" s="4"/>
      <c r="R76" s="4"/>
      <c r="S76" s="4"/>
      <c r="T76" s="4"/>
      <c r="U76" s="5"/>
      <c r="V76" s="5"/>
    </row>
    <row r="77" spans="1:22" x14ac:dyDescent="0.35">
      <c r="A77" s="4">
        <v>23076</v>
      </c>
      <c r="B77" s="5" t="s">
        <v>87</v>
      </c>
      <c r="C77" s="6">
        <v>45113</v>
      </c>
      <c r="D77" s="7">
        <v>45117</v>
      </c>
      <c r="E77" s="7">
        <v>44975</v>
      </c>
      <c r="F77" s="7" t="s">
        <v>19</v>
      </c>
      <c r="G77" s="7" t="s">
        <v>732</v>
      </c>
      <c r="H77" s="5"/>
      <c r="I77" s="4"/>
      <c r="J77" s="4">
        <v>1</v>
      </c>
      <c r="K77" s="4">
        <v>2</v>
      </c>
      <c r="L77" s="19"/>
      <c r="M77" s="28">
        <v>41777733</v>
      </c>
      <c r="N77" s="33"/>
      <c r="P77" s="4"/>
      <c r="Q77" s="4"/>
      <c r="R77" s="4"/>
      <c r="S77" s="4"/>
      <c r="T77" s="4" t="s">
        <v>20</v>
      </c>
      <c r="U77" s="5"/>
      <c r="V77" s="5"/>
    </row>
    <row r="78" spans="1:22" x14ac:dyDescent="0.35">
      <c r="A78" s="4">
        <v>23077</v>
      </c>
      <c r="B78" s="5" t="s">
        <v>1568</v>
      </c>
      <c r="C78" s="6">
        <v>45055</v>
      </c>
      <c r="D78" s="7">
        <v>45062</v>
      </c>
      <c r="E78" s="7">
        <v>44975</v>
      </c>
      <c r="F78" s="7" t="s">
        <v>57</v>
      </c>
      <c r="G78" s="7" t="s">
        <v>732</v>
      </c>
      <c r="H78" s="5"/>
      <c r="I78" s="4"/>
      <c r="J78" s="4">
        <v>1</v>
      </c>
      <c r="K78" s="4">
        <v>2</v>
      </c>
      <c r="L78" s="19"/>
      <c r="M78" s="28">
        <v>90621678</v>
      </c>
      <c r="N78" s="33" t="s">
        <v>1569</v>
      </c>
      <c r="P78" s="4"/>
      <c r="Q78" s="4"/>
      <c r="R78" s="4"/>
      <c r="S78" s="4"/>
      <c r="T78" s="4" t="s">
        <v>20</v>
      </c>
      <c r="U78" s="5"/>
      <c r="V78" s="5"/>
    </row>
    <row r="79" spans="1:22" x14ac:dyDescent="0.35">
      <c r="A79" s="4">
        <v>23078</v>
      </c>
      <c r="B79" s="5" t="s">
        <v>88</v>
      </c>
      <c r="C79" s="6">
        <v>45127</v>
      </c>
      <c r="D79" s="7">
        <v>45130</v>
      </c>
      <c r="E79" s="7">
        <v>44976</v>
      </c>
      <c r="F79" s="7" t="s">
        <v>18</v>
      </c>
      <c r="G79" s="7" t="s">
        <v>732</v>
      </c>
      <c r="H79" s="5"/>
      <c r="I79" s="4"/>
      <c r="J79" s="4">
        <v>1</v>
      </c>
      <c r="K79" s="4">
        <v>2</v>
      </c>
      <c r="L79" s="19"/>
      <c r="M79" s="28">
        <v>705652873</v>
      </c>
      <c r="N79" s="33"/>
      <c r="P79" s="4"/>
      <c r="Q79" s="4"/>
      <c r="R79" s="4"/>
      <c r="S79" s="4"/>
      <c r="T79" s="4"/>
      <c r="U79" s="5"/>
      <c r="V79" s="5"/>
    </row>
    <row r="80" spans="1:22" x14ac:dyDescent="0.35">
      <c r="A80" s="4">
        <v>23079</v>
      </c>
      <c r="B80" s="5" t="s">
        <v>89</v>
      </c>
      <c r="C80" s="6">
        <v>45019</v>
      </c>
      <c r="D80" s="7">
        <v>45023</v>
      </c>
      <c r="E80" s="7">
        <v>44977</v>
      </c>
      <c r="F80" s="7" t="s">
        <v>19</v>
      </c>
      <c r="G80" s="7" t="s">
        <v>58</v>
      </c>
      <c r="H80" s="5"/>
      <c r="I80" s="4">
        <v>10</v>
      </c>
      <c r="J80" s="4">
        <v>1</v>
      </c>
      <c r="K80" s="4">
        <v>2</v>
      </c>
      <c r="L80" s="22" t="s">
        <v>1572</v>
      </c>
      <c r="M80" s="28">
        <v>21707188</v>
      </c>
      <c r="N80" s="33"/>
      <c r="P80" s="4"/>
      <c r="Q80" s="4"/>
      <c r="R80" s="4"/>
      <c r="S80" s="4"/>
      <c r="T80" s="4"/>
      <c r="U80" s="5"/>
      <c r="V80" s="5"/>
    </row>
    <row r="81" spans="1:22" x14ac:dyDescent="0.35">
      <c r="A81" s="4">
        <v>23080</v>
      </c>
      <c r="B81" s="5" t="s">
        <v>90</v>
      </c>
      <c r="C81" s="6">
        <v>45084</v>
      </c>
      <c r="D81" s="7">
        <v>45086</v>
      </c>
      <c r="E81" s="7">
        <v>44982</v>
      </c>
      <c r="F81" s="7"/>
      <c r="G81" s="7" t="s">
        <v>26</v>
      </c>
      <c r="H81" s="5"/>
      <c r="I81" s="4"/>
      <c r="J81" s="4">
        <v>1</v>
      </c>
      <c r="K81" s="4">
        <v>2</v>
      </c>
      <c r="L81" s="19"/>
      <c r="M81" s="28"/>
      <c r="N81" s="33"/>
      <c r="O81" s="4"/>
      <c r="P81" s="4"/>
      <c r="Q81" s="4"/>
      <c r="R81" s="4"/>
      <c r="S81" s="4"/>
      <c r="T81" s="4"/>
      <c r="U81" s="5"/>
      <c r="V81" s="5"/>
    </row>
    <row r="82" spans="1:22" x14ac:dyDescent="0.35">
      <c r="A82" s="4">
        <v>23081</v>
      </c>
      <c r="B82" s="5" t="s">
        <v>91</v>
      </c>
      <c r="C82" s="6">
        <v>45072</v>
      </c>
      <c r="D82" s="7">
        <v>45075</v>
      </c>
      <c r="E82" s="7">
        <v>44980</v>
      </c>
      <c r="F82" s="7"/>
      <c r="G82" s="7" t="s">
        <v>26</v>
      </c>
      <c r="H82" s="5"/>
      <c r="I82" s="4"/>
      <c r="J82" s="4"/>
      <c r="K82" s="4"/>
      <c r="L82" s="19"/>
      <c r="M82" s="28"/>
      <c r="N82" s="33"/>
      <c r="O82" s="4"/>
      <c r="P82" s="4"/>
      <c r="Q82" s="4"/>
      <c r="R82" s="4"/>
      <c r="S82" s="4"/>
      <c r="T82" s="4"/>
      <c r="U82" s="5"/>
      <c r="V82" s="5"/>
    </row>
    <row r="83" spans="1:22" x14ac:dyDescent="0.35">
      <c r="A83" s="4">
        <v>23082</v>
      </c>
      <c r="B83" s="5" t="s">
        <v>92</v>
      </c>
      <c r="C83" s="6">
        <v>45138</v>
      </c>
      <c r="D83" s="7">
        <v>45142</v>
      </c>
      <c r="E83" s="7">
        <v>44980</v>
      </c>
      <c r="F83" s="7" t="s">
        <v>19</v>
      </c>
      <c r="G83" s="7" t="s">
        <v>732</v>
      </c>
      <c r="H83" s="5"/>
      <c r="I83" s="4"/>
      <c r="J83" s="4">
        <v>1</v>
      </c>
      <c r="K83" s="4">
        <v>2</v>
      </c>
      <c r="L83" s="19"/>
      <c r="M83" s="28">
        <v>40299599</v>
      </c>
      <c r="N83" s="33"/>
      <c r="O83" s="4"/>
      <c r="P83" s="4"/>
      <c r="Q83" s="4"/>
      <c r="R83" s="4"/>
      <c r="S83" s="4"/>
      <c r="T83" s="4"/>
      <c r="U83" s="5"/>
      <c r="V83" s="5"/>
    </row>
    <row r="84" spans="1:22" x14ac:dyDescent="0.35">
      <c r="A84" s="4">
        <v>23083</v>
      </c>
      <c r="B84" s="5" t="s">
        <v>93</v>
      </c>
      <c r="C84" s="6">
        <v>45124</v>
      </c>
      <c r="D84" s="7">
        <v>45128</v>
      </c>
      <c r="E84" s="7">
        <v>44983</v>
      </c>
      <c r="F84" s="7" t="s">
        <v>19</v>
      </c>
      <c r="G84" s="7" t="s">
        <v>732</v>
      </c>
      <c r="H84" s="5"/>
      <c r="I84" s="4"/>
      <c r="J84" s="4">
        <v>1</v>
      </c>
      <c r="K84" s="4">
        <v>2</v>
      </c>
      <c r="L84" s="19"/>
      <c r="M84" s="28">
        <v>51282316</v>
      </c>
      <c r="N84" s="33"/>
      <c r="O84" s="4"/>
      <c r="P84" s="4"/>
      <c r="Q84" s="4"/>
      <c r="R84" s="4"/>
      <c r="S84" s="4"/>
      <c r="T84" s="4"/>
      <c r="U84" s="5"/>
      <c r="V84" s="5"/>
    </row>
    <row r="85" spans="1:22" x14ac:dyDescent="0.35">
      <c r="A85" s="4">
        <v>23084</v>
      </c>
      <c r="B85" s="5" t="s">
        <v>94</v>
      </c>
      <c r="C85" s="6">
        <v>45138</v>
      </c>
      <c r="D85" s="7">
        <v>45142</v>
      </c>
      <c r="E85" s="7">
        <v>44981</v>
      </c>
      <c r="F85" s="7" t="s">
        <v>19</v>
      </c>
      <c r="G85" s="7" t="s">
        <v>732</v>
      </c>
      <c r="H85" s="5"/>
      <c r="I85" s="4"/>
      <c r="J85" s="4">
        <v>1</v>
      </c>
      <c r="K85" s="4">
        <v>2</v>
      </c>
      <c r="L85" s="19"/>
      <c r="M85" s="28">
        <v>40115850</v>
      </c>
      <c r="N85" s="33" t="s">
        <v>1679</v>
      </c>
      <c r="O85" s="4"/>
      <c r="P85" s="4"/>
      <c r="Q85" s="4"/>
      <c r="R85" s="4"/>
      <c r="S85" s="4"/>
      <c r="T85" s="4" t="s">
        <v>20</v>
      </c>
      <c r="U85" s="5"/>
      <c r="V85" s="5"/>
    </row>
    <row r="86" spans="1:22" x14ac:dyDescent="0.35">
      <c r="A86" s="4">
        <v>23085</v>
      </c>
      <c r="B86" s="5" t="s">
        <v>95</v>
      </c>
      <c r="C86" s="6">
        <v>45072</v>
      </c>
      <c r="D86" s="7">
        <v>45075</v>
      </c>
      <c r="E86" s="7">
        <v>44984</v>
      </c>
      <c r="F86" s="7" t="s">
        <v>19</v>
      </c>
      <c r="G86" s="7" t="s">
        <v>732</v>
      </c>
      <c r="H86" s="5"/>
      <c r="I86" s="4"/>
      <c r="J86" s="4">
        <v>1</v>
      </c>
      <c r="K86" s="4">
        <v>2</v>
      </c>
      <c r="L86" s="19"/>
      <c r="M86" s="28">
        <v>61782638</v>
      </c>
      <c r="N86" s="33"/>
      <c r="O86" s="4"/>
      <c r="P86" s="4"/>
      <c r="Q86" s="4"/>
      <c r="R86" s="4"/>
      <c r="S86" s="4"/>
      <c r="T86" s="4" t="s">
        <v>20</v>
      </c>
      <c r="U86" s="5"/>
      <c r="V86" s="5"/>
    </row>
    <row r="87" spans="1:22" x14ac:dyDescent="0.35">
      <c r="A87" s="4">
        <v>23086</v>
      </c>
      <c r="B87" s="5" t="s">
        <v>96</v>
      </c>
      <c r="C87" s="6">
        <v>45117</v>
      </c>
      <c r="D87" s="7">
        <v>45120</v>
      </c>
      <c r="E87" s="7">
        <v>44985</v>
      </c>
      <c r="F87" s="7" t="s">
        <v>19</v>
      </c>
      <c r="G87" s="7" t="s">
        <v>732</v>
      </c>
      <c r="H87" s="5"/>
      <c r="I87" s="4"/>
      <c r="J87" s="4">
        <v>1</v>
      </c>
      <c r="K87" s="4">
        <v>2</v>
      </c>
      <c r="L87" s="19"/>
      <c r="M87" s="28">
        <v>51532647</v>
      </c>
      <c r="N87" s="33"/>
      <c r="O87" s="4"/>
      <c r="P87" s="4"/>
      <c r="Q87" s="4"/>
      <c r="R87" s="4"/>
      <c r="S87" s="4"/>
      <c r="T87" s="4"/>
      <c r="U87" s="5"/>
      <c r="V87" s="5"/>
    </row>
    <row r="88" spans="1:22" x14ac:dyDescent="0.35">
      <c r="A88" s="4">
        <v>23087</v>
      </c>
      <c r="B88" s="5" t="s">
        <v>1506</v>
      </c>
      <c r="C88" s="6">
        <v>45164</v>
      </c>
      <c r="D88" s="7">
        <v>45171</v>
      </c>
      <c r="E88" s="7">
        <v>44986</v>
      </c>
      <c r="F88" s="7" t="s">
        <v>37</v>
      </c>
      <c r="G88" s="7" t="s">
        <v>732</v>
      </c>
      <c r="H88" s="5"/>
      <c r="I88" s="4"/>
      <c r="J88" s="4">
        <v>1</v>
      </c>
      <c r="K88" s="4">
        <v>2</v>
      </c>
      <c r="L88" s="19"/>
      <c r="M88" s="28">
        <v>531343511</v>
      </c>
      <c r="N88" s="33" t="s">
        <v>1678</v>
      </c>
      <c r="O88" s="4"/>
      <c r="P88" s="4"/>
      <c r="Q88" s="4"/>
      <c r="R88" s="4"/>
      <c r="S88" s="4"/>
      <c r="T88" s="4" t="s">
        <v>20</v>
      </c>
      <c r="U88" s="5"/>
      <c r="V88" s="5"/>
    </row>
    <row r="89" spans="1:22" x14ac:dyDescent="0.35">
      <c r="A89" s="4">
        <v>23088</v>
      </c>
      <c r="B89" s="5" t="s">
        <v>97</v>
      </c>
      <c r="C89" s="6">
        <v>45082</v>
      </c>
      <c r="D89" s="7">
        <v>45085</v>
      </c>
      <c r="E89" s="7">
        <v>44986</v>
      </c>
      <c r="F89" s="7" t="s">
        <v>19</v>
      </c>
      <c r="G89" s="7" t="s">
        <v>732</v>
      </c>
      <c r="H89" s="5"/>
      <c r="I89" s="4"/>
      <c r="J89" s="4">
        <v>1</v>
      </c>
      <c r="K89" s="4">
        <v>2</v>
      </c>
      <c r="L89" s="19"/>
      <c r="M89" s="28">
        <v>39547437</v>
      </c>
      <c r="N89" s="33" t="s">
        <v>957</v>
      </c>
      <c r="O89" s="4"/>
      <c r="P89" s="4"/>
      <c r="Q89" s="4"/>
      <c r="R89" s="4"/>
      <c r="S89" s="4"/>
      <c r="T89" s="4" t="s">
        <v>20</v>
      </c>
      <c r="U89" s="5"/>
      <c r="V89" s="5"/>
    </row>
    <row r="90" spans="1:22" x14ac:dyDescent="0.35">
      <c r="A90" s="4">
        <v>23089</v>
      </c>
      <c r="B90" s="5" t="s">
        <v>98</v>
      </c>
      <c r="C90" s="6">
        <v>45102</v>
      </c>
      <c r="D90" s="7">
        <v>45105</v>
      </c>
      <c r="E90" s="7">
        <v>44987</v>
      </c>
      <c r="F90" s="7"/>
      <c r="G90" s="7" t="s">
        <v>26</v>
      </c>
      <c r="H90" s="5"/>
      <c r="I90" s="4"/>
      <c r="J90" s="4"/>
      <c r="K90" s="4"/>
      <c r="L90" s="19"/>
      <c r="M90" s="28"/>
      <c r="N90" s="33"/>
      <c r="O90" s="4"/>
      <c r="P90" s="4"/>
      <c r="Q90" s="4"/>
      <c r="R90" s="4"/>
      <c r="S90" s="4"/>
      <c r="T90" s="4"/>
      <c r="U90" s="5"/>
      <c r="V90" s="5"/>
    </row>
    <row r="91" spans="1:22" x14ac:dyDescent="0.35">
      <c r="A91" s="4">
        <v>23090</v>
      </c>
      <c r="B91" s="5" t="s">
        <v>99</v>
      </c>
      <c r="C91" s="6">
        <v>45172</v>
      </c>
      <c r="D91" s="7">
        <v>45179</v>
      </c>
      <c r="E91" s="7">
        <v>44987</v>
      </c>
      <c r="F91" s="7"/>
      <c r="G91" s="7" t="s">
        <v>26</v>
      </c>
      <c r="H91" s="5"/>
      <c r="I91" s="4"/>
      <c r="J91" s="4"/>
      <c r="K91" s="4"/>
      <c r="L91" s="19"/>
      <c r="M91" s="28"/>
      <c r="N91" s="33"/>
      <c r="O91" s="4"/>
      <c r="P91" s="4"/>
      <c r="Q91" s="4"/>
      <c r="R91" s="4"/>
      <c r="S91" s="4"/>
      <c r="T91" s="4"/>
      <c r="U91" s="5"/>
      <c r="V91" s="5"/>
    </row>
    <row r="92" spans="1:22" x14ac:dyDescent="0.35">
      <c r="A92" s="4">
        <v>23091</v>
      </c>
      <c r="B92" s="5" t="s">
        <v>100</v>
      </c>
      <c r="C92" s="6">
        <v>45137</v>
      </c>
      <c r="D92" s="7">
        <v>45144</v>
      </c>
      <c r="E92" s="7">
        <v>44989</v>
      </c>
      <c r="F92" s="7" t="s">
        <v>19</v>
      </c>
      <c r="G92" s="7" t="s">
        <v>732</v>
      </c>
      <c r="H92" s="5"/>
      <c r="I92" s="4"/>
      <c r="J92" s="4">
        <v>1</v>
      </c>
      <c r="K92" s="4">
        <v>2</v>
      </c>
      <c r="L92" s="19"/>
      <c r="M92" s="28">
        <v>24620541</v>
      </c>
      <c r="N92" s="33"/>
      <c r="O92" s="4"/>
      <c r="P92" s="4"/>
      <c r="Q92" s="4"/>
      <c r="R92" s="4"/>
      <c r="S92" s="4"/>
      <c r="T92" s="4"/>
      <c r="U92" s="5"/>
      <c r="V92" s="5"/>
    </row>
    <row r="93" spans="1:22" x14ac:dyDescent="0.35">
      <c r="A93" s="4">
        <v>23092</v>
      </c>
      <c r="B93" s="5" t="s">
        <v>101</v>
      </c>
      <c r="C93" s="6">
        <v>45097</v>
      </c>
      <c r="D93" s="7">
        <v>45101</v>
      </c>
      <c r="E93" s="7">
        <v>44990</v>
      </c>
      <c r="F93" s="7" t="s">
        <v>102</v>
      </c>
      <c r="G93" s="7" t="s">
        <v>732</v>
      </c>
      <c r="H93" s="5"/>
      <c r="I93" s="4"/>
      <c r="J93" s="4">
        <v>1</v>
      </c>
      <c r="K93" s="4">
        <v>2</v>
      </c>
      <c r="L93" s="19"/>
      <c r="M93" s="28">
        <v>627349466</v>
      </c>
      <c r="N93" s="33"/>
      <c r="O93" s="4"/>
      <c r="P93" s="4"/>
      <c r="Q93" s="4"/>
      <c r="R93" s="4"/>
      <c r="S93" s="4"/>
      <c r="T93" s="4"/>
      <c r="U93" s="5"/>
      <c r="V93" s="5"/>
    </row>
    <row r="94" spans="1:22" x14ac:dyDescent="0.35">
      <c r="A94" s="4">
        <v>23093</v>
      </c>
      <c r="B94" s="5" t="s">
        <v>103</v>
      </c>
      <c r="C94" s="6">
        <v>45080</v>
      </c>
      <c r="D94" s="7">
        <v>45083</v>
      </c>
      <c r="E94" s="7">
        <v>44990</v>
      </c>
      <c r="F94" s="7" t="s">
        <v>37</v>
      </c>
      <c r="G94" s="7" t="s">
        <v>732</v>
      </c>
      <c r="H94" s="5"/>
      <c r="I94" s="4"/>
      <c r="J94" s="4">
        <v>1</v>
      </c>
      <c r="K94" s="4">
        <v>2</v>
      </c>
      <c r="L94" s="19"/>
      <c r="M94" s="28">
        <v>17643882286</v>
      </c>
      <c r="N94" s="33" t="s">
        <v>1557</v>
      </c>
      <c r="O94" s="4"/>
      <c r="P94" s="4"/>
      <c r="Q94" s="4"/>
      <c r="R94" s="4"/>
      <c r="S94" s="4"/>
      <c r="T94" s="4" t="s">
        <v>20</v>
      </c>
      <c r="U94" s="5"/>
      <c r="V94" s="5"/>
    </row>
    <row r="95" spans="1:22" x14ac:dyDescent="0.35">
      <c r="A95" s="4">
        <v>23094</v>
      </c>
      <c r="B95" s="5" t="s">
        <v>104</v>
      </c>
      <c r="C95" s="6">
        <v>45022</v>
      </c>
      <c r="D95" s="7">
        <v>45025</v>
      </c>
      <c r="E95" s="7">
        <v>44992</v>
      </c>
      <c r="F95" s="7" t="s">
        <v>19</v>
      </c>
      <c r="G95" s="7" t="s">
        <v>732</v>
      </c>
      <c r="H95" s="5"/>
      <c r="I95" s="4"/>
      <c r="J95" s="4">
        <v>1</v>
      </c>
      <c r="K95" s="4">
        <v>2</v>
      </c>
      <c r="L95" s="19"/>
      <c r="M95" s="28">
        <v>22701704</v>
      </c>
      <c r="N95" s="33"/>
      <c r="O95" s="4"/>
      <c r="P95" s="4"/>
      <c r="Q95" s="4"/>
      <c r="R95" s="4"/>
      <c r="S95" s="4"/>
      <c r="T95" s="4" t="s">
        <v>20</v>
      </c>
      <c r="U95" s="5"/>
      <c r="V95" s="5"/>
    </row>
    <row r="96" spans="1:22" x14ac:dyDescent="0.35">
      <c r="A96" s="4">
        <v>23095</v>
      </c>
      <c r="B96" s="5" t="s">
        <v>105</v>
      </c>
      <c r="C96" s="6">
        <v>45069</v>
      </c>
      <c r="D96" s="7">
        <v>45071</v>
      </c>
      <c r="E96" s="7">
        <v>44994</v>
      </c>
      <c r="F96" s="7"/>
      <c r="G96" s="7" t="s">
        <v>26</v>
      </c>
      <c r="H96" s="5"/>
      <c r="I96" s="4"/>
      <c r="J96" s="4"/>
      <c r="K96" s="4"/>
      <c r="L96" s="19"/>
      <c r="M96" s="28"/>
      <c r="N96" s="33"/>
      <c r="O96" s="4"/>
      <c r="P96" s="4"/>
      <c r="Q96" s="4"/>
      <c r="R96" s="4"/>
      <c r="S96" s="4"/>
      <c r="T96" s="4"/>
      <c r="U96" s="5"/>
      <c r="V96" s="5"/>
    </row>
    <row r="97" spans="1:22" x14ac:dyDescent="0.35">
      <c r="A97" s="4">
        <v>23096</v>
      </c>
      <c r="B97" s="5" t="s">
        <v>106</v>
      </c>
      <c r="C97" s="6">
        <v>45163</v>
      </c>
      <c r="D97" s="7">
        <v>45166</v>
      </c>
      <c r="E97" s="7">
        <v>44995</v>
      </c>
      <c r="F97" s="7" t="s">
        <v>18</v>
      </c>
      <c r="G97" s="7" t="s">
        <v>732</v>
      </c>
      <c r="H97" s="5"/>
      <c r="I97" s="4"/>
      <c r="J97" s="4">
        <v>1</v>
      </c>
      <c r="K97" s="4">
        <v>2</v>
      </c>
      <c r="L97" s="19"/>
      <c r="M97" s="28">
        <v>733448215</v>
      </c>
      <c r="N97" s="33"/>
      <c r="O97" s="4"/>
      <c r="P97" s="4"/>
      <c r="Q97" s="4"/>
      <c r="R97" s="4"/>
      <c r="S97" s="4"/>
      <c r="T97" s="4" t="s">
        <v>20</v>
      </c>
      <c r="U97" s="5"/>
      <c r="V97" s="5"/>
    </row>
    <row r="98" spans="1:22" x14ac:dyDescent="0.35">
      <c r="A98" s="4">
        <v>23097</v>
      </c>
      <c r="B98" s="5" t="s">
        <v>107</v>
      </c>
      <c r="C98" s="6">
        <v>45062</v>
      </c>
      <c r="D98" s="7">
        <v>45066</v>
      </c>
      <c r="E98" s="7">
        <v>44995</v>
      </c>
      <c r="F98" s="7" t="s">
        <v>19</v>
      </c>
      <c r="G98" s="7" t="s">
        <v>732</v>
      </c>
      <c r="H98" s="5"/>
      <c r="I98" s="4"/>
      <c r="J98" s="4">
        <v>1</v>
      </c>
      <c r="K98" s="4">
        <v>2</v>
      </c>
      <c r="L98" s="19"/>
      <c r="M98" s="28">
        <v>28841246</v>
      </c>
      <c r="N98" s="33"/>
      <c r="O98" s="4"/>
      <c r="P98" s="4"/>
      <c r="Q98" s="4"/>
      <c r="R98" s="4"/>
      <c r="S98" s="4"/>
      <c r="T98" s="4" t="s">
        <v>20</v>
      </c>
      <c r="U98" s="5"/>
      <c r="V98" s="5"/>
    </row>
    <row r="99" spans="1:22" x14ac:dyDescent="0.35">
      <c r="A99" s="4">
        <v>23098</v>
      </c>
      <c r="B99" s="5" t="s">
        <v>108</v>
      </c>
      <c r="C99" s="6">
        <v>45086</v>
      </c>
      <c r="D99" s="7">
        <v>45089</v>
      </c>
      <c r="E99" s="7">
        <v>44996</v>
      </c>
      <c r="F99" s="7" t="s">
        <v>18</v>
      </c>
      <c r="G99" s="7" t="s">
        <v>732</v>
      </c>
      <c r="H99" s="5"/>
      <c r="I99" s="4"/>
      <c r="J99" s="4">
        <v>1</v>
      </c>
      <c r="K99" s="4">
        <v>2</v>
      </c>
      <c r="L99" s="19"/>
      <c r="M99" s="28">
        <v>735733308</v>
      </c>
      <c r="N99" s="33"/>
      <c r="O99" s="4"/>
      <c r="P99" s="4"/>
      <c r="Q99" s="4"/>
      <c r="R99" s="4"/>
      <c r="S99" s="4"/>
      <c r="T99" s="4" t="s">
        <v>20</v>
      </c>
      <c r="U99" s="5"/>
      <c r="V99" s="5"/>
    </row>
    <row r="100" spans="1:22" x14ac:dyDescent="0.35">
      <c r="A100" s="4">
        <v>23099</v>
      </c>
      <c r="B100" s="5" t="s">
        <v>109</v>
      </c>
      <c r="C100" s="6">
        <v>45023</v>
      </c>
      <c r="D100" s="7">
        <v>45026</v>
      </c>
      <c r="E100" s="7">
        <v>44997</v>
      </c>
      <c r="F100" s="7" t="s">
        <v>19</v>
      </c>
      <c r="G100" s="7" t="s">
        <v>732</v>
      </c>
      <c r="H100" s="5"/>
      <c r="I100" s="4"/>
      <c r="J100" s="4">
        <v>1</v>
      </c>
      <c r="K100" s="4">
        <v>2</v>
      </c>
      <c r="L100" s="19"/>
      <c r="M100" s="28">
        <v>50277175</v>
      </c>
      <c r="N100" s="33"/>
      <c r="O100" s="4"/>
      <c r="P100" s="4"/>
      <c r="Q100" s="4"/>
      <c r="R100" s="4"/>
      <c r="S100" s="4"/>
      <c r="T100" s="4"/>
      <c r="U100" s="5"/>
      <c r="V100" s="5"/>
    </row>
    <row r="101" spans="1:22" x14ac:dyDescent="0.35">
      <c r="A101" s="4">
        <v>23100</v>
      </c>
      <c r="B101" s="5" t="s">
        <v>110</v>
      </c>
      <c r="C101" s="6">
        <v>45219</v>
      </c>
      <c r="D101" s="7">
        <v>45221</v>
      </c>
      <c r="E101" s="7">
        <v>44997</v>
      </c>
      <c r="F101" s="7" t="s">
        <v>19</v>
      </c>
      <c r="G101" s="7" t="s">
        <v>732</v>
      </c>
      <c r="H101" s="5"/>
      <c r="I101" s="4"/>
      <c r="J101" s="4">
        <v>1</v>
      </c>
      <c r="K101" s="4">
        <v>2</v>
      </c>
      <c r="L101" s="19"/>
      <c r="M101" s="28">
        <v>30283094</v>
      </c>
      <c r="N101" s="33"/>
      <c r="O101" s="4"/>
      <c r="P101" s="4"/>
      <c r="Q101" s="4"/>
      <c r="R101" s="4"/>
      <c r="S101" s="4"/>
      <c r="T101" s="4" t="s">
        <v>20</v>
      </c>
      <c r="U101" s="5"/>
      <c r="V101" s="5"/>
    </row>
    <row r="102" spans="1:22" x14ac:dyDescent="0.35">
      <c r="A102" s="4">
        <v>23101</v>
      </c>
      <c r="B102" s="5" t="s">
        <v>111</v>
      </c>
      <c r="C102" s="6">
        <v>45142</v>
      </c>
      <c r="D102" s="7">
        <v>45147</v>
      </c>
      <c r="E102" s="7">
        <v>44998</v>
      </c>
      <c r="F102" s="7" t="s">
        <v>19</v>
      </c>
      <c r="G102" s="7" t="s">
        <v>732</v>
      </c>
      <c r="H102" s="5"/>
      <c r="I102" s="4"/>
      <c r="J102" s="4">
        <v>1</v>
      </c>
      <c r="K102" s="4">
        <v>2</v>
      </c>
      <c r="L102" s="19"/>
      <c r="M102" s="28">
        <v>61793423</v>
      </c>
      <c r="N102" s="33"/>
      <c r="O102" s="4"/>
      <c r="P102" s="4"/>
      <c r="Q102" s="4"/>
      <c r="R102" s="4"/>
      <c r="S102" s="4"/>
      <c r="T102" s="4"/>
      <c r="U102" s="5"/>
      <c r="V102" s="5"/>
    </row>
    <row r="103" spans="1:22" x14ac:dyDescent="0.35">
      <c r="A103" s="4">
        <v>23102</v>
      </c>
      <c r="B103" s="5" t="s">
        <v>112</v>
      </c>
      <c r="C103" s="6">
        <v>45141</v>
      </c>
      <c r="D103" s="7">
        <v>45144</v>
      </c>
      <c r="E103" s="7">
        <v>44960</v>
      </c>
      <c r="F103" s="7" t="s">
        <v>18</v>
      </c>
      <c r="G103" s="7" t="s">
        <v>732</v>
      </c>
      <c r="H103" s="5"/>
      <c r="I103" s="4"/>
      <c r="J103" s="4">
        <v>1</v>
      </c>
      <c r="K103" s="4">
        <v>2</v>
      </c>
      <c r="L103" s="19"/>
      <c r="M103" s="28"/>
      <c r="N103" s="33"/>
      <c r="O103" s="4"/>
      <c r="P103" s="4"/>
      <c r="Q103" s="4"/>
      <c r="R103" s="4"/>
      <c r="S103" s="4"/>
      <c r="T103" s="4"/>
      <c r="U103" s="5"/>
      <c r="V103" s="5"/>
    </row>
    <row r="104" spans="1:22" x14ac:dyDescent="0.35">
      <c r="A104" s="4">
        <v>23103</v>
      </c>
      <c r="B104" s="5" t="s">
        <v>113</v>
      </c>
      <c r="C104" s="6">
        <v>45082</v>
      </c>
      <c r="D104" s="7">
        <v>45087</v>
      </c>
      <c r="E104" s="7">
        <v>45006</v>
      </c>
      <c r="F104" s="7" t="s">
        <v>37</v>
      </c>
      <c r="G104" s="7" t="s">
        <v>732</v>
      </c>
      <c r="H104" s="5"/>
      <c r="I104" s="4"/>
      <c r="J104" s="4">
        <v>1</v>
      </c>
      <c r="K104" s="4">
        <v>2</v>
      </c>
      <c r="L104" s="19"/>
      <c r="M104" s="28">
        <v>17678221189</v>
      </c>
      <c r="N104" s="33"/>
      <c r="O104" s="4"/>
      <c r="P104" s="4"/>
      <c r="Q104" s="4"/>
      <c r="R104" s="4"/>
      <c r="S104" s="4"/>
      <c r="T104" s="4" t="s">
        <v>20</v>
      </c>
      <c r="U104" s="5"/>
      <c r="V104" s="5"/>
    </row>
    <row r="105" spans="1:22" x14ac:dyDescent="0.35">
      <c r="A105" s="4">
        <v>23104</v>
      </c>
      <c r="B105" s="5" t="s">
        <v>114</v>
      </c>
      <c r="C105" s="6">
        <v>45164</v>
      </c>
      <c r="D105" s="7">
        <v>45178</v>
      </c>
      <c r="E105" s="7">
        <v>45006</v>
      </c>
      <c r="F105" s="7"/>
      <c r="G105" s="7" t="s">
        <v>26</v>
      </c>
      <c r="H105" s="5"/>
      <c r="I105" s="4"/>
      <c r="J105" s="4"/>
      <c r="K105" s="4"/>
      <c r="L105" s="19"/>
      <c r="M105" s="28"/>
      <c r="N105" s="33"/>
      <c r="O105" s="4"/>
      <c r="P105" s="4"/>
      <c r="Q105" s="4"/>
      <c r="R105" s="4"/>
      <c r="S105" s="4"/>
      <c r="T105" s="4"/>
      <c r="U105" s="5"/>
      <c r="V105" s="5"/>
    </row>
    <row r="106" spans="1:22" x14ac:dyDescent="0.35">
      <c r="A106" s="4">
        <v>23105</v>
      </c>
      <c r="B106" s="5" t="s">
        <v>115</v>
      </c>
      <c r="C106" s="6">
        <v>45179</v>
      </c>
      <c r="D106" s="7">
        <v>45186</v>
      </c>
      <c r="E106" s="7">
        <v>45007</v>
      </c>
      <c r="F106" s="7" t="s">
        <v>37</v>
      </c>
      <c r="G106" s="7" t="s">
        <v>732</v>
      </c>
      <c r="H106" s="5"/>
      <c r="I106" s="4"/>
      <c r="J106" s="4">
        <v>1</v>
      </c>
      <c r="K106" s="4">
        <v>2</v>
      </c>
      <c r="L106" s="19"/>
      <c r="M106" s="28">
        <v>51446674796</v>
      </c>
      <c r="N106" s="33" t="s">
        <v>1502</v>
      </c>
      <c r="O106" s="4"/>
      <c r="P106" s="4"/>
      <c r="Q106" s="4"/>
      <c r="R106" s="4"/>
      <c r="S106" s="4"/>
      <c r="T106" s="4" t="s">
        <v>20</v>
      </c>
      <c r="U106" s="5"/>
      <c r="V106" s="5"/>
    </row>
    <row r="107" spans="1:22" x14ac:dyDescent="0.35">
      <c r="A107" s="4">
        <v>23106</v>
      </c>
      <c r="B107" s="5" t="s">
        <v>116</v>
      </c>
      <c r="C107" s="6">
        <v>45063</v>
      </c>
      <c r="D107" s="7">
        <v>45066</v>
      </c>
      <c r="E107" s="7">
        <v>45007</v>
      </c>
      <c r="F107" s="7" t="s">
        <v>19</v>
      </c>
      <c r="G107" s="7" t="s">
        <v>732</v>
      </c>
      <c r="H107" s="5"/>
      <c r="I107" s="4"/>
      <c r="J107" s="4">
        <v>1</v>
      </c>
      <c r="K107" s="4">
        <v>2</v>
      </c>
      <c r="L107" s="19"/>
      <c r="M107" s="28">
        <v>27570750</v>
      </c>
      <c r="N107" s="33"/>
      <c r="O107" s="4"/>
      <c r="P107" s="4"/>
      <c r="Q107" s="4"/>
      <c r="R107" s="4"/>
      <c r="S107" s="4"/>
      <c r="T107" s="4" t="s">
        <v>20</v>
      </c>
      <c r="U107" s="5"/>
      <c r="V107" s="5"/>
    </row>
    <row r="108" spans="1:22" x14ac:dyDescent="0.35">
      <c r="A108" s="4">
        <v>23107</v>
      </c>
      <c r="B108" s="5" t="s">
        <v>117</v>
      </c>
      <c r="C108" s="6">
        <v>45197</v>
      </c>
      <c r="D108" s="7">
        <v>45200</v>
      </c>
      <c r="E108" s="7">
        <v>45007</v>
      </c>
      <c r="F108" s="7" t="s">
        <v>19</v>
      </c>
      <c r="G108" s="7" t="s">
        <v>26</v>
      </c>
      <c r="H108" s="5">
        <v>7</v>
      </c>
      <c r="I108" s="4"/>
      <c r="J108" s="4">
        <v>1</v>
      </c>
      <c r="K108" s="4">
        <v>2</v>
      </c>
      <c r="L108" s="19"/>
      <c r="M108" s="28"/>
      <c r="N108" s="33"/>
      <c r="O108" s="4"/>
      <c r="P108" s="4"/>
      <c r="Q108" s="4"/>
      <c r="R108" s="4"/>
      <c r="S108" s="4"/>
      <c r="T108" s="4" t="s">
        <v>20</v>
      </c>
      <c r="U108" s="5"/>
      <c r="V108" s="5"/>
    </row>
    <row r="109" spans="1:22" x14ac:dyDescent="0.35">
      <c r="A109" s="4">
        <v>23108</v>
      </c>
      <c r="B109" s="5" t="s">
        <v>118</v>
      </c>
      <c r="C109" s="6">
        <v>45067</v>
      </c>
      <c r="D109" s="7">
        <v>45070</v>
      </c>
      <c r="E109" s="7">
        <v>45008</v>
      </c>
      <c r="F109" s="7" t="s">
        <v>19</v>
      </c>
      <c r="G109" s="7" t="s">
        <v>732</v>
      </c>
      <c r="H109" s="5"/>
      <c r="I109" s="4"/>
      <c r="J109" s="4">
        <v>1</v>
      </c>
      <c r="K109" s="4">
        <v>2</v>
      </c>
      <c r="L109" s="19"/>
      <c r="M109" s="28">
        <v>20203509</v>
      </c>
      <c r="N109" s="33"/>
      <c r="O109" s="4"/>
      <c r="P109" s="4"/>
      <c r="Q109" s="4"/>
      <c r="R109" s="4"/>
      <c r="S109" s="4"/>
      <c r="T109" s="4" t="s">
        <v>20</v>
      </c>
      <c r="U109" s="5"/>
      <c r="V109" s="5"/>
    </row>
    <row r="110" spans="1:22" x14ac:dyDescent="0.35">
      <c r="A110" s="4">
        <v>23109</v>
      </c>
      <c r="B110" s="5" t="s">
        <v>119</v>
      </c>
      <c r="C110" s="6">
        <v>45072</v>
      </c>
      <c r="D110" s="7">
        <v>45075</v>
      </c>
      <c r="E110" s="7">
        <v>45008</v>
      </c>
      <c r="F110" s="7" t="s">
        <v>19</v>
      </c>
      <c r="G110" s="7" t="s">
        <v>732</v>
      </c>
      <c r="H110" s="5"/>
      <c r="I110" s="4"/>
      <c r="J110" s="4">
        <v>1</v>
      </c>
      <c r="K110" s="4">
        <v>2</v>
      </c>
      <c r="L110" s="19"/>
      <c r="M110" s="28"/>
      <c r="N110" s="33"/>
      <c r="O110" s="4"/>
      <c r="P110" s="4"/>
      <c r="Q110" s="4"/>
      <c r="R110" s="4"/>
      <c r="S110" s="4"/>
      <c r="T110" s="4"/>
      <c r="U110" s="5"/>
      <c r="V110" s="5"/>
    </row>
    <row r="111" spans="1:22" x14ac:dyDescent="0.35">
      <c r="A111" s="4">
        <v>23110</v>
      </c>
      <c r="B111" s="5" t="s">
        <v>120</v>
      </c>
      <c r="C111" s="6">
        <v>45068</v>
      </c>
      <c r="D111" s="7">
        <v>45073</v>
      </c>
      <c r="E111" s="7">
        <v>45014</v>
      </c>
      <c r="F111" s="7" t="s">
        <v>19</v>
      </c>
      <c r="G111" s="7" t="s">
        <v>732</v>
      </c>
      <c r="H111" s="5"/>
      <c r="I111" s="4"/>
      <c r="J111" s="4">
        <v>1</v>
      </c>
      <c r="K111" s="4">
        <v>2</v>
      </c>
      <c r="L111" s="19"/>
      <c r="M111" s="28">
        <v>20154496</v>
      </c>
      <c r="N111" s="33"/>
      <c r="O111" s="4"/>
      <c r="P111" s="4"/>
      <c r="Q111" s="4"/>
      <c r="R111" s="4"/>
      <c r="S111" s="4"/>
      <c r="T111" s="4"/>
      <c r="U111" s="5"/>
      <c r="V111" s="5"/>
    </row>
    <row r="112" spans="1:22" x14ac:dyDescent="0.35">
      <c r="A112" s="4">
        <v>23111</v>
      </c>
      <c r="B112" s="5" t="s">
        <v>121</v>
      </c>
      <c r="C112" s="6">
        <v>45046</v>
      </c>
      <c r="D112" s="7">
        <v>45050</v>
      </c>
      <c r="E112" s="7">
        <v>45013</v>
      </c>
      <c r="F112" s="7" t="s">
        <v>122</v>
      </c>
      <c r="G112" s="7" t="s">
        <v>732</v>
      </c>
      <c r="H112" s="5"/>
      <c r="I112" s="4"/>
      <c r="J112" s="4">
        <v>1</v>
      </c>
      <c r="K112" s="4">
        <v>1</v>
      </c>
      <c r="L112" s="19"/>
      <c r="M112" s="28">
        <v>603509941</v>
      </c>
      <c r="N112" s="33"/>
      <c r="O112" s="4" t="s">
        <v>20</v>
      </c>
      <c r="P112" s="4"/>
      <c r="Q112" s="4"/>
      <c r="R112" s="4"/>
      <c r="S112" s="4"/>
      <c r="T112" s="4"/>
      <c r="U112" s="5"/>
      <c r="V112" s="5"/>
    </row>
    <row r="113" spans="1:22" x14ac:dyDescent="0.35">
      <c r="A113" s="4">
        <v>23112</v>
      </c>
      <c r="B113" s="5" t="s">
        <v>123</v>
      </c>
      <c r="C113" s="6">
        <v>45122</v>
      </c>
      <c r="D113" s="7">
        <v>45124</v>
      </c>
      <c r="E113" s="7">
        <v>45014</v>
      </c>
      <c r="F113" s="7" t="s">
        <v>19</v>
      </c>
      <c r="G113" s="7" t="s">
        <v>58</v>
      </c>
      <c r="H113" s="5"/>
      <c r="I113" s="4"/>
      <c r="J113" s="4">
        <v>1</v>
      </c>
      <c r="K113" s="4">
        <v>2</v>
      </c>
      <c r="L113" s="22" t="s">
        <v>1542</v>
      </c>
      <c r="M113" s="28">
        <v>24987093</v>
      </c>
      <c r="N113" s="33"/>
      <c r="O113" s="4"/>
      <c r="P113" s="4"/>
      <c r="Q113" s="4"/>
      <c r="R113" s="4"/>
      <c r="S113" s="4"/>
      <c r="T113" s="4" t="s">
        <v>20</v>
      </c>
      <c r="U113" s="5"/>
      <c r="V113" s="5"/>
    </row>
    <row r="114" spans="1:22" x14ac:dyDescent="0.35">
      <c r="A114" s="4">
        <v>23113</v>
      </c>
      <c r="B114" s="5" t="s">
        <v>124</v>
      </c>
      <c r="C114" s="6">
        <v>45176</v>
      </c>
      <c r="D114" s="7">
        <v>45180</v>
      </c>
      <c r="E114" s="7">
        <v>45014</v>
      </c>
      <c r="F114" s="7" t="s">
        <v>19</v>
      </c>
      <c r="G114" s="7" t="s">
        <v>58</v>
      </c>
      <c r="H114" s="5"/>
      <c r="I114" s="4"/>
      <c r="J114" s="4">
        <v>1</v>
      </c>
      <c r="K114" s="4">
        <v>2</v>
      </c>
      <c r="L114" s="22" t="s">
        <v>1505</v>
      </c>
      <c r="M114" s="28">
        <v>20967489</v>
      </c>
      <c r="N114" s="33"/>
      <c r="O114" s="4"/>
      <c r="P114" s="4"/>
      <c r="Q114" s="4"/>
      <c r="R114" s="4"/>
      <c r="S114" s="4"/>
      <c r="T114" s="4" t="s">
        <v>20</v>
      </c>
      <c r="U114" s="5"/>
      <c r="V114" s="5"/>
    </row>
    <row r="115" spans="1:22" x14ac:dyDescent="0.35">
      <c r="A115" s="4">
        <v>23114</v>
      </c>
      <c r="B115" s="5" t="s">
        <v>125</v>
      </c>
      <c r="C115" s="6">
        <v>45090</v>
      </c>
      <c r="D115" s="7">
        <v>45096</v>
      </c>
      <c r="E115" s="7">
        <v>45014</v>
      </c>
      <c r="F115" s="7" t="s">
        <v>19</v>
      </c>
      <c r="G115" s="7" t="s">
        <v>58</v>
      </c>
      <c r="H115" s="5"/>
      <c r="I115" s="4"/>
      <c r="J115" s="4">
        <v>1</v>
      </c>
      <c r="K115" s="4">
        <v>2</v>
      </c>
      <c r="L115" s="22" t="s">
        <v>1552</v>
      </c>
      <c r="M115" s="28">
        <v>42650415</v>
      </c>
      <c r="N115" s="33"/>
      <c r="O115" s="4"/>
      <c r="P115" s="4"/>
      <c r="Q115" s="4"/>
      <c r="R115" s="4"/>
      <c r="S115" s="4"/>
      <c r="T115" s="4" t="s">
        <v>20</v>
      </c>
      <c r="U115" s="5"/>
      <c r="V115" s="5"/>
    </row>
    <row r="116" spans="1:22" x14ac:dyDescent="0.35">
      <c r="A116" s="4">
        <v>23115</v>
      </c>
      <c r="B116" s="5" t="s">
        <v>126</v>
      </c>
      <c r="C116" s="6">
        <v>45082</v>
      </c>
      <c r="D116" s="7">
        <v>45085</v>
      </c>
      <c r="E116" s="7">
        <v>45014</v>
      </c>
      <c r="F116" s="7" t="s">
        <v>37</v>
      </c>
      <c r="G116" s="7" t="s">
        <v>732</v>
      </c>
      <c r="H116" s="5"/>
      <c r="I116" s="4"/>
      <c r="J116" s="4">
        <v>1</v>
      </c>
      <c r="K116" s="4">
        <v>2</v>
      </c>
      <c r="L116" s="19"/>
      <c r="M116" s="28">
        <v>1727879613</v>
      </c>
      <c r="N116" s="33"/>
      <c r="O116" s="4"/>
      <c r="P116" s="4"/>
      <c r="Q116" s="4"/>
      <c r="R116" s="4"/>
      <c r="S116" s="4"/>
      <c r="T116" s="4" t="s">
        <v>20</v>
      </c>
      <c r="U116" s="5"/>
      <c r="V116" s="5"/>
    </row>
    <row r="117" spans="1:22" x14ac:dyDescent="0.35">
      <c r="A117" s="4">
        <v>23116</v>
      </c>
      <c r="B117" s="5" t="s">
        <v>127</v>
      </c>
      <c r="C117" s="6">
        <v>45087</v>
      </c>
      <c r="D117" s="7">
        <v>45085</v>
      </c>
      <c r="E117" s="7">
        <v>45016</v>
      </c>
      <c r="F117" s="7"/>
      <c r="G117" s="7" t="s">
        <v>26</v>
      </c>
      <c r="H117" s="5"/>
      <c r="I117" s="4"/>
      <c r="J117" s="4"/>
      <c r="K117" s="4"/>
      <c r="L117" s="19"/>
      <c r="M117" s="28"/>
      <c r="N117" s="33"/>
      <c r="O117" s="4"/>
      <c r="P117" s="4"/>
      <c r="Q117" s="4"/>
      <c r="R117" s="4"/>
      <c r="S117" s="4"/>
      <c r="T117" s="4"/>
      <c r="U117" s="5"/>
      <c r="V117" s="5"/>
    </row>
    <row r="118" spans="1:22" x14ac:dyDescent="0.35">
      <c r="A118" s="4">
        <v>23117</v>
      </c>
      <c r="B118" s="5" t="s">
        <v>128</v>
      </c>
      <c r="C118" s="6">
        <v>45102</v>
      </c>
      <c r="D118" s="7">
        <v>45105</v>
      </c>
      <c r="E118" s="7">
        <v>45020</v>
      </c>
      <c r="F118" s="7"/>
      <c r="G118" s="7" t="s">
        <v>26</v>
      </c>
      <c r="H118" s="5"/>
      <c r="I118" s="4"/>
      <c r="J118" s="4"/>
      <c r="K118" s="4"/>
      <c r="L118" s="19"/>
      <c r="M118" s="28"/>
      <c r="N118" s="33"/>
      <c r="O118" s="4"/>
      <c r="P118" s="4"/>
      <c r="Q118" s="4"/>
      <c r="R118" s="4"/>
      <c r="S118" s="4"/>
      <c r="T118" s="4"/>
      <c r="U118" s="5"/>
      <c r="V118" s="5"/>
    </row>
    <row r="119" spans="1:22" x14ac:dyDescent="0.35">
      <c r="A119" s="4">
        <v>23118</v>
      </c>
      <c r="B119" s="5" t="s">
        <v>129</v>
      </c>
      <c r="C119" s="6">
        <v>45143</v>
      </c>
      <c r="D119" s="7">
        <v>45148</v>
      </c>
      <c r="E119" s="7">
        <v>45022</v>
      </c>
      <c r="F119" s="7" t="s">
        <v>19</v>
      </c>
      <c r="G119" s="7" t="s">
        <v>732</v>
      </c>
      <c r="H119" s="5"/>
      <c r="I119" s="4"/>
      <c r="J119" s="4">
        <v>1</v>
      </c>
      <c r="K119" s="4">
        <v>2</v>
      </c>
      <c r="L119" s="33"/>
      <c r="M119" s="31"/>
      <c r="N119" s="33"/>
      <c r="O119" s="4"/>
      <c r="P119" s="4"/>
      <c r="Q119" s="4"/>
      <c r="R119" s="4"/>
      <c r="S119" s="4"/>
      <c r="T119" s="4"/>
      <c r="U119" s="5"/>
      <c r="V119" s="5"/>
    </row>
    <row r="120" spans="1:22" x14ac:dyDescent="0.35">
      <c r="A120" s="4">
        <v>23119</v>
      </c>
      <c r="B120" s="5" t="s">
        <v>130</v>
      </c>
      <c r="C120" s="6">
        <v>45124</v>
      </c>
      <c r="D120" s="7">
        <v>45131</v>
      </c>
      <c r="E120" s="7">
        <v>774</v>
      </c>
      <c r="F120" s="7" t="s">
        <v>19</v>
      </c>
      <c r="G120" s="7" t="s">
        <v>58</v>
      </c>
      <c r="H120" s="5"/>
      <c r="I120" s="4"/>
      <c r="J120" s="4">
        <v>1</v>
      </c>
      <c r="K120" s="4">
        <v>2</v>
      </c>
      <c r="L120" s="33"/>
      <c r="M120" s="31"/>
      <c r="N120" s="33"/>
      <c r="O120" s="4"/>
      <c r="P120" s="4"/>
      <c r="Q120" s="4"/>
      <c r="R120" s="4"/>
      <c r="S120" s="4"/>
      <c r="T120" s="4" t="s">
        <v>20</v>
      </c>
      <c r="U120" s="5"/>
      <c r="V120" s="5"/>
    </row>
    <row r="121" spans="1:22" x14ac:dyDescent="0.35">
      <c r="A121" s="4">
        <v>23120</v>
      </c>
      <c r="B121" s="5" t="s">
        <v>131</v>
      </c>
      <c r="C121" s="6">
        <v>45148</v>
      </c>
      <c r="D121" s="7">
        <v>45152</v>
      </c>
      <c r="E121" s="7">
        <v>45023</v>
      </c>
      <c r="F121" s="7" t="s">
        <v>19</v>
      </c>
      <c r="G121" s="7" t="s">
        <v>732</v>
      </c>
      <c r="H121" s="5"/>
      <c r="I121" s="4"/>
      <c r="J121" s="4">
        <v>1</v>
      </c>
      <c r="K121" s="4">
        <v>2</v>
      </c>
      <c r="L121" s="33"/>
      <c r="M121" s="31"/>
      <c r="N121" s="33"/>
      <c r="O121" s="4"/>
      <c r="P121" s="4"/>
      <c r="Q121" s="4"/>
      <c r="R121" s="4"/>
      <c r="S121" s="4"/>
      <c r="T121" s="4"/>
      <c r="U121" s="5"/>
      <c r="V121" s="5"/>
    </row>
    <row r="122" spans="1:22" x14ac:dyDescent="0.35">
      <c r="A122" s="4">
        <v>23121</v>
      </c>
      <c r="B122" s="5" t="s">
        <v>132</v>
      </c>
      <c r="C122" s="6">
        <v>45072</v>
      </c>
      <c r="D122" s="7">
        <v>45074</v>
      </c>
      <c r="E122" s="7">
        <v>45023</v>
      </c>
      <c r="F122" s="7"/>
      <c r="G122" s="7" t="s">
        <v>26</v>
      </c>
      <c r="H122" s="5"/>
      <c r="I122" s="4"/>
      <c r="J122" s="4"/>
      <c r="K122" s="4"/>
      <c r="L122" s="33"/>
      <c r="M122" s="31"/>
      <c r="N122" s="33"/>
      <c r="O122" s="4"/>
      <c r="P122" s="4"/>
      <c r="Q122" s="4"/>
      <c r="R122" s="4"/>
      <c r="S122" s="4"/>
      <c r="T122" s="4"/>
      <c r="U122" s="5"/>
      <c r="V122" s="5"/>
    </row>
    <row r="123" spans="1:22" x14ac:dyDescent="0.35">
      <c r="A123" s="4">
        <v>23122</v>
      </c>
      <c r="B123" s="5" t="s">
        <v>133</v>
      </c>
      <c r="C123" s="6">
        <v>45111</v>
      </c>
      <c r="D123" s="7">
        <v>45115</v>
      </c>
      <c r="E123" s="7">
        <v>45025</v>
      </c>
      <c r="F123" s="7" t="s">
        <v>18</v>
      </c>
      <c r="G123" s="7" t="s">
        <v>732</v>
      </c>
      <c r="H123" s="5"/>
      <c r="I123" s="4"/>
      <c r="J123" s="4">
        <v>1</v>
      </c>
      <c r="K123" s="4">
        <v>2</v>
      </c>
      <c r="L123" s="33"/>
      <c r="M123" s="31"/>
      <c r="N123" s="33"/>
      <c r="O123" s="4"/>
      <c r="P123" s="4"/>
      <c r="Q123" s="4"/>
      <c r="R123" s="4"/>
      <c r="S123" s="4"/>
      <c r="T123" s="4"/>
      <c r="U123" s="5"/>
      <c r="V123" s="5"/>
    </row>
    <row r="124" spans="1:22" x14ac:dyDescent="0.35">
      <c r="A124" s="4">
        <v>23123</v>
      </c>
      <c r="B124" s="5" t="s">
        <v>1497</v>
      </c>
      <c r="C124" s="6">
        <v>45189</v>
      </c>
      <c r="D124" s="7">
        <v>45193</v>
      </c>
      <c r="E124" s="7">
        <v>45024</v>
      </c>
      <c r="F124" s="7" t="s">
        <v>19</v>
      </c>
      <c r="G124" s="7" t="s">
        <v>58</v>
      </c>
      <c r="H124" s="5"/>
      <c r="I124" s="4"/>
      <c r="J124" s="4">
        <v>1</v>
      </c>
      <c r="K124" s="4">
        <v>2</v>
      </c>
      <c r="L124" s="33"/>
      <c r="M124" s="31"/>
      <c r="N124" s="33"/>
      <c r="O124" s="4"/>
      <c r="P124" s="4"/>
      <c r="Q124" s="4"/>
      <c r="R124" s="4"/>
      <c r="S124" s="4"/>
      <c r="T124" s="4" t="s">
        <v>20</v>
      </c>
      <c r="U124" s="5"/>
      <c r="V124" s="5"/>
    </row>
    <row r="125" spans="1:22" x14ac:dyDescent="0.35">
      <c r="A125" s="4">
        <v>23124</v>
      </c>
      <c r="B125" s="5" t="s">
        <v>119</v>
      </c>
      <c r="C125" s="6">
        <v>45170</v>
      </c>
      <c r="D125" s="7">
        <v>45173</v>
      </c>
      <c r="E125" s="7">
        <v>45024</v>
      </c>
      <c r="F125" s="7"/>
      <c r="G125" s="7" t="s">
        <v>26</v>
      </c>
      <c r="H125" s="5"/>
      <c r="I125" s="4"/>
      <c r="J125" s="4"/>
      <c r="K125" s="4"/>
      <c r="L125" s="33"/>
      <c r="M125" s="31"/>
      <c r="N125" s="33"/>
      <c r="O125" s="4"/>
      <c r="P125" s="4"/>
      <c r="Q125" s="4"/>
      <c r="R125" s="4"/>
      <c r="S125" s="4"/>
      <c r="T125" s="4"/>
      <c r="U125" s="5"/>
      <c r="V125" s="5"/>
    </row>
    <row r="126" spans="1:22" x14ac:dyDescent="0.35">
      <c r="A126" s="4">
        <v>23125</v>
      </c>
      <c r="B126" s="5" t="s">
        <v>134</v>
      </c>
      <c r="C126" s="6">
        <v>45122</v>
      </c>
      <c r="D126" s="7">
        <v>45129</v>
      </c>
      <c r="E126" s="7">
        <v>45026</v>
      </c>
      <c r="F126" s="7" t="s">
        <v>18</v>
      </c>
      <c r="G126" s="7" t="s">
        <v>732</v>
      </c>
      <c r="H126" s="5"/>
      <c r="I126" s="4"/>
      <c r="J126" s="4">
        <v>1</v>
      </c>
      <c r="K126" s="4">
        <v>2</v>
      </c>
      <c r="L126" s="33"/>
      <c r="M126" s="31"/>
      <c r="N126" s="33"/>
      <c r="O126" s="4"/>
      <c r="P126" s="4"/>
      <c r="Q126" s="4"/>
      <c r="R126" s="4"/>
      <c r="S126" s="4"/>
      <c r="T126" s="4" t="s">
        <v>20</v>
      </c>
      <c r="U126" s="5"/>
      <c r="V126" s="5"/>
    </row>
    <row r="127" spans="1:22" x14ac:dyDescent="0.35">
      <c r="A127" s="4">
        <v>23126</v>
      </c>
      <c r="B127" s="5" t="s">
        <v>135</v>
      </c>
      <c r="C127" s="6">
        <v>45147</v>
      </c>
      <c r="D127" s="7">
        <v>45151</v>
      </c>
      <c r="E127" s="7">
        <v>45027</v>
      </c>
      <c r="F127" s="7"/>
      <c r="G127" s="7" t="s">
        <v>26</v>
      </c>
      <c r="H127" s="5"/>
      <c r="I127" s="4"/>
      <c r="J127" s="4"/>
      <c r="K127" s="4"/>
      <c r="L127" s="33"/>
      <c r="M127" s="31"/>
      <c r="N127" s="33"/>
      <c r="O127" s="4"/>
      <c r="P127" s="4"/>
      <c r="Q127" s="4"/>
      <c r="R127" s="4"/>
      <c r="S127" s="4"/>
      <c r="T127" s="4"/>
      <c r="U127" s="5"/>
      <c r="V127" s="5"/>
    </row>
    <row r="128" spans="1:22" x14ac:dyDescent="0.35">
      <c r="A128" s="4">
        <v>23127</v>
      </c>
      <c r="B128" s="5" t="s">
        <v>136</v>
      </c>
      <c r="C128" s="6">
        <v>45086</v>
      </c>
      <c r="D128" s="7">
        <v>45088</v>
      </c>
      <c r="E128" s="7">
        <v>45027</v>
      </c>
      <c r="F128" s="7" t="s">
        <v>18</v>
      </c>
      <c r="G128" s="7" t="s">
        <v>732</v>
      </c>
      <c r="H128" s="5"/>
      <c r="I128" s="4"/>
      <c r="J128" s="4">
        <v>1</v>
      </c>
      <c r="K128" s="4">
        <v>2</v>
      </c>
      <c r="L128" s="33"/>
      <c r="M128" s="31"/>
      <c r="N128" s="33"/>
      <c r="O128" s="4"/>
      <c r="P128" s="4"/>
      <c r="Q128" s="4"/>
      <c r="R128" s="4"/>
      <c r="S128" s="4"/>
      <c r="T128" s="4"/>
      <c r="U128" s="5"/>
      <c r="V128" s="5"/>
    </row>
    <row r="129" spans="1:22" x14ac:dyDescent="0.35">
      <c r="A129" s="4">
        <v>23128</v>
      </c>
      <c r="B129" s="5" t="s">
        <v>1500</v>
      </c>
      <c r="C129" s="6">
        <v>45181</v>
      </c>
      <c r="D129" s="7">
        <v>45186</v>
      </c>
      <c r="E129" s="7">
        <v>45030</v>
      </c>
      <c r="F129" s="7" t="s">
        <v>19</v>
      </c>
      <c r="G129" s="7" t="s">
        <v>58</v>
      </c>
      <c r="H129" s="5"/>
      <c r="I129" s="4"/>
      <c r="J129" s="4">
        <v>1</v>
      </c>
      <c r="K129" s="4">
        <v>2</v>
      </c>
      <c r="L129" s="33"/>
      <c r="M129" s="31"/>
      <c r="N129" s="33"/>
      <c r="O129" s="4"/>
      <c r="P129" s="4"/>
      <c r="Q129" s="4"/>
      <c r="R129" s="4"/>
      <c r="S129" s="4"/>
      <c r="T129" s="4" t="s">
        <v>20</v>
      </c>
      <c r="U129" s="5"/>
      <c r="V129" s="5"/>
    </row>
    <row r="130" spans="1:22" x14ac:dyDescent="0.35">
      <c r="A130" s="4">
        <v>23129</v>
      </c>
      <c r="B130" s="5" t="s">
        <v>137</v>
      </c>
      <c r="C130" s="6">
        <v>45109</v>
      </c>
      <c r="D130" s="7">
        <v>45113</v>
      </c>
      <c r="E130" s="7">
        <v>45032</v>
      </c>
      <c r="F130" s="7" t="s">
        <v>138</v>
      </c>
      <c r="G130" s="7" t="s">
        <v>732</v>
      </c>
      <c r="H130" s="5"/>
      <c r="I130" s="4"/>
      <c r="J130" s="4">
        <v>1</v>
      </c>
      <c r="K130" s="4">
        <v>2</v>
      </c>
      <c r="L130" s="33"/>
      <c r="M130" s="31"/>
      <c r="N130" s="33"/>
      <c r="O130" s="4"/>
      <c r="P130" s="4"/>
      <c r="Q130" s="4"/>
      <c r="R130" s="4"/>
      <c r="S130" s="4"/>
      <c r="T130" s="4" t="s">
        <v>20</v>
      </c>
      <c r="U130" s="5"/>
      <c r="V130" s="5"/>
    </row>
    <row r="131" spans="1:22" x14ac:dyDescent="0.35">
      <c r="A131" s="4">
        <v>23130</v>
      </c>
      <c r="B131" s="5" t="s">
        <v>139</v>
      </c>
      <c r="C131" s="6">
        <v>45073</v>
      </c>
      <c r="D131" s="7">
        <v>45075</v>
      </c>
      <c r="E131" s="7">
        <v>45038</v>
      </c>
      <c r="F131" s="7" t="s">
        <v>19</v>
      </c>
      <c r="G131" s="7" t="s">
        <v>58</v>
      </c>
      <c r="H131" s="5"/>
      <c r="I131" s="4">
        <v>8</v>
      </c>
      <c r="J131" s="4">
        <v>1</v>
      </c>
      <c r="K131" s="4">
        <v>2</v>
      </c>
      <c r="L131" s="33"/>
      <c r="M131" s="31"/>
      <c r="N131" s="33"/>
      <c r="O131" s="4"/>
      <c r="P131" s="4"/>
      <c r="Q131" s="4"/>
      <c r="R131" s="4"/>
      <c r="S131" s="4"/>
      <c r="T131" s="4" t="s">
        <v>20</v>
      </c>
      <c r="U131" s="5"/>
      <c r="V131" s="5"/>
    </row>
    <row r="132" spans="1:22" x14ac:dyDescent="0.35">
      <c r="A132" s="4">
        <v>23131</v>
      </c>
      <c r="B132" s="5" t="s">
        <v>140</v>
      </c>
      <c r="C132" s="6">
        <v>45101</v>
      </c>
      <c r="D132" s="7">
        <v>45104</v>
      </c>
      <c r="E132" s="7">
        <v>45039</v>
      </c>
      <c r="F132" s="7" t="s">
        <v>37</v>
      </c>
      <c r="G132" s="7" t="s">
        <v>732</v>
      </c>
      <c r="H132" s="5"/>
      <c r="I132" s="4"/>
      <c r="J132" s="4">
        <v>1</v>
      </c>
      <c r="K132" s="4">
        <v>2</v>
      </c>
      <c r="L132" s="33"/>
      <c r="M132" s="31"/>
      <c r="N132" s="33"/>
      <c r="O132" s="4"/>
      <c r="P132" s="4"/>
      <c r="Q132" s="4"/>
      <c r="R132" s="4"/>
      <c r="S132" s="4"/>
      <c r="T132" s="4" t="s">
        <v>20</v>
      </c>
      <c r="U132" s="5"/>
      <c r="V132" s="5"/>
    </row>
    <row r="133" spans="1:22" x14ac:dyDescent="0.35">
      <c r="A133" s="4">
        <v>23132</v>
      </c>
      <c r="B133" s="5" t="s">
        <v>128</v>
      </c>
      <c r="C133" s="6">
        <v>45104</v>
      </c>
      <c r="D133" s="7">
        <v>45107</v>
      </c>
      <c r="E133" s="7">
        <v>45039</v>
      </c>
      <c r="F133" s="7"/>
      <c r="G133" s="7" t="s">
        <v>732</v>
      </c>
      <c r="H133" s="5"/>
      <c r="I133" s="4"/>
      <c r="J133" s="4"/>
      <c r="K133" s="4"/>
      <c r="L133" s="33"/>
      <c r="M133" s="31"/>
      <c r="N133" s="33"/>
      <c r="O133" s="4"/>
      <c r="P133" s="4"/>
      <c r="Q133" s="4"/>
      <c r="R133" s="4"/>
      <c r="S133" s="4"/>
      <c r="T133" s="4"/>
      <c r="U133" s="5"/>
      <c r="V133" s="5"/>
    </row>
    <row r="134" spans="1:22" x14ac:dyDescent="0.35">
      <c r="A134" s="4">
        <v>23133</v>
      </c>
      <c r="B134" s="5" t="s">
        <v>141</v>
      </c>
      <c r="C134" s="6">
        <v>45064</v>
      </c>
      <c r="D134" s="7">
        <v>45067</v>
      </c>
      <c r="E134" s="7">
        <v>45040</v>
      </c>
      <c r="F134" s="7" t="s">
        <v>37</v>
      </c>
      <c r="G134" s="7" t="s">
        <v>732</v>
      </c>
      <c r="H134" s="5"/>
      <c r="I134" s="4"/>
      <c r="J134" s="4">
        <v>1</v>
      </c>
      <c r="K134" s="4">
        <v>2</v>
      </c>
      <c r="L134" s="33"/>
      <c r="M134" s="31"/>
      <c r="N134" s="33"/>
      <c r="O134" s="4"/>
      <c r="P134" s="4"/>
      <c r="Q134" s="4"/>
      <c r="R134" s="4"/>
      <c r="S134" s="4"/>
      <c r="T134" s="4" t="s">
        <v>20</v>
      </c>
      <c r="U134" s="5"/>
      <c r="V134" s="5"/>
    </row>
    <row r="135" spans="1:22" x14ac:dyDescent="0.35">
      <c r="A135" s="4">
        <v>23134</v>
      </c>
      <c r="B135" s="5" t="s">
        <v>142</v>
      </c>
      <c r="C135" s="6">
        <v>45058</v>
      </c>
      <c r="D135" s="7">
        <v>45060</v>
      </c>
      <c r="E135" s="7">
        <v>45042</v>
      </c>
      <c r="F135" s="7" t="s">
        <v>19</v>
      </c>
      <c r="G135" s="7" t="s">
        <v>58</v>
      </c>
      <c r="H135" s="5" t="s">
        <v>143</v>
      </c>
      <c r="I135" s="4">
        <v>15</v>
      </c>
      <c r="J135" s="4">
        <v>1</v>
      </c>
      <c r="K135" s="4">
        <v>2</v>
      </c>
      <c r="L135" s="33"/>
      <c r="M135" s="31"/>
      <c r="N135" s="33"/>
      <c r="O135" s="4"/>
      <c r="P135" s="4"/>
      <c r="Q135" s="4"/>
      <c r="R135" s="4"/>
      <c r="S135" s="4"/>
      <c r="T135" s="4" t="s">
        <v>20</v>
      </c>
      <c r="U135" s="5"/>
      <c r="V135" s="5"/>
    </row>
    <row r="136" spans="1:22" x14ac:dyDescent="0.35">
      <c r="A136" s="4">
        <v>23135</v>
      </c>
      <c r="B136" s="5" t="s">
        <v>144</v>
      </c>
      <c r="C136" s="6">
        <v>45096</v>
      </c>
      <c r="D136" s="7">
        <v>45100</v>
      </c>
      <c r="E136" s="7">
        <v>45041</v>
      </c>
      <c r="F136" s="7"/>
      <c r="G136" s="7" t="s">
        <v>26</v>
      </c>
      <c r="H136" s="5"/>
      <c r="I136" s="4"/>
      <c r="J136" s="4"/>
      <c r="K136" s="4"/>
      <c r="L136" s="33"/>
      <c r="M136" s="31"/>
      <c r="N136" s="33"/>
      <c r="O136" s="4"/>
      <c r="P136" s="4"/>
      <c r="Q136" s="4"/>
      <c r="R136" s="4"/>
      <c r="S136" s="4"/>
      <c r="T136" s="4"/>
      <c r="U136" s="5"/>
      <c r="V136" s="5"/>
    </row>
    <row r="137" spans="1:22" x14ac:dyDescent="0.35">
      <c r="A137" s="4">
        <v>23136</v>
      </c>
      <c r="B137" s="5" t="s">
        <v>145</v>
      </c>
      <c r="C137" s="6">
        <v>45051</v>
      </c>
      <c r="D137" s="7">
        <v>45053</v>
      </c>
      <c r="E137" s="7">
        <v>45049</v>
      </c>
      <c r="F137" s="7" t="s">
        <v>19</v>
      </c>
      <c r="G137" s="7" t="s">
        <v>732</v>
      </c>
      <c r="H137" s="5"/>
      <c r="I137" s="4"/>
      <c r="J137" s="4">
        <v>1</v>
      </c>
      <c r="K137" s="4">
        <v>2</v>
      </c>
      <c r="L137" s="33"/>
      <c r="M137" s="31"/>
      <c r="N137" s="33"/>
      <c r="O137" s="4"/>
      <c r="P137" s="4"/>
      <c r="Q137" s="4"/>
      <c r="R137" s="4"/>
      <c r="S137" s="4"/>
      <c r="T137" s="4" t="s">
        <v>20</v>
      </c>
      <c r="U137" s="5"/>
      <c r="V137" s="5"/>
    </row>
    <row r="138" spans="1:22" x14ac:dyDescent="0.35">
      <c r="A138" s="4">
        <v>23137</v>
      </c>
      <c r="B138" s="5" t="s">
        <v>145</v>
      </c>
      <c r="C138" s="6">
        <v>45148</v>
      </c>
      <c r="D138" s="7">
        <v>45151</v>
      </c>
      <c r="E138" s="7">
        <v>45053</v>
      </c>
      <c r="F138" s="7" t="s">
        <v>19</v>
      </c>
      <c r="G138" s="7" t="s">
        <v>58</v>
      </c>
      <c r="H138" s="5"/>
      <c r="I138" s="4"/>
      <c r="J138" s="4">
        <v>1</v>
      </c>
      <c r="K138" s="4">
        <v>2</v>
      </c>
      <c r="L138" s="33"/>
      <c r="M138" s="31"/>
      <c r="N138" s="33"/>
      <c r="O138" s="4"/>
      <c r="P138" s="4"/>
      <c r="Q138" s="4"/>
      <c r="R138" s="4"/>
      <c r="S138" s="4"/>
      <c r="T138" s="4" t="s">
        <v>20</v>
      </c>
      <c r="U138" s="5"/>
      <c r="V138" s="5"/>
    </row>
    <row r="139" spans="1:22" x14ac:dyDescent="0.35">
      <c r="A139" s="4">
        <v>23138</v>
      </c>
      <c r="B139" s="5" t="s">
        <v>146</v>
      </c>
      <c r="C139" s="6">
        <v>45163</v>
      </c>
      <c r="D139" s="7">
        <v>45166</v>
      </c>
      <c r="E139" s="7">
        <v>45057</v>
      </c>
      <c r="F139" s="7"/>
      <c r="G139" s="7" t="s">
        <v>732</v>
      </c>
      <c r="H139" s="5"/>
      <c r="I139" s="4"/>
      <c r="J139" s="4"/>
      <c r="K139" s="4"/>
      <c r="L139" s="33"/>
      <c r="M139" s="31"/>
      <c r="N139" s="33"/>
      <c r="O139" s="4"/>
      <c r="P139" s="4"/>
      <c r="Q139" s="4"/>
      <c r="R139" s="4"/>
      <c r="S139" s="4"/>
      <c r="T139" s="4"/>
      <c r="U139" s="5"/>
      <c r="V139" s="5"/>
    </row>
    <row r="140" spans="1:22" x14ac:dyDescent="0.35">
      <c r="A140" s="4">
        <v>23139</v>
      </c>
      <c r="B140" s="5" t="s">
        <v>147</v>
      </c>
      <c r="C140" s="6">
        <v>45166</v>
      </c>
      <c r="D140" s="7">
        <v>45168</v>
      </c>
      <c r="E140" s="7">
        <v>45056</v>
      </c>
      <c r="F140" s="7" t="s">
        <v>148</v>
      </c>
      <c r="G140" s="7" t="s">
        <v>732</v>
      </c>
      <c r="H140" s="5"/>
      <c r="I140" s="4"/>
      <c r="J140" s="4">
        <v>1</v>
      </c>
      <c r="K140" s="4">
        <v>2</v>
      </c>
      <c r="L140" s="33"/>
      <c r="M140" s="31"/>
      <c r="N140" s="33"/>
      <c r="O140" s="4"/>
      <c r="P140" s="4"/>
      <c r="Q140" s="4"/>
      <c r="R140" s="4"/>
      <c r="S140" s="4"/>
      <c r="T140" s="4" t="s">
        <v>20</v>
      </c>
      <c r="U140" s="5"/>
      <c r="V140" s="5"/>
    </row>
    <row r="141" spans="1:22" x14ac:dyDescent="0.35">
      <c r="A141" s="4">
        <v>23140</v>
      </c>
      <c r="B141" s="5" t="s">
        <v>149</v>
      </c>
      <c r="C141" s="6">
        <v>45181</v>
      </c>
      <c r="D141" s="7">
        <v>45185</v>
      </c>
      <c r="E141" s="7">
        <v>45058</v>
      </c>
      <c r="F141" s="7" t="s">
        <v>37</v>
      </c>
      <c r="G141" s="7" t="s">
        <v>732</v>
      </c>
      <c r="H141" s="5"/>
      <c r="I141" s="4"/>
      <c r="J141" s="4">
        <v>1</v>
      </c>
      <c r="K141" s="4">
        <v>1</v>
      </c>
      <c r="L141" s="33"/>
      <c r="M141" s="31"/>
      <c r="N141" s="33"/>
      <c r="O141" s="4" t="s">
        <v>20</v>
      </c>
      <c r="P141" s="4" t="s">
        <v>20</v>
      </c>
      <c r="Q141" s="4"/>
      <c r="R141" s="4"/>
      <c r="S141" s="4"/>
      <c r="T141" s="4"/>
      <c r="U141" s="5"/>
      <c r="V141" s="5"/>
    </row>
    <row r="142" spans="1:22" x14ac:dyDescent="0.35">
      <c r="A142" s="4">
        <v>23141</v>
      </c>
      <c r="B142" s="5" t="s">
        <v>72</v>
      </c>
      <c r="C142" s="6">
        <v>45100</v>
      </c>
      <c r="D142" s="7">
        <v>45103</v>
      </c>
      <c r="E142" s="7">
        <v>45061</v>
      </c>
      <c r="F142" s="7" t="s">
        <v>19</v>
      </c>
      <c r="G142" s="7" t="s">
        <v>732</v>
      </c>
      <c r="H142" s="5"/>
      <c r="I142" s="4"/>
      <c r="J142" s="4">
        <v>1</v>
      </c>
      <c r="K142" s="4">
        <v>2</v>
      </c>
      <c r="L142" s="33"/>
      <c r="M142" s="31"/>
      <c r="N142" s="33"/>
      <c r="O142" s="4"/>
      <c r="P142" s="4"/>
      <c r="Q142" s="4"/>
      <c r="R142" s="4"/>
      <c r="S142" s="4"/>
      <c r="T142" s="4" t="s">
        <v>20</v>
      </c>
      <c r="U142" s="5"/>
      <c r="V142" s="5"/>
    </row>
    <row r="143" spans="1:22" x14ac:dyDescent="0.35">
      <c r="A143" s="4">
        <v>23142</v>
      </c>
      <c r="B143" s="5" t="s">
        <v>574</v>
      </c>
      <c r="C143" s="6">
        <v>45104</v>
      </c>
      <c r="D143" s="7">
        <v>45106</v>
      </c>
      <c r="E143" s="7">
        <v>45060</v>
      </c>
      <c r="F143" s="7" t="s">
        <v>19</v>
      </c>
      <c r="G143" s="7" t="s">
        <v>58</v>
      </c>
      <c r="H143" s="5"/>
      <c r="I143" s="4">
        <v>10</v>
      </c>
      <c r="J143" s="4">
        <v>1</v>
      </c>
      <c r="K143" s="4">
        <v>2</v>
      </c>
      <c r="L143" s="33"/>
      <c r="M143" s="31"/>
      <c r="N143" s="33"/>
      <c r="O143" s="4"/>
      <c r="P143" s="4"/>
      <c r="Q143" s="4"/>
      <c r="R143" s="4"/>
      <c r="S143" s="4"/>
      <c r="T143" s="4" t="s">
        <v>20</v>
      </c>
      <c r="U143" s="5"/>
      <c r="V143" s="5"/>
    </row>
    <row r="144" spans="1:22" x14ac:dyDescent="0.35">
      <c r="A144" s="4">
        <v>23143</v>
      </c>
      <c r="B144" s="5" t="s">
        <v>150</v>
      </c>
      <c r="C144" s="6">
        <v>45071</v>
      </c>
      <c r="D144" s="7">
        <v>45075</v>
      </c>
      <c r="E144" s="7">
        <v>45062</v>
      </c>
      <c r="F144" s="7" t="s">
        <v>18</v>
      </c>
      <c r="G144" s="7" t="s">
        <v>732</v>
      </c>
      <c r="H144" s="5"/>
      <c r="I144" s="4"/>
      <c r="J144" s="4">
        <v>1</v>
      </c>
      <c r="K144" s="4">
        <v>2</v>
      </c>
      <c r="L144" s="33"/>
      <c r="M144" s="31"/>
      <c r="N144" s="33"/>
      <c r="O144" s="4"/>
      <c r="P144" s="4"/>
      <c r="Q144" s="4"/>
      <c r="R144" s="4"/>
      <c r="S144" s="4"/>
      <c r="T144" s="4"/>
      <c r="U144" s="5"/>
      <c r="V144" s="5"/>
    </row>
    <row r="145" spans="1:22" x14ac:dyDescent="0.35">
      <c r="A145" s="4">
        <v>23144</v>
      </c>
      <c r="B145" s="5" t="s">
        <v>151</v>
      </c>
      <c r="C145" s="6">
        <v>45091</v>
      </c>
      <c r="D145" s="7">
        <v>45095</v>
      </c>
      <c r="E145" s="7">
        <v>45061</v>
      </c>
      <c r="F145" s="7" t="s">
        <v>19</v>
      </c>
      <c r="G145" s="7" t="s">
        <v>58</v>
      </c>
      <c r="H145" s="5"/>
      <c r="I145" s="4"/>
      <c r="J145" s="4">
        <v>1</v>
      </c>
      <c r="K145" s="4">
        <v>2</v>
      </c>
      <c r="L145" s="33"/>
      <c r="M145" s="31"/>
      <c r="N145" s="33"/>
      <c r="O145" s="4"/>
      <c r="P145" s="4"/>
      <c r="Q145" s="4"/>
      <c r="R145" s="4"/>
      <c r="S145" s="4"/>
      <c r="T145" s="4" t="s">
        <v>20</v>
      </c>
      <c r="U145" s="5"/>
      <c r="V145" s="5"/>
    </row>
    <row r="146" spans="1:22" x14ac:dyDescent="0.35">
      <c r="A146" s="4">
        <v>23145</v>
      </c>
      <c r="B146" s="5" t="s">
        <v>152</v>
      </c>
      <c r="C146" s="6">
        <v>45104</v>
      </c>
      <c r="D146" s="7">
        <v>45108</v>
      </c>
      <c r="E146" s="7">
        <v>45061</v>
      </c>
      <c r="F146" s="7" t="s">
        <v>19</v>
      </c>
      <c r="G146" s="7" t="s">
        <v>732</v>
      </c>
      <c r="H146" s="5"/>
      <c r="I146" s="4"/>
      <c r="J146" s="4">
        <v>1</v>
      </c>
      <c r="K146" s="4">
        <v>2</v>
      </c>
      <c r="L146" s="33"/>
      <c r="M146" s="31"/>
      <c r="N146" s="33"/>
      <c r="O146" s="4"/>
      <c r="P146" s="4"/>
      <c r="Q146" s="4"/>
      <c r="R146" s="4"/>
      <c r="S146" s="4"/>
      <c r="T146" s="4"/>
      <c r="U146" s="5"/>
      <c r="V146" s="5"/>
    </row>
    <row r="147" spans="1:22" x14ac:dyDescent="0.35">
      <c r="A147" s="4">
        <v>23146</v>
      </c>
      <c r="B147" s="5" t="s">
        <v>153</v>
      </c>
      <c r="C147" s="6">
        <v>45096</v>
      </c>
      <c r="D147" s="7">
        <v>45099</v>
      </c>
      <c r="E147" s="7">
        <v>45062</v>
      </c>
      <c r="F147" s="7" t="s">
        <v>19</v>
      </c>
      <c r="G147" s="7" t="s">
        <v>732</v>
      </c>
      <c r="H147" s="5"/>
      <c r="I147" s="4"/>
      <c r="J147" s="4">
        <v>1</v>
      </c>
      <c r="K147" s="4">
        <v>2</v>
      </c>
      <c r="L147" s="33"/>
      <c r="M147" s="31"/>
      <c r="N147" s="33"/>
      <c r="O147" s="4"/>
      <c r="P147" s="4"/>
      <c r="Q147" s="4"/>
      <c r="R147" s="4"/>
      <c r="S147" s="4"/>
      <c r="T147" s="4"/>
      <c r="U147" s="5"/>
      <c r="V147" s="5"/>
    </row>
    <row r="148" spans="1:22" x14ac:dyDescent="0.35">
      <c r="A148" s="4">
        <v>23147</v>
      </c>
      <c r="B148" s="5" t="s">
        <v>154</v>
      </c>
      <c r="C148" s="6">
        <v>45086</v>
      </c>
      <c r="D148" s="7">
        <v>45088</v>
      </c>
      <c r="E148" s="7">
        <v>45065</v>
      </c>
      <c r="F148" s="7" t="s">
        <v>19</v>
      </c>
      <c r="G148" s="7" t="s">
        <v>732</v>
      </c>
      <c r="H148" s="5"/>
      <c r="I148" s="4"/>
      <c r="J148" s="4">
        <v>1</v>
      </c>
      <c r="K148" s="4">
        <v>2</v>
      </c>
      <c r="L148" s="33"/>
      <c r="M148" s="31"/>
      <c r="N148" s="33"/>
      <c r="O148" s="4"/>
      <c r="P148" s="4"/>
      <c r="Q148" s="4"/>
      <c r="R148" s="4"/>
      <c r="S148" s="4"/>
      <c r="T148" s="4"/>
      <c r="U148" s="5"/>
      <c r="V148" s="5"/>
    </row>
    <row r="149" spans="1:22" x14ac:dyDescent="0.35">
      <c r="A149" s="4">
        <v>23148</v>
      </c>
      <c r="B149" s="5" t="s">
        <v>155</v>
      </c>
      <c r="C149" s="6">
        <v>45078</v>
      </c>
      <c r="D149" s="7">
        <v>45080</v>
      </c>
      <c r="E149" s="7">
        <v>45066</v>
      </c>
      <c r="F149" s="7" t="s">
        <v>19</v>
      </c>
      <c r="G149" s="7" t="s">
        <v>58</v>
      </c>
      <c r="H149" s="5" t="s">
        <v>143</v>
      </c>
      <c r="I149" s="4">
        <v>10</v>
      </c>
      <c r="J149" s="4">
        <v>1</v>
      </c>
      <c r="K149" s="4">
        <v>2</v>
      </c>
      <c r="L149" s="33"/>
      <c r="M149" s="31"/>
      <c r="N149" s="33"/>
      <c r="O149" s="4"/>
      <c r="P149" s="4"/>
      <c r="Q149" s="4"/>
      <c r="R149" s="4"/>
      <c r="S149" s="4"/>
      <c r="T149" s="4" t="s">
        <v>20</v>
      </c>
      <c r="U149" s="5"/>
      <c r="V149" s="5"/>
    </row>
    <row r="150" spans="1:22" x14ac:dyDescent="0.35">
      <c r="A150" s="4">
        <v>23149</v>
      </c>
      <c r="B150" s="5" t="s">
        <v>156</v>
      </c>
      <c r="C150" s="6">
        <v>45168</v>
      </c>
      <c r="D150" s="7">
        <v>45171</v>
      </c>
      <c r="E150" s="7">
        <v>45066</v>
      </c>
      <c r="F150" s="7"/>
      <c r="G150" s="7" t="s">
        <v>26</v>
      </c>
      <c r="H150" s="5"/>
      <c r="I150" s="4"/>
      <c r="J150" s="4"/>
      <c r="K150" s="4"/>
      <c r="L150" s="33"/>
      <c r="M150" s="31"/>
      <c r="N150" s="33"/>
      <c r="O150" s="4"/>
      <c r="P150" s="4"/>
      <c r="Q150" s="4"/>
      <c r="R150" s="4"/>
      <c r="S150" s="4"/>
      <c r="T150" s="4"/>
      <c r="U150" s="5"/>
      <c r="V150" s="5"/>
    </row>
    <row r="151" spans="1:22" x14ac:dyDescent="0.35">
      <c r="A151" s="4">
        <v>23150</v>
      </c>
      <c r="B151" s="5" t="s">
        <v>157</v>
      </c>
      <c r="C151" s="6">
        <v>45069</v>
      </c>
      <c r="D151" s="7">
        <v>45071</v>
      </c>
      <c r="E151" s="7">
        <v>45067</v>
      </c>
      <c r="F151" s="7" t="s">
        <v>19</v>
      </c>
      <c r="G151" s="7" t="s">
        <v>732</v>
      </c>
      <c r="H151" s="5"/>
      <c r="I151" s="4"/>
      <c r="J151" s="4">
        <v>1</v>
      </c>
      <c r="K151" s="4">
        <v>2</v>
      </c>
      <c r="L151" s="33"/>
      <c r="M151" s="31"/>
      <c r="N151" s="33"/>
      <c r="O151" s="4"/>
      <c r="P151" s="4"/>
      <c r="Q151" s="4"/>
      <c r="R151" s="4"/>
      <c r="S151" s="4"/>
      <c r="T151" s="4"/>
      <c r="U151" s="5"/>
      <c r="V151" s="5"/>
    </row>
    <row r="152" spans="1:22" x14ac:dyDescent="0.35">
      <c r="A152" s="4">
        <v>23151</v>
      </c>
      <c r="B152" s="5" t="s">
        <v>158</v>
      </c>
      <c r="C152" s="6">
        <v>45105</v>
      </c>
      <c r="D152" s="7">
        <v>45109</v>
      </c>
      <c r="E152" s="7">
        <v>45067</v>
      </c>
      <c r="F152" s="7" t="s">
        <v>19</v>
      </c>
      <c r="G152" s="7" t="s">
        <v>732</v>
      </c>
      <c r="H152" s="5"/>
      <c r="I152" s="4"/>
      <c r="J152" s="4">
        <v>1</v>
      </c>
      <c r="K152" s="4">
        <v>2</v>
      </c>
      <c r="L152" s="33"/>
      <c r="M152" s="31"/>
      <c r="N152" s="33"/>
      <c r="O152" s="4"/>
      <c r="P152" s="4"/>
      <c r="Q152" s="4"/>
      <c r="R152" s="4"/>
      <c r="S152" s="4"/>
      <c r="T152" s="4" t="s">
        <v>20</v>
      </c>
      <c r="U152" s="5"/>
      <c r="V152" s="5"/>
    </row>
    <row r="153" spans="1:22" x14ac:dyDescent="0.35">
      <c r="A153" s="4">
        <v>23152</v>
      </c>
      <c r="B153" s="5" t="s">
        <v>159</v>
      </c>
      <c r="C153" s="6">
        <v>45180</v>
      </c>
      <c r="D153" s="7">
        <v>45186</v>
      </c>
      <c r="E153" s="7">
        <v>45072</v>
      </c>
      <c r="F153" s="7"/>
      <c r="G153" s="7" t="s">
        <v>26</v>
      </c>
      <c r="H153" s="5"/>
      <c r="I153" s="4"/>
      <c r="J153" s="4"/>
      <c r="K153" s="4"/>
      <c r="L153" s="33"/>
      <c r="M153" s="31"/>
      <c r="N153" s="33"/>
      <c r="O153" s="4"/>
      <c r="P153" s="4"/>
      <c r="Q153" s="4"/>
      <c r="R153" s="4"/>
      <c r="S153" s="4"/>
      <c r="T153" s="4"/>
      <c r="U153" s="5"/>
      <c r="V153" s="5"/>
    </row>
    <row r="154" spans="1:22" x14ac:dyDescent="0.35">
      <c r="A154" s="4">
        <v>23153</v>
      </c>
      <c r="B154" s="5" t="s">
        <v>160</v>
      </c>
      <c r="C154" s="6"/>
      <c r="D154" s="7"/>
      <c r="E154" s="7"/>
      <c r="F154" s="7"/>
      <c r="G154" s="7"/>
      <c r="H154" s="5"/>
      <c r="I154" s="4"/>
      <c r="J154" s="4"/>
      <c r="K154" s="4"/>
      <c r="L154" s="33"/>
      <c r="M154" s="31"/>
      <c r="N154" s="33"/>
      <c r="O154" s="4"/>
      <c r="P154" s="4"/>
      <c r="Q154" s="4"/>
      <c r="R154" s="4"/>
      <c r="S154" s="4"/>
      <c r="T154" s="4"/>
      <c r="U154" s="5"/>
      <c r="V154" s="5"/>
    </row>
    <row r="155" spans="1:22" x14ac:dyDescent="0.35">
      <c r="A155" s="4">
        <v>23154</v>
      </c>
      <c r="B155" s="5" t="s">
        <v>161</v>
      </c>
      <c r="C155" s="6">
        <v>45205</v>
      </c>
      <c r="D155" s="7">
        <v>45208</v>
      </c>
      <c r="E155" s="7">
        <v>45067</v>
      </c>
      <c r="F155" s="7" t="s">
        <v>19</v>
      </c>
      <c r="G155" s="7" t="s">
        <v>58</v>
      </c>
      <c r="H155" s="5"/>
      <c r="I155" s="4">
        <v>10</v>
      </c>
      <c r="J155" s="4">
        <v>4</v>
      </c>
      <c r="K155" s="4">
        <v>8</v>
      </c>
      <c r="L155" s="33"/>
      <c r="M155" s="31"/>
      <c r="N155" s="33"/>
      <c r="O155" s="4"/>
      <c r="P155" s="4"/>
      <c r="Q155" s="4"/>
      <c r="R155" s="4"/>
      <c r="S155" s="4"/>
      <c r="T155" s="4" t="s">
        <v>20</v>
      </c>
      <c r="U155" s="5"/>
      <c r="V155" s="5"/>
    </row>
    <row r="156" spans="1:22" x14ac:dyDescent="0.35">
      <c r="A156" s="4">
        <v>23155</v>
      </c>
      <c r="B156" s="5" t="s">
        <v>162</v>
      </c>
      <c r="C156" s="6">
        <v>45103</v>
      </c>
      <c r="D156" s="7">
        <v>45106</v>
      </c>
      <c r="E156" s="7">
        <v>45089</v>
      </c>
      <c r="F156" s="7" t="s">
        <v>18</v>
      </c>
      <c r="G156" s="7" t="s">
        <v>732</v>
      </c>
      <c r="H156" s="5"/>
      <c r="I156" s="4"/>
      <c r="J156" s="4">
        <v>1</v>
      </c>
      <c r="K156" s="4">
        <v>2</v>
      </c>
      <c r="L156" s="33"/>
      <c r="M156" s="31"/>
      <c r="N156" s="33"/>
      <c r="O156" s="4"/>
      <c r="P156" s="4"/>
      <c r="Q156" s="4"/>
      <c r="R156" s="4"/>
      <c r="S156" s="4"/>
      <c r="T156" s="4"/>
      <c r="U156" s="5"/>
      <c r="V156" s="5"/>
    </row>
    <row r="157" spans="1:22" x14ac:dyDescent="0.35">
      <c r="A157" s="4">
        <v>23156</v>
      </c>
      <c r="B157" s="5" t="s">
        <v>163</v>
      </c>
      <c r="C157" s="6">
        <v>45193</v>
      </c>
      <c r="D157" s="7">
        <v>45196</v>
      </c>
      <c r="E157" s="7">
        <v>45090</v>
      </c>
      <c r="F157" s="7" t="s">
        <v>19</v>
      </c>
      <c r="G157" s="7" t="s">
        <v>732</v>
      </c>
      <c r="H157" s="5"/>
      <c r="I157" s="4"/>
      <c r="J157" s="4">
        <v>1</v>
      </c>
      <c r="K157" s="4">
        <v>2</v>
      </c>
      <c r="L157" s="33"/>
      <c r="M157" s="31"/>
      <c r="N157" s="33"/>
      <c r="O157" s="4"/>
      <c r="P157" s="4"/>
      <c r="Q157" s="4"/>
      <c r="R157" s="4"/>
      <c r="S157" s="4"/>
      <c r="T157" s="4"/>
      <c r="U157" s="5"/>
      <c r="V157" s="5"/>
    </row>
    <row r="158" spans="1:22" x14ac:dyDescent="0.35">
      <c r="A158" s="4">
        <v>23157</v>
      </c>
      <c r="B158" s="5" t="s">
        <v>1516</v>
      </c>
      <c r="C158" s="6">
        <v>45156</v>
      </c>
      <c r="D158" s="7">
        <v>45159</v>
      </c>
      <c r="E158" s="7">
        <v>45090</v>
      </c>
      <c r="F158" s="7" t="s">
        <v>19</v>
      </c>
      <c r="G158" s="7" t="s">
        <v>58</v>
      </c>
      <c r="H158" s="5"/>
      <c r="I158" s="4">
        <v>10</v>
      </c>
      <c r="J158" s="4">
        <v>1</v>
      </c>
      <c r="K158" s="4">
        <v>2</v>
      </c>
      <c r="L158" s="33"/>
      <c r="M158" s="31"/>
      <c r="N158" s="33"/>
      <c r="O158" s="4"/>
      <c r="P158" s="4"/>
      <c r="Q158" s="4"/>
      <c r="R158" s="4"/>
      <c r="S158" s="4"/>
      <c r="T158" s="4" t="s">
        <v>20</v>
      </c>
      <c r="U158" s="5"/>
      <c r="V158" s="5"/>
    </row>
    <row r="159" spans="1:22" x14ac:dyDescent="0.35">
      <c r="A159" s="4">
        <v>23158</v>
      </c>
      <c r="B159" s="5" t="s">
        <v>164</v>
      </c>
      <c r="C159" s="6">
        <v>45170</v>
      </c>
      <c r="D159" s="7">
        <v>45172</v>
      </c>
      <c r="E159" s="7">
        <v>45091</v>
      </c>
      <c r="F159" s="7" t="s">
        <v>165</v>
      </c>
      <c r="G159" s="7" t="s">
        <v>732</v>
      </c>
      <c r="H159" s="5"/>
      <c r="I159" s="4"/>
      <c r="J159" s="4">
        <v>1</v>
      </c>
      <c r="K159" s="4">
        <v>2</v>
      </c>
      <c r="L159" s="33"/>
      <c r="M159" s="31"/>
      <c r="N159" s="33"/>
      <c r="O159" s="4"/>
      <c r="P159" s="4"/>
      <c r="Q159" s="4"/>
      <c r="R159" s="4"/>
      <c r="S159" s="4"/>
      <c r="T159" s="4"/>
      <c r="U159" s="5"/>
      <c r="V159" s="5"/>
    </row>
    <row r="160" spans="1:22" x14ac:dyDescent="0.35">
      <c r="A160" s="4">
        <v>23159</v>
      </c>
      <c r="B160" s="5" t="s">
        <v>166</v>
      </c>
      <c r="C160" s="6">
        <v>45169</v>
      </c>
      <c r="D160" s="7">
        <v>45172</v>
      </c>
      <c r="E160" s="7">
        <v>45091</v>
      </c>
      <c r="F160" s="7" t="s">
        <v>165</v>
      </c>
      <c r="G160" s="7" t="s">
        <v>732</v>
      </c>
      <c r="H160" s="5"/>
      <c r="I160" s="4"/>
      <c r="J160" s="4">
        <v>1</v>
      </c>
      <c r="K160" s="4">
        <v>2</v>
      </c>
      <c r="L160" s="33"/>
      <c r="M160" s="31"/>
      <c r="N160" s="33"/>
      <c r="O160" s="4"/>
      <c r="P160" s="4"/>
      <c r="Q160" s="4"/>
      <c r="R160" s="4"/>
      <c r="S160" s="4"/>
      <c r="T160" s="4"/>
      <c r="U160" s="5"/>
      <c r="V160" s="5"/>
    </row>
    <row r="161" spans="1:22" x14ac:dyDescent="0.35">
      <c r="A161" s="4">
        <v>23160</v>
      </c>
      <c r="B161" s="5" t="s">
        <v>167</v>
      </c>
      <c r="C161" s="6">
        <v>45172</v>
      </c>
      <c r="D161" s="7">
        <v>45177</v>
      </c>
      <c r="E161" s="7">
        <v>45095</v>
      </c>
      <c r="F161" s="7" t="s">
        <v>19</v>
      </c>
      <c r="G161" s="7" t="s">
        <v>732</v>
      </c>
      <c r="H161" s="5"/>
      <c r="I161" s="4"/>
      <c r="J161" s="4">
        <v>1</v>
      </c>
      <c r="K161" s="4">
        <v>2</v>
      </c>
      <c r="L161" s="33"/>
      <c r="M161" s="31"/>
      <c r="N161" s="33"/>
      <c r="O161" s="4"/>
      <c r="P161" s="4"/>
      <c r="Q161" s="4"/>
      <c r="R161" s="4"/>
      <c r="S161" s="4"/>
      <c r="T161" s="4" t="s">
        <v>20</v>
      </c>
      <c r="U161" s="5"/>
      <c r="V161" s="5"/>
    </row>
    <row r="162" spans="1:22" x14ac:dyDescent="0.35">
      <c r="A162" s="4">
        <v>23161</v>
      </c>
      <c r="B162" s="5" t="s">
        <v>168</v>
      </c>
      <c r="C162" s="6">
        <v>45099</v>
      </c>
      <c r="D162" s="7">
        <v>45102</v>
      </c>
      <c r="E162" s="7">
        <v>45094</v>
      </c>
      <c r="F162" s="7"/>
      <c r="G162" s="7" t="s">
        <v>26</v>
      </c>
      <c r="H162" s="5"/>
      <c r="I162" s="4"/>
      <c r="J162" s="4"/>
      <c r="K162" s="4"/>
      <c r="L162" s="33"/>
      <c r="M162" s="31"/>
      <c r="N162" s="33"/>
      <c r="O162" s="4"/>
      <c r="P162" s="4"/>
      <c r="Q162" s="4"/>
      <c r="R162" s="4"/>
      <c r="S162" s="4"/>
      <c r="T162" s="4"/>
      <c r="U162" s="5"/>
      <c r="V162" s="5"/>
    </row>
    <row r="163" spans="1:22" x14ac:dyDescent="0.35">
      <c r="A163" s="4">
        <v>23162</v>
      </c>
      <c r="B163" s="5" t="s">
        <v>169</v>
      </c>
      <c r="C163" s="6">
        <v>45149</v>
      </c>
      <c r="D163" s="7">
        <v>45153</v>
      </c>
      <c r="E163" s="7">
        <v>45094</v>
      </c>
      <c r="F163" s="7"/>
      <c r="G163" s="7" t="s">
        <v>26</v>
      </c>
      <c r="H163" s="5"/>
      <c r="I163" s="4"/>
      <c r="J163" s="4"/>
      <c r="K163" s="4"/>
      <c r="L163" s="33"/>
      <c r="M163" s="31"/>
      <c r="N163" s="33"/>
      <c r="O163" s="4"/>
      <c r="P163" s="4"/>
      <c r="Q163" s="4"/>
      <c r="R163" s="4"/>
      <c r="S163" s="4"/>
      <c r="T163" s="4"/>
      <c r="U163" s="5"/>
      <c r="V163" s="5"/>
    </row>
    <row r="164" spans="1:22" x14ac:dyDescent="0.35">
      <c r="A164" s="4">
        <v>23163</v>
      </c>
      <c r="B164" s="5" t="s">
        <v>170</v>
      </c>
      <c r="C164" s="6">
        <v>45166</v>
      </c>
      <c r="D164" s="7">
        <v>45169</v>
      </c>
      <c r="E164" s="7">
        <v>45102</v>
      </c>
      <c r="F164" s="7" t="s">
        <v>19</v>
      </c>
      <c r="G164" s="7" t="s">
        <v>26</v>
      </c>
      <c r="H164" s="5"/>
      <c r="I164" s="4"/>
      <c r="J164" s="4"/>
      <c r="K164" s="4"/>
      <c r="L164" s="33"/>
      <c r="M164" s="31"/>
      <c r="N164" s="33"/>
      <c r="O164" s="4"/>
      <c r="P164" s="4"/>
      <c r="Q164" s="4"/>
      <c r="R164" s="4"/>
      <c r="S164" s="4"/>
      <c r="T164" s="4"/>
      <c r="U164" s="5"/>
      <c r="V164" s="5"/>
    </row>
    <row r="165" spans="1:22" x14ac:dyDescent="0.35">
      <c r="A165" s="4">
        <v>23164</v>
      </c>
      <c r="B165" s="5" t="s">
        <v>831</v>
      </c>
      <c r="C165" s="6">
        <v>45201</v>
      </c>
      <c r="D165" s="7">
        <v>45204</v>
      </c>
      <c r="E165" s="7">
        <v>45102</v>
      </c>
      <c r="F165" s="7" t="s">
        <v>19</v>
      </c>
      <c r="G165" s="7" t="s">
        <v>58</v>
      </c>
      <c r="H165" s="5"/>
      <c r="I165" s="4"/>
      <c r="J165" s="4">
        <v>1</v>
      </c>
      <c r="K165" s="4">
        <v>2</v>
      </c>
      <c r="L165" s="33"/>
      <c r="M165" s="31"/>
      <c r="N165" s="33"/>
      <c r="O165" s="4"/>
      <c r="P165" s="4"/>
      <c r="Q165" s="4"/>
      <c r="R165" s="4"/>
      <c r="S165" s="4"/>
      <c r="T165" s="4" t="s">
        <v>20</v>
      </c>
      <c r="U165" s="5"/>
      <c r="V165" s="5"/>
    </row>
    <row r="166" spans="1:22" x14ac:dyDescent="0.35">
      <c r="A166" s="4">
        <v>23165</v>
      </c>
      <c r="B166" s="5" t="s">
        <v>171</v>
      </c>
      <c r="C166" s="6">
        <v>45182</v>
      </c>
      <c r="D166" s="7">
        <v>45184</v>
      </c>
      <c r="E166" s="7">
        <v>45103</v>
      </c>
      <c r="F166" s="7" t="s">
        <v>19</v>
      </c>
      <c r="G166" s="7" t="s">
        <v>732</v>
      </c>
      <c r="H166" s="5"/>
      <c r="I166" s="4"/>
      <c r="J166" s="4">
        <v>1</v>
      </c>
      <c r="K166" s="4">
        <v>2</v>
      </c>
      <c r="L166" s="33"/>
      <c r="M166" s="31"/>
      <c r="N166" s="33"/>
      <c r="O166" s="4"/>
      <c r="P166" s="4"/>
      <c r="Q166" s="4"/>
      <c r="R166" s="4"/>
      <c r="S166" s="4"/>
      <c r="T166" s="4" t="s">
        <v>20</v>
      </c>
      <c r="U166" s="5"/>
      <c r="V166" s="5"/>
    </row>
    <row r="167" spans="1:22" x14ac:dyDescent="0.35">
      <c r="A167" s="4">
        <v>23166</v>
      </c>
      <c r="B167" s="5" t="s">
        <v>172</v>
      </c>
      <c r="C167" s="6">
        <v>45113</v>
      </c>
      <c r="D167" s="7">
        <v>45117</v>
      </c>
      <c r="E167" s="7">
        <v>45111</v>
      </c>
      <c r="F167" s="7" t="s">
        <v>37</v>
      </c>
      <c r="G167" s="7" t="s">
        <v>732</v>
      </c>
      <c r="H167" s="5"/>
      <c r="I167" s="4"/>
      <c r="J167" s="4">
        <v>1</v>
      </c>
      <c r="K167" s="4">
        <v>2</v>
      </c>
      <c r="L167" s="33"/>
      <c r="M167" s="31"/>
      <c r="N167" s="33"/>
      <c r="O167" s="4"/>
      <c r="P167" s="4"/>
      <c r="Q167" s="4"/>
      <c r="R167" s="4"/>
      <c r="S167" s="4"/>
      <c r="T167" s="4"/>
      <c r="U167" s="5"/>
      <c r="V167" s="5"/>
    </row>
    <row r="168" spans="1:22" x14ac:dyDescent="0.35">
      <c r="A168" s="4">
        <v>23167</v>
      </c>
      <c r="B168" s="5" t="s">
        <v>173</v>
      </c>
      <c r="C168" s="6">
        <v>45187</v>
      </c>
      <c r="D168" s="7">
        <v>45189</v>
      </c>
      <c r="E168" s="7">
        <v>45112</v>
      </c>
      <c r="F168" s="7" t="s">
        <v>19</v>
      </c>
      <c r="G168" s="7" t="s">
        <v>732</v>
      </c>
      <c r="H168" s="5"/>
      <c r="I168" s="4"/>
      <c r="J168" s="4">
        <v>1</v>
      </c>
      <c r="K168" s="4">
        <v>2</v>
      </c>
      <c r="L168" s="33"/>
      <c r="M168" s="31"/>
      <c r="N168" s="33"/>
      <c r="O168" s="4"/>
      <c r="P168" s="4"/>
      <c r="Q168" s="4"/>
      <c r="R168" s="4"/>
      <c r="S168" s="4"/>
      <c r="T168" s="4"/>
      <c r="U168" s="5"/>
      <c r="V168" s="5"/>
    </row>
    <row r="169" spans="1:22" x14ac:dyDescent="0.35">
      <c r="A169" s="4">
        <v>23168</v>
      </c>
      <c r="B169" s="5" t="s">
        <v>174</v>
      </c>
      <c r="C169" s="6">
        <v>45180</v>
      </c>
      <c r="D169" s="7">
        <v>45185</v>
      </c>
      <c r="E169" s="7">
        <v>45113</v>
      </c>
      <c r="F169" s="7"/>
      <c r="G169" s="7" t="s">
        <v>26</v>
      </c>
      <c r="H169" s="5"/>
      <c r="I169" s="4"/>
      <c r="J169" s="4"/>
      <c r="K169" s="4"/>
      <c r="L169" s="33"/>
      <c r="M169" s="31"/>
      <c r="N169" s="33"/>
      <c r="O169" s="4"/>
      <c r="P169" s="4"/>
      <c r="Q169" s="4"/>
      <c r="R169" s="4"/>
      <c r="S169" s="4"/>
      <c r="T169" s="4"/>
      <c r="U169" s="5"/>
      <c r="V169" s="5"/>
    </row>
    <row r="170" spans="1:22" x14ac:dyDescent="0.35">
      <c r="A170" s="4">
        <v>23169</v>
      </c>
      <c r="B170" s="5" t="s">
        <v>175</v>
      </c>
      <c r="C170" s="6">
        <v>45165</v>
      </c>
      <c r="D170" s="7">
        <v>45168</v>
      </c>
      <c r="E170" s="7">
        <v>45117</v>
      </c>
      <c r="F170" s="7" t="s">
        <v>19</v>
      </c>
      <c r="G170" s="7" t="s">
        <v>732</v>
      </c>
      <c r="H170" s="5"/>
      <c r="I170" s="4"/>
      <c r="J170" s="4">
        <v>1</v>
      </c>
      <c r="K170" s="4">
        <v>2</v>
      </c>
      <c r="L170" s="33"/>
      <c r="M170" s="31"/>
      <c r="N170" s="33"/>
      <c r="O170" s="4"/>
      <c r="P170" s="4"/>
      <c r="Q170" s="4"/>
      <c r="R170" s="4"/>
      <c r="S170" s="4"/>
      <c r="T170" s="4"/>
      <c r="U170" s="5"/>
      <c r="V170" s="5"/>
    </row>
    <row r="171" spans="1:22" x14ac:dyDescent="0.35">
      <c r="A171" s="4">
        <v>23170</v>
      </c>
      <c r="B171" s="5" t="s">
        <v>176</v>
      </c>
      <c r="C171" s="6">
        <v>45171</v>
      </c>
      <c r="D171" s="7">
        <v>45176</v>
      </c>
      <c r="E171" s="7">
        <v>45121</v>
      </c>
      <c r="F171" s="7" t="s">
        <v>19</v>
      </c>
      <c r="G171" s="7" t="s">
        <v>732</v>
      </c>
      <c r="H171" s="5"/>
      <c r="I171" s="4"/>
      <c r="J171" s="4">
        <v>1</v>
      </c>
      <c r="K171" s="4">
        <v>2</v>
      </c>
      <c r="L171" s="33"/>
      <c r="M171" s="31"/>
      <c r="N171" s="33"/>
      <c r="O171" s="4"/>
      <c r="P171" s="4"/>
      <c r="Q171" s="4"/>
      <c r="R171" s="4"/>
      <c r="S171" s="4"/>
      <c r="T171" s="4" t="s">
        <v>20</v>
      </c>
      <c r="U171" s="5"/>
      <c r="V171" s="5"/>
    </row>
    <row r="172" spans="1:22" x14ac:dyDescent="0.35">
      <c r="A172" s="4">
        <v>23171</v>
      </c>
      <c r="B172" s="5" t="s">
        <v>177</v>
      </c>
      <c r="C172" s="6">
        <v>45196</v>
      </c>
      <c r="D172" s="7">
        <v>45199</v>
      </c>
      <c r="E172" s="7">
        <v>45123</v>
      </c>
      <c r="F172" s="7"/>
      <c r="G172" s="7" t="s">
        <v>26</v>
      </c>
      <c r="H172" s="5"/>
      <c r="I172" s="4"/>
      <c r="J172" s="4"/>
      <c r="K172" s="4"/>
      <c r="L172" s="33"/>
      <c r="M172" s="31"/>
      <c r="N172" s="33"/>
      <c r="O172" s="4"/>
      <c r="P172" s="4"/>
      <c r="Q172" s="4"/>
      <c r="R172" s="4"/>
      <c r="S172" s="4"/>
      <c r="T172" s="4"/>
      <c r="U172" s="5"/>
      <c r="V172" s="5"/>
    </row>
    <row r="173" spans="1:22" x14ac:dyDescent="0.35">
      <c r="A173" s="4">
        <v>23172</v>
      </c>
      <c r="B173" s="5" t="s">
        <v>178</v>
      </c>
      <c r="C173" s="6">
        <v>45176</v>
      </c>
      <c r="D173" s="7">
        <v>45180</v>
      </c>
      <c r="E173" s="7">
        <v>45123</v>
      </c>
      <c r="F173" s="7" t="s">
        <v>179</v>
      </c>
      <c r="G173" s="7" t="s">
        <v>732</v>
      </c>
      <c r="H173" s="5"/>
      <c r="I173" s="4"/>
      <c r="J173" s="4">
        <v>1</v>
      </c>
      <c r="K173" s="4">
        <v>2</v>
      </c>
      <c r="L173" s="33"/>
      <c r="M173" s="31"/>
      <c r="N173" s="33"/>
      <c r="O173" s="4"/>
      <c r="P173" s="4"/>
      <c r="Q173" s="4"/>
      <c r="R173" s="4"/>
      <c r="S173" s="4"/>
      <c r="T173" s="4"/>
      <c r="U173" s="5"/>
      <c r="V173" s="5"/>
    </row>
    <row r="174" spans="1:22" x14ac:dyDescent="0.35">
      <c r="A174" s="4">
        <v>23173</v>
      </c>
      <c r="B174" s="5" t="s">
        <v>180</v>
      </c>
      <c r="C174" s="6">
        <v>45162</v>
      </c>
      <c r="D174" s="7">
        <v>45166</v>
      </c>
      <c r="E174" s="7">
        <v>45129</v>
      </c>
      <c r="F174" s="7" t="s">
        <v>19</v>
      </c>
      <c r="G174" s="7" t="s">
        <v>732</v>
      </c>
      <c r="H174" s="5"/>
      <c r="I174" s="4"/>
      <c r="J174" s="4">
        <v>1</v>
      </c>
      <c r="K174" s="4">
        <v>2</v>
      </c>
      <c r="L174" s="33"/>
      <c r="M174" s="31"/>
      <c r="N174" s="33"/>
      <c r="O174" s="4"/>
      <c r="P174" s="4"/>
      <c r="Q174" s="4"/>
      <c r="R174" s="4"/>
      <c r="S174" s="4"/>
      <c r="T174" s="4" t="s">
        <v>20</v>
      </c>
      <c r="U174" s="5"/>
      <c r="V174" s="5"/>
    </row>
    <row r="175" spans="1:22" x14ac:dyDescent="0.35">
      <c r="A175" s="4">
        <v>23174</v>
      </c>
      <c r="B175" s="5" t="s">
        <v>181</v>
      </c>
      <c r="C175" s="6">
        <v>45159</v>
      </c>
      <c r="D175" s="7">
        <v>45166</v>
      </c>
      <c r="E175" s="7">
        <v>45155</v>
      </c>
      <c r="F175" s="7" t="s">
        <v>182</v>
      </c>
      <c r="G175" s="7" t="s">
        <v>732</v>
      </c>
      <c r="H175" s="5"/>
      <c r="I175" s="4"/>
      <c r="J175" s="4">
        <v>1</v>
      </c>
      <c r="K175" s="4">
        <v>2</v>
      </c>
      <c r="L175" s="33"/>
      <c r="M175" s="31"/>
      <c r="N175" s="33"/>
      <c r="O175" s="4"/>
      <c r="P175" s="4"/>
      <c r="Q175" s="4"/>
      <c r="R175" s="4"/>
      <c r="S175" s="4"/>
      <c r="T175" s="4" t="s">
        <v>20</v>
      </c>
      <c r="U175" s="5"/>
      <c r="V175" s="5"/>
    </row>
    <row r="176" spans="1:22" x14ac:dyDescent="0.35">
      <c r="A176" s="4">
        <v>23175</v>
      </c>
      <c r="B176" s="5" t="s">
        <v>183</v>
      </c>
      <c r="C176" s="6">
        <v>45195</v>
      </c>
      <c r="D176" s="7">
        <v>45198</v>
      </c>
      <c r="E176" s="7">
        <v>45156</v>
      </c>
      <c r="F176" s="7" t="s">
        <v>19</v>
      </c>
      <c r="G176" s="7" t="s">
        <v>732</v>
      </c>
      <c r="H176" s="5"/>
      <c r="I176" s="4"/>
      <c r="J176" s="4">
        <v>2</v>
      </c>
      <c r="K176" s="4">
        <v>2</v>
      </c>
      <c r="L176" s="33"/>
      <c r="M176" s="31"/>
      <c r="N176" s="33"/>
      <c r="O176" s="4"/>
      <c r="P176" s="4"/>
      <c r="Q176" s="4">
        <v>2</v>
      </c>
      <c r="R176" s="4"/>
      <c r="S176" s="4"/>
      <c r="T176" s="4" t="s">
        <v>20</v>
      </c>
      <c r="U176" s="5"/>
      <c r="V176" s="5"/>
    </row>
    <row r="177" spans="1:22" x14ac:dyDescent="0.35">
      <c r="A177" s="4">
        <v>23176</v>
      </c>
      <c r="B177" s="5" t="s">
        <v>184</v>
      </c>
      <c r="C177" s="6">
        <v>45177</v>
      </c>
      <c r="D177" s="7">
        <v>45182</v>
      </c>
      <c r="E177" s="7">
        <v>45166</v>
      </c>
      <c r="F177" s="7" t="s">
        <v>37</v>
      </c>
      <c r="G177" s="7" t="s">
        <v>732</v>
      </c>
      <c r="H177" s="5"/>
      <c r="I177" s="4"/>
      <c r="J177" s="4">
        <v>1</v>
      </c>
      <c r="K177" s="4">
        <v>1</v>
      </c>
      <c r="L177" s="33"/>
      <c r="M177" s="31"/>
      <c r="N177" s="33"/>
      <c r="O177" s="4" t="s">
        <v>20</v>
      </c>
      <c r="P177" s="4"/>
      <c r="Q177" s="4"/>
      <c r="R177" s="4"/>
      <c r="S177" s="4"/>
      <c r="T177" s="4" t="s">
        <v>20</v>
      </c>
      <c r="U177" s="5"/>
      <c r="V177" s="5"/>
    </row>
    <row r="178" spans="1:22" x14ac:dyDescent="0.35">
      <c r="A178" s="4">
        <v>23177</v>
      </c>
      <c r="B178" s="5" t="s">
        <v>1021</v>
      </c>
      <c r="C178" s="6">
        <v>45218</v>
      </c>
      <c r="D178" s="7">
        <v>45221</v>
      </c>
      <c r="E178" s="7">
        <v>45166</v>
      </c>
      <c r="F178" s="7" t="s">
        <v>19</v>
      </c>
      <c r="G178" s="7" t="s">
        <v>732</v>
      </c>
      <c r="H178" s="5"/>
      <c r="I178" s="4"/>
      <c r="J178" s="4">
        <v>1</v>
      </c>
      <c r="K178" s="4">
        <v>1</v>
      </c>
      <c r="L178" s="33"/>
      <c r="M178" s="31"/>
      <c r="N178" s="33"/>
      <c r="O178" s="4" t="s">
        <v>20</v>
      </c>
      <c r="P178" s="4"/>
      <c r="Q178" s="4"/>
      <c r="R178" s="4"/>
      <c r="S178" s="4"/>
      <c r="T178" s="4" t="s">
        <v>20</v>
      </c>
      <c r="U178" s="5"/>
      <c r="V178" s="5"/>
    </row>
    <row r="179" spans="1:22" x14ac:dyDescent="0.35">
      <c r="A179" s="4">
        <v>23178</v>
      </c>
      <c r="B179" s="5" t="s">
        <v>185</v>
      </c>
      <c r="C179" s="6">
        <v>45169</v>
      </c>
      <c r="D179" s="7">
        <v>45174</v>
      </c>
      <c r="E179" s="7">
        <v>45169</v>
      </c>
      <c r="F179" s="7" t="s">
        <v>186</v>
      </c>
      <c r="G179" s="7" t="s">
        <v>732</v>
      </c>
      <c r="H179" s="5"/>
      <c r="I179" s="4"/>
      <c r="J179" s="4">
        <v>1</v>
      </c>
      <c r="K179" s="4">
        <v>1</v>
      </c>
      <c r="L179" s="33"/>
      <c r="M179" s="31"/>
      <c r="N179" s="33"/>
      <c r="O179" s="4" t="s">
        <v>20</v>
      </c>
      <c r="P179" s="4"/>
      <c r="Q179" s="4"/>
      <c r="R179" s="4"/>
      <c r="S179" s="4"/>
      <c r="T179" s="4" t="s">
        <v>20</v>
      </c>
      <c r="U179" s="5"/>
      <c r="V179" s="5"/>
    </row>
    <row r="180" spans="1:22" x14ac:dyDescent="0.35">
      <c r="A180" s="4">
        <v>23179</v>
      </c>
      <c r="B180" s="5" t="s">
        <v>187</v>
      </c>
      <c r="C180" s="6">
        <v>45177</v>
      </c>
      <c r="D180" s="7">
        <v>45179</v>
      </c>
      <c r="E180" s="7">
        <v>45171</v>
      </c>
      <c r="F180" s="7" t="s">
        <v>19</v>
      </c>
      <c r="G180" s="7" t="s">
        <v>732</v>
      </c>
      <c r="H180" s="5"/>
      <c r="I180" s="4"/>
      <c r="J180" s="4">
        <v>1</v>
      </c>
      <c r="K180" s="4">
        <v>2</v>
      </c>
      <c r="L180" s="33"/>
      <c r="M180" s="31"/>
      <c r="N180" s="33"/>
      <c r="O180" s="4"/>
      <c r="P180" s="4"/>
      <c r="Q180" s="4"/>
      <c r="R180" s="4"/>
      <c r="S180" s="4"/>
      <c r="T180" s="4" t="s">
        <v>20</v>
      </c>
      <c r="U180" s="5"/>
      <c r="V180" s="5"/>
    </row>
    <row r="181" spans="1:22" x14ac:dyDescent="0.35">
      <c r="A181" s="4">
        <v>23180</v>
      </c>
      <c r="B181" s="5" t="s">
        <v>1498</v>
      </c>
      <c r="C181" s="6">
        <v>45186</v>
      </c>
      <c r="D181" s="7">
        <v>45191</v>
      </c>
      <c r="E181" s="7">
        <v>45184</v>
      </c>
      <c r="F181" s="7" t="s">
        <v>19</v>
      </c>
      <c r="G181" s="7" t="s">
        <v>732</v>
      </c>
      <c r="H181" s="5"/>
      <c r="I181" s="4"/>
      <c r="J181" s="4">
        <v>1</v>
      </c>
      <c r="K181" s="4">
        <v>2</v>
      </c>
      <c r="L181" s="33"/>
      <c r="M181" s="31"/>
      <c r="N181" s="33"/>
      <c r="O181" s="4"/>
      <c r="P181" s="4"/>
      <c r="Q181" s="4"/>
      <c r="R181" s="4"/>
      <c r="S181" s="4"/>
      <c r="T181" s="4" t="s">
        <v>20</v>
      </c>
      <c r="U181" s="5"/>
      <c r="V181" s="5"/>
    </row>
    <row r="182" spans="1:22" x14ac:dyDescent="0.35">
      <c r="A182" s="4">
        <v>23181</v>
      </c>
      <c r="B182" s="5" t="s">
        <v>188</v>
      </c>
      <c r="C182" s="6">
        <v>45219</v>
      </c>
      <c r="D182" s="7">
        <v>45221</v>
      </c>
      <c r="E182" s="7">
        <v>45191</v>
      </c>
      <c r="F182" s="7" t="s">
        <v>19</v>
      </c>
      <c r="G182" s="7" t="s">
        <v>732</v>
      </c>
      <c r="H182" s="5"/>
      <c r="I182" s="25">
        <v>10</v>
      </c>
      <c r="J182" s="4">
        <v>1</v>
      </c>
      <c r="K182" s="4">
        <v>2</v>
      </c>
      <c r="L182" s="33"/>
      <c r="M182" s="31"/>
      <c r="N182" s="33"/>
      <c r="O182" s="4"/>
      <c r="P182" s="4"/>
      <c r="Q182" s="4"/>
      <c r="R182" s="4"/>
      <c r="S182" s="4"/>
      <c r="T182" s="4" t="s">
        <v>20</v>
      </c>
      <c r="U182" s="5"/>
      <c r="V182" s="5"/>
    </row>
  </sheetData>
  <hyperlinks>
    <hyperlink ref="L2" r:id="rId1" xr:uid="{6A005DFF-CE4A-417C-8380-9FA01432780D}"/>
    <hyperlink ref="L14" r:id="rId2" xr:uid="{D592C071-3D5C-4F65-936A-321F8D54B1D4}"/>
    <hyperlink ref="L11" r:id="rId3" xr:uid="{04EDBE75-1610-4B4C-AD45-767B119EFE7B}"/>
    <hyperlink ref="L9" r:id="rId4" xr:uid="{CF029959-16D4-4B8B-A75A-15244E8AF65B}"/>
    <hyperlink ref="L5" r:id="rId5" xr:uid="{6AADAD4F-E5C0-425F-ADDD-0749C622173D}"/>
    <hyperlink ref="L17" r:id="rId6" xr:uid="{DB8BC54D-2C2D-45AF-BC3E-0BB7473D0159}"/>
    <hyperlink ref="L18" r:id="rId7" xr:uid="{7927A0C4-F504-4BAE-8E03-5A0A7802C620}"/>
    <hyperlink ref="L4" r:id="rId8" xr:uid="{93BD844F-FB2B-4ED0-BB3F-1B6D8070CD02}"/>
    <hyperlink ref="L27" r:id="rId9" xr:uid="{03D535A1-E726-4B5C-AF1B-226A4817EF81}"/>
    <hyperlink ref="L21" r:id="rId10" xr:uid="{D0BB4019-C325-403C-8009-0F7F310129D8}"/>
    <hyperlink ref="L7" r:id="rId11" xr:uid="{A1EE2F4C-91B5-4B4D-8EB5-25907ED65C70}"/>
    <hyperlink ref="L8" r:id="rId12" xr:uid="{A0253677-3335-4A13-8C78-F189DFF8CEF3}"/>
    <hyperlink ref="L13" r:id="rId13" xr:uid="{120030FD-BFCA-4043-A1F1-DA6C9B1D53FD}"/>
    <hyperlink ref="L47" r:id="rId14" xr:uid="{DD1EE3CF-0C73-4D49-8402-684BF5A2FDD3}"/>
    <hyperlink ref="L62" r:id="rId15" xr:uid="{3971B879-E1E5-4032-989C-AD83DF5440F5}"/>
    <hyperlink ref="L56" r:id="rId16" xr:uid="{4691BF17-6915-46AB-8CE6-BE6D0F5C9F99}"/>
    <hyperlink ref="L55" r:id="rId17" xr:uid="{641B55AA-0255-443C-9D98-D44DA6A5F4DB}"/>
    <hyperlink ref="L58" r:id="rId18" xr:uid="{5966B7BF-6241-4D98-9CA7-04CA4A630F85}"/>
    <hyperlink ref="L46" r:id="rId19" xr:uid="{A85EDBDC-B1E0-4B6B-BB8C-9111220234CD}"/>
    <hyperlink ref="L51" r:id="rId20" xr:uid="{D3E8DD5A-B509-46B3-9914-8B9B65938E89}"/>
    <hyperlink ref="L80" r:id="rId21" xr:uid="{C7B041D7-301F-48DE-9391-82A7A4130FC1}"/>
    <hyperlink ref="L67" r:id="rId22" xr:uid="{2A585784-E04B-418F-8139-C469243B94D0}"/>
    <hyperlink ref="L114" r:id="rId23" xr:uid="{E523EF1F-1B39-465F-909B-9F2B30B70059}"/>
    <hyperlink ref="L113" r:id="rId24" xr:uid="{69990909-00C1-4BE2-BB51-1ADD193A41DF}"/>
    <hyperlink ref="L115" r:id="rId25" xr:uid="{830A8F46-92A6-4917-A42F-718ECB38CF7D}"/>
    <hyperlink ref="L16" r:id="rId26" xr:uid="{F7B9E76A-6C9B-4725-B5B3-EE9A0C2D5083}"/>
  </hyperlinks>
  <pageMargins left="0.7" right="0.7" top="0.75" bottom="0.75" header="0.3" footer="0.3"/>
  <legacy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4C7E-5476-46F8-A715-23C3E1F2AB55}">
  <dimension ref="A1:T151"/>
  <sheetViews>
    <sheetView workbookViewId="0">
      <pane ySplit="1" topLeftCell="A130" activePane="bottomLeft" state="frozen"/>
      <selection activeCell="D1" sqref="D1"/>
      <selection pane="bottomLeft" activeCell="G2" sqref="G2:G151"/>
    </sheetView>
  </sheetViews>
  <sheetFormatPr defaultRowHeight="14.5" x14ac:dyDescent="0.35"/>
  <cols>
    <col min="2" max="2" width="24.6328125" bestFit="1" customWidth="1"/>
    <col min="3" max="5" width="10.08984375" bestFit="1" customWidth="1"/>
    <col min="13" max="13" width="23.6328125" bestFit="1" customWidth="1"/>
    <col min="14" max="14" width="13.81640625" style="30" customWidth="1"/>
    <col min="17" max="17" width="8.7265625" style="1"/>
    <col min="18" max="18" width="11.6328125" bestFit="1" customWidth="1"/>
    <col min="19" max="19" width="8.7265625" style="1"/>
    <col min="20" max="20" width="11.6328125" bestFit="1" customWidth="1"/>
  </cols>
  <sheetData>
    <row r="1" spans="1:19" x14ac:dyDescent="0.35">
      <c r="A1" t="s">
        <v>1606</v>
      </c>
      <c r="B1" t="s">
        <v>708</v>
      </c>
      <c r="C1" t="s">
        <v>2</v>
      </c>
      <c r="D1" t="s">
        <v>3</v>
      </c>
      <c r="E1" t="s">
        <v>1607</v>
      </c>
      <c r="F1" t="s">
        <v>1608</v>
      </c>
      <c r="G1" t="s">
        <v>58</v>
      </c>
      <c r="H1" t="s">
        <v>1699</v>
      </c>
      <c r="I1" t="s">
        <v>1700</v>
      </c>
      <c r="J1" t="s">
        <v>1609</v>
      </c>
      <c r="K1" t="s">
        <v>1610</v>
      </c>
      <c r="L1" t="s">
        <v>1611</v>
      </c>
      <c r="M1" t="s">
        <v>798</v>
      </c>
      <c r="N1" s="30" t="s">
        <v>1597</v>
      </c>
      <c r="O1" t="s">
        <v>1012</v>
      </c>
      <c r="P1" t="s">
        <v>1689</v>
      </c>
      <c r="Q1" s="1" t="s">
        <v>1599</v>
      </c>
      <c r="R1" t="s">
        <v>1600</v>
      </c>
      <c r="S1" s="1" t="s">
        <v>1702</v>
      </c>
    </row>
    <row r="2" spans="1:19" x14ac:dyDescent="0.35">
      <c r="A2" s="4">
        <v>24001</v>
      </c>
      <c r="B2" s="5" t="s">
        <v>21</v>
      </c>
      <c r="C2" s="15">
        <v>45502</v>
      </c>
      <c r="D2" s="15">
        <v>45506</v>
      </c>
      <c r="E2" s="15">
        <v>45292</v>
      </c>
      <c r="F2" s="7" t="s">
        <v>26</v>
      </c>
      <c r="G2" s="7" t="s">
        <v>26</v>
      </c>
      <c r="H2" s="8"/>
      <c r="I2" s="8"/>
      <c r="J2" s="4"/>
      <c r="K2" s="4"/>
      <c r="L2" s="4"/>
      <c r="M2" s="5"/>
      <c r="N2" s="31"/>
      <c r="O2" s="5"/>
      <c r="P2" s="5"/>
      <c r="Q2" s="4"/>
      <c r="R2" s="5"/>
      <c r="S2" s="4"/>
    </row>
    <row r="3" spans="1:19" x14ac:dyDescent="0.35">
      <c r="A3" s="4">
        <v>24002</v>
      </c>
      <c r="B3" s="5" t="s">
        <v>1021</v>
      </c>
      <c r="C3" s="15">
        <v>45417</v>
      </c>
      <c r="D3" s="15">
        <v>45424</v>
      </c>
      <c r="E3" s="15">
        <v>45292</v>
      </c>
      <c r="F3" s="7" t="s">
        <v>19</v>
      </c>
      <c r="G3" s="7" t="s">
        <v>58</v>
      </c>
      <c r="H3" s="5"/>
      <c r="I3" s="5"/>
      <c r="J3" s="4"/>
      <c r="K3" s="4">
        <v>1</v>
      </c>
      <c r="L3" s="4">
        <v>1</v>
      </c>
      <c r="M3" s="16" t="s">
        <v>931</v>
      </c>
      <c r="N3" s="31" t="s">
        <v>1728</v>
      </c>
      <c r="O3" s="5"/>
      <c r="P3" s="5"/>
      <c r="Q3" s="4"/>
      <c r="R3" s="5"/>
      <c r="S3" s="4"/>
    </row>
    <row r="4" spans="1:19" x14ac:dyDescent="0.35">
      <c r="A4" s="4">
        <v>24003</v>
      </c>
      <c r="B4" s="5" t="s">
        <v>1021</v>
      </c>
      <c r="C4" s="15">
        <v>45487</v>
      </c>
      <c r="D4" s="15">
        <v>45501</v>
      </c>
      <c r="E4" s="15">
        <v>45292</v>
      </c>
      <c r="F4" s="7" t="s">
        <v>19</v>
      </c>
      <c r="G4" s="7" t="s">
        <v>6</v>
      </c>
      <c r="H4" s="5"/>
      <c r="I4" s="5"/>
      <c r="J4" s="9"/>
      <c r="K4" s="4">
        <v>1</v>
      </c>
      <c r="L4" s="4">
        <v>1</v>
      </c>
      <c r="M4" s="16" t="s">
        <v>931</v>
      </c>
      <c r="N4" s="31" t="s">
        <v>1728</v>
      </c>
      <c r="O4" s="5"/>
      <c r="P4" s="5"/>
      <c r="Q4" s="4"/>
      <c r="R4" s="5"/>
      <c r="S4" s="4"/>
    </row>
    <row r="5" spans="1:19" x14ac:dyDescent="0.35">
      <c r="A5" s="4">
        <v>24004</v>
      </c>
      <c r="B5" s="5" t="s">
        <v>34</v>
      </c>
      <c r="C5" s="15">
        <v>45479</v>
      </c>
      <c r="D5" s="15">
        <v>45486</v>
      </c>
      <c r="E5" s="15">
        <v>45293</v>
      </c>
      <c r="F5" s="7" t="s">
        <v>19</v>
      </c>
      <c r="G5" s="7" t="s">
        <v>58</v>
      </c>
      <c r="H5" s="5"/>
      <c r="I5" s="5"/>
      <c r="J5" s="4">
        <v>10</v>
      </c>
      <c r="K5" s="4">
        <v>1</v>
      </c>
      <c r="L5" s="4">
        <v>2</v>
      </c>
      <c r="M5" s="16" t="s">
        <v>709</v>
      </c>
      <c r="N5" s="31" t="s">
        <v>1737</v>
      </c>
      <c r="O5" s="5" t="s">
        <v>1649</v>
      </c>
      <c r="P5" s="5"/>
      <c r="Q5" s="4"/>
      <c r="R5" s="5"/>
      <c r="S5" s="4"/>
    </row>
    <row r="6" spans="1:19" x14ac:dyDescent="0.35">
      <c r="A6" s="4">
        <v>24005</v>
      </c>
      <c r="B6" s="5" t="s">
        <v>710</v>
      </c>
      <c r="C6" s="15">
        <v>45563</v>
      </c>
      <c r="D6" s="15">
        <v>45570</v>
      </c>
      <c r="E6" s="15">
        <v>45293</v>
      </c>
      <c r="F6" s="7" t="s">
        <v>37</v>
      </c>
      <c r="G6" s="7" t="s">
        <v>6</v>
      </c>
      <c r="H6" s="5"/>
      <c r="I6" s="5"/>
      <c r="J6" s="4">
        <v>10</v>
      </c>
      <c r="K6" s="4">
        <v>1</v>
      </c>
      <c r="L6" s="4">
        <v>2</v>
      </c>
      <c r="M6" s="5"/>
      <c r="N6" s="31"/>
      <c r="O6" s="5"/>
      <c r="P6" s="5"/>
      <c r="Q6" s="4"/>
      <c r="R6" s="5"/>
      <c r="S6" s="4"/>
    </row>
    <row r="7" spans="1:19" x14ac:dyDescent="0.35">
      <c r="A7" s="4">
        <v>24006</v>
      </c>
      <c r="B7" s="5" t="s">
        <v>1486</v>
      </c>
      <c r="C7" s="15">
        <v>45461</v>
      </c>
      <c r="D7" s="15">
        <v>45464</v>
      </c>
      <c r="E7" s="15">
        <v>45275</v>
      </c>
      <c r="F7" s="7" t="s">
        <v>19</v>
      </c>
      <c r="G7" s="7" t="s">
        <v>58</v>
      </c>
      <c r="H7" s="5"/>
      <c r="I7" s="5"/>
      <c r="J7" s="4">
        <v>15</v>
      </c>
      <c r="K7" s="17">
        <v>2</v>
      </c>
      <c r="L7" s="4">
        <v>4</v>
      </c>
      <c r="M7" s="5"/>
      <c r="N7" s="31">
        <v>40778815</v>
      </c>
      <c r="O7" s="5" t="s">
        <v>1648</v>
      </c>
      <c r="P7" s="5"/>
      <c r="Q7" s="4"/>
      <c r="R7" s="5"/>
      <c r="S7" s="4"/>
    </row>
    <row r="8" spans="1:19" x14ac:dyDescent="0.35">
      <c r="A8" s="4">
        <v>24007</v>
      </c>
      <c r="B8" s="5" t="s">
        <v>299</v>
      </c>
      <c r="C8" s="15">
        <v>45460</v>
      </c>
      <c r="D8" s="15">
        <v>45467</v>
      </c>
      <c r="E8" s="15">
        <f>E7</f>
        <v>45275</v>
      </c>
      <c r="F8" s="7" t="s">
        <v>37</v>
      </c>
      <c r="G8" s="7" t="s">
        <v>58</v>
      </c>
      <c r="H8" s="5"/>
      <c r="I8" s="5"/>
      <c r="J8" s="4">
        <v>10</v>
      </c>
      <c r="K8" s="17">
        <v>2</v>
      </c>
      <c r="L8" s="4">
        <v>4</v>
      </c>
      <c r="M8" s="5"/>
      <c r="N8" s="31"/>
      <c r="O8" s="5"/>
      <c r="P8" s="5"/>
      <c r="Q8" s="4"/>
      <c r="R8" s="5"/>
      <c r="S8" s="4"/>
    </row>
    <row r="9" spans="1:19" x14ac:dyDescent="0.35">
      <c r="A9" s="4">
        <v>24008</v>
      </c>
      <c r="B9" s="5" t="s">
        <v>711</v>
      </c>
      <c r="C9" s="15">
        <v>45480</v>
      </c>
      <c r="D9" s="15">
        <v>45487</v>
      </c>
      <c r="E9" s="15">
        <f t="shared" ref="E9:E24" si="0">E8</f>
        <v>45275</v>
      </c>
      <c r="F9" s="7" t="s">
        <v>19</v>
      </c>
      <c r="G9" s="7" t="s">
        <v>58</v>
      </c>
      <c r="H9" s="5"/>
      <c r="I9" s="5"/>
      <c r="J9" s="4">
        <v>10</v>
      </c>
      <c r="K9" s="4">
        <v>1</v>
      </c>
      <c r="L9" s="4">
        <v>2</v>
      </c>
      <c r="M9" s="16" t="s">
        <v>1740</v>
      </c>
      <c r="N9" s="31" t="s">
        <v>1741</v>
      </c>
      <c r="O9" s="5" t="s">
        <v>1795</v>
      </c>
      <c r="P9" s="5"/>
      <c r="Q9" s="4"/>
      <c r="R9" s="5"/>
      <c r="S9" s="4"/>
    </row>
    <row r="10" spans="1:19" x14ac:dyDescent="0.35">
      <c r="A10" s="4">
        <v>24009</v>
      </c>
      <c r="B10" s="5" t="s">
        <v>712</v>
      </c>
      <c r="C10" s="15">
        <v>45519</v>
      </c>
      <c r="D10" s="15">
        <v>45522</v>
      </c>
      <c r="E10" s="15">
        <f t="shared" si="0"/>
        <v>45275</v>
      </c>
      <c r="F10" s="7" t="s">
        <v>19</v>
      </c>
      <c r="G10" s="7" t="s">
        <v>6</v>
      </c>
      <c r="H10" s="5"/>
      <c r="I10" s="5"/>
      <c r="J10" s="4">
        <v>10</v>
      </c>
      <c r="K10" s="4">
        <v>1</v>
      </c>
      <c r="L10" s="4">
        <v>2</v>
      </c>
      <c r="M10" s="5"/>
      <c r="N10" s="31"/>
      <c r="O10" s="5"/>
      <c r="P10" s="5"/>
      <c r="Q10" s="4"/>
      <c r="R10" s="5"/>
      <c r="S10" s="4"/>
    </row>
    <row r="11" spans="1:19" x14ac:dyDescent="0.35">
      <c r="A11" s="4">
        <v>24010</v>
      </c>
      <c r="B11" s="5" t="s">
        <v>713</v>
      </c>
      <c r="C11" s="15">
        <v>45427</v>
      </c>
      <c r="D11" s="15">
        <v>45430</v>
      </c>
      <c r="E11" s="15">
        <f t="shared" si="0"/>
        <v>45275</v>
      </c>
      <c r="F11" s="7" t="s">
        <v>19</v>
      </c>
      <c r="G11" s="7" t="s">
        <v>58</v>
      </c>
      <c r="H11" s="5"/>
      <c r="I11" s="5"/>
      <c r="J11" s="4">
        <v>10</v>
      </c>
      <c r="K11" s="4">
        <v>1</v>
      </c>
      <c r="L11" s="4">
        <v>2</v>
      </c>
      <c r="M11" s="5"/>
      <c r="N11" s="31"/>
      <c r="O11" s="5"/>
      <c r="P11" s="5"/>
      <c r="Q11" s="4"/>
      <c r="R11" s="5"/>
      <c r="S11" s="4"/>
    </row>
    <row r="12" spans="1:19" x14ac:dyDescent="0.35">
      <c r="A12" s="4">
        <v>24011</v>
      </c>
      <c r="B12" s="5" t="s">
        <v>152</v>
      </c>
      <c r="C12" s="15">
        <v>45473</v>
      </c>
      <c r="D12" s="15">
        <v>45480</v>
      </c>
      <c r="E12" s="15">
        <f t="shared" si="0"/>
        <v>45275</v>
      </c>
      <c r="F12" s="7" t="s">
        <v>19</v>
      </c>
      <c r="G12" s="7" t="s">
        <v>6</v>
      </c>
      <c r="H12" s="5"/>
      <c r="I12" s="5"/>
      <c r="J12" s="4">
        <v>10</v>
      </c>
      <c r="K12" s="4">
        <v>1</v>
      </c>
      <c r="L12" s="4">
        <v>2</v>
      </c>
      <c r="M12" s="16" t="s">
        <v>1691</v>
      </c>
      <c r="N12" s="31">
        <v>42272444</v>
      </c>
      <c r="O12" s="5" t="s">
        <v>1549</v>
      </c>
      <c r="P12" s="5"/>
      <c r="Q12" s="4"/>
      <c r="R12" s="5"/>
      <c r="S12" s="4"/>
    </row>
    <row r="13" spans="1:19" x14ac:dyDescent="0.35">
      <c r="A13" s="4">
        <v>24012</v>
      </c>
      <c r="B13" s="5" t="s">
        <v>27</v>
      </c>
      <c r="C13" s="15">
        <v>45553</v>
      </c>
      <c r="D13" s="15">
        <v>45558</v>
      </c>
      <c r="E13" s="15">
        <f t="shared" si="0"/>
        <v>45275</v>
      </c>
      <c r="F13" s="7" t="s">
        <v>19</v>
      </c>
      <c r="G13" s="7" t="s">
        <v>6</v>
      </c>
      <c r="H13" s="8"/>
      <c r="I13" s="8"/>
      <c r="J13" s="4">
        <v>10</v>
      </c>
      <c r="K13" s="4">
        <v>1</v>
      </c>
      <c r="L13" s="4">
        <v>2</v>
      </c>
      <c r="M13" s="5"/>
      <c r="N13" s="31"/>
      <c r="O13" s="5"/>
      <c r="P13" s="5"/>
      <c r="Q13" s="4"/>
      <c r="R13" s="5"/>
      <c r="S13" s="4"/>
    </row>
    <row r="14" spans="1:19" x14ac:dyDescent="0.35">
      <c r="A14" s="4">
        <v>24013</v>
      </c>
      <c r="B14" s="5" t="s">
        <v>714</v>
      </c>
      <c r="C14" s="15">
        <v>45423</v>
      </c>
      <c r="D14" s="15">
        <v>45428</v>
      </c>
      <c r="E14" s="15">
        <f t="shared" si="0"/>
        <v>45275</v>
      </c>
      <c r="F14" s="7" t="s">
        <v>19</v>
      </c>
      <c r="G14" s="7" t="s">
        <v>6</v>
      </c>
      <c r="H14" s="5"/>
      <c r="I14" s="5"/>
      <c r="J14" s="4">
        <v>15</v>
      </c>
      <c r="K14" s="4">
        <v>1</v>
      </c>
      <c r="L14" s="4">
        <v>2</v>
      </c>
      <c r="M14" s="5"/>
      <c r="N14" s="31"/>
      <c r="O14" s="5"/>
      <c r="P14" s="5"/>
      <c r="Q14" s="4"/>
      <c r="R14" s="5"/>
      <c r="S14" s="4"/>
    </row>
    <row r="15" spans="1:19" x14ac:dyDescent="0.35">
      <c r="A15" s="4">
        <v>24014</v>
      </c>
      <c r="B15" s="5" t="s">
        <v>1632</v>
      </c>
      <c r="C15" s="15">
        <v>45486</v>
      </c>
      <c r="D15" s="15">
        <v>45500</v>
      </c>
      <c r="E15" s="15">
        <f t="shared" si="0"/>
        <v>45275</v>
      </c>
      <c r="F15" s="7" t="s">
        <v>37</v>
      </c>
      <c r="G15" s="7" t="s">
        <v>6</v>
      </c>
      <c r="H15" s="5"/>
      <c r="I15" s="5"/>
      <c r="J15" s="4">
        <v>10</v>
      </c>
      <c r="K15" s="4">
        <v>1</v>
      </c>
      <c r="L15" s="4">
        <v>2</v>
      </c>
      <c r="M15" s="16" t="s">
        <v>1731</v>
      </c>
      <c r="N15" s="31" t="s">
        <v>1732</v>
      </c>
      <c r="O15" s="5" t="s">
        <v>1631</v>
      </c>
      <c r="P15" s="5"/>
      <c r="Q15" s="4"/>
      <c r="R15" s="5"/>
      <c r="S15" s="4"/>
    </row>
    <row r="16" spans="1:19" x14ac:dyDescent="0.35">
      <c r="A16" s="4">
        <v>24015</v>
      </c>
      <c r="B16" s="5" t="s">
        <v>939</v>
      </c>
      <c r="C16" s="15">
        <v>45483</v>
      </c>
      <c r="D16" s="15">
        <v>45490</v>
      </c>
      <c r="E16" s="15">
        <f t="shared" si="0"/>
        <v>45275</v>
      </c>
      <c r="F16" s="7" t="s">
        <v>19</v>
      </c>
      <c r="G16" s="7" t="s">
        <v>6</v>
      </c>
      <c r="H16" s="5"/>
      <c r="I16" s="5"/>
      <c r="J16" s="4">
        <v>10</v>
      </c>
      <c r="K16" s="4">
        <v>1</v>
      </c>
      <c r="L16" s="4">
        <v>2</v>
      </c>
      <c r="M16" s="16" t="s">
        <v>942</v>
      </c>
      <c r="N16" s="31" t="s">
        <v>1604</v>
      </c>
      <c r="O16" s="5" t="s">
        <v>938</v>
      </c>
      <c r="P16" s="5"/>
      <c r="Q16" s="4"/>
      <c r="R16" s="5"/>
      <c r="S16" s="4"/>
    </row>
    <row r="17" spans="1:19" x14ac:dyDescent="0.35">
      <c r="A17" s="4">
        <v>24016</v>
      </c>
      <c r="B17" s="5" t="s">
        <v>831</v>
      </c>
      <c r="C17" s="15">
        <v>45454</v>
      </c>
      <c r="D17" s="15">
        <v>45461</v>
      </c>
      <c r="E17" s="15">
        <f t="shared" si="0"/>
        <v>45275</v>
      </c>
      <c r="F17" s="7" t="s">
        <v>19</v>
      </c>
      <c r="G17" s="7" t="s">
        <v>6</v>
      </c>
      <c r="H17" s="5"/>
      <c r="I17" s="5"/>
      <c r="J17" s="4"/>
      <c r="K17" s="4">
        <v>1</v>
      </c>
      <c r="L17" s="4">
        <v>2</v>
      </c>
      <c r="M17" s="16" t="s">
        <v>1584</v>
      </c>
      <c r="N17" s="31"/>
      <c r="O17" s="5" t="s">
        <v>493</v>
      </c>
      <c r="P17" s="5"/>
      <c r="Q17" s="4"/>
      <c r="R17" s="5"/>
      <c r="S17" s="4"/>
    </row>
    <row r="18" spans="1:19" x14ac:dyDescent="0.35">
      <c r="A18" s="4">
        <v>24017</v>
      </c>
      <c r="B18" s="5" t="s">
        <v>715</v>
      </c>
      <c r="C18" s="15">
        <v>45453</v>
      </c>
      <c r="D18" s="15">
        <v>45460</v>
      </c>
      <c r="E18" s="15">
        <f t="shared" si="0"/>
        <v>45275</v>
      </c>
      <c r="F18" s="7" t="s">
        <v>19</v>
      </c>
      <c r="G18" s="7" t="s">
        <v>6</v>
      </c>
      <c r="H18" s="5"/>
      <c r="I18" s="5"/>
      <c r="J18" s="4"/>
      <c r="K18" s="4">
        <v>1</v>
      </c>
      <c r="L18" s="4">
        <v>2</v>
      </c>
      <c r="M18" s="5"/>
      <c r="N18" s="31">
        <v>24669843</v>
      </c>
      <c r="O18" s="5" t="s">
        <v>1680</v>
      </c>
      <c r="P18" s="5"/>
      <c r="Q18" s="4"/>
      <c r="R18" s="5"/>
      <c r="S18" s="4"/>
    </row>
    <row r="19" spans="1:19" x14ac:dyDescent="0.35">
      <c r="A19" s="4">
        <v>24018</v>
      </c>
      <c r="B19" s="5" t="s">
        <v>59</v>
      </c>
      <c r="C19" s="15">
        <v>45519</v>
      </c>
      <c r="D19" s="15">
        <v>45523</v>
      </c>
      <c r="E19" s="15">
        <f t="shared" si="0"/>
        <v>45275</v>
      </c>
      <c r="F19" s="7" t="s">
        <v>26</v>
      </c>
      <c r="G19" s="7" t="s">
        <v>26</v>
      </c>
      <c r="H19" s="5"/>
      <c r="I19" s="5"/>
      <c r="J19" s="4"/>
      <c r="K19" s="4"/>
      <c r="L19" s="4"/>
      <c r="M19" s="5"/>
      <c r="N19" s="31"/>
      <c r="O19" s="5"/>
      <c r="P19" s="5"/>
      <c r="Q19" s="4"/>
      <c r="R19" s="5"/>
      <c r="S19" s="4"/>
    </row>
    <row r="20" spans="1:19" x14ac:dyDescent="0.35">
      <c r="A20" s="4">
        <v>24019</v>
      </c>
      <c r="B20" s="5" t="s">
        <v>716</v>
      </c>
      <c r="C20" s="15">
        <v>45454</v>
      </c>
      <c r="D20" s="15">
        <v>45461</v>
      </c>
      <c r="E20" s="15">
        <f t="shared" si="0"/>
        <v>45275</v>
      </c>
      <c r="F20" s="7" t="s">
        <v>19</v>
      </c>
      <c r="G20" s="7" t="s">
        <v>6</v>
      </c>
      <c r="H20" s="5"/>
      <c r="I20" s="5"/>
      <c r="J20" s="4"/>
      <c r="K20" s="4">
        <v>1</v>
      </c>
      <c r="L20" s="4">
        <v>2</v>
      </c>
      <c r="M20" s="16" t="s">
        <v>1583</v>
      </c>
      <c r="N20" s="31">
        <v>22280789</v>
      </c>
      <c r="O20" s="5"/>
      <c r="P20" s="5"/>
      <c r="Q20" s="4"/>
      <c r="R20" s="5"/>
      <c r="S20" s="4"/>
    </row>
    <row r="21" spans="1:19" x14ac:dyDescent="0.35">
      <c r="A21" s="4">
        <v>24020</v>
      </c>
      <c r="B21" s="5" t="s">
        <v>29</v>
      </c>
      <c r="C21" s="15">
        <v>45452</v>
      </c>
      <c r="D21" s="15">
        <v>45459</v>
      </c>
      <c r="E21" s="15">
        <f t="shared" si="0"/>
        <v>45275</v>
      </c>
      <c r="F21" s="7" t="s">
        <v>26</v>
      </c>
      <c r="G21" s="7" t="s">
        <v>26</v>
      </c>
      <c r="H21" s="5"/>
      <c r="I21" s="5"/>
      <c r="J21" s="4"/>
      <c r="K21" s="4"/>
      <c r="L21" s="4"/>
      <c r="M21" s="5"/>
      <c r="N21" s="31"/>
      <c r="O21" s="5"/>
      <c r="P21" s="5"/>
      <c r="Q21" s="4"/>
      <c r="R21" s="5"/>
      <c r="S21" s="4"/>
    </row>
    <row r="22" spans="1:19" x14ac:dyDescent="0.35">
      <c r="A22" s="4">
        <v>24021</v>
      </c>
      <c r="B22" s="5" t="s">
        <v>125</v>
      </c>
      <c r="C22" s="15">
        <v>45454</v>
      </c>
      <c r="D22" s="15">
        <v>45460</v>
      </c>
      <c r="E22" s="15">
        <f t="shared" si="0"/>
        <v>45275</v>
      </c>
      <c r="F22" s="7" t="s">
        <v>26</v>
      </c>
      <c r="G22" s="7" t="s">
        <v>26</v>
      </c>
      <c r="H22" s="5"/>
      <c r="I22" s="5"/>
      <c r="J22" s="4"/>
      <c r="K22" s="4"/>
      <c r="L22" s="4"/>
      <c r="M22" s="5"/>
      <c r="N22" s="31"/>
      <c r="O22" s="5" t="s">
        <v>1630</v>
      </c>
      <c r="P22" s="5"/>
      <c r="Q22" s="4"/>
      <c r="R22" s="5"/>
      <c r="S22" s="4"/>
    </row>
    <row r="23" spans="1:19" x14ac:dyDescent="0.35">
      <c r="A23" s="4">
        <v>24022</v>
      </c>
      <c r="B23" s="5" t="s">
        <v>717</v>
      </c>
      <c r="C23" s="15">
        <v>45435</v>
      </c>
      <c r="D23" s="15">
        <v>45439</v>
      </c>
      <c r="E23" s="15">
        <f t="shared" si="0"/>
        <v>45275</v>
      </c>
      <c r="F23" s="7" t="s">
        <v>37</v>
      </c>
      <c r="G23" s="7" t="s">
        <v>732</v>
      </c>
      <c r="H23" s="5"/>
      <c r="I23" s="5"/>
      <c r="J23" s="4"/>
      <c r="K23" s="4">
        <v>1</v>
      </c>
      <c r="L23" s="4">
        <v>2</v>
      </c>
      <c r="M23" s="5"/>
      <c r="N23" s="31"/>
      <c r="O23" s="5"/>
      <c r="P23" s="5"/>
      <c r="Q23" s="4"/>
      <c r="R23" s="5"/>
      <c r="S23" s="4"/>
    </row>
    <row r="24" spans="1:19" x14ac:dyDescent="0.35">
      <c r="A24" s="4">
        <v>24023</v>
      </c>
      <c r="B24" s="5" t="s">
        <v>718</v>
      </c>
      <c r="C24" s="15">
        <v>45495</v>
      </c>
      <c r="D24" s="15">
        <v>45500</v>
      </c>
      <c r="E24" s="15">
        <f t="shared" si="0"/>
        <v>45275</v>
      </c>
      <c r="F24" s="7" t="s">
        <v>18</v>
      </c>
      <c r="G24" s="7" t="s">
        <v>732</v>
      </c>
      <c r="H24" s="8"/>
      <c r="I24" s="8"/>
      <c r="J24" s="4"/>
      <c r="K24" s="4">
        <v>1</v>
      </c>
      <c r="L24" s="4">
        <v>2</v>
      </c>
      <c r="M24" s="5"/>
      <c r="N24" s="31" t="s">
        <v>1730</v>
      </c>
      <c r="O24" s="5"/>
      <c r="P24" s="5"/>
      <c r="Q24" s="4"/>
      <c r="R24" s="5"/>
      <c r="S24" s="4"/>
    </row>
    <row r="25" spans="1:19" x14ac:dyDescent="0.35">
      <c r="A25" s="4">
        <v>24024</v>
      </c>
      <c r="B25" s="5" t="s">
        <v>719</v>
      </c>
      <c r="C25" s="15">
        <v>45500</v>
      </c>
      <c r="D25" s="15">
        <v>45501</v>
      </c>
      <c r="E25" s="15">
        <v>45292</v>
      </c>
      <c r="F25" s="7" t="s">
        <v>18</v>
      </c>
      <c r="G25" s="7" t="s">
        <v>732</v>
      </c>
      <c r="H25" s="5"/>
      <c r="I25" s="5"/>
      <c r="J25" s="4"/>
      <c r="K25" s="4">
        <v>1</v>
      </c>
      <c r="L25" s="4">
        <v>2</v>
      </c>
      <c r="M25" s="5"/>
      <c r="N25" s="31" t="s">
        <v>1727</v>
      </c>
      <c r="O25" s="5"/>
      <c r="P25" s="5"/>
      <c r="Q25" s="4"/>
      <c r="R25" s="5"/>
      <c r="S25" s="4"/>
    </row>
    <row r="26" spans="1:19" x14ac:dyDescent="0.35">
      <c r="A26" s="4">
        <v>24025</v>
      </c>
      <c r="B26" s="5" t="s">
        <v>98</v>
      </c>
      <c r="C26" s="15">
        <v>45421</v>
      </c>
      <c r="D26" s="15">
        <v>45424</v>
      </c>
      <c r="E26" s="15">
        <v>45292</v>
      </c>
      <c r="F26" s="7" t="s">
        <v>19</v>
      </c>
      <c r="G26" s="7" t="s">
        <v>732</v>
      </c>
      <c r="H26" s="5"/>
      <c r="I26" s="5"/>
      <c r="J26" s="4"/>
      <c r="K26" s="17">
        <v>2</v>
      </c>
      <c r="L26" s="4">
        <v>3</v>
      </c>
      <c r="M26" s="5"/>
      <c r="N26" s="31"/>
      <c r="O26" s="5"/>
      <c r="P26" s="5"/>
      <c r="Q26" s="4"/>
      <c r="R26" s="5"/>
      <c r="S26" s="4"/>
    </row>
    <row r="27" spans="1:19" x14ac:dyDescent="0.35">
      <c r="A27" s="4">
        <v>24026</v>
      </c>
      <c r="B27" s="5" t="s">
        <v>720</v>
      </c>
      <c r="C27" s="15">
        <v>45446</v>
      </c>
      <c r="D27" s="15">
        <v>45449</v>
      </c>
      <c r="E27" s="15">
        <v>45294</v>
      </c>
      <c r="F27" s="7" t="s">
        <v>19</v>
      </c>
      <c r="G27" s="7" t="s">
        <v>732</v>
      </c>
      <c r="H27" s="5"/>
      <c r="I27" s="5"/>
      <c r="J27" s="4"/>
      <c r="K27" s="4">
        <v>1</v>
      </c>
      <c r="L27" s="4">
        <v>2</v>
      </c>
      <c r="M27" s="5"/>
      <c r="N27" s="31"/>
      <c r="O27" s="5"/>
      <c r="P27" s="5"/>
      <c r="Q27" s="4"/>
      <c r="R27" s="5"/>
      <c r="S27" s="4"/>
    </row>
    <row r="28" spans="1:19" x14ac:dyDescent="0.35">
      <c r="A28" s="4">
        <v>24027</v>
      </c>
      <c r="B28" s="5" t="s">
        <v>77</v>
      </c>
      <c r="C28" s="15">
        <v>45421</v>
      </c>
      <c r="D28" s="15">
        <v>45425</v>
      </c>
      <c r="E28" s="15">
        <v>45295</v>
      </c>
      <c r="F28" s="7" t="s">
        <v>19</v>
      </c>
      <c r="G28" s="7" t="s">
        <v>6</v>
      </c>
      <c r="H28" s="5"/>
      <c r="I28" s="5"/>
      <c r="J28" s="4"/>
      <c r="K28" s="4">
        <v>1</v>
      </c>
      <c r="L28" s="4">
        <v>1</v>
      </c>
      <c r="M28" s="5"/>
      <c r="N28" s="31"/>
      <c r="O28" s="5"/>
      <c r="P28" s="5"/>
      <c r="Q28" s="4"/>
      <c r="R28" s="5"/>
      <c r="S28" s="4"/>
    </row>
    <row r="29" spans="1:19" x14ac:dyDescent="0.35">
      <c r="A29" s="4">
        <v>24028</v>
      </c>
      <c r="B29" s="5" t="s">
        <v>1633</v>
      </c>
      <c r="C29" s="15">
        <v>45434</v>
      </c>
      <c r="D29" s="15">
        <v>45439</v>
      </c>
      <c r="E29" s="15">
        <v>45295</v>
      </c>
      <c r="F29" s="7" t="s">
        <v>57</v>
      </c>
      <c r="G29" s="7" t="s">
        <v>6</v>
      </c>
      <c r="H29" s="5"/>
      <c r="I29" s="5"/>
      <c r="J29" s="4">
        <v>10</v>
      </c>
      <c r="K29" s="4">
        <v>1</v>
      </c>
      <c r="L29" s="4">
        <v>2</v>
      </c>
      <c r="M29" s="5"/>
      <c r="N29" s="31"/>
      <c r="O29" s="5" t="s">
        <v>1368</v>
      </c>
      <c r="P29" s="5"/>
      <c r="Q29" s="4"/>
      <c r="R29" s="5"/>
      <c r="S29" s="4"/>
    </row>
    <row r="30" spans="1:19" x14ac:dyDescent="0.35">
      <c r="A30" s="4">
        <v>24029</v>
      </c>
      <c r="B30" s="5" t="s">
        <v>721</v>
      </c>
      <c r="C30" s="15">
        <v>45519</v>
      </c>
      <c r="D30" s="15">
        <v>45522</v>
      </c>
      <c r="E30" s="15">
        <v>45296</v>
      </c>
      <c r="F30" s="7" t="s">
        <v>19</v>
      </c>
      <c r="G30" s="7" t="s">
        <v>6</v>
      </c>
      <c r="H30" s="5"/>
      <c r="I30" s="5"/>
      <c r="J30" s="4">
        <v>10</v>
      </c>
      <c r="K30" s="17">
        <v>2</v>
      </c>
      <c r="L30" s="4">
        <v>4</v>
      </c>
      <c r="M30" s="5"/>
      <c r="N30" s="31"/>
      <c r="O30" s="5"/>
      <c r="P30" s="5"/>
      <c r="Q30" s="4"/>
      <c r="R30" s="5"/>
      <c r="S30" s="4"/>
    </row>
    <row r="31" spans="1:19" x14ac:dyDescent="0.35">
      <c r="A31" s="4">
        <v>24030</v>
      </c>
      <c r="B31" s="5" t="s">
        <v>722</v>
      </c>
      <c r="C31" s="15">
        <v>45475</v>
      </c>
      <c r="D31" s="15">
        <v>45480</v>
      </c>
      <c r="E31" s="15">
        <v>45296</v>
      </c>
      <c r="F31" s="7" t="s">
        <v>19</v>
      </c>
      <c r="G31" s="7" t="s">
        <v>732</v>
      </c>
      <c r="H31" s="5"/>
      <c r="I31" s="5"/>
      <c r="J31" s="4"/>
      <c r="K31" s="4">
        <v>1</v>
      </c>
      <c r="L31" s="4">
        <v>2</v>
      </c>
      <c r="M31" s="5"/>
      <c r="N31" s="31">
        <v>29646590</v>
      </c>
      <c r="O31" s="5"/>
      <c r="P31" s="5"/>
      <c r="Q31" s="4"/>
      <c r="R31" s="5"/>
      <c r="S31" s="4"/>
    </row>
    <row r="32" spans="1:19" x14ac:dyDescent="0.35">
      <c r="A32" s="4">
        <v>24031</v>
      </c>
      <c r="B32" s="5" t="s">
        <v>723</v>
      </c>
      <c r="C32" s="15">
        <v>45462</v>
      </c>
      <c r="D32" s="15">
        <v>45467</v>
      </c>
      <c r="E32" s="15">
        <v>45298</v>
      </c>
      <c r="F32" s="7" t="s">
        <v>18</v>
      </c>
      <c r="G32" s="7" t="s">
        <v>732</v>
      </c>
      <c r="H32" s="5"/>
      <c r="I32" s="5"/>
      <c r="J32" s="4"/>
      <c r="K32" s="4">
        <v>1</v>
      </c>
      <c r="L32" s="4">
        <v>1</v>
      </c>
      <c r="M32" s="5"/>
      <c r="N32" s="31"/>
      <c r="O32" s="5"/>
      <c r="P32" s="5"/>
      <c r="Q32" s="4"/>
      <c r="R32" s="5"/>
      <c r="S32" s="4"/>
    </row>
    <row r="33" spans="1:19" x14ac:dyDescent="0.35">
      <c r="A33" s="4">
        <v>24032</v>
      </c>
      <c r="B33" s="5" t="s">
        <v>724</v>
      </c>
      <c r="C33" s="15">
        <v>45465</v>
      </c>
      <c r="D33" s="15">
        <v>45474</v>
      </c>
      <c r="E33" s="15">
        <v>45300</v>
      </c>
      <c r="F33" s="7" t="s">
        <v>37</v>
      </c>
      <c r="G33" s="7" t="s">
        <v>732</v>
      </c>
      <c r="H33" s="5"/>
      <c r="I33" s="5"/>
      <c r="J33" s="4"/>
      <c r="K33" s="4">
        <v>1</v>
      </c>
      <c r="L33" s="4">
        <v>2</v>
      </c>
      <c r="M33" s="5"/>
      <c r="N33" s="31">
        <v>17649774638</v>
      </c>
      <c r="O33" s="5"/>
      <c r="P33" s="5"/>
      <c r="Q33" s="4" t="s">
        <v>1490</v>
      </c>
      <c r="R33" s="5"/>
      <c r="S33" s="4"/>
    </row>
    <row r="34" spans="1:19" x14ac:dyDescent="0.35">
      <c r="A34" s="4">
        <v>24033</v>
      </c>
      <c r="B34" s="5" t="s">
        <v>725</v>
      </c>
      <c r="C34" s="15">
        <v>45474</v>
      </c>
      <c r="D34" s="15">
        <v>45481</v>
      </c>
      <c r="E34" s="15">
        <v>45301</v>
      </c>
      <c r="F34" s="7" t="s">
        <v>26</v>
      </c>
      <c r="G34" s="7" t="s">
        <v>26</v>
      </c>
      <c r="H34" s="5"/>
      <c r="I34" s="5"/>
      <c r="J34" s="4"/>
      <c r="K34" s="4"/>
      <c r="L34" s="4"/>
      <c r="M34" s="5"/>
      <c r="N34" s="31"/>
      <c r="O34" s="5"/>
      <c r="P34" s="5"/>
      <c r="Q34" s="4"/>
      <c r="R34" s="5"/>
      <c r="S34" s="4"/>
    </row>
    <row r="35" spans="1:19" x14ac:dyDescent="0.35">
      <c r="A35" s="4">
        <v>24034</v>
      </c>
      <c r="B35" s="5" t="s">
        <v>42</v>
      </c>
      <c r="C35" s="15">
        <v>45513</v>
      </c>
      <c r="D35" s="15">
        <v>45518</v>
      </c>
      <c r="E35" s="15">
        <v>45303</v>
      </c>
      <c r="F35" s="7" t="s">
        <v>19</v>
      </c>
      <c r="G35" s="7" t="s">
        <v>58</v>
      </c>
      <c r="H35" s="5"/>
      <c r="I35" s="5"/>
      <c r="J35" s="4">
        <v>10</v>
      </c>
      <c r="K35" s="4">
        <v>1</v>
      </c>
      <c r="L35" s="4">
        <v>2</v>
      </c>
      <c r="M35" s="16" t="s">
        <v>1756</v>
      </c>
      <c r="N35" s="31" t="s">
        <v>1755</v>
      </c>
      <c r="O35" s="5" t="s">
        <v>1754</v>
      </c>
      <c r="P35" s="5"/>
      <c r="Q35" s="4"/>
      <c r="R35" s="5"/>
      <c r="S35" s="4"/>
    </row>
    <row r="36" spans="1:19" x14ac:dyDescent="0.35">
      <c r="A36" s="4">
        <v>24035</v>
      </c>
      <c r="B36" s="5" t="s">
        <v>192</v>
      </c>
      <c r="C36" s="15">
        <v>45454</v>
      </c>
      <c r="D36" s="15">
        <v>45461</v>
      </c>
      <c r="E36" s="15">
        <v>45304</v>
      </c>
      <c r="F36" s="7" t="s">
        <v>19</v>
      </c>
      <c r="G36" s="7" t="s">
        <v>58</v>
      </c>
      <c r="H36" s="8"/>
      <c r="I36" s="8"/>
      <c r="J36" s="4"/>
      <c r="K36" s="4">
        <v>1</v>
      </c>
      <c r="L36" s="4">
        <v>2</v>
      </c>
      <c r="M36" s="16" t="s">
        <v>1591</v>
      </c>
      <c r="N36" s="31">
        <v>40401575</v>
      </c>
      <c r="O36" s="5" t="s">
        <v>1219</v>
      </c>
      <c r="P36" s="5"/>
      <c r="Q36" s="4"/>
      <c r="R36" s="5"/>
      <c r="S36" s="4"/>
    </row>
    <row r="37" spans="1:19" x14ac:dyDescent="0.35">
      <c r="A37" s="4">
        <v>24036</v>
      </c>
      <c r="B37" s="5" t="s">
        <v>726</v>
      </c>
      <c r="C37" s="15">
        <v>45516</v>
      </c>
      <c r="D37" s="15">
        <v>45522</v>
      </c>
      <c r="E37" s="15">
        <v>45304</v>
      </c>
      <c r="F37" s="7" t="s">
        <v>26</v>
      </c>
      <c r="G37" s="7" t="s">
        <v>26</v>
      </c>
      <c r="H37" s="5"/>
      <c r="I37" s="5"/>
      <c r="J37" s="4"/>
      <c r="K37" s="4"/>
      <c r="L37" s="4"/>
      <c r="M37" s="5"/>
      <c r="N37" s="31"/>
      <c r="O37" s="5"/>
      <c r="P37" s="5"/>
      <c r="Q37" s="4"/>
      <c r="R37" s="5"/>
      <c r="S37" s="4"/>
    </row>
    <row r="38" spans="1:19" x14ac:dyDescent="0.35">
      <c r="A38" s="4">
        <v>24037</v>
      </c>
      <c r="B38" s="5" t="s">
        <v>1646</v>
      </c>
      <c r="C38" s="15">
        <v>45529</v>
      </c>
      <c r="D38" s="15">
        <v>45533</v>
      </c>
      <c r="E38" s="15">
        <v>45307</v>
      </c>
      <c r="F38" s="7" t="s">
        <v>18</v>
      </c>
      <c r="G38" s="7" t="s">
        <v>58</v>
      </c>
      <c r="H38" s="5"/>
      <c r="I38" s="5"/>
      <c r="J38" s="4">
        <v>10</v>
      </c>
      <c r="K38" s="4">
        <v>1</v>
      </c>
      <c r="L38" s="4">
        <v>2</v>
      </c>
      <c r="M38" s="5"/>
      <c r="N38" s="31"/>
      <c r="O38" s="5" t="s">
        <v>1432</v>
      </c>
      <c r="P38" s="5"/>
      <c r="Q38" s="4"/>
      <c r="R38" s="5"/>
      <c r="S38" s="4"/>
    </row>
    <row r="39" spans="1:19" x14ac:dyDescent="0.35">
      <c r="A39" s="4">
        <v>24038</v>
      </c>
      <c r="B39" s="5" t="s">
        <v>297</v>
      </c>
      <c r="C39" s="15">
        <v>45446</v>
      </c>
      <c r="D39" s="15">
        <v>45452</v>
      </c>
      <c r="E39" s="15">
        <v>45305</v>
      </c>
      <c r="F39" s="7" t="s">
        <v>19</v>
      </c>
      <c r="G39" s="7" t="s">
        <v>58</v>
      </c>
      <c r="H39" s="5"/>
      <c r="I39" s="5"/>
      <c r="J39" s="4">
        <v>10</v>
      </c>
      <c r="K39" s="4">
        <v>1</v>
      </c>
      <c r="L39" s="4">
        <v>2</v>
      </c>
      <c r="M39" s="5"/>
      <c r="N39" s="31"/>
      <c r="O39" s="5" t="s">
        <v>1645</v>
      </c>
      <c r="P39" s="5"/>
      <c r="Q39" s="4"/>
      <c r="R39" s="5"/>
      <c r="S39" s="4"/>
    </row>
    <row r="40" spans="1:19" x14ac:dyDescent="0.35">
      <c r="A40" s="4">
        <v>24039</v>
      </c>
      <c r="B40" s="5" t="s">
        <v>727</v>
      </c>
      <c r="C40" s="15">
        <v>45442</v>
      </c>
      <c r="D40" s="15">
        <v>45449</v>
      </c>
      <c r="E40" s="15">
        <v>45310</v>
      </c>
      <c r="F40" s="7" t="s">
        <v>37</v>
      </c>
      <c r="G40" s="7" t="s">
        <v>732</v>
      </c>
      <c r="H40" s="5"/>
      <c r="I40" s="5"/>
      <c r="J40" s="4"/>
      <c r="K40" s="4">
        <v>1</v>
      </c>
      <c r="L40" s="4">
        <v>2</v>
      </c>
      <c r="M40" s="5"/>
      <c r="N40" s="31"/>
      <c r="O40" s="5"/>
      <c r="P40" s="5"/>
      <c r="Q40" s="4"/>
      <c r="R40" s="5"/>
      <c r="S40" s="4"/>
    </row>
    <row r="41" spans="1:19" x14ac:dyDescent="0.35">
      <c r="A41" s="4">
        <v>24040</v>
      </c>
      <c r="B41" s="5" t="s">
        <v>728</v>
      </c>
      <c r="C41" s="15">
        <v>45488</v>
      </c>
      <c r="D41" s="15">
        <v>45495</v>
      </c>
      <c r="E41" s="15">
        <v>45309</v>
      </c>
      <c r="F41" s="7" t="s">
        <v>37</v>
      </c>
      <c r="G41" s="7" t="s">
        <v>732</v>
      </c>
      <c r="H41" s="5"/>
      <c r="I41" s="5"/>
      <c r="J41" s="4"/>
      <c r="K41" s="4">
        <v>1</v>
      </c>
      <c r="L41" s="4">
        <v>2</v>
      </c>
      <c r="M41" s="5"/>
      <c r="N41" s="31" t="s">
        <v>1733</v>
      </c>
      <c r="O41" s="5"/>
      <c r="P41" s="5"/>
      <c r="Q41" s="4"/>
      <c r="R41" s="5"/>
      <c r="S41" s="4"/>
    </row>
    <row r="42" spans="1:19" x14ac:dyDescent="0.35">
      <c r="A42" s="4">
        <v>24041</v>
      </c>
      <c r="B42" s="5" t="s">
        <v>1495</v>
      </c>
      <c r="C42" s="15">
        <v>45448</v>
      </c>
      <c r="D42" s="15">
        <v>45452</v>
      </c>
      <c r="E42" s="15">
        <v>45311</v>
      </c>
      <c r="F42" s="7" t="s">
        <v>19</v>
      </c>
      <c r="G42" s="7" t="s">
        <v>6</v>
      </c>
      <c r="H42" s="5"/>
      <c r="I42" s="5"/>
      <c r="J42" s="4">
        <v>10</v>
      </c>
      <c r="K42" s="4">
        <v>1</v>
      </c>
      <c r="L42" s="4">
        <v>2</v>
      </c>
      <c r="M42" s="5"/>
      <c r="N42" s="31"/>
      <c r="O42" s="5" t="s">
        <v>1644</v>
      </c>
      <c r="P42" s="5"/>
      <c r="Q42" s="4"/>
      <c r="R42" s="5"/>
      <c r="S42" s="4"/>
    </row>
    <row r="43" spans="1:19" x14ac:dyDescent="0.35">
      <c r="A43" s="4">
        <v>24042</v>
      </c>
      <c r="B43" s="5" t="s">
        <v>729</v>
      </c>
      <c r="C43" s="15">
        <v>45486</v>
      </c>
      <c r="D43" s="15">
        <v>45491</v>
      </c>
      <c r="E43" s="15">
        <v>45312</v>
      </c>
      <c r="F43" s="7" t="s">
        <v>19</v>
      </c>
      <c r="G43" s="7" t="s">
        <v>732</v>
      </c>
      <c r="H43" s="5"/>
      <c r="I43" s="5"/>
      <c r="J43" s="4"/>
      <c r="K43" s="4">
        <v>1</v>
      </c>
      <c r="L43" s="4">
        <v>2</v>
      </c>
      <c r="M43" s="5"/>
      <c r="N43" s="31" t="s">
        <v>1736</v>
      </c>
      <c r="O43" s="5"/>
      <c r="P43" s="5"/>
      <c r="Q43" s="4"/>
      <c r="R43" s="5"/>
      <c r="S43" s="4"/>
    </row>
    <row r="44" spans="1:19" x14ac:dyDescent="0.35">
      <c r="A44" s="4">
        <v>24043</v>
      </c>
      <c r="B44" s="5" t="s">
        <v>730</v>
      </c>
      <c r="C44" s="15">
        <v>45472</v>
      </c>
      <c r="D44" s="15">
        <v>45479</v>
      </c>
      <c r="E44" s="15">
        <v>45312</v>
      </c>
      <c r="F44" s="7" t="s">
        <v>26</v>
      </c>
      <c r="G44" s="7" t="s">
        <v>26</v>
      </c>
      <c r="H44" s="5"/>
      <c r="I44" s="5"/>
      <c r="J44" s="4"/>
      <c r="K44" s="4"/>
      <c r="L44" s="4"/>
      <c r="M44" s="5"/>
      <c r="N44" s="31"/>
      <c r="O44" s="5"/>
      <c r="P44" s="5"/>
      <c r="Q44" s="4"/>
      <c r="R44" s="5"/>
      <c r="S44" s="4"/>
    </row>
    <row r="45" spans="1:19" x14ac:dyDescent="0.35">
      <c r="A45" s="4">
        <v>24044</v>
      </c>
      <c r="B45" s="5" t="s">
        <v>191</v>
      </c>
      <c r="C45" s="15">
        <v>45446</v>
      </c>
      <c r="D45" s="15">
        <v>45453</v>
      </c>
      <c r="E45" s="15">
        <v>45313</v>
      </c>
      <c r="F45" s="7" t="s">
        <v>19</v>
      </c>
      <c r="G45" s="7" t="s">
        <v>58</v>
      </c>
      <c r="H45" s="8"/>
      <c r="I45" s="8"/>
      <c r="J45" s="4">
        <v>10</v>
      </c>
      <c r="K45" s="4">
        <v>1</v>
      </c>
      <c r="L45" s="4">
        <v>2</v>
      </c>
      <c r="M45" s="5"/>
      <c r="N45" s="31"/>
      <c r="O45" s="5"/>
      <c r="P45" s="5"/>
      <c r="Q45" s="4"/>
      <c r="R45" s="5"/>
      <c r="S45" s="4"/>
    </row>
    <row r="46" spans="1:19" x14ac:dyDescent="0.35">
      <c r="A46" s="4">
        <v>24045</v>
      </c>
      <c r="B46" s="5" t="s">
        <v>731</v>
      </c>
      <c r="C46" s="15">
        <v>45439</v>
      </c>
      <c r="D46" s="15">
        <v>45446</v>
      </c>
      <c r="E46" s="15">
        <v>45312</v>
      </c>
      <c r="F46" s="7" t="s">
        <v>37</v>
      </c>
      <c r="G46" s="7" t="s">
        <v>732</v>
      </c>
      <c r="H46" s="5"/>
      <c r="I46" s="5"/>
      <c r="J46" s="4"/>
      <c r="K46" s="4">
        <v>1</v>
      </c>
      <c r="L46" s="4">
        <v>2</v>
      </c>
      <c r="M46" s="5"/>
      <c r="N46" s="31">
        <v>1705647547</v>
      </c>
      <c r="O46" s="5"/>
      <c r="P46" s="5"/>
      <c r="Q46" s="4"/>
      <c r="R46" s="5"/>
      <c r="S46" s="4"/>
    </row>
    <row r="47" spans="1:19" x14ac:dyDescent="0.35">
      <c r="A47" s="4">
        <v>24046</v>
      </c>
      <c r="B47" s="5" t="s">
        <v>1643</v>
      </c>
      <c r="C47" s="15">
        <v>45495</v>
      </c>
      <c r="D47" s="15">
        <v>45501</v>
      </c>
      <c r="E47" s="15">
        <v>45314</v>
      </c>
      <c r="F47" s="7" t="s">
        <v>19</v>
      </c>
      <c r="G47" s="7" t="s">
        <v>58</v>
      </c>
      <c r="H47" s="5"/>
      <c r="I47" s="5" t="s">
        <v>1713</v>
      </c>
      <c r="J47" s="4">
        <v>10</v>
      </c>
      <c r="K47" s="4">
        <v>1</v>
      </c>
      <c r="L47" s="4">
        <v>2</v>
      </c>
      <c r="M47" s="5"/>
      <c r="N47" s="31" t="s">
        <v>1729</v>
      </c>
      <c r="O47" s="5" t="s">
        <v>1642</v>
      </c>
      <c r="P47" s="5"/>
      <c r="Q47" s="4"/>
      <c r="R47" s="5"/>
      <c r="S47" s="4"/>
    </row>
    <row r="48" spans="1:19" x14ac:dyDescent="0.35">
      <c r="A48" s="4">
        <v>24047</v>
      </c>
      <c r="B48" s="5" t="s">
        <v>733</v>
      </c>
      <c r="C48" s="15">
        <v>45495</v>
      </c>
      <c r="D48" s="15">
        <v>45501</v>
      </c>
      <c r="E48" s="15">
        <v>45315</v>
      </c>
      <c r="F48" s="7" t="s">
        <v>26</v>
      </c>
      <c r="G48" s="7" t="s">
        <v>26</v>
      </c>
      <c r="H48" s="5"/>
      <c r="I48" s="5"/>
      <c r="J48" s="4"/>
      <c r="K48" s="4"/>
      <c r="L48" s="4"/>
      <c r="M48" s="5"/>
      <c r="N48" s="31"/>
      <c r="O48" s="5"/>
      <c r="P48" s="5"/>
      <c r="Q48" s="4"/>
      <c r="R48" s="5"/>
      <c r="S48" s="4"/>
    </row>
    <row r="49" spans="1:19" x14ac:dyDescent="0.35">
      <c r="A49" s="4">
        <v>24048</v>
      </c>
      <c r="B49" s="5" t="s">
        <v>111</v>
      </c>
      <c r="C49" s="15">
        <v>45467</v>
      </c>
      <c r="D49" s="15">
        <v>45471</v>
      </c>
      <c r="E49" s="15">
        <v>45315</v>
      </c>
      <c r="F49" s="7" t="s">
        <v>19</v>
      </c>
      <c r="G49" s="7" t="s">
        <v>58</v>
      </c>
      <c r="H49" s="5"/>
      <c r="I49" s="5"/>
      <c r="J49" s="4">
        <v>10</v>
      </c>
      <c r="K49" s="4">
        <v>1</v>
      </c>
      <c r="L49" s="4">
        <v>2</v>
      </c>
      <c r="M49" s="16" t="s">
        <v>1697</v>
      </c>
      <c r="N49" s="31">
        <v>61793423</v>
      </c>
      <c r="O49" s="5" t="s">
        <v>1641</v>
      </c>
      <c r="P49" s="5"/>
      <c r="Q49" s="4"/>
      <c r="R49" s="5"/>
      <c r="S49" s="4"/>
    </row>
    <row r="50" spans="1:19" x14ac:dyDescent="0.35">
      <c r="A50" s="4">
        <v>24049</v>
      </c>
      <c r="B50" s="5" t="s">
        <v>734</v>
      </c>
      <c r="C50" s="15">
        <v>45494</v>
      </c>
      <c r="D50" s="15">
        <v>45501</v>
      </c>
      <c r="E50" s="15">
        <v>45319</v>
      </c>
      <c r="F50" s="7" t="s">
        <v>26</v>
      </c>
      <c r="G50" s="7" t="s">
        <v>26</v>
      </c>
      <c r="H50" s="5"/>
      <c r="I50" s="5"/>
      <c r="J50" s="4"/>
      <c r="K50" s="4"/>
      <c r="L50" s="4"/>
      <c r="M50" s="5"/>
      <c r="N50" s="31"/>
      <c r="O50" s="5"/>
      <c r="P50" s="5"/>
      <c r="Q50" s="4"/>
      <c r="R50" s="5"/>
      <c r="S50" s="4"/>
    </row>
    <row r="51" spans="1:19" x14ac:dyDescent="0.35">
      <c r="A51" s="4">
        <v>24050</v>
      </c>
      <c r="B51" s="5" t="s">
        <v>735</v>
      </c>
      <c r="C51" s="15">
        <v>45511</v>
      </c>
      <c r="D51" s="15">
        <v>45518</v>
      </c>
      <c r="E51" s="15">
        <v>45321</v>
      </c>
      <c r="F51" s="7" t="s">
        <v>26</v>
      </c>
      <c r="G51" s="7" t="s">
        <v>26</v>
      </c>
      <c r="H51" s="5"/>
      <c r="I51" s="5"/>
      <c r="J51" s="4"/>
      <c r="K51" s="4"/>
      <c r="L51" s="4"/>
      <c r="M51" s="5"/>
      <c r="N51" s="31"/>
      <c r="O51" s="5"/>
      <c r="P51" s="5"/>
      <c r="Q51" s="4"/>
      <c r="R51" s="5"/>
      <c r="S51" s="4"/>
    </row>
    <row r="52" spans="1:19" x14ac:dyDescent="0.35">
      <c r="A52" s="4">
        <v>24051</v>
      </c>
      <c r="B52" s="5" t="s">
        <v>736</v>
      </c>
      <c r="C52" s="15">
        <v>45414</v>
      </c>
      <c r="D52" s="15">
        <v>45417</v>
      </c>
      <c r="E52" s="15">
        <v>45321</v>
      </c>
      <c r="F52" s="7" t="s">
        <v>19</v>
      </c>
      <c r="G52" s="7" t="s">
        <v>58</v>
      </c>
      <c r="H52" s="5"/>
      <c r="I52" s="5"/>
      <c r="J52" s="4">
        <v>5</v>
      </c>
      <c r="K52" s="4">
        <v>1</v>
      </c>
      <c r="L52" s="4">
        <v>2</v>
      </c>
      <c r="M52" s="5"/>
      <c r="N52" s="31"/>
      <c r="O52" s="5"/>
      <c r="P52" s="5"/>
      <c r="Q52" s="4"/>
      <c r="R52" s="5"/>
      <c r="S52" s="4"/>
    </row>
    <row r="53" spans="1:19" x14ac:dyDescent="0.35">
      <c r="A53" s="4">
        <v>24052</v>
      </c>
      <c r="B53" s="5" t="s">
        <v>737</v>
      </c>
      <c r="C53" s="15">
        <v>45442</v>
      </c>
      <c r="D53" s="15">
        <v>45448</v>
      </c>
      <c r="E53" s="15">
        <v>45322</v>
      </c>
      <c r="F53" s="7" t="s">
        <v>37</v>
      </c>
      <c r="G53" s="7" t="s">
        <v>58</v>
      </c>
      <c r="H53" s="5"/>
      <c r="I53" s="5"/>
      <c r="J53" s="4">
        <v>10</v>
      </c>
      <c r="K53" s="4">
        <v>1</v>
      </c>
      <c r="L53" s="4">
        <v>2</v>
      </c>
      <c r="M53" s="5"/>
      <c r="N53" s="31"/>
      <c r="O53" s="5"/>
      <c r="P53" s="5"/>
      <c r="Q53" s="4"/>
      <c r="R53" s="5"/>
      <c r="S53" s="4"/>
    </row>
    <row r="54" spans="1:19" x14ac:dyDescent="0.35">
      <c r="A54" s="4">
        <v>24053</v>
      </c>
      <c r="B54" s="5" t="s">
        <v>39</v>
      </c>
      <c r="C54" s="15">
        <v>45434</v>
      </c>
      <c r="D54" s="15">
        <v>45436</v>
      </c>
      <c r="E54" s="15">
        <v>45322</v>
      </c>
      <c r="F54" s="7" t="s">
        <v>19</v>
      </c>
      <c r="G54" s="7" t="s">
        <v>58</v>
      </c>
      <c r="H54" s="5"/>
      <c r="I54" s="5"/>
      <c r="J54" s="4">
        <v>10</v>
      </c>
      <c r="K54" s="4">
        <v>1</v>
      </c>
      <c r="L54" s="4">
        <v>2</v>
      </c>
      <c r="M54" s="5"/>
      <c r="N54" s="31"/>
      <c r="O54" s="5" t="s">
        <v>1640</v>
      </c>
      <c r="P54" s="5"/>
      <c r="Q54" s="4"/>
      <c r="R54" s="5"/>
      <c r="S54" s="4"/>
    </row>
    <row r="55" spans="1:19" x14ac:dyDescent="0.35">
      <c r="A55" s="4">
        <v>24054</v>
      </c>
      <c r="B55" s="5" t="s">
        <v>738</v>
      </c>
      <c r="C55" s="15">
        <v>45439</v>
      </c>
      <c r="D55" s="15">
        <v>45446</v>
      </c>
      <c r="E55" s="15">
        <v>45324</v>
      </c>
      <c r="F55" s="7" t="s">
        <v>37</v>
      </c>
      <c r="G55" s="7" t="s">
        <v>732</v>
      </c>
      <c r="H55" s="5"/>
      <c r="I55" s="5"/>
      <c r="J55" s="4"/>
      <c r="K55" s="4">
        <v>1</v>
      </c>
      <c r="L55" s="4">
        <v>1</v>
      </c>
      <c r="M55" s="5"/>
      <c r="N55" s="31"/>
      <c r="O55" s="5"/>
      <c r="P55" s="5"/>
      <c r="Q55" s="4"/>
      <c r="R55" s="5"/>
      <c r="S55" s="4"/>
    </row>
    <row r="56" spans="1:19" x14ac:dyDescent="0.35">
      <c r="A56" s="4">
        <v>24055</v>
      </c>
      <c r="B56" s="10" t="s">
        <v>331</v>
      </c>
      <c r="C56" s="15">
        <v>45432</v>
      </c>
      <c r="D56" s="15">
        <v>45436</v>
      </c>
      <c r="E56" s="15">
        <v>45333</v>
      </c>
      <c r="F56" s="7" t="s">
        <v>19</v>
      </c>
      <c r="G56" s="7" t="s">
        <v>58</v>
      </c>
      <c r="H56" s="5"/>
      <c r="I56" s="5"/>
      <c r="J56" s="4">
        <v>10</v>
      </c>
      <c r="K56" s="17">
        <v>3</v>
      </c>
      <c r="L56" s="4">
        <v>6</v>
      </c>
      <c r="M56" s="5"/>
      <c r="N56" s="31"/>
      <c r="O56" s="5"/>
      <c r="P56" s="5"/>
      <c r="Q56" s="4"/>
      <c r="R56" s="5"/>
      <c r="S56" s="4"/>
    </row>
    <row r="57" spans="1:19" x14ac:dyDescent="0.35">
      <c r="A57" s="4">
        <v>24056</v>
      </c>
      <c r="B57" s="5" t="s">
        <v>739</v>
      </c>
      <c r="C57" s="15">
        <v>45516</v>
      </c>
      <c r="D57" s="15">
        <v>45521</v>
      </c>
      <c r="E57" s="15">
        <v>45325</v>
      </c>
      <c r="F57" s="7" t="s">
        <v>19</v>
      </c>
      <c r="G57" s="7" t="s">
        <v>732</v>
      </c>
      <c r="H57" s="5"/>
      <c r="I57" s="5"/>
      <c r="J57" s="4"/>
      <c r="K57" s="4">
        <v>1</v>
      </c>
      <c r="L57" s="4">
        <v>2</v>
      </c>
      <c r="M57" s="5"/>
      <c r="N57" s="31"/>
      <c r="O57" s="5"/>
      <c r="P57" s="5"/>
      <c r="Q57" s="4"/>
      <c r="R57" s="5"/>
      <c r="S57" s="4"/>
    </row>
    <row r="58" spans="1:19" x14ac:dyDescent="0.35">
      <c r="A58" s="4">
        <v>24057</v>
      </c>
      <c r="B58" s="5" t="s">
        <v>1639</v>
      </c>
      <c r="C58" s="15">
        <v>45524</v>
      </c>
      <c r="D58" s="15">
        <v>45527</v>
      </c>
      <c r="E58" s="15">
        <v>45326</v>
      </c>
      <c r="F58" s="7" t="s">
        <v>19</v>
      </c>
      <c r="G58" s="7" t="s">
        <v>58</v>
      </c>
      <c r="H58" s="5"/>
      <c r="I58" s="5"/>
      <c r="J58" s="4">
        <v>10</v>
      </c>
      <c r="K58" s="17">
        <v>2</v>
      </c>
      <c r="L58" s="4">
        <v>4</v>
      </c>
      <c r="M58" s="5"/>
      <c r="N58" s="31"/>
      <c r="O58" s="5" t="s">
        <v>1454</v>
      </c>
      <c r="P58" s="5"/>
      <c r="Q58" s="4"/>
      <c r="R58" s="5"/>
      <c r="S58" s="4"/>
    </row>
    <row r="59" spans="1:19" x14ac:dyDescent="0.35">
      <c r="A59" s="4">
        <v>24058</v>
      </c>
      <c r="B59" s="5" t="s">
        <v>178</v>
      </c>
      <c r="C59" s="15">
        <v>45548</v>
      </c>
      <c r="D59" s="15">
        <v>45554</v>
      </c>
      <c r="E59" s="15">
        <v>45333</v>
      </c>
      <c r="F59" s="7" t="s">
        <v>19</v>
      </c>
      <c r="G59" s="7" t="s">
        <v>58</v>
      </c>
      <c r="H59" s="5"/>
      <c r="I59" s="5"/>
      <c r="J59" s="4">
        <v>10</v>
      </c>
      <c r="K59" s="4">
        <v>1</v>
      </c>
      <c r="L59" s="4">
        <v>2</v>
      </c>
      <c r="M59" s="5"/>
      <c r="N59" s="31"/>
      <c r="O59" s="5" t="s">
        <v>1638</v>
      </c>
      <c r="P59" s="5"/>
      <c r="Q59" s="4"/>
      <c r="R59" s="5"/>
      <c r="S59" s="4"/>
    </row>
    <row r="60" spans="1:19" x14ac:dyDescent="0.35">
      <c r="A60" s="4">
        <v>24059</v>
      </c>
      <c r="B60" s="5" t="s">
        <v>740</v>
      </c>
      <c r="C60" s="15">
        <v>45492</v>
      </c>
      <c r="D60" s="15">
        <v>45502</v>
      </c>
      <c r="E60" s="15">
        <v>45333</v>
      </c>
      <c r="F60" s="7" t="s">
        <v>19</v>
      </c>
      <c r="G60" s="7" t="s">
        <v>732</v>
      </c>
      <c r="H60" s="5"/>
      <c r="I60" s="5"/>
      <c r="J60" s="4"/>
      <c r="K60" s="4">
        <v>1</v>
      </c>
      <c r="L60" s="4">
        <v>2</v>
      </c>
      <c r="M60" s="5"/>
      <c r="N60" s="31" t="s">
        <v>1726</v>
      </c>
      <c r="O60" s="5"/>
      <c r="P60" s="5"/>
      <c r="Q60" s="4"/>
      <c r="R60" s="5"/>
      <c r="S60" s="4"/>
    </row>
    <row r="61" spans="1:19" x14ac:dyDescent="0.35">
      <c r="A61" s="4">
        <v>24060</v>
      </c>
      <c r="B61" s="5" t="s">
        <v>741</v>
      </c>
      <c r="C61" s="15">
        <v>45464</v>
      </c>
      <c r="D61" s="15">
        <v>45471</v>
      </c>
      <c r="E61" s="15">
        <v>45340</v>
      </c>
      <c r="F61" s="7" t="s">
        <v>19</v>
      </c>
      <c r="G61" s="7" t="s">
        <v>732</v>
      </c>
      <c r="H61" s="5"/>
      <c r="I61" s="5"/>
      <c r="J61" s="4"/>
      <c r="K61" s="4">
        <v>1</v>
      </c>
      <c r="L61" s="4">
        <v>2</v>
      </c>
      <c r="M61" s="5"/>
      <c r="N61" s="31">
        <v>42911647</v>
      </c>
      <c r="O61" s="5"/>
      <c r="P61" s="5"/>
      <c r="Q61" s="4"/>
      <c r="R61" s="5"/>
      <c r="S61" s="4"/>
    </row>
    <row r="62" spans="1:19" x14ac:dyDescent="0.35">
      <c r="A62" s="4">
        <v>24061</v>
      </c>
      <c r="B62" s="5" t="s">
        <v>742</v>
      </c>
      <c r="C62" s="15">
        <v>45480</v>
      </c>
      <c r="D62" s="15">
        <v>45487</v>
      </c>
      <c r="E62" s="15">
        <v>45340</v>
      </c>
      <c r="F62" s="7" t="s">
        <v>19</v>
      </c>
      <c r="G62" s="7" t="s">
        <v>732</v>
      </c>
      <c r="H62" s="5"/>
      <c r="I62" s="5"/>
      <c r="J62" s="4"/>
      <c r="K62" s="4">
        <v>1</v>
      </c>
      <c r="L62" s="4">
        <v>2</v>
      </c>
      <c r="M62" s="5"/>
      <c r="N62" s="31">
        <v>22604864</v>
      </c>
      <c r="O62" s="5"/>
      <c r="P62" s="5"/>
      <c r="Q62" s="4"/>
      <c r="R62" s="5"/>
      <c r="S62" s="4"/>
    </row>
    <row r="63" spans="1:19" x14ac:dyDescent="0.35">
      <c r="A63" s="4">
        <v>24062</v>
      </c>
      <c r="B63" s="5" t="s">
        <v>743</v>
      </c>
      <c r="C63" s="15">
        <v>45502</v>
      </c>
      <c r="D63" s="15">
        <v>45506</v>
      </c>
      <c r="E63" s="15">
        <v>45340</v>
      </c>
      <c r="F63" s="7" t="s">
        <v>18</v>
      </c>
      <c r="G63" s="7" t="s">
        <v>732</v>
      </c>
      <c r="H63" s="5"/>
      <c r="I63" s="5"/>
      <c r="J63" s="4"/>
      <c r="K63" s="4">
        <v>1</v>
      </c>
      <c r="L63" s="4">
        <v>2</v>
      </c>
      <c r="M63" s="5"/>
      <c r="N63" s="31"/>
      <c r="O63" s="5"/>
      <c r="P63" s="5"/>
      <c r="Q63" s="4"/>
      <c r="R63" s="5"/>
      <c r="S63" s="4"/>
    </row>
    <row r="64" spans="1:19" x14ac:dyDescent="0.35">
      <c r="A64" s="4">
        <v>24063</v>
      </c>
      <c r="B64" s="5" t="s">
        <v>124</v>
      </c>
      <c r="C64" s="15">
        <v>45533</v>
      </c>
      <c r="D64" s="15">
        <v>45537</v>
      </c>
      <c r="E64" s="15">
        <v>45340</v>
      </c>
      <c r="F64" s="7" t="s">
        <v>19</v>
      </c>
      <c r="G64" s="7" t="s">
        <v>58</v>
      </c>
      <c r="H64" s="5"/>
      <c r="I64" s="5"/>
      <c r="J64" s="4">
        <v>10</v>
      </c>
      <c r="K64" s="4">
        <v>1</v>
      </c>
      <c r="L64" s="4">
        <v>2</v>
      </c>
      <c r="M64" s="5"/>
      <c r="N64" s="31"/>
      <c r="O64" s="5"/>
      <c r="P64" s="5"/>
      <c r="Q64" s="4"/>
      <c r="R64" s="5"/>
      <c r="S64" s="4"/>
    </row>
    <row r="65" spans="1:19" x14ac:dyDescent="0.35">
      <c r="A65" s="4">
        <v>24064</v>
      </c>
      <c r="B65" s="5" t="s">
        <v>744</v>
      </c>
      <c r="C65" s="15">
        <v>45506</v>
      </c>
      <c r="D65" s="15">
        <v>45510</v>
      </c>
      <c r="E65" s="15">
        <v>45341</v>
      </c>
      <c r="F65" s="7" t="s">
        <v>19</v>
      </c>
      <c r="G65" s="7" t="s">
        <v>58</v>
      </c>
      <c r="H65" s="5"/>
      <c r="I65" s="5"/>
      <c r="J65" s="4">
        <v>10</v>
      </c>
      <c r="K65" s="4">
        <v>1</v>
      </c>
      <c r="L65" s="4">
        <v>2</v>
      </c>
      <c r="M65" s="16" t="s">
        <v>1763</v>
      </c>
      <c r="N65" s="31" t="s">
        <v>1764</v>
      </c>
      <c r="O65" s="5"/>
      <c r="P65" s="5"/>
      <c r="Q65" s="4"/>
      <c r="R65" s="5"/>
      <c r="S65" s="4"/>
    </row>
    <row r="66" spans="1:19" x14ac:dyDescent="0.35">
      <c r="A66" s="4">
        <v>24065</v>
      </c>
      <c r="B66" s="5" t="s">
        <v>745</v>
      </c>
      <c r="C66" s="15">
        <v>45560</v>
      </c>
      <c r="D66" s="15">
        <v>45567</v>
      </c>
      <c r="E66" s="15">
        <v>45341</v>
      </c>
      <c r="F66" s="7" t="s">
        <v>26</v>
      </c>
      <c r="G66" s="7" t="s">
        <v>26</v>
      </c>
      <c r="H66" s="5"/>
      <c r="I66" s="5"/>
      <c r="J66" s="4"/>
      <c r="K66" s="4"/>
      <c r="L66" s="4"/>
      <c r="M66" s="5"/>
      <c r="N66" s="31"/>
      <c r="O66" s="5"/>
      <c r="P66" s="5"/>
      <c r="Q66" s="4"/>
      <c r="R66" s="5"/>
      <c r="S66" s="4"/>
    </row>
    <row r="67" spans="1:19" x14ac:dyDescent="0.35">
      <c r="A67" s="4">
        <v>24066</v>
      </c>
      <c r="B67" s="5" t="s">
        <v>746</v>
      </c>
      <c r="C67" s="15">
        <v>45438</v>
      </c>
      <c r="D67" s="15">
        <v>45446</v>
      </c>
      <c r="E67" s="15">
        <v>45341</v>
      </c>
      <c r="F67" s="7" t="s">
        <v>37</v>
      </c>
      <c r="G67" s="7" t="s">
        <v>732</v>
      </c>
      <c r="H67" s="5"/>
      <c r="I67" s="5"/>
      <c r="J67" s="4"/>
      <c r="K67" s="4">
        <v>1</v>
      </c>
      <c r="L67" s="4">
        <v>2</v>
      </c>
      <c r="M67" s="5"/>
      <c r="N67" s="31">
        <v>5731981212</v>
      </c>
      <c r="O67" s="5"/>
      <c r="P67" s="5"/>
      <c r="Q67" s="4"/>
      <c r="R67" s="5"/>
      <c r="S67" s="4"/>
    </row>
    <row r="68" spans="1:19" x14ac:dyDescent="0.35">
      <c r="A68" s="4">
        <v>24067</v>
      </c>
      <c r="B68" s="5" t="s">
        <v>747</v>
      </c>
      <c r="C68" s="15">
        <v>45415</v>
      </c>
      <c r="D68" s="15">
        <v>45419</v>
      </c>
      <c r="E68" s="15">
        <v>45343</v>
      </c>
      <c r="F68" s="7" t="s">
        <v>19</v>
      </c>
      <c r="G68" s="7" t="s">
        <v>732</v>
      </c>
      <c r="H68" s="5"/>
      <c r="I68" s="5"/>
      <c r="J68" s="4"/>
      <c r="K68" s="4">
        <v>1</v>
      </c>
      <c r="L68" s="4">
        <v>2</v>
      </c>
      <c r="M68" s="5"/>
      <c r="N68" s="31"/>
      <c r="O68" s="5"/>
      <c r="P68" s="5"/>
      <c r="Q68" s="4"/>
      <c r="R68" s="5"/>
      <c r="S68" s="4"/>
    </row>
    <row r="69" spans="1:19" x14ac:dyDescent="0.35">
      <c r="A69" s="4">
        <v>24068</v>
      </c>
      <c r="B69" s="5" t="s">
        <v>748</v>
      </c>
      <c r="C69" s="15">
        <v>45436</v>
      </c>
      <c r="D69" s="15">
        <v>45438</v>
      </c>
      <c r="E69" s="15">
        <v>45345</v>
      </c>
      <c r="F69" s="7" t="s">
        <v>18</v>
      </c>
      <c r="G69" s="7" t="s">
        <v>732</v>
      </c>
      <c r="H69" s="5"/>
      <c r="I69" s="5"/>
      <c r="J69" s="4"/>
      <c r="K69" s="4">
        <v>1</v>
      </c>
      <c r="L69" s="4">
        <v>2</v>
      </c>
      <c r="M69" s="5"/>
      <c r="N69" s="31">
        <v>46707296990</v>
      </c>
      <c r="O69" s="5"/>
      <c r="P69" s="5"/>
      <c r="Q69" s="4"/>
      <c r="R69" s="5"/>
      <c r="S69" s="4"/>
    </row>
    <row r="70" spans="1:19" x14ac:dyDescent="0.35">
      <c r="A70" s="4">
        <v>24069</v>
      </c>
      <c r="B70" s="5" t="s">
        <v>749</v>
      </c>
      <c r="C70" s="15">
        <v>45523</v>
      </c>
      <c r="D70" s="15">
        <v>45527</v>
      </c>
      <c r="E70" s="15">
        <v>45348</v>
      </c>
      <c r="F70" s="7" t="s">
        <v>19</v>
      </c>
      <c r="G70" s="7" t="s">
        <v>732</v>
      </c>
      <c r="H70" s="5"/>
      <c r="I70" s="5"/>
      <c r="J70" s="4"/>
      <c r="K70" s="4">
        <v>1</v>
      </c>
      <c r="L70" s="4">
        <v>2</v>
      </c>
      <c r="M70" s="5"/>
      <c r="N70" s="31"/>
      <c r="O70" s="5"/>
      <c r="P70" s="5"/>
      <c r="Q70" s="4"/>
      <c r="R70" s="5"/>
      <c r="S70" s="4"/>
    </row>
    <row r="71" spans="1:19" x14ac:dyDescent="0.35">
      <c r="A71" s="4">
        <v>24070</v>
      </c>
      <c r="B71" s="5" t="s">
        <v>750</v>
      </c>
      <c r="C71" s="15">
        <v>45468</v>
      </c>
      <c r="D71" s="15">
        <v>45473</v>
      </c>
      <c r="E71" s="15">
        <v>45352</v>
      </c>
      <c r="F71" s="7" t="s">
        <v>26</v>
      </c>
      <c r="G71" s="7" t="s">
        <v>26</v>
      </c>
      <c r="H71" s="5"/>
      <c r="I71" s="5"/>
      <c r="J71" s="4"/>
      <c r="K71" s="4"/>
      <c r="L71" s="4"/>
      <c r="M71" s="5"/>
      <c r="N71" s="31"/>
      <c r="O71" s="5"/>
      <c r="P71" s="5"/>
      <c r="Q71" s="4"/>
      <c r="R71" s="5"/>
      <c r="S71" s="4"/>
    </row>
    <row r="72" spans="1:19" x14ac:dyDescent="0.35">
      <c r="A72" s="4">
        <v>24071</v>
      </c>
      <c r="B72" s="5" t="s">
        <v>751</v>
      </c>
      <c r="C72" s="15">
        <v>45511</v>
      </c>
      <c r="D72" s="15">
        <v>45515</v>
      </c>
      <c r="E72" s="15">
        <v>45352</v>
      </c>
      <c r="F72" s="7" t="s">
        <v>102</v>
      </c>
      <c r="G72" s="7" t="s">
        <v>732</v>
      </c>
      <c r="H72" s="5"/>
      <c r="I72" s="5"/>
      <c r="J72" s="4"/>
      <c r="K72" s="17">
        <v>2</v>
      </c>
      <c r="L72" s="4">
        <v>4</v>
      </c>
      <c r="M72" s="5"/>
      <c r="N72" s="31" t="s">
        <v>1761</v>
      </c>
      <c r="O72" s="5"/>
      <c r="P72" s="5"/>
      <c r="Q72" s="4"/>
      <c r="R72" s="5"/>
      <c r="S72" s="4"/>
    </row>
    <row r="73" spans="1:19" x14ac:dyDescent="0.35">
      <c r="A73" s="4">
        <v>24072</v>
      </c>
      <c r="B73" s="5" t="s">
        <v>752</v>
      </c>
      <c r="C73" s="15">
        <v>45421</v>
      </c>
      <c r="D73" s="15">
        <v>45423</v>
      </c>
      <c r="E73" s="15">
        <v>45353</v>
      </c>
      <c r="F73" s="7" t="s">
        <v>19</v>
      </c>
      <c r="G73" s="7" t="s">
        <v>732</v>
      </c>
      <c r="H73" s="5"/>
      <c r="I73" s="5"/>
      <c r="J73" s="4"/>
      <c r="K73" s="4">
        <v>1</v>
      </c>
      <c r="L73" s="4">
        <v>2</v>
      </c>
      <c r="M73" s="5"/>
      <c r="N73" s="31"/>
      <c r="O73" s="5"/>
      <c r="P73" s="5"/>
      <c r="Q73" s="4"/>
      <c r="R73" s="5"/>
      <c r="S73" s="4"/>
    </row>
    <row r="74" spans="1:19" x14ac:dyDescent="0.35">
      <c r="A74" s="4">
        <v>24073</v>
      </c>
      <c r="B74" s="5" t="s">
        <v>753</v>
      </c>
      <c r="C74" s="15">
        <v>45503</v>
      </c>
      <c r="D74" s="15">
        <v>45506</v>
      </c>
      <c r="E74" s="15">
        <v>45356</v>
      </c>
      <c r="F74" s="7" t="s">
        <v>19</v>
      </c>
      <c r="G74" s="7" t="s">
        <v>58</v>
      </c>
      <c r="H74" s="5"/>
      <c r="I74" s="5"/>
      <c r="J74" s="4">
        <v>10</v>
      </c>
      <c r="K74" s="17">
        <v>2</v>
      </c>
      <c r="L74" s="4">
        <v>4</v>
      </c>
      <c r="M74" s="16" t="s">
        <v>1724</v>
      </c>
      <c r="N74" s="31" t="s">
        <v>1722</v>
      </c>
      <c r="O74" s="5" t="s">
        <v>1723</v>
      </c>
      <c r="P74" s="5"/>
      <c r="Q74" s="4"/>
      <c r="R74" s="5"/>
      <c r="S74" s="4"/>
    </row>
    <row r="75" spans="1:19" x14ac:dyDescent="0.35">
      <c r="A75" s="4">
        <v>24074</v>
      </c>
      <c r="B75" s="5" t="s">
        <v>754</v>
      </c>
      <c r="C75" s="15">
        <v>45502</v>
      </c>
      <c r="D75" s="15">
        <v>45509</v>
      </c>
      <c r="E75" s="15">
        <v>45356</v>
      </c>
      <c r="F75" s="7" t="s">
        <v>19</v>
      </c>
      <c r="G75" s="7" t="s">
        <v>732</v>
      </c>
      <c r="H75" s="5"/>
      <c r="I75" s="5"/>
      <c r="J75" s="4"/>
      <c r="K75" s="4">
        <v>1</v>
      </c>
      <c r="L75" s="4">
        <v>2</v>
      </c>
      <c r="M75" s="5"/>
      <c r="N75" s="31" t="s">
        <v>1765</v>
      </c>
      <c r="O75" s="5"/>
      <c r="P75" s="5"/>
      <c r="Q75" s="4"/>
      <c r="R75" s="5"/>
      <c r="S75" s="4"/>
    </row>
    <row r="76" spans="1:19" x14ac:dyDescent="0.35">
      <c r="A76" s="4">
        <v>24075</v>
      </c>
      <c r="B76" s="5" t="s">
        <v>755</v>
      </c>
      <c r="C76" s="15">
        <v>45554</v>
      </c>
      <c r="D76" s="15">
        <v>45557</v>
      </c>
      <c r="E76" s="15">
        <v>45358</v>
      </c>
      <c r="F76" s="7" t="s">
        <v>19</v>
      </c>
      <c r="G76" s="7" t="s">
        <v>58</v>
      </c>
      <c r="H76" s="5"/>
      <c r="I76" s="5"/>
      <c r="J76" s="4">
        <v>6</v>
      </c>
      <c r="K76" s="4">
        <v>1</v>
      </c>
      <c r="L76" s="4">
        <v>2</v>
      </c>
      <c r="M76" s="5"/>
      <c r="N76" s="31"/>
      <c r="O76" s="5"/>
      <c r="P76" s="5"/>
      <c r="Q76" s="4"/>
      <c r="R76" s="5"/>
      <c r="S76" s="4"/>
    </row>
    <row r="77" spans="1:19" x14ac:dyDescent="0.35">
      <c r="A77" s="4">
        <v>24076</v>
      </c>
      <c r="B77" s="5" t="s">
        <v>756</v>
      </c>
      <c r="C77" s="15">
        <v>45523</v>
      </c>
      <c r="D77" s="15">
        <v>45529</v>
      </c>
      <c r="E77" s="15">
        <v>45359</v>
      </c>
      <c r="F77" s="7" t="s">
        <v>26</v>
      </c>
      <c r="G77" s="7" t="s">
        <v>26</v>
      </c>
      <c r="H77" s="5"/>
      <c r="I77" s="5"/>
      <c r="J77" s="4"/>
      <c r="K77" s="4"/>
      <c r="L77" s="4"/>
      <c r="M77" s="5"/>
      <c r="N77" s="31"/>
      <c r="O77" s="5"/>
      <c r="P77" s="5"/>
      <c r="Q77" s="4"/>
      <c r="R77" s="5"/>
      <c r="S77" s="4"/>
    </row>
    <row r="78" spans="1:19" x14ac:dyDescent="0.35">
      <c r="A78" s="4">
        <v>24077</v>
      </c>
      <c r="B78" s="5" t="s">
        <v>335</v>
      </c>
      <c r="C78" s="15">
        <v>45470</v>
      </c>
      <c r="D78" s="15">
        <v>45473</v>
      </c>
      <c r="E78" s="15">
        <v>45356</v>
      </c>
      <c r="F78" s="7" t="s">
        <v>19</v>
      </c>
      <c r="G78" s="7" t="s">
        <v>58</v>
      </c>
      <c r="H78" s="5"/>
      <c r="I78" s="5"/>
      <c r="J78" s="4">
        <v>10</v>
      </c>
      <c r="K78" s="4">
        <v>1</v>
      </c>
      <c r="L78" s="4">
        <v>2</v>
      </c>
      <c r="M78" s="16" t="s">
        <v>1603</v>
      </c>
      <c r="N78" s="31">
        <v>30319291</v>
      </c>
      <c r="O78" s="5"/>
      <c r="P78" s="5"/>
      <c r="Q78" s="4"/>
      <c r="R78" s="5"/>
      <c r="S78" s="4"/>
    </row>
    <row r="79" spans="1:19" x14ac:dyDescent="0.35">
      <c r="A79" s="4">
        <v>24078</v>
      </c>
      <c r="B79" s="5" t="s">
        <v>757</v>
      </c>
      <c r="C79" s="15">
        <v>45490</v>
      </c>
      <c r="D79" s="15">
        <v>45494</v>
      </c>
      <c r="E79" s="15">
        <v>45361</v>
      </c>
      <c r="F79" s="7" t="s">
        <v>19</v>
      </c>
      <c r="G79" s="7" t="s">
        <v>732</v>
      </c>
      <c r="H79" s="5"/>
      <c r="I79" s="5"/>
      <c r="J79" s="4"/>
      <c r="K79" s="4">
        <v>1</v>
      </c>
      <c r="L79" s="4">
        <v>2</v>
      </c>
      <c r="M79" s="5"/>
      <c r="N79" s="31" t="s">
        <v>1734</v>
      </c>
      <c r="O79" s="5"/>
      <c r="P79" s="5"/>
      <c r="Q79" s="4"/>
      <c r="R79" s="5"/>
      <c r="S79" s="4"/>
    </row>
    <row r="80" spans="1:19" x14ac:dyDescent="0.35">
      <c r="A80" s="4">
        <v>24079</v>
      </c>
      <c r="B80" s="5" t="s">
        <v>64</v>
      </c>
      <c r="C80" s="15">
        <v>45479</v>
      </c>
      <c r="D80" s="15">
        <v>45486</v>
      </c>
      <c r="E80" s="15">
        <v>45361</v>
      </c>
      <c r="F80" s="7" t="s">
        <v>19</v>
      </c>
      <c r="G80" s="7" t="s">
        <v>58</v>
      </c>
      <c r="H80" s="5"/>
      <c r="I80" s="5"/>
      <c r="J80" s="4">
        <v>10</v>
      </c>
      <c r="K80" s="4">
        <v>1</v>
      </c>
      <c r="L80" s="4">
        <v>2</v>
      </c>
      <c r="M80" s="16" t="s">
        <v>1738</v>
      </c>
      <c r="N80" s="31" t="s">
        <v>1739</v>
      </c>
      <c r="O80" s="5" t="s">
        <v>1637</v>
      </c>
      <c r="P80" s="5"/>
      <c r="Q80" s="4"/>
      <c r="R80" s="5"/>
      <c r="S80" s="4"/>
    </row>
    <row r="81" spans="1:19" x14ac:dyDescent="0.35">
      <c r="A81" s="4">
        <v>24080</v>
      </c>
      <c r="B81" s="5" t="s">
        <v>652</v>
      </c>
      <c r="C81" s="15">
        <v>45436</v>
      </c>
      <c r="D81" s="15">
        <v>45440</v>
      </c>
      <c r="E81" s="15">
        <v>45364</v>
      </c>
      <c r="F81" s="7" t="s">
        <v>19</v>
      </c>
      <c r="G81" s="7" t="s">
        <v>58</v>
      </c>
      <c r="H81" s="5"/>
      <c r="I81" s="5"/>
      <c r="J81" s="4">
        <v>10</v>
      </c>
      <c r="K81" s="4">
        <v>1</v>
      </c>
      <c r="L81" s="4">
        <v>2</v>
      </c>
      <c r="M81" s="5"/>
      <c r="N81" s="31"/>
      <c r="O81" s="5"/>
      <c r="P81" s="5"/>
      <c r="Q81" s="4"/>
      <c r="R81" s="5"/>
      <c r="S81" s="4"/>
    </row>
    <row r="82" spans="1:19" x14ac:dyDescent="0.35">
      <c r="A82" s="4">
        <v>24081</v>
      </c>
      <c r="B82" s="5" t="s">
        <v>758</v>
      </c>
      <c r="C82" s="15">
        <v>45475</v>
      </c>
      <c r="D82" s="15">
        <v>45482</v>
      </c>
      <c r="E82" s="15">
        <v>45364</v>
      </c>
      <c r="F82" s="7" t="s">
        <v>57</v>
      </c>
      <c r="G82" s="7" t="s">
        <v>732</v>
      </c>
      <c r="H82" s="5"/>
      <c r="I82" s="5"/>
      <c r="J82" s="4"/>
      <c r="K82" s="4">
        <v>1</v>
      </c>
      <c r="L82" s="4">
        <v>2</v>
      </c>
      <c r="M82" s="5"/>
      <c r="N82" s="31"/>
      <c r="O82" s="5"/>
      <c r="P82" s="5"/>
      <c r="Q82" s="4"/>
      <c r="R82" s="5"/>
      <c r="S82" s="4"/>
    </row>
    <row r="83" spans="1:19" x14ac:dyDescent="0.35">
      <c r="A83" s="4">
        <v>24082</v>
      </c>
      <c r="B83" s="5" t="s">
        <v>759</v>
      </c>
      <c r="C83" s="15">
        <v>45473</v>
      </c>
      <c r="D83" s="15">
        <v>45477</v>
      </c>
      <c r="E83" s="15">
        <v>45367</v>
      </c>
      <c r="F83" s="7" t="s">
        <v>26</v>
      </c>
      <c r="G83" s="7" t="s">
        <v>26</v>
      </c>
      <c r="H83" s="5"/>
      <c r="I83" s="5"/>
      <c r="J83" s="4"/>
      <c r="K83" s="4"/>
      <c r="L83" s="4"/>
      <c r="M83" s="5"/>
      <c r="N83" s="31"/>
      <c r="O83" s="5"/>
      <c r="P83" s="5"/>
      <c r="Q83" s="4"/>
      <c r="R83" s="5"/>
      <c r="S83" s="4"/>
    </row>
    <row r="84" spans="1:19" x14ac:dyDescent="0.35">
      <c r="A84" s="4">
        <v>24083</v>
      </c>
      <c r="B84" s="5" t="s">
        <v>760</v>
      </c>
      <c r="C84" s="15">
        <v>45530</v>
      </c>
      <c r="D84" s="15">
        <v>45533</v>
      </c>
      <c r="E84" s="15">
        <v>45370</v>
      </c>
      <c r="F84" s="7" t="s">
        <v>19</v>
      </c>
      <c r="G84" s="7" t="s">
        <v>58</v>
      </c>
      <c r="H84" s="5"/>
      <c r="I84" s="5"/>
      <c r="J84" s="4">
        <v>5</v>
      </c>
      <c r="K84" s="4">
        <v>2</v>
      </c>
      <c r="L84" s="4">
        <v>4</v>
      </c>
      <c r="M84" s="16" t="s">
        <v>761</v>
      </c>
      <c r="N84" s="43"/>
      <c r="O84" s="5"/>
      <c r="P84" s="5"/>
      <c r="Q84" s="4"/>
      <c r="R84" s="5"/>
      <c r="S84" s="4"/>
    </row>
    <row r="85" spans="1:19" x14ac:dyDescent="0.35">
      <c r="A85" s="4">
        <v>24084</v>
      </c>
      <c r="B85" s="5" t="s">
        <v>192</v>
      </c>
      <c r="C85" s="15">
        <v>45429</v>
      </c>
      <c r="D85" s="15">
        <v>45432</v>
      </c>
      <c r="E85" s="15">
        <v>45370</v>
      </c>
      <c r="F85" s="7" t="s">
        <v>19</v>
      </c>
      <c r="G85" s="7" t="s">
        <v>58</v>
      </c>
      <c r="H85" s="5"/>
      <c r="I85" s="5"/>
      <c r="J85" s="4"/>
      <c r="K85" s="4">
        <v>1</v>
      </c>
      <c r="L85" s="4">
        <v>2</v>
      </c>
      <c r="M85" s="5"/>
      <c r="N85" s="31"/>
      <c r="O85" s="5"/>
      <c r="P85" s="5"/>
      <c r="Q85" s="4"/>
      <c r="R85" s="5"/>
      <c r="S85" s="4"/>
    </row>
    <row r="86" spans="1:19" x14ac:dyDescent="0.35">
      <c r="A86" s="4">
        <v>24085</v>
      </c>
      <c r="B86" s="5" t="s">
        <v>762</v>
      </c>
      <c r="C86" s="15">
        <v>45519</v>
      </c>
      <c r="D86" s="15">
        <v>45522</v>
      </c>
      <c r="E86" s="15">
        <v>45369</v>
      </c>
      <c r="F86" s="7" t="s">
        <v>19</v>
      </c>
      <c r="G86" s="7" t="s">
        <v>58</v>
      </c>
      <c r="H86" s="5"/>
      <c r="I86" s="5"/>
      <c r="J86" s="4"/>
      <c r="K86" s="4">
        <v>1</v>
      </c>
      <c r="L86" s="4">
        <v>2</v>
      </c>
      <c r="M86" s="16" t="s">
        <v>763</v>
      </c>
      <c r="N86" s="43"/>
      <c r="O86" s="5"/>
      <c r="P86" s="5"/>
      <c r="Q86" s="4"/>
      <c r="R86" s="5"/>
      <c r="S86" s="4"/>
    </row>
    <row r="87" spans="1:19" x14ac:dyDescent="0.35">
      <c r="A87" s="4">
        <v>24086</v>
      </c>
      <c r="B87" s="5" t="s">
        <v>444</v>
      </c>
      <c r="C87" s="15">
        <v>45527</v>
      </c>
      <c r="D87" s="15">
        <v>45530</v>
      </c>
      <c r="E87" s="15">
        <v>45378</v>
      </c>
      <c r="F87" s="7" t="s">
        <v>26</v>
      </c>
      <c r="G87" s="7" t="s">
        <v>26</v>
      </c>
      <c r="H87" s="5"/>
      <c r="I87" s="5"/>
      <c r="J87" s="4"/>
      <c r="K87" s="4"/>
      <c r="L87" s="4"/>
      <c r="M87" s="5"/>
      <c r="N87" s="31"/>
      <c r="O87" s="5"/>
      <c r="P87" s="5"/>
      <c r="Q87" s="4"/>
      <c r="R87" s="5"/>
      <c r="S87" s="4"/>
    </row>
    <row r="88" spans="1:19" x14ac:dyDescent="0.35">
      <c r="A88" s="4">
        <v>24087</v>
      </c>
      <c r="B88" s="5" t="s">
        <v>1757</v>
      </c>
      <c r="C88" s="15">
        <v>45508</v>
      </c>
      <c r="D88" s="15">
        <v>45515</v>
      </c>
      <c r="E88" s="15">
        <v>45378</v>
      </c>
      <c r="F88" s="7" t="s">
        <v>19</v>
      </c>
      <c r="G88" s="7" t="s">
        <v>58</v>
      </c>
      <c r="H88" s="5"/>
      <c r="I88" s="5"/>
      <c r="J88" s="4"/>
      <c r="K88" s="4">
        <v>1</v>
      </c>
      <c r="L88" s="4">
        <v>2</v>
      </c>
      <c r="M88" s="16" t="s">
        <v>764</v>
      </c>
      <c r="N88" s="43" t="s">
        <v>1759</v>
      </c>
      <c r="O88" s="5" t="s">
        <v>1758</v>
      </c>
      <c r="P88" s="5"/>
      <c r="Q88" s="4"/>
      <c r="R88" s="5"/>
      <c r="S88" s="4"/>
    </row>
    <row r="89" spans="1:19" x14ac:dyDescent="0.35">
      <c r="A89" s="4">
        <v>24088</v>
      </c>
      <c r="B89" s="5" t="s">
        <v>765</v>
      </c>
      <c r="C89" s="15">
        <v>45508</v>
      </c>
      <c r="D89" s="15">
        <v>45515</v>
      </c>
      <c r="E89" s="15">
        <v>45378</v>
      </c>
      <c r="F89" s="7" t="s">
        <v>37</v>
      </c>
      <c r="G89" s="7" t="s">
        <v>732</v>
      </c>
      <c r="H89" s="5"/>
      <c r="I89" s="5"/>
      <c r="J89" s="4"/>
      <c r="K89" s="4">
        <v>1</v>
      </c>
      <c r="L89" s="4">
        <v>2</v>
      </c>
      <c r="M89" s="5"/>
      <c r="N89" s="31" t="s">
        <v>1760</v>
      </c>
      <c r="O89" s="5"/>
      <c r="P89" s="5"/>
      <c r="Q89" s="4"/>
      <c r="R89" s="5"/>
      <c r="S89" s="4"/>
    </row>
    <row r="90" spans="1:19" x14ac:dyDescent="0.35">
      <c r="A90" s="4">
        <v>24089</v>
      </c>
      <c r="B90" s="5" t="s">
        <v>1748</v>
      </c>
      <c r="C90" s="15">
        <v>45527</v>
      </c>
      <c r="D90" s="15">
        <v>45534</v>
      </c>
      <c r="E90" s="15">
        <v>45380</v>
      </c>
      <c r="F90" s="7" t="s">
        <v>37</v>
      </c>
      <c r="G90" s="7" t="s">
        <v>732</v>
      </c>
      <c r="H90" s="5"/>
      <c r="I90" s="5"/>
      <c r="J90" s="4"/>
      <c r="K90" s="4">
        <v>1</v>
      </c>
      <c r="L90" s="4">
        <v>2</v>
      </c>
      <c r="M90" s="5"/>
      <c r="N90" s="31"/>
      <c r="O90" s="5"/>
      <c r="P90" s="5"/>
      <c r="Q90" s="4"/>
      <c r="R90" s="5"/>
      <c r="S90" s="4"/>
    </row>
    <row r="91" spans="1:19" x14ac:dyDescent="0.35">
      <c r="A91" s="4">
        <v>24090</v>
      </c>
      <c r="B91" s="5" t="s">
        <v>766</v>
      </c>
      <c r="C91" s="15">
        <v>45472</v>
      </c>
      <c r="D91" s="15">
        <v>45478</v>
      </c>
      <c r="E91" s="15">
        <v>45382</v>
      </c>
      <c r="F91" s="7" t="s">
        <v>19</v>
      </c>
      <c r="G91" s="7" t="s">
        <v>58</v>
      </c>
      <c r="H91" s="5"/>
      <c r="I91" s="5"/>
      <c r="J91" s="4">
        <v>5</v>
      </c>
      <c r="K91" s="4">
        <v>1</v>
      </c>
      <c r="L91" s="4">
        <v>1</v>
      </c>
      <c r="M91" s="16" t="s">
        <v>1694</v>
      </c>
      <c r="N91" s="31">
        <v>22672276</v>
      </c>
      <c r="O91" s="5"/>
      <c r="P91" s="5"/>
      <c r="Q91" s="4"/>
      <c r="R91" s="5"/>
      <c r="S91" s="4"/>
    </row>
    <row r="92" spans="1:19" x14ac:dyDescent="0.35">
      <c r="A92" s="4">
        <v>24091</v>
      </c>
      <c r="B92" s="5" t="s">
        <v>767</v>
      </c>
      <c r="C92" s="15">
        <v>45501</v>
      </c>
      <c r="D92" s="15">
        <v>45506</v>
      </c>
      <c r="E92" s="15">
        <v>45382</v>
      </c>
      <c r="F92" s="7" t="s">
        <v>26</v>
      </c>
      <c r="G92" s="7" t="s">
        <v>26</v>
      </c>
      <c r="H92" s="5"/>
      <c r="I92" s="5"/>
      <c r="J92" s="4"/>
      <c r="K92" s="4"/>
      <c r="L92" s="4"/>
      <c r="M92" s="5"/>
      <c r="N92" s="31"/>
      <c r="O92" s="5"/>
      <c r="P92" s="5"/>
      <c r="Q92" s="4"/>
      <c r="R92" s="5"/>
      <c r="S92" s="4"/>
    </row>
    <row r="93" spans="1:19" x14ac:dyDescent="0.35">
      <c r="A93" s="4">
        <v>24092</v>
      </c>
      <c r="B93" s="5" t="s">
        <v>768</v>
      </c>
      <c r="C93" s="15">
        <v>45449</v>
      </c>
      <c r="D93" s="15">
        <v>45451</v>
      </c>
      <c r="E93" s="15">
        <v>45384</v>
      </c>
      <c r="F93" s="7" t="s">
        <v>19</v>
      </c>
      <c r="G93" s="7" t="s">
        <v>732</v>
      </c>
      <c r="H93" s="5"/>
      <c r="I93" s="5"/>
      <c r="J93" s="4"/>
      <c r="K93" s="17">
        <v>2</v>
      </c>
      <c r="L93" s="17">
        <v>2</v>
      </c>
      <c r="M93" s="5"/>
      <c r="N93" s="31"/>
      <c r="O93" s="5"/>
      <c r="P93" s="5"/>
      <c r="Q93" s="4"/>
      <c r="R93" s="5"/>
      <c r="S93" s="4"/>
    </row>
    <row r="94" spans="1:19" x14ac:dyDescent="0.35">
      <c r="A94" s="4">
        <v>24093</v>
      </c>
      <c r="B94" s="5" t="s">
        <v>769</v>
      </c>
      <c r="C94" s="15">
        <v>45551</v>
      </c>
      <c r="D94" s="15">
        <v>45558</v>
      </c>
      <c r="E94" s="15">
        <v>45390</v>
      </c>
      <c r="F94" s="7" t="s">
        <v>37</v>
      </c>
      <c r="G94" s="7" t="s">
        <v>732</v>
      </c>
      <c r="H94" s="5"/>
      <c r="I94" s="5"/>
      <c r="J94" s="4"/>
      <c r="K94" s="4">
        <v>1</v>
      </c>
      <c r="L94" s="4">
        <v>2</v>
      </c>
      <c r="M94" s="5"/>
      <c r="N94" s="31"/>
      <c r="O94" s="5"/>
      <c r="P94" s="5"/>
      <c r="Q94" s="4"/>
      <c r="R94" s="5"/>
      <c r="S94" s="4"/>
    </row>
    <row r="95" spans="1:19" x14ac:dyDescent="0.35">
      <c r="A95" s="4">
        <v>24094</v>
      </c>
      <c r="B95" s="5" t="s">
        <v>770</v>
      </c>
      <c r="C95" s="15">
        <v>45558</v>
      </c>
      <c r="D95" s="15">
        <v>45563</v>
      </c>
      <c r="E95" s="15">
        <v>45392</v>
      </c>
      <c r="F95" s="7" t="s">
        <v>18</v>
      </c>
      <c r="G95" s="7" t="s">
        <v>732</v>
      </c>
      <c r="H95" s="5"/>
      <c r="I95" s="5"/>
      <c r="J95" s="4"/>
      <c r="K95" s="4">
        <v>1</v>
      </c>
      <c r="L95" s="4">
        <v>2</v>
      </c>
      <c r="M95" s="5"/>
      <c r="N95" s="31"/>
      <c r="O95" s="5"/>
      <c r="P95" s="5"/>
      <c r="Q95" s="4"/>
      <c r="R95" s="5"/>
      <c r="S95" s="4"/>
    </row>
    <row r="96" spans="1:19" x14ac:dyDescent="0.35">
      <c r="A96" s="4">
        <v>24095</v>
      </c>
      <c r="B96" s="5" t="s">
        <v>463</v>
      </c>
      <c r="C96" s="15">
        <v>45568</v>
      </c>
      <c r="D96" s="15">
        <v>45571</v>
      </c>
      <c r="E96" s="15">
        <v>45391</v>
      </c>
      <c r="F96" s="7" t="s">
        <v>26</v>
      </c>
      <c r="G96" s="7" t="s">
        <v>26</v>
      </c>
      <c r="H96" s="5"/>
      <c r="I96" s="5"/>
      <c r="J96" s="4"/>
      <c r="K96" s="4"/>
      <c r="L96" s="4"/>
      <c r="M96" s="5"/>
      <c r="N96" s="31"/>
      <c r="O96" s="5"/>
      <c r="P96" s="5"/>
      <c r="Q96" s="4"/>
      <c r="R96" s="5"/>
      <c r="S96" s="4"/>
    </row>
    <row r="97" spans="1:19" x14ac:dyDescent="0.35">
      <c r="A97" s="4">
        <v>24096</v>
      </c>
      <c r="B97" s="5" t="s">
        <v>352</v>
      </c>
      <c r="C97" s="15">
        <v>45415</v>
      </c>
      <c r="D97" s="15">
        <v>45417</v>
      </c>
      <c r="E97" s="15">
        <v>45392</v>
      </c>
      <c r="F97" s="7" t="s">
        <v>19</v>
      </c>
      <c r="G97" s="7" t="s">
        <v>732</v>
      </c>
      <c r="H97" s="5"/>
      <c r="I97" s="5"/>
      <c r="J97" s="4"/>
      <c r="K97" s="4">
        <v>1</v>
      </c>
      <c r="L97" s="4">
        <v>1</v>
      </c>
      <c r="M97" s="5"/>
      <c r="N97" s="31"/>
      <c r="O97" s="5"/>
      <c r="P97" s="5"/>
      <c r="Q97" s="4"/>
      <c r="R97" s="5"/>
      <c r="S97" s="4"/>
    </row>
    <row r="98" spans="1:19" x14ac:dyDescent="0.35">
      <c r="A98" s="4">
        <v>24097</v>
      </c>
      <c r="B98" s="5" t="s">
        <v>771</v>
      </c>
      <c r="C98" s="15">
        <v>45508</v>
      </c>
      <c r="D98" s="15">
        <v>45512</v>
      </c>
      <c r="E98" s="15">
        <v>45393</v>
      </c>
      <c r="F98" s="7" t="s">
        <v>19</v>
      </c>
      <c r="G98" s="7" t="s">
        <v>732</v>
      </c>
      <c r="H98" s="5"/>
      <c r="I98" s="5"/>
      <c r="J98" s="4"/>
      <c r="K98" s="4">
        <v>1</v>
      </c>
      <c r="L98" s="4">
        <v>2</v>
      </c>
      <c r="M98" s="5"/>
      <c r="N98" s="31" t="s">
        <v>1762</v>
      </c>
      <c r="O98" s="5"/>
      <c r="P98" s="5"/>
      <c r="Q98" s="4"/>
      <c r="R98" s="5"/>
      <c r="S98" s="4"/>
    </row>
    <row r="99" spans="1:19" x14ac:dyDescent="0.35">
      <c r="A99" s="4">
        <v>24098</v>
      </c>
      <c r="B99" s="5" t="s">
        <v>772</v>
      </c>
      <c r="C99" s="15">
        <v>45428</v>
      </c>
      <c r="D99" s="15">
        <v>45431</v>
      </c>
      <c r="E99" s="15">
        <v>45393</v>
      </c>
      <c r="F99" s="7" t="s">
        <v>19</v>
      </c>
      <c r="G99" s="7" t="s">
        <v>732</v>
      </c>
      <c r="H99" s="5"/>
      <c r="I99" s="5"/>
      <c r="J99" s="4"/>
      <c r="K99" s="4">
        <v>1</v>
      </c>
      <c r="L99" s="4">
        <v>2</v>
      </c>
      <c r="M99" s="5"/>
      <c r="N99" s="31"/>
      <c r="O99" s="5"/>
      <c r="P99" s="5"/>
      <c r="Q99" s="4"/>
      <c r="R99" s="5"/>
      <c r="S99" s="4"/>
    </row>
    <row r="100" spans="1:19" x14ac:dyDescent="0.35">
      <c r="A100" s="4">
        <v>24099</v>
      </c>
      <c r="B100" s="5" t="s">
        <v>773</v>
      </c>
      <c r="C100" s="15">
        <v>45533</v>
      </c>
      <c r="D100" s="15">
        <v>45537</v>
      </c>
      <c r="E100" s="15">
        <v>45394</v>
      </c>
      <c r="F100" s="7" t="s">
        <v>37</v>
      </c>
      <c r="G100" s="7" t="s">
        <v>26</v>
      </c>
      <c r="H100" s="5"/>
      <c r="I100" s="5"/>
      <c r="J100" s="4"/>
      <c r="K100" s="4"/>
      <c r="L100" s="4"/>
      <c r="M100" s="5"/>
      <c r="N100" s="31"/>
      <c r="O100" s="5"/>
      <c r="P100" s="5"/>
      <c r="Q100" s="4"/>
      <c r="R100" s="5"/>
      <c r="S100" s="4"/>
    </row>
    <row r="101" spans="1:19" x14ac:dyDescent="0.35">
      <c r="A101" s="4">
        <v>24100</v>
      </c>
      <c r="B101" s="5" t="s">
        <v>774</v>
      </c>
      <c r="C101" s="15">
        <v>45414</v>
      </c>
      <c r="D101" s="15">
        <v>45417</v>
      </c>
      <c r="E101" s="15">
        <v>45399</v>
      </c>
      <c r="F101" s="7" t="s">
        <v>182</v>
      </c>
      <c r="G101" s="7" t="s">
        <v>732</v>
      </c>
      <c r="H101" s="5"/>
      <c r="I101" s="5"/>
      <c r="J101" s="4"/>
      <c r="K101" s="4">
        <v>1</v>
      </c>
      <c r="L101" s="4">
        <v>2</v>
      </c>
      <c r="M101" s="5"/>
      <c r="N101" s="31"/>
      <c r="O101" s="5"/>
      <c r="P101" s="5"/>
      <c r="Q101" s="4"/>
      <c r="R101" s="5"/>
      <c r="S101" s="4"/>
    </row>
    <row r="102" spans="1:19" x14ac:dyDescent="0.35">
      <c r="A102" s="4">
        <v>24101</v>
      </c>
      <c r="B102" s="5" t="s">
        <v>775</v>
      </c>
      <c r="C102" s="15">
        <v>45503</v>
      </c>
      <c r="D102" s="15">
        <v>45507</v>
      </c>
      <c r="E102" s="15">
        <v>45402</v>
      </c>
      <c r="F102" s="7" t="s">
        <v>18</v>
      </c>
      <c r="G102" s="7" t="s">
        <v>732</v>
      </c>
      <c r="H102" s="5"/>
      <c r="I102" s="5"/>
      <c r="J102" s="4"/>
      <c r="K102" s="4">
        <v>1</v>
      </c>
      <c r="L102" s="4">
        <v>2</v>
      </c>
      <c r="M102" s="5"/>
      <c r="N102" s="31" t="s">
        <v>1735</v>
      </c>
      <c r="O102" s="5" t="s">
        <v>488</v>
      </c>
      <c r="P102" s="5"/>
      <c r="Q102" s="4"/>
      <c r="R102" s="5"/>
      <c r="S102" s="4"/>
    </row>
    <row r="103" spans="1:19" x14ac:dyDescent="0.35">
      <c r="A103" s="4">
        <v>24102</v>
      </c>
      <c r="B103" s="5" t="s">
        <v>776</v>
      </c>
      <c r="C103" s="15">
        <v>45475</v>
      </c>
      <c r="D103" s="15">
        <v>45478</v>
      </c>
      <c r="E103" s="15">
        <v>45403</v>
      </c>
      <c r="F103" s="7" t="s">
        <v>19</v>
      </c>
      <c r="G103" s="7" t="s">
        <v>732</v>
      </c>
      <c r="H103" s="5"/>
      <c r="I103" s="5"/>
      <c r="J103" s="4"/>
      <c r="K103" s="4">
        <v>1</v>
      </c>
      <c r="L103" s="4">
        <v>2</v>
      </c>
      <c r="M103" s="5"/>
      <c r="N103" s="31">
        <v>40502628</v>
      </c>
      <c r="O103" s="5"/>
      <c r="P103" s="5"/>
      <c r="Q103" s="4"/>
      <c r="R103" s="5"/>
      <c r="S103" s="4"/>
    </row>
    <row r="104" spans="1:19" x14ac:dyDescent="0.35">
      <c r="A104" s="4">
        <v>24103</v>
      </c>
      <c r="B104" s="5" t="s">
        <v>777</v>
      </c>
      <c r="C104" s="15">
        <v>45522</v>
      </c>
      <c r="D104" s="15">
        <v>45525</v>
      </c>
      <c r="E104" s="15">
        <v>45404</v>
      </c>
      <c r="F104" s="7" t="s">
        <v>37</v>
      </c>
      <c r="G104" s="7" t="s">
        <v>732</v>
      </c>
      <c r="H104" s="5"/>
      <c r="I104" s="5"/>
      <c r="J104" s="4"/>
      <c r="K104" s="4">
        <v>1</v>
      </c>
      <c r="L104" s="4">
        <v>2</v>
      </c>
      <c r="M104" s="5"/>
      <c r="N104" s="31"/>
      <c r="O104" s="5"/>
      <c r="P104" s="5"/>
      <c r="Q104" s="4"/>
      <c r="R104" s="5"/>
      <c r="S104" s="4"/>
    </row>
    <row r="105" spans="1:19" x14ac:dyDescent="0.35">
      <c r="A105" s="4">
        <v>24104</v>
      </c>
      <c r="B105" s="5" t="s">
        <v>778</v>
      </c>
      <c r="C105" s="15">
        <v>45454</v>
      </c>
      <c r="D105" s="15">
        <v>45459</v>
      </c>
      <c r="E105" s="15">
        <v>45404</v>
      </c>
      <c r="F105" s="7" t="s">
        <v>19</v>
      </c>
      <c r="G105" s="7" t="s">
        <v>58</v>
      </c>
      <c r="H105" s="5"/>
      <c r="I105" s="5"/>
      <c r="J105" s="4"/>
      <c r="K105" s="4">
        <v>1</v>
      </c>
      <c r="L105" s="4">
        <v>2</v>
      </c>
      <c r="M105" s="16" t="s">
        <v>779</v>
      </c>
      <c r="N105" s="43"/>
      <c r="O105" s="5"/>
      <c r="P105" s="5"/>
      <c r="Q105" s="4"/>
      <c r="R105" s="5"/>
      <c r="S105" s="4"/>
    </row>
    <row r="106" spans="1:19" x14ac:dyDescent="0.35">
      <c r="A106" s="4">
        <v>24104</v>
      </c>
      <c r="B106" s="5" t="s">
        <v>1636</v>
      </c>
      <c r="C106" s="15">
        <v>45454</v>
      </c>
      <c r="D106" s="15">
        <v>45459</v>
      </c>
      <c r="E106" s="15"/>
      <c r="F106" s="7"/>
      <c r="G106" s="7" t="s">
        <v>58</v>
      </c>
      <c r="H106" s="5"/>
      <c r="I106" s="5"/>
      <c r="J106" s="4"/>
      <c r="K106" s="4"/>
      <c r="L106" s="4"/>
      <c r="M106" s="16"/>
      <c r="N106" s="43">
        <v>40388202</v>
      </c>
      <c r="O106" s="5"/>
      <c r="P106" s="5"/>
      <c r="Q106" s="4"/>
      <c r="R106" s="5"/>
      <c r="S106" s="4"/>
    </row>
    <row r="107" spans="1:19" x14ac:dyDescent="0.35">
      <c r="A107" s="4">
        <v>24105</v>
      </c>
      <c r="B107" s="5" t="s">
        <v>780</v>
      </c>
      <c r="C107" s="15">
        <v>45526</v>
      </c>
      <c r="D107" s="15">
        <v>45532</v>
      </c>
      <c r="E107" s="15">
        <v>45405</v>
      </c>
      <c r="F107" s="7" t="s">
        <v>182</v>
      </c>
      <c r="G107" s="7" t="s">
        <v>732</v>
      </c>
      <c r="H107" s="5"/>
      <c r="I107" s="5"/>
      <c r="J107" s="4"/>
      <c r="K107" s="4">
        <v>1</v>
      </c>
      <c r="L107" s="4">
        <v>2</v>
      </c>
      <c r="M107" s="5"/>
      <c r="N107" s="31"/>
      <c r="O107" s="5"/>
      <c r="P107" s="5"/>
      <c r="Q107" s="4"/>
      <c r="R107" s="5"/>
      <c r="S107" s="4"/>
    </row>
    <row r="108" spans="1:19" x14ac:dyDescent="0.35">
      <c r="A108" s="4">
        <v>24106</v>
      </c>
      <c r="B108" s="5" t="s">
        <v>1602</v>
      </c>
      <c r="C108" s="15">
        <v>45467</v>
      </c>
      <c r="D108" s="15">
        <v>45474</v>
      </c>
      <c r="E108" s="15">
        <v>45409</v>
      </c>
      <c r="F108" s="7" t="s">
        <v>19</v>
      </c>
      <c r="G108" s="7" t="s">
        <v>732</v>
      </c>
      <c r="H108" s="5"/>
      <c r="I108" s="5"/>
      <c r="J108" s="4"/>
      <c r="K108" s="4">
        <v>1</v>
      </c>
      <c r="L108" s="4">
        <v>2</v>
      </c>
      <c r="M108" s="5"/>
      <c r="N108" s="31">
        <v>22215414</v>
      </c>
      <c r="O108" s="5" t="s">
        <v>1696</v>
      </c>
      <c r="P108" s="5"/>
      <c r="Q108" s="4" t="s">
        <v>1490</v>
      </c>
      <c r="R108" s="48">
        <v>8505</v>
      </c>
      <c r="S108" s="4"/>
    </row>
    <row r="109" spans="1:19" x14ac:dyDescent="0.35">
      <c r="A109" s="4">
        <v>24107</v>
      </c>
      <c r="B109" s="5" t="s">
        <v>781</v>
      </c>
      <c r="C109" s="15">
        <v>45523</v>
      </c>
      <c r="D109" s="15">
        <v>45528</v>
      </c>
      <c r="E109" s="15">
        <v>45411</v>
      </c>
      <c r="F109" s="7" t="s">
        <v>19</v>
      </c>
      <c r="G109" s="7" t="s">
        <v>732</v>
      </c>
      <c r="H109" s="5"/>
      <c r="I109" s="5"/>
      <c r="J109" s="4"/>
      <c r="K109" s="4">
        <v>1</v>
      </c>
      <c r="L109" s="4">
        <v>2</v>
      </c>
      <c r="M109" s="16" t="s">
        <v>782</v>
      </c>
      <c r="N109" s="43"/>
      <c r="O109" s="5"/>
      <c r="P109" s="5"/>
      <c r="Q109" s="4"/>
      <c r="R109" s="5"/>
      <c r="S109" s="4"/>
    </row>
    <row r="110" spans="1:19" x14ac:dyDescent="0.35">
      <c r="A110" s="4">
        <v>24108</v>
      </c>
      <c r="B110" s="5" t="s">
        <v>783</v>
      </c>
      <c r="C110" s="15">
        <v>45429</v>
      </c>
      <c r="D110" s="15">
        <v>45432</v>
      </c>
      <c r="E110" s="15">
        <v>45414</v>
      </c>
      <c r="F110" s="7" t="s">
        <v>19</v>
      </c>
      <c r="G110" s="7" t="s">
        <v>732</v>
      </c>
      <c r="H110" s="5"/>
      <c r="I110" s="5"/>
      <c r="J110" s="4"/>
      <c r="K110" s="4">
        <v>1</v>
      </c>
      <c r="L110" s="4">
        <v>2</v>
      </c>
      <c r="M110" s="5"/>
      <c r="N110" s="31"/>
      <c r="O110" s="5"/>
      <c r="P110" s="5"/>
      <c r="Q110" s="4"/>
      <c r="R110" s="5"/>
      <c r="S110" s="4"/>
    </row>
    <row r="111" spans="1:19" x14ac:dyDescent="0.35">
      <c r="A111" s="4">
        <v>24109</v>
      </c>
      <c r="B111" s="5" t="s">
        <v>784</v>
      </c>
      <c r="C111" s="15">
        <v>45415</v>
      </c>
      <c r="D111" s="15">
        <v>45417</v>
      </c>
      <c r="E111" s="15">
        <v>45415</v>
      </c>
      <c r="F111" s="7" t="s">
        <v>19</v>
      </c>
      <c r="G111" s="7" t="s">
        <v>732</v>
      </c>
      <c r="H111" s="5"/>
      <c r="I111" s="5"/>
      <c r="J111" s="4"/>
      <c r="K111" s="4">
        <v>1</v>
      </c>
      <c r="L111" s="4">
        <v>2</v>
      </c>
      <c r="M111" s="5"/>
      <c r="N111" s="31"/>
      <c r="O111" s="5"/>
      <c r="P111" s="5"/>
      <c r="Q111" s="4"/>
      <c r="R111" s="5"/>
      <c r="S111" s="4"/>
    </row>
    <row r="112" spans="1:19" x14ac:dyDescent="0.35">
      <c r="A112" s="4">
        <v>24110</v>
      </c>
      <c r="B112" s="5" t="s">
        <v>1635</v>
      </c>
      <c r="C112" s="15">
        <v>45467</v>
      </c>
      <c r="D112" s="15">
        <v>45470</v>
      </c>
      <c r="E112" s="15">
        <v>45417</v>
      </c>
      <c r="F112" s="7" t="s">
        <v>19</v>
      </c>
      <c r="G112" s="7" t="s">
        <v>343</v>
      </c>
      <c r="H112" s="5"/>
      <c r="I112" s="5"/>
      <c r="J112" s="4"/>
      <c r="K112" s="4">
        <v>1</v>
      </c>
      <c r="L112" s="4">
        <v>2</v>
      </c>
      <c r="M112" s="18" t="s">
        <v>785</v>
      </c>
      <c r="N112" s="43">
        <v>22665017</v>
      </c>
      <c r="O112" s="5" t="s">
        <v>1634</v>
      </c>
      <c r="P112" s="5"/>
      <c r="Q112" s="4"/>
      <c r="R112" s="5"/>
      <c r="S112" s="4"/>
    </row>
    <row r="113" spans="1:19" x14ac:dyDescent="0.35">
      <c r="A113" s="4">
        <v>24111</v>
      </c>
      <c r="B113" s="5" t="s">
        <v>184</v>
      </c>
      <c r="C113" s="15">
        <v>45544</v>
      </c>
      <c r="D113" s="15">
        <v>45551</v>
      </c>
      <c r="E113" s="15">
        <v>45422</v>
      </c>
      <c r="F113" s="7" t="s">
        <v>37</v>
      </c>
      <c r="G113" s="7" t="s">
        <v>58</v>
      </c>
      <c r="H113" s="5"/>
      <c r="I113" s="5"/>
      <c r="J113" s="4">
        <v>10</v>
      </c>
      <c r="K113" s="4">
        <v>1</v>
      </c>
      <c r="L113" s="4">
        <v>1</v>
      </c>
      <c r="M113" s="16" t="s">
        <v>1504</v>
      </c>
      <c r="N113" s="43"/>
      <c r="O113" s="5"/>
      <c r="P113" s="5"/>
      <c r="Q113" s="4"/>
      <c r="R113" s="5"/>
      <c r="S113" s="4"/>
    </row>
    <row r="114" spans="1:19" x14ac:dyDescent="0.35">
      <c r="A114" s="4">
        <v>24112</v>
      </c>
      <c r="B114" s="5" t="s">
        <v>786</v>
      </c>
      <c r="C114" s="15">
        <v>45429</v>
      </c>
      <c r="D114" s="15">
        <v>45431</v>
      </c>
      <c r="E114" s="15">
        <v>45428</v>
      </c>
      <c r="F114" s="7" t="s">
        <v>19</v>
      </c>
      <c r="G114" s="7" t="s">
        <v>732</v>
      </c>
      <c r="H114" s="5"/>
      <c r="I114" s="5"/>
      <c r="J114" s="4"/>
      <c r="K114" s="4">
        <v>1</v>
      </c>
      <c r="L114" s="4">
        <v>2</v>
      </c>
      <c r="M114" s="5"/>
      <c r="N114" s="31"/>
      <c r="O114" s="5"/>
      <c r="P114" s="5"/>
      <c r="Q114" s="4"/>
      <c r="R114" s="5"/>
      <c r="S114" s="4"/>
    </row>
    <row r="115" spans="1:19" x14ac:dyDescent="0.35">
      <c r="A115" s="4">
        <v>24113</v>
      </c>
      <c r="B115" s="5" t="s">
        <v>787</v>
      </c>
      <c r="C115" s="15">
        <v>45500</v>
      </c>
      <c r="D115" s="15">
        <v>45502</v>
      </c>
      <c r="E115" s="15">
        <v>45434</v>
      </c>
      <c r="F115" s="7" t="s">
        <v>18</v>
      </c>
      <c r="G115" s="7" t="s">
        <v>732</v>
      </c>
      <c r="H115" s="5"/>
      <c r="I115" s="5"/>
      <c r="J115" s="4"/>
      <c r="K115" s="4">
        <v>1</v>
      </c>
      <c r="L115" s="4">
        <v>2</v>
      </c>
      <c r="M115" s="5"/>
      <c r="N115" s="31" t="s">
        <v>1725</v>
      </c>
      <c r="O115" s="5"/>
      <c r="P115" s="5"/>
      <c r="Q115" s="4"/>
      <c r="R115" s="5"/>
      <c r="S115" s="4"/>
    </row>
    <row r="116" spans="1:19" x14ac:dyDescent="0.35">
      <c r="A116" s="4">
        <v>24114</v>
      </c>
      <c r="B116" s="5" t="s">
        <v>155</v>
      </c>
      <c r="C116" s="15">
        <v>45450</v>
      </c>
      <c r="D116" s="15">
        <v>45453</v>
      </c>
      <c r="E116" s="15">
        <v>45435</v>
      </c>
      <c r="F116" s="7" t="s">
        <v>19</v>
      </c>
      <c r="G116" s="7" t="s">
        <v>58</v>
      </c>
      <c r="H116" s="5"/>
      <c r="I116" s="5"/>
      <c r="J116" s="4">
        <v>10</v>
      </c>
      <c r="K116" s="4">
        <v>1</v>
      </c>
      <c r="L116" s="4">
        <v>2</v>
      </c>
      <c r="M116" s="16" t="s">
        <v>788</v>
      </c>
      <c r="N116" s="43">
        <v>40193542</v>
      </c>
      <c r="O116" s="5" t="s">
        <v>1766</v>
      </c>
      <c r="P116" s="5"/>
      <c r="Q116" s="4"/>
      <c r="R116" s="5"/>
      <c r="S116" s="4"/>
    </row>
    <row r="117" spans="1:19" x14ac:dyDescent="0.35">
      <c r="A117" s="4">
        <v>24115</v>
      </c>
      <c r="B117" s="5" t="s">
        <v>789</v>
      </c>
      <c r="C117" s="15">
        <v>45451</v>
      </c>
      <c r="D117" s="15">
        <v>45454</v>
      </c>
      <c r="E117" s="15">
        <v>45437</v>
      </c>
      <c r="F117" s="7" t="s">
        <v>19</v>
      </c>
      <c r="G117" s="7" t="s">
        <v>58</v>
      </c>
      <c r="H117" s="5"/>
      <c r="I117" s="5"/>
      <c r="J117" s="4">
        <v>5</v>
      </c>
      <c r="K117" s="4">
        <v>2</v>
      </c>
      <c r="L117" s="4">
        <v>3</v>
      </c>
      <c r="M117" s="16" t="s">
        <v>790</v>
      </c>
      <c r="N117" s="31"/>
      <c r="O117" s="5"/>
      <c r="P117" s="5"/>
      <c r="Q117" s="4"/>
      <c r="R117" s="5"/>
      <c r="S117" s="4"/>
    </row>
    <row r="118" spans="1:19" x14ac:dyDescent="0.35">
      <c r="A118" s="4">
        <v>24116</v>
      </c>
      <c r="B118" s="5" t="s">
        <v>791</v>
      </c>
      <c r="C118" s="15">
        <v>45543</v>
      </c>
      <c r="D118" s="15">
        <v>45548</v>
      </c>
      <c r="E118" s="15">
        <v>45446</v>
      </c>
      <c r="F118" s="4" t="s">
        <v>19</v>
      </c>
      <c r="G118" s="4" t="s">
        <v>58</v>
      </c>
      <c r="H118" s="4"/>
      <c r="I118" s="4"/>
      <c r="J118" s="4">
        <v>10</v>
      </c>
      <c r="K118" s="4">
        <v>1</v>
      </c>
      <c r="L118" s="4">
        <v>2</v>
      </c>
      <c r="M118" s="34" t="s">
        <v>792</v>
      </c>
      <c r="N118" s="31"/>
      <c r="O118" s="5"/>
      <c r="P118" s="5"/>
      <c r="Q118" s="4"/>
      <c r="R118" s="5"/>
      <c r="S118" s="4"/>
    </row>
    <row r="119" spans="1:19" x14ac:dyDescent="0.35">
      <c r="A119" s="4">
        <v>24117</v>
      </c>
      <c r="B119" s="5" t="s">
        <v>574</v>
      </c>
      <c r="C119" s="11">
        <v>45473</v>
      </c>
      <c r="D119" s="11">
        <v>45474</v>
      </c>
      <c r="E119" s="11">
        <v>45458</v>
      </c>
      <c r="F119" s="4" t="s">
        <v>19</v>
      </c>
      <c r="G119" s="4" t="s">
        <v>58</v>
      </c>
      <c r="H119" s="4"/>
      <c r="I119" s="4"/>
      <c r="J119" s="4">
        <v>10</v>
      </c>
      <c r="K119" s="4">
        <v>1</v>
      </c>
      <c r="L119" s="4">
        <v>2</v>
      </c>
      <c r="M119" s="16" t="s">
        <v>1550</v>
      </c>
      <c r="N119" s="31">
        <v>21265488</v>
      </c>
      <c r="O119" s="5"/>
      <c r="P119" s="4" t="s">
        <v>1490</v>
      </c>
      <c r="Q119" s="4" t="s">
        <v>1490</v>
      </c>
      <c r="R119" s="48">
        <v>2187</v>
      </c>
      <c r="S119" s="4"/>
    </row>
    <row r="120" spans="1:19" x14ac:dyDescent="0.35">
      <c r="A120" s="4">
        <v>24118</v>
      </c>
      <c r="B120" s="5" t="s">
        <v>1598</v>
      </c>
      <c r="C120" s="47">
        <v>45527</v>
      </c>
      <c r="D120" s="47">
        <v>45530</v>
      </c>
      <c r="E120" s="47">
        <v>45446</v>
      </c>
      <c r="F120" s="7" t="s">
        <v>37</v>
      </c>
      <c r="G120" s="7" t="s">
        <v>732</v>
      </c>
      <c r="H120" s="5"/>
      <c r="I120" s="5"/>
      <c r="J120" s="5"/>
      <c r="K120" s="4">
        <v>1</v>
      </c>
      <c r="L120" s="4">
        <v>2</v>
      </c>
      <c r="M120" s="5"/>
      <c r="N120" s="31"/>
      <c r="O120" s="5"/>
      <c r="P120" s="5"/>
      <c r="Q120" s="4" t="s">
        <v>1601</v>
      </c>
      <c r="R120" s="48">
        <v>2955</v>
      </c>
      <c r="S120" s="4"/>
    </row>
    <row r="121" spans="1:19" x14ac:dyDescent="0.35">
      <c r="A121" s="4">
        <v>24119</v>
      </c>
      <c r="B121" s="5" t="s">
        <v>1581</v>
      </c>
      <c r="C121" s="47">
        <v>45457</v>
      </c>
      <c r="D121" s="47">
        <v>45459</v>
      </c>
      <c r="E121" s="5"/>
      <c r="F121" s="7" t="s">
        <v>19</v>
      </c>
      <c r="G121" s="7" t="s">
        <v>58</v>
      </c>
      <c r="H121" s="5"/>
      <c r="I121" s="5"/>
      <c r="J121" s="5"/>
      <c r="K121" s="5"/>
      <c r="L121" s="5"/>
      <c r="M121" s="16" t="s">
        <v>1582</v>
      </c>
      <c r="N121" s="31">
        <v>40199037</v>
      </c>
      <c r="O121" s="5"/>
      <c r="P121" s="5"/>
      <c r="Q121" s="4"/>
      <c r="R121" s="5"/>
      <c r="S121" s="4"/>
    </row>
    <row r="122" spans="1:19" x14ac:dyDescent="0.35">
      <c r="A122" s="4">
        <v>24120</v>
      </c>
      <c r="B122" s="5" t="s">
        <v>1488</v>
      </c>
      <c r="C122" s="47">
        <v>45521</v>
      </c>
      <c r="D122" s="47">
        <v>45523</v>
      </c>
      <c r="E122" s="47">
        <v>45459</v>
      </c>
      <c r="F122" s="4" t="s">
        <v>18</v>
      </c>
      <c r="G122" s="4" t="s">
        <v>58</v>
      </c>
      <c r="H122" s="5"/>
      <c r="I122" s="5"/>
      <c r="J122" s="4">
        <v>10</v>
      </c>
      <c r="K122" s="4">
        <v>1</v>
      </c>
      <c r="L122" s="4">
        <v>2</v>
      </c>
      <c r="M122" s="16" t="s">
        <v>1489</v>
      </c>
      <c r="N122" s="31">
        <v>704966964</v>
      </c>
      <c r="O122" s="5"/>
      <c r="P122" s="5"/>
      <c r="Q122" s="4" t="s">
        <v>1490</v>
      </c>
      <c r="R122" s="48">
        <v>2187</v>
      </c>
      <c r="S122" s="4"/>
    </row>
    <row r="123" spans="1:19" x14ac:dyDescent="0.35">
      <c r="A123" s="4">
        <v>24121</v>
      </c>
      <c r="B123" s="5" t="s">
        <v>1695</v>
      </c>
      <c r="C123" s="15">
        <v>45471</v>
      </c>
      <c r="D123" s="15">
        <v>45473</v>
      </c>
      <c r="E123" s="15">
        <v>45464</v>
      </c>
      <c r="F123" s="7" t="s">
        <v>26</v>
      </c>
      <c r="G123" s="7" t="s">
        <v>26</v>
      </c>
      <c r="H123" s="5"/>
      <c r="I123" s="5"/>
      <c r="J123" s="4"/>
      <c r="K123" s="4"/>
      <c r="L123" s="4"/>
      <c r="M123" s="5"/>
      <c r="N123" s="44"/>
      <c r="O123" s="5"/>
      <c r="P123" s="4"/>
      <c r="Q123" s="4"/>
      <c r="R123" s="5"/>
      <c r="S123" s="4"/>
    </row>
    <row r="124" spans="1:19" x14ac:dyDescent="0.35">
      <c r="A124" s="4">
        <v>24122</v>
      </c>
      <c r="B124" s="5" t="s">
        <v>1692</v>
      </c>
      <c r="C124" s="47">
        <v>45474</v>
      </c>
      <c r="D124" s="47">
        <v>45478</v>
      </c>
      <c r="E124" s="47">
        <v>45467</v>
      </c>
      <c r="F124" s="4" t="s">
        <v>19</v>
      </c>
      <c r="G124" s="4" t="s">
        <v>732</v>
      </c>
      <c r="H124" s="5"/>
      <c r="I124" s="5"/>
      <c r="J124" s="5"/>
      <c r="K124" s="4">
        <v>1</v>
      </c>
      <c r="L124" s="4">
        <v>2</v>
      </c>
      <c r="M124" s="5"/>
      <c r="N124" s="31">
        <v>60108026</v>
      </c>
      <c r="O124" s="5" t="s">
        <v>1693</v>
      </c>
      <c r="P124" s="5"/>
      <c r="Q124" s="4"/>
      <c r="R124" s="5"/>
      <c r="S124" s="4"/>
    </row>
    <row r="125" spans="1:19" x14ac:dyDescent="0.35">
      <c r="A125" s="4">
        <v>24123</v>
      </c>
      <c r="B125" s="5" t="s">
        <v>1688</v>
      </c>
      <c r="C125" s="15">
        <v>45478</v>
      </c>
      <c r="D125" s="15">
        <v>45482</v>
      </c>
      <c r="E125" s="15">
        <v>45475</v>
      </c>
      <c r="F125" s="7" t="s">
        <v>18</v>
      </c>
      <c r="G125" s="7" t="s">
        <v>732</v>
      </c>
      <c r="H125" s="5"/>
      <c r="I125" s="4"/>
      <c r="J125" s="4"/>
      <c r="K125" s="4">
        <v>1</v>
      </c>
      <c r="L125" s="4">
        <v>2</v>
      </c>
      <c r="M125" s="5"/>
      <c r="N125" s="5">
        <v>733584122</v>
      </c>
      <c r="O125" s="4"/>
      <c r="P125" s="4" t="s">
        <v>1601</v>
      </c>
      <c r="Q125" s="4" t="s">
        <v>1490</v>
      </c>
      <c r="R125" s="4"/>
      <c r="S125" s="4"/>
    </row>
    <row r="126" spans="1:19" x14ac:dyDescent="0.35">
      <c r="A126" s="4">
        <v>24124</v>
      </c>
      <c r="B126" s="5" t="s">
        <v>1704</v>
      </c>
      <c r="C126" s="15">
        <v>45556</v>
      </c>
      <c r="D126" s="15">
        <v>45558</v>
      </c>
      <c r="E126" s="15">
        <v>45486</v>
      </c>
      <c r="F126" s="7" t="s">
        <v>19</v>
      </c>
      <c r="G126" s="7" t="s">
        <v>58</v>
      </c>
      <c r="H126" s="5"/>
      <c r="I126" s="4"/>
      <c r="J126" s="4">
        <v>10</v>
      </c>
      <c r="K126" s="4">
        <v>2</v>
      </c>
      <c r="L126" s="46">
        <v>4</v>
      </c>
      <c r="M126" s="16" t="s">
        <v>1705</v>
      </c>
      <c r="N126" s="5"/>
      <c r="O126" s="4"/>
      <c r="P126" s="4" t="s">
        <v>1601</v>
      </c>
      <c r="Q126" s="4" t="s">
        <v>1490</v>
      </c>
      <c r="R126" s="5"/>
      <c r="S126" s="4"/>
    </row>
    <row r="127" spans="1:19" x14ac:dyDescent="0.35">
      <c r="A127" s="4">
        <v>24125</v>
      </c>
      <c r="B127" s="5" t="s">
        <v>1698</v>
      </c>
      <c r="C127" s="15">
        <v>45509</v>
      </c>
      <c r="D127" s="15">
        <v>45511</v>
      </c>
      <c r="E127" s="15"/>
      <c r="F127" s="7" t="s">
        <v>26</v>
      </c>
      <c r="G127" s="7"/>
      <c r="H127" s="5"/>
      <c r="I127" s="4"/>
      <c r="J127" s="4"/>
      <c r="K127" s="4"/>
      <c r="L127" s="5"/>
      <c r="M127" s="5"/>
      <c r="N127" s="5"/>
      <c r="O127" s="4"/>
      <c r="P127" s="4"/>
      <c r="Q127" s="4" t="s">
        <v>1490</v>
      </c>
      <c r="R127" s="48">
        <v>2430</v>
      </c>
      <c r="S127" s="4" t="s">
        <v>57</v>
      </c>
    </row>
    <row r="128" spans="1:19" x14ac:dyDescent="0.35">
      <c r="A128" s="4">
        <v>24126</v>
      </c>
      <c r="B128" s="5" t="s">
        <v>1706</v>
      </c>
      <c r="C128" s="15">
        <v>45506</v>
      </c>
      <c r="D128" s="15">
        <v>45508</v>
      </c>
      <c r="E128" s="15">
        <v>45498</v>
      </c>
      <c r="F128" s="7" t="s">
        <v>19</v>
      </c>
      <c r="G128" s="7" t="s">
        <v>732</v>
      </c>
      <c r="H128" s="5"/>
      <c r="I128" s="4"/>
      <c r="J128" s="4"/>
      <c r="K128" s="4">
        <v>1</v>
      </c>
      <c r="L128" s="4">
        <v>2</v>
      </c>
      <c r="M128" s="5"/>
      <c r="N128" s="5">
        <v>42370234</v>
      </c>
      <c r="O128" s="4"/>
      <c r="P128" s="4" t="s">
        <v>1601</v>
      </c>
      <c r="Q128" s="4" t="s">
        <v>1490</v>
      </c>
      <c r="R128" s="5"/>
      <c r="S128" s="4"/>
    </row>
    <row r="129" spans="1:20" x14ac:dyDescent="0.35">
      <c r="A129" s="4">
        <v>24127</v>
      </c>
      <c r="B129" s="5" t="s">
        <v>1707</v>
      </c>
      <c r="C129" s="15">
        <v>45509</v>
      </c>
      <c r="D129" s="15">
        <v>45511</v>
      </c>
      <c r="E129" s="15">
        <v>45503</v>
      </c>
      <c r="F129" s="7" t="s">
        <v>1708</v>
      </c>
      <c r="G129" s="7" t="s">
        <v>732</v>
      </c>
      <c r="H129" s="5"/>
      <c r="I129" s="4"/>
      <c r="J129" s="4"/>
      <c r="K129" s="4">
        <v>1</v>
      </c>
      <c r="L129" s="4">
        <v>2</v>
      </c>
      <c r="M129" s="5"/>
      <c r="N129" s="5">
        <v>30306320</v>
      </c>
      <c r="O129" s="4"/>
      <c r="P129" s="4" t="s">
        <v>1601</v>
      </c>
      <c r="Q129" s="5"/>
      <c r="R129" s="5"/>
      <c r="S129" s="4"/>
    </row>
    <row r="130" spans="1:20" x14ac:dyDescent="0.35">
      <c r="A130" s="4">
        <v>24128</v>
      </c>
      <c r="B130" s="5" t="s">
        <v>1709</v>
      </c>
      <c r="C130" s="15">
        <v>45525</v>
      </c>
      <c r="D130" s="15">
        <v>45528</v>
      </c>
      <c r="E130" s="15">
        <v>45502</v>
      </c>
      <c r="F130" s="7" t="s">
        <v>19</v>
      </c>
      <c r="G130" s="7" t="s">
        <v>732</v>
      </c>
      <c r="H130" s="8">
        <v>0.58333333333333337</v>
      </c>
      <c r="I130" s="4"/>
      <c r="J130" s="4"/>
      <c r="K130" s="4">
        <v>1</v>
      </c>
      <c r="L130" s="4">
        <v>2</v>
      </c>
      <c r="M130" s="5"/>
      <c r="N130" s="5"/>
      <c r="O130" s="4"/>
      <c r="P130" s="4" t="s">
        <v>1601</v>
      </c>
      <c r="Q130" s="4" t="s">
        <v>1490</v>
      </c>
      <c r="R130" s="5"/>
      <c r="S130" s="4"/>
    </row>
    <row r="131" spans="1:20" x14ac:dyDescent="0.35">
      <c r="A131" s="4">
        <v>24129</v>
      </c>
      <c r="B131" s="5" t="s">
        <v>1710</v>
      </c>
      <c r="C131" s="15">
        <v>45548</v>
      </c>
      <c r="D131" s="15">
        <v>45555</v>
      </c>
      <c r="E131" s="15">
        <v>45503</v>
      </c>
      <c r="F131" s="7" t="s">
        <v>19</v>
      </c>
      <c r="G131" s="7" t="s">
        <v>58</v>
      </c>
      <c r="H131" s="5"/>
      <c r="I131" s="4"/>
      <c r="J131" s="4">
        <v>10</v>
      </c>
      <c r="K131" s="4">
        <v>1</v>
      </c>
      <c r="L131" s="21">
        <v>2</v>
      </c>
      <c r="M131" s="16" t="s">
        <v>1711</v>
      </c>
      <c r="N131" s="5"/>
      <c r="O131" s="4"/>
      <c r="P131" s="4" t="s">
        <v>1601</v>
      </c>
      <c r="Q131" s="4" t="s">
        <v>1490</v>
      </c>
      <c r="R131" s="5"/>
      <c r="S131" s="4"/>
    </row>
    <row r="132" spans="1:20" x14ac:dyDescent="0.35">
      <c r="A132" s="4">
        <v>24130</v>
      </c>
      <c r="B132" s="5" t="s">
        <v>1712</v>
      </c>
      <c r="C132" s="15">
        <v>45558</v>
      </c>
      <c r="D132" s="15">
        <v>45563</v>
      </c>
      <c r="E132" s="15">
        <v>45505</v>
      </c>
      <c r="F132" s="7" t="s">
        <v>19</v>
      </c>
      <c r="G132" s="7" t="s">
        <v>732</v>
      </c>
      <c r="H132" s="5"/>
      <c r="I132" s="4"/>
      <c r="J132" s="4"/>
      <c r="K132" s="4">
        <v>1</v>
      </c>
      <c r="L132" s="4">
        <v>2</v>
      </c>
      <c r="M132" s="5"/>
      <c r="N132" s="5"/>
      <c r="O132" s="4"/>
      <c r="P132" s="4" t="s">
        <v>1601</v>
      </c>
      <c r="Q132" s="4" t="s">
        <v>1490</v>
      </c>
      <c r="R132" s="5"/>
      <c r="S132" s="4"/>
    </row>
    <row r="133" spans="1:20" x14ac:dyDescent="0.35">
      <c r="A133" s="4">
        <v>24131</v>
      </c>
      <c r="B133" s="5" t="s">
        <v>1742</v>
      </c>
      <c r="C133" s="15">
        <v>45516</v>
      </c>
      <c r="D133" s="15">
        <v>45518</v>
      </c>
      <c r="E133" s="15">
        <v>45507</v>
      </c>
      <c r="F133" s="7" t="s">
        <v>37</v>
      </c>
      <c r="G133" s="7" t="s">
        <v>732</v>
      </c>
      <c r="H133" s="5"/>
      <c r="I133" s="4"/>
      <c r="J133" s="4"/>
      <c r="K133" s="4">
        <v>1</v>
      </c>
      <c r="L133" s="5">
        <v>2</v>
      </c>
      <c r="M133" s="5"/>
      <c r="N133" s="5"/>
      <c r="O133" s="4"/>
      <c r="P133" s="4" t="s">
        <v>1601</v>
      </c>
      <c r="Q133" s="49" t="s">
        <v>1601</v>
      </c>
      <c r="R133" s="5"/>
      <c r="S133" s="4"/>
    </row>
    <row r="134" spans="1:20" x14ac:dyDescent="0.35">
      <c r="A134" s="4">
        <v>24132</v>
      </c>
      <c r="B134" s="5" t="s">
        <v>1743</v>
      </c>
      <c r="C134" s="15">
        <v>45527</v>
      </c>
      <c r="D134" s="15">
        <v>45529</v>
      </c>
      <c r="E134" s="15">
        <v>45508</v>
      </c>
      <c r="F134" s="7" t="s">
        <v>18</v>
      </c>
      <c r="G134" s="7" t="s">
        <v>732</v>
      </c>
      <c r="H134" s="5"/>
      <c r="I134" s="4"/>
      <c r="J134" s="4"/>
      <c r="K134" s="4">
        <v>1</v>
      </c>
      <c r="L134" s="5">
        <v>2</v>
      </c>
      <c r="M134" s="5"/>
      <c r="N134" s="5"/>
      <c r="O134" s="4"/>
      <c r="P134" s="4" t="s">
        <v>1601</v>
      </c>
      <c r="Q134" s="49" t="s">
        <v>1490</v>
      </c>
      <c r="R134" s="5"/>
      <c r="S134" s="4"/>
    </row>
    <row r="135" spans="1:20" x14ac:dyDescent="0.35">
      <c r="A135" s="4">
        <v>24133</v>
      </c>
      <c r="B135" s="5" t="s">
        <v>1752</v>
      </c>
      <c r="C135" s="15">
        <v>45536</v>
      </c>
      <c r="D135" s="15">
        <v>45539</v>
      </c>
      <c r="E135" s="15">
        <v>45513</v>
      </c>
      <c r="F135" s="7" t="s">
        <v>19</v>
      </c>
      <c r="G135" s="7" t="s">
        <v>58</v>
      </c>
      <c r="H135" s="5"/>
      <c r="I135" s="4"/>
      <c r="J135" s="4"/>
      <c r="K135" s="4">
        <v>1</v>
      </c>
      <c r="L135" s="5">
        <v>2</v>
      </c>
      <c r="M135" s="16" t="s">
        <v>1753</v>
      </c>
      <c r="N135" s="5"/>
      <c r="O135" s="4"/>
      <c r="P135" s="4" t="s">
        <v>1601</v>
      </c>
      <c r="Q135" s="49" t="s">
        <v>1490</v>
      </c>
      <c r="R135" s="5"/>
      <c r="S135" s="4"/>
    </row>
    <row r="136" spans="1:20" x14ac:dyDescent="0.35">
      <c r="A136" s="4">
        <v>24134</v>
      </c>
      <c r="B136" s="5" t="s">
        <v>1751</v>
      </c>
      <c r="C136" s="15">
        <v>45528</v>
      </c>
      <c r="D136" s="15">
        <v>45530</v>
      </c>
      <c r="E136" s="15">
        <v>45513</v>
      </c>
      <c r="F136" s="7" t="s">
        <v>19</v>
      </c>
      <c r="G136" s="7" t="s">
        <v>732</v>
      </c>
      <c r="H136" s="8">
        <v>0.625</v>
      </c>
      <c r="I136" s="4"/>
      <c r="J136" s="4"/>
      <c r="K136" s="4">
        <v>1</v>
      </c>
      <c r="L136" s="5">
        <v>2</v>
      </c>
      <c r="M136" s="5"/>
      <c r="N136" s="5"/>
      <c r="O136" s="4"/>
      <c r="P136" s="4" t="s">
        <v>1601</v>
      </c>
      <c r="Q136" s="49" t="s">
        <v>1601</v>
      </c>
      <c r="R136" s="5"/>
      <c r="S136" s="4"/>
    </row>
    <row r="137" spans="1:20" x14ac:dyDescent="0.35">
      <c r="A137" s="4">
        <v>24135</v>
      </c>
      <c r="B137" s="5" t="s">
        <v>1768</v>
      </c>
      <c r="C137" s="15">
        <v>45517</v>
      </c>
      <c r="D137" s="15">
        <v>45519</v>
      </c>
      <c r="E137" s="15">
        <v>45514</v>
      </c>
      <c r="F137" s="7" t="s">
        <v>18</v>
      </c>
      <c r="G137" s="7" t="s">
        <v>732</v>
      </c>
      <c r="H137" s="31"/>
      <c r="I137" s="5"/>
      <c r="J137" s="4"/>
      <c r="K137" s="4">
        <v>1</v>
      </c>
      <c r="L137" s="4">
        <v>2</v>
      </c>
      <c r="M137" s="5"/>
      <c r="N137" s="44">
        <v>737230930</v>
      </c>
      <c r="O137" s="5"/>
      <c r="P137" s="4" t="s">
        <v>1601</v>
      </c>
      <c r="Q137" s="4" t="s">
        <v>1490</v>
      </c>
      <c r="R137" s="48"/>
      <c r="S137" s="48"/>
      <c r="T137" s="48">
        <v>2430</v>
      </c>
    </row>
    <row r="138" spans="1:20" x14ac:dyDescent="0.35">
      <c r="A138" s="4">
        <v>24136</v>
      </c>
      <c r="B138" s="5" t="s">
        <v>1769</v>
      </c>
      <c r="C138" s="15">
        <v>45544</v>
      </c>
      <c r="D138" s="15">
        <v>45546</v>
      </c>
      <c r="E138" s="15">
        <v>45518</v>
      </c>
      <c r="F138" s="7" t="s">
        <v>102</v>
      </c>
      <c r="G138" s="7" t="s">
        <v>732</v>
      </c>
      <c r="H138" s="31"/>
      <c r="I138" s="5"/>
      <c r="J138" s="4"/>
      <c r="K138" s="4">
        <v>1</v>
      </c>
      <c r="L138" s="4">
        <v>1</v>
      </c>
      <c r="M138" s="5"/>
      <c r="N138" s="44" t="s">
        <v>1770</v>
      </c>
      <c r="O138" s="5"/>
      <c r="P138" s="4" t="s">
        <v>1490</v>
      </c>
      <c r="Q138" s="4" t="s">
        <v>1601</v>
      </c>
      <c r="R138" s="48"/>
      <c r="S138" s="48"/>
      <c r="T138" s="48">
        <v>1810</v>
      </c>
    </row>
    <row r="139" spans="1:20" x14ac:dyDescent="0.35">
      <c r="A139" s="4">
        <v>24137</v>
      </c>
      <c r="B139" s="5" t="s">
        <v>1771</v>
      </c>
      <c r="C139" s="15">
        <v>45560</v>
      </c>
      <c r="D139" s="15">
        <v>45564</v>
      </c>
      <c r="E139" s="15">
        <v>45525</v>
      </c>
      <c r="F139" s="7" t="s">
        <v>19</v>
      </c>
      <c r="G139" s="7" t="s">
        <v>732</v>
      </c>
      <c r="H139" s="31" t="s">
        <v>1772</v>
      </c>
      <c r="I139" s="5"/>
      <c r="J139" s="4"/>
      <c r="K139" s="4">
        <v>1</v>
      </c>
      <c r="L139" s="4">
        <v>2</v>
      </c>
      <c r="M139" s="5"/>
      <c r="N139" s="44"/>
      <c r="O139" s="5"/>
      <c r="P139" s="4" t="s">
        <v>1601</v>
      </c>
      <c r="Q139" s="4" t="s">
        <v>1490</v>
      </c>
      <c r="R139" s="48"/>
      <c r="S139" s="48"/>
      <c r="T139" s="48">
        <v>4380</v>
      </c>
    </row>
    <row r="140" spans="1:20" x14ac:dyDescent="0.35">
      <c r="A140" s="4">
        <v>24138</v>
      </c>
      <c r="B140" s="5" t="s">
        <v>1773</v>
      </c>
      <c r="C140" s="15">
        <v>45537</v>
      </c>
      <c r="D140" s="15">
        <v>45540</v>
      </c>
      <c r="E140" s="15">
        <v>45527</v>
      </c>
      <c r="F140" s="7" t="s">
        <v>18</v>
      </c>
      <c r="G140" s="7" t="s">
        <v>732</v>
      </c>
      <c r="H140" s="31" t="s">
        <v>1772</v>
      </c>
      <c r="I140" s="5"/>
      <c r="J140" s="4"/>
      <c r="K140" s="4">
        <v>1</v>
      </c>
      <c r="L140" s="4">
        <v>2</v>
      </c>
      <c r="M140" s="5"/>
      <c r="N140" s="44" t="s">
        <v>1774</v>
      </c>
      <c r="O140" s="5"/>
      <c r="P140" s="4" t="s">
        <v>1601</v>
      </c>
      <c r="Q140" s="4" t="s">
        <v>1601</v>
      </c>
      <c r="R140" s="48"/>
      <c r="S140" s="48"/>
      <c r="T140" s="48"/>
    </row>
    <row r="141" spans="1:20" x14ac:dyDescent="0.35">
      <c r="A141" s="4">
        <v>24139</v>
      </c>
      <c r="B141" s="5" t="s">
        <v>1775</v>
      </c>
      <c r="C141" s="15">
        <v>45534</v>
      </c>
      <c r="D141" s="15">
        <v>45538</v>
      </c>
      <c r="E141" s="15">
        <v>45529</v>
      </c>
      <c r="F141" s="7" t="s">
        <v>19</v>
      </c>
      <c r="G141" s="7" t="s">
        <v>732</v>
      </c>
      <c r="H141" s="31"/>
      <c r="I141" s="5"/>
      <c r="J141" s="4"/>
      <c r="K141" s="4">
        <v>1</v>
      </c>
      <c r="L141" s="4">
        <v>1</v>
      </c>
      <c r="M141" s="5"/>
      <c r="N141" s="44">
        <v>30563767</v>
      </c>
      <c r="O141" s="5"/>
      <c r="P141" s="4" t="s">
        <v>1490</v>
      </c>
      <c r="Q141" s="4" t="s">
        <v>1601</v>
      </c>
      <c r="R141" s="48"/>
      <c r="S141" s="48"/>
      <c r="T141" s="48">
        <v>3620</v>
      </c>
    </row>
    <row r="142" spans="1:20" x14ac:dyDescent="0.35">
      <c r="A142" s="4">
        <v>24140</v>
      </c>
      <c r="B142" s="5" t="s">
        <v>1776</v>
      </c>
      <c r="C142" s="15">
        <v>45533</v>
      </c>
      <c r="D142" s="15">
        <v>45536</v>
      </c>
      <c r="E142" s="15">
        <v>45530</v>
      </c>
      <c r="F142" s="7" t="s">
        <v>37</v>
      </c>
      <c r="G142" s="7" t="s">
        <v>58</v>
      </c>
      <c r="H142" s="31" t="s">
        <v>1777</v>
      </c>
      <c r="I142" s="5"/>
      <c r="J142" s="4">
        <v>5</v>
      </c>
      <c r="K142" s="4">
        <v>1</v>
      </c>
      <c r="L142" s="4">
        <v>1</v>
      </c>
      <c r="M142" s="16" t="s">
        <v>1778</v>
      </c>
      <c r="N142" s="44">
        <v>8824910453</v>
      </c>
      <c r="O142" s="5"/>
      <c r="P142" s="4" t="s">
        <v>1490</v>
      </c>
      <c r="Q142" s="4" t="s">
        <v>1490</v>
      </c>
      <c r="R142" s="48"/>
      <c r="S142" s="48"/>
      <c r="T142" s="48">
        <v>2565</v>
      </c>
    </row>
    <row r="143" spans="1:20" x14ac:dyDescent="0.35">
      <c r="A143" s="4">
        <v>24141</v>
      </c>
      <c r="B143" s="5" t="s">
        <v>1779</v>
      </c>
      <c r="C143" s="15">
        <v>45532</v>
      </c>
      <c r="D143" s="15">
        <v>45535</v>
      </c>
      <c r="E143" s="15">
        <v>45531</v>
      </c>
      <c r="F143" s="7" t="s">
        <v>37</v>
      </c>
      <c r="G143" s="7" t="s">
        <v>732</v>
      </c>
      <c r="H143" s="31" t="s">
        <v>1780</v>
      </c>
      <c r="I143" s="5"/>
      <c r="J143" s="4"/>
      <c r="K143" s="4">
        <v>1</v>
      </c>
      <c r="L143" s="4">
        <v>1</v>
      </c>
      <c r="M143" s="5"/>
      <c r="N143" s="44" t="s">
        <v>1781</v>
      </c>
      <c r="O143" s="5"/>
      <c r="P143" s="4" t="s">
        <v>1490</v>
      </c>
      <c r="Q143" s="4" t="s">
        <v>1490</v>
      </c>
      <c r="R143" s="48"/>
      <c r="S143" s="48"/>
      <c r="T143" s="48">
        <v>2700</v>
      </c>
    </row>
    <row r="144" spans="1:20" x14ac:dyDescent="0.35">
      <c r="A144" s="4">
        <v>24142</v>
      </c>
      <c r="B144" s="5" t="s">
        <v>1782</v>
      </c>
      <c r="C144" s="15">
        <v>45544</v>
      </c>
      <c r="D144" s="15">
        <v>45549</v>
      </c>
      <c r="E144" s="15">
        <v>45534</v>
      </c>
      <c r="F144" s="7" t="s">
        <v>19</v>
      </c>
      <c r="G144" s="7" t="s">
        <v>732</v>
      </c>
      <c r="H144" s="31" t="s">
        <v>1783</v>
      </c>
      <c r="I144" s="5" t="s">
        <v>1713</v>
      </c>
      <c r="J144" s="4"/>
      <c r="K144" s="4">
        <v>1</v>
      </c>
      <c r="L144" s="4">
        <v>2</v>
      </c>
      <c r="M144" s="5"/>
      <c r="N144" s="44"/>
      <c r="O144" s="5"/>
      <c r="P144" s="4" t="s">
        <v>1601</v>
      </c>
      <c r="Q144" s="4" t="s">
        <v>1601</v>
      </c>
      <c r="R144" s="48"/>
      <c r="S144" s="48"/>
      <c r="T144" s="48">
        <v>4525</v>
      </c>
    </row>
    <row r="145" spans="1:20" x14ac:dyDescent="0.35">
      <c r="A145" s="4">
        <v>24143</v>
      </c>
      <c r="B145" s="5" t="s">
        <v>831</v>
      </c>
      <c r="C145" s="15">
        <v>45557</v>
      </c>
      <c r="D145" s="15">
        <v>45560</v>
      </c>
      <c r="E145" s="15">
        <v>45533</v>
      </c>
      <c r="F145" s="7" t="s">
        <v>19</v>
      </c>
      <c r="G145" s="7" t="s">
        <v>58</v>
      </c>
      <c r="H145" s="31" t="s">
        <v>1784</v>
      </c>
      <c r="I145" s="5" t="s">
        <v>1713</v>
      </c>
      <c r="J145" s="4">
        <v>10</v>
      </c>
      <c r="K145" s="4">
        <v>1</v>
      </c>
      <c r="L145" s="4">
        <v>2</v>
      </c>
      <c r="M145" s="16" t="s">
        <v>1584</v>
      </c>
      <c r="N145" s="44"/>
      <c r="O145" s="5"/>
      <c r="P145" s="4" t="s">
        <v>1601</v>
      </c>
      <c r="Q145" s="4" t="s">
        <v>1490</v>
      </c>
      <c r="R145" s="48"/>
      <c r="S145" s="48"/>
      <c r="T145" s="48"/>
    </row>
    <row r="146" spans="1:20" x14ac:dyDescent="0.35">
      <c r="A146" s="4">
        <v>24144</v>
      </c>
      <c r="B146" s="5" t="s">
        <v>1785</v>
      </c>
      <c r="C146" s="15">
        <v>45559</v>
      </c>
      <c r="D146" s="15">
        <v>45563</v>
      </c>
      <c r="E146" s="15">
        <v>45541</v>
      </c>
      <c r="F146" s="7" t="s">
        <v>19</v>
      </c>
      <c r="G146" s="7" t="s">
        <v>732</v>
      </c>
      <c r="H146" s="31" t="s">
        <v>1772</v>
      </c>
      <c r="I146" s="5"/>
      <c r="J146" s="4"/>
      <c r="K146" s="4">
        <v>1</v>
      </c>
      <c r="L146" s="4">
        <v>2</v>
      </c>
      <c r="M146" s="5"/>
      <c r="N146" s="44"/>
      <c r="O146" s="5"/>
      <c r="P146" s="4"/>
      <c r="Q146" s="4" t="s">
        <v>1490</v>
      </c>
      <c r="R146" s="48"/>
      <c r="S146" s="48"/>
      <c r="T146" s="48"/>
    </row>
    <row r="147" spans="1:20" x14ac:dyDescent="0.35">
      <c r="A147" s="4"/>
      <c r="B147" s="5"/>
      <c r="C147" s="15"/>
      <c r="D147" s="15"/>
      <c r="E147" s="15"/>
      <c r="F147" s="7"/>
      <c r="G147" s="7"/>
      <c r="H147" s="31"/>
      <c r="I147" s="5"/>
      <c r="J147" s="4"/>
      <c r="K147" s="4"/>
      <c r="L147" s="4"/>
      <c r="M147" s="5"/>
      <c r="N147" s="44"/>
      <c r="O147" s="5"/>
      <c r="P147" s="4"/>
      <c r="Q147" s="4"/>
      <c r="R147" s="48"/>
      <c r="S147" s="48"/>
      <c r="T147" s="50"/>
    </row>
    <row r="148" spans="1:20" x14ac:dyDescent="0.35">
      <c r="A148" s="4"/>
      <c r="B148" s="5"/>
      <c r="C148" s="15"/>
      <c r="D148" s="15"/>
      <c r="E148" s="15"/>
      <c r="F148" s="7"/>
      <c r="G148" s="7"/>
      <c r="H148" s="31"/>
      <c r="I148" s="5"/>
      <c r="J148" s="4"/>
      <c r="K148" s="4"/>
      <c r="L148" s="4"/>
      <c r="M148" s="5"/>
      <c r="N148" s="44"/>
      <c r="O148" s="5"/>
      <c r="P148" s="4"/>
      <c r="Q148" s="4"/>
      <c r="R148" s="48"/>
      <c r="S148" s="48"/>
      <c r="T148" s="50"/>
    </row>
    <row r="149" spans="1:20" x14ac:dyDescent="0.35">
      <c r="A149" s="4"/>
      <c r="B149" s="5"/>
      <c r="C149" s="15"/>
      <c r="D149" s="15"/>
      <c r="E149" s="15"/>
      <c r="F149" s="7"/>
      <c r="G149" s="7"/>
      <c r="H149" s="31"/>
      <c r="I149" s="5"/>
      <c r="J149" s="4"/>
      <c r="K149" s="4"/>
      <c r="L149" s="4"/>
      <c r="M149" s="5"/>
      <c r="N149" s="44"/>
      <c r="O149" s="5"/>
      <c r="P149" s="4"/>
      <c r="Q149" s="4"/>
      <c r="R149" s="48"/>
      <c r="S149" s="48"/>
      <c r="T149" s="50"/>
    </row>
    <row r="150" spans="1:20" x14ac:dyDescent="0.35">
      <c r="A150" s="4">
        <v>24220</v>
      </c>
      <c r="B150" s="5" t="s">
        <v>1540</v>
      </c>
      <c r="C150" s="47">
        <v>45566</v>
      </c>
      <c r="D150" s="47">
        <v>45570</v>
      </c>
      <c r="E150" s="47">
        <v>45536</v>
      </c>
      <c r="F150" s="7" t="s">
        <v>19</v>
      </c>
      <c r="G150" s="7" t="s">
        <v>58</v>
      </c>
      <c r="H150" s="5"/>
      <c r="I150" s="5" t="s">
        <v>1713</v>
      </c>
      <c r="J150" s="5">
        <v>5</v>
      </c>
      <c r="K150" s="4">
        <v>1</v>
      </c>
      <c r="L150" s="5">
        <v>2</v>
      </c>
      <c r="M150" s="16" t="s">
        <v>1538</v>
      </c>
      <c r="N150" s="31" t="s">
        <v>1714</v>
      </c>
      <c r="O150" s="5" t="s">
        <v>1715</v>
      </c>
      <c r="P150" s="4" t="s">
        <v>1601</v>
      </c>
      <c r="Q150" s="4" t="s">
        <v>1490</v>
      </c>
      <c r="R150" s="5"/>
      <c r="S150" s="4"/>
    </row>
    <row r="151" spans="1:20" x14ac:dyDescent="0.35">
      <c r="A151" s="4">
        <v>24221</v>
      </c>
      <c r="B151" s="5" t="s">
        <v>1541</v>
      </c>
      <c r="C151" s="47">
        <v>45566</v>
      </c>
      <c r="D151" s="47">
        <v>45571</v>
      </c>
      <c r="E151" s="47">
        <v>45536</v>
      </c>
      <c r="F151" s="7" t="s">
        <v>19</v>
      </c>
      <c r="G151" s="7" t="s">
        <v>58</v>
      </c>
      <c r="H151" s="5"/>
      <c r="I151" s="5" t="s">
        <v>1713</v>
      </c>
      <c r="J151" s="5">
        <v>3</v>
      </c>
      <c r="K151" s="4">
        <v>1</v>
      </c>
      <c r="L151" s="5">
        <v>2</v>
      </c>
      <c r="M151" s="16" t="s">
        <v>1703</v>
      </c>
      <c r="N151" s="31" t="s">
        <v>1716</v>
      </c>
      <c r="O151" s="5" t="s">
        <v>1717</v>
      </c>
      <c r="P151" s="4" t="s">
        <v>1601</v>
      </c>
      <c r="Q151" s="4" t="s">
        <v>1490</v>
      </c>
      <c r="R151" s="5"/>
      <c r="S151" s="4"/>
    </row>
  </sheetData>
  <hyperlinks>
    <hyperlink ref="M112" r:id="rId1" xr:uid="{1BFF18CA-9DD8-4727-B063-4735FE12C6C2}"/>
    <hyperlink ref="M113" r:id="rId2" xr:uid="{55EAB701-2868-4CCC-8D72-974FC9A85258}"/>
    <hyperlink ref="M109" r:id="rId3" xr:uid="{A77AA656-3E5D-4ADE-9725-0555B273638A}"/>
    <hyperlink ref="M105" r:id="rId4" xr:uid="{4D71A247-0C55-449A-B136-06207EBD5332}"/>
    <hyperlink ref="M88" r:id="rId5" xr:uid="{405969C8-4A31-40F0-9AFA-A43A22098CC2}"/>
    <hyperlink ref="M86" r:id="rId6" xr:uid="{C49C1ECD-BDAF-4B1D-983D-F61714DDC831}"/>
    <hyperlink ref="M84" r:id="rId7" xr:uid="{C9E37345-D42C-429D-8B52-B105A519DDC2}"/>
    <hyperlink ref="M116" r:id="rId8" xr:uid="{CA7FC55D-39F9-4B2B-86DB-8EF8A2B735E0}"/>
    <hyperlink ref="M5" r:id="rId9" xr:uid="{A97C1251-0C5B-41E3-90F1-1DB65D19E974}"/>
    <hyperlink ref="M117" r:id="rId10" xr:uid="{FA2BFB32-2399-4529-8B87-749B76A5E165}"/>
    <hyperlink ref="M118" r:id="rId11" xr:uid="{00ABCCC5-8224-4605-AB4F-7B8145E72FE8}"/>
    <hyperlink ref="M121" r:id="rId12" xr:uid="{AC086921-4CCD-4F14-933D-96FEC007302C}"/>
    <hyperlink ref="M122" r:id="rId13" xr:uid="{7ABF69F6-85B0-4ED6-BD30-D72797EF1A4E}"/>
    <hyperlink ref="M119" r:id="rId14" xr:uid="{CBCC7B50-3FD8-46E2-8A85-776A3E1FDE79}"/>
    <hyperlink ref="M78" r:id="rId15" xr:uid="{9A118206-2879-4B0B-BA6F-AC385B64FDFD}"/>
    <hyperlink ref="M3" r:id="rId16" xr:uid="{AE71255D-EB35-4C4B-A5BE-BB448889A4AA}"/>
    <hyperlink ref="M4" r:id="rId17" xr:uid="{B8CAE7A2-9C7A-4488-AA50-9F496E89733B}"/>
    <hyperlink ref="M17" r:id="rId18" xr:uid="{A32CA2D7-92E1-4292-89FA-92C441980A99}"/>
    <hyperlink ref="M20" r:id="rId19" xr:uid="{7481ECC8-569C-4C81-8A9E-11E9020477AE}"/>
    <hyperlink ref="M36" r:id="rId20" xr:uid="{9C23CA8E-1D0D-4C1C-82D1-282AFF998167}"/>
    <hyperlink ref="M16" r:id="rId21" xr:uid="{66F3210C-36E7-48C9-86FE-C5F5876A3831}"/>
    <hyperlink ref="M12" r:id="rId22" xr:uid="{40DC1849-FBE2-4305-B6FB-16E81434CCEB}"/>
    <hyperlink ref="M91" r:id="rId23" xr:uid="{A66E0A94-3AC9-4E29-8A3C-8608BFB6C64C}"/>
    <hyperlink ref="M49" r:id="rId24" xr:uid="{723DDDE2-98F7-4276-AD17-0A873097CB56}"/>
    <hyperlink ref="M126" r:id="rId25" xr:uid="{A77152AB-9EB4-424D-984F-C0A52E0D5F8B}"/>
    <hyperlink ref="M131" r:id="rId26" xr:uid="{0316F6C0-B4FE-42C0-A849-6B9AFAC8141A}"/>
    <hyperlink ref="M151" r:id="rId27" xr:uid="{B2951D3B-07C7-45E7-9525-EAB03A0AA260}"/>
    <hyperlink ref="M74" r:id="rId28" xr:uid="{A52F676A-8045-4F29-9F43-93A7A1D491D0}"/>
    <hyperlink ref="M15" r:id="rId29" xr:uid="{046262C4-853E-44DC-B6EF-7DDE48DB3833}"/>
    <hyperlink ref="M80" r:id="rId30" xr:uid="{B3FC84AE-87B0-4330-A475-06508D5AC6E8}"/>
    <hyperlink ref="M9" r:id="rId31" xr:uid="{76244E88-BFF9-4000-A374-C375AE6FE591}"/>
    <hyperlink ref="M135" r:id="rId32" xr:uid="{9FFDA44B-406E-4B98-96E9-4E13E1875452}"/>
    <hyperlink ref="M35" r:id="rId33" xr:uid="{2A65CD24-6BAE-44C3-A544-6B9A597D5462}"/>
    <hyperlink ref="M65" r:id="rId34" xr:uid="{C27A94C2-7A1B-47A8-A5AC-9ADCD5A3F521}"/>
    <hyperlink ref="M150" r:id="rId35" xr:uid="{E0CED478-C1FE-4AFE-B623-EE9CA97E6183}"/>
    <hyperlink ref="M142" r:id="rId36" xr:uid="{171CCCDF-5213-4E53-A483-5DAD8E68B4F8}"/>
    <hyperlink ref="M145" r:id="rId37" xr:uid="{73167433-DCC4-4029-A97B-E2AA9EA501B4}"/>
  </hyperlinks>
  <pageMargins left="0.7" right="0.7" top="0.75" bottom="0.75" header="0.3" footer="0.3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Dtb2</vt:lpstr>
      <vt:lpstr>Dtb</vt:lpstr>
      <vt:lpstr>Basen</vt:lpstr>
      <vt:lpstr>Basen 1</vt:lpstr>
      <vt:lpstr>2020</vt:lpstr>
      <vt:lpstr>2021</vt:lpstr>
      <vt:lpstr>2022</vt:lpstr>
      <vt:lpstr>2023</vt:lpstr>
      <vt:lpstr>2024</vt:lpstr>
      <vt:lpstr>2025</vt:lpstr>
      <vt:lpstr>pyt_ma</vt:lpstr>
      <vt:lpstr>pyt_ph</vt:lpstr>
      <vt:lpstr>søge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Jørgensen</dc:creator>
  <cp:lastModifiedBy>Finn Jørgensen</cp:lastModifiedBy>
  <cp:lastPrinted>2024-07-03T07:51:53Z</cp:lastPrinted>
  <dcterms:created xsi:type="dcterms:W3CDTF">2024-06-10T14:21:32Z</dcterms:created>
  <dcterms:modified xsi:type="dcterms:W3CDTF">2025-03-23T16:20:53Z</dcterms:modified>
</cp:coreProperties>
</file>